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eddyjvar\TFG\datahub\gtfs\fixtures\"/>
    </mc:Choice>
  </mc:AlternateContent>
  <xr:revisionPtr revIDLastSave="0" documentId="13_ncr:1_{3805D274-8C5C-4DCD-A92F-0651E6D378CF}" xr6:coauthVersionLast="47" xr6:coauthVersionMax="47" xr10:uidLastSave="{00000000-0000-0000-0000-000000000000}"/>
  <bookViews>
    <workbookView xWindow="-110" yWindow="-110" windowWidth="19420" windowHeight="10300" firstSheet="18" activeTab="21" xr2:uid="{00000000-000D-0000-FFFF-FFFF00000000}"/>
  </bookViews>
  <sheets>
    <sheet name="agency" sheetId="1" r:id="rId1"/>
    <sheet name="routes" sheetId="2" r:id="rId2"/>
    <sheet name="stops" sheetId="3" r:id="rId3"/>
    <sheet name="trips" sheetId="4" r:id="rId4"/>
    <sheet name="stop_times" sheetId="5" r:id="rId5"/>
    <sheet name="calendar" sheetId="6" r:id="rId6"/>
    <sheet name="calendar_dates" sheetId="7" r:id="rId7"/>
    <sheet name="fare_rules" sheetId="8" r:id="rId8"/>
    <sheet name="fare_attributes" sheetId="9" r:id="rId9"/>
    <sheet name="shapes" sheetId="10" r:id="rId10"/>
    <sheet name="feed_info" sheetId="11" r:id="rId11"/>
    <sheet name="ROUTE_STOPS" sheetId="12" r:id="rId12"/>
    <sheet name="SHAPES (in progress)" sheetId="13" r:id="rId13"/>
    <sheet name="translations" sheetId="14" r:id="rId14"/>
    <sheet name="shape" sheetId="15" r:id="rId15"/>
    <sheet name="zones" sheetId="16" r:id="rId16"/>
    <sheet name="mediciones_1" sheetId="17" r:id="rId17"/>
    <sheet name="Rótulos" sheetId="18" r:id="rId18"/>
    <sheet name="route_stops_pivot" sheetId="19" r:id="rId19"/>
    <sheet name="STOP_TIMES_MEASUREMENTS" sheetId="20" r:id="rId20"/>
    <sheet name="PARAMETERS" sheetId="21" r:id="rId21"/>
    <sheet name="GEOSHAPES" sheetId="22" r:id="rId22"/>
    <sheet name="TRIP_DURATIONS" sheetId="23" r:id="rId23"/>
    <sheet name="TRIP_TIMES" sheetId="24" r:id="rId24"/>
    <sheet name="mediciones_0" sheetId="25" r:id="rId25"/>
    <sheet name="Historial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25" l="1"/>
  <c r="X24" i="25"/>
  <c r="X23" i="25"/>
  <c r="X22" i="25"/>
  <c r="X21" i="25"/>
  <c r="X20" i="25"/>
  <c r="X19" i="25"/>
  <c r="X18" i="25"/>
  <c r="X17" i="25"/>
  <c r="X16" i="25"/>
  <c r="X15" i="25"/>
  <c r="X14" i="25"/>
  <c r="X13" i="25"/>
  <c r="X12" i="25"/>
  <c r="X11" i="25"/>
  <c r="X10" i="25"/>
  <c r="X9" i="25"/>
  <c r="X8" i="25"/>
  <c r="X7" i="25"/>
  <c r="X6" i="25"/>
  <c r="X5" i="25"/>
  <c r="X4" i="25"/>
  <c r="F1951" i="20"/>
  <c r="F1950" i="20"/>
  <c r="F1949" i="20"/>
  <c r="F1948" i="20"/>
  <c r="F1947" i="20"/>
  <c r="F1946" i="20"/>
  <c r="F1945" i="20"/>
  <c r="F1944" i="20"/>
  <c r="F1943" i="20"/>
  <c r="F1942" i="20"/>
  <c r="F1941" i="20"/>
  <c r="F1940" i="20"/>
  <c r="F1939" i="20"/>
  <c r="F1938" i="20"/>
  <c r="F1937" i="20"/>
  <c r="F1936" i="20"/>
  <c r="F1935" i="20"/>
  <c r="F1934" i="20"/>
  <c r="F1933" i="20"/>
  <c r="F1932" i="20"/>
  <c r="F1931" i="20"/>
  <c r="F1930" i="20"/>
  <c r="F1929" i="20"/>
  <c r="F1928" i="20"/>
  <c r="F1927" i="20"/>
  <c r="F1926" i="20"/>
  <c r="F1925" i="20"/>
  <c r="F1924" i="20"/>
  <c r="F1923" i="20"/>
  <c r="F1922" i="20"/>
  <c r="F1921" i="20"/>
  <c r="F1920" i="20"/>
  <c r="F1919" i="20"/>
  <c r="F1918" i="20"/>
  <c r="F1917" i="20"/>
  <c r="F1916" i="20"/>
  <c r="F1915" i="20"/>
  <c r="F1914" i="20"/>
  <c r="F1913" i="20"/>
  <c r="F1912" i="20"/>
  <c r="F1911" i="20"/>
  <c r="F1910" i="20"/>
  <c r="F1909" i="20"/>
  <c r="F1908" i="20"/>
  <c r="F1907" i="20"/>
  <c r="F1906" i="20"/>
  <c r="F1905" i="20"/>
  <c r="F1904" i="20"/>
  <c r="F1903" i="20"/>
  <c r="F1902" i="20"/>
  <c r="F1901" i="20"/>
  <c r="F1900" i="20"/>
  <c r="F1899" i="20"/>
  <c r="F1898" i="20"/>
  <c r="F1897" i="20"/>
  <c r="F1896" i="20"/>
  <c r="F1895" i="20"/>
  <c r="F1894" i="20"/>
  <c r="F1893" i="20"/>
  <c r="F1892" i="20"/>
  <c r="F1891" i="20"/>
  <c r="F1890" i="20"/>
  <c r="F1889" i="20"/>
  <c r="F1888" i="20"/>
  <c r="F1887" i="20"/>
  <c r="F1886" i="20"/>
  <c r="F1885" i="20"/>
  <c r="F1884" i="20"/>
  <c r="F1883" i="20"/>
  <c r="F1882" i="20"/>
  <c r="F1881" i="20"/>
  <c r="F1880" i="20"/>
  <c r="F1879" i="20"/>
  <c r="F1878" i="20"/>
  <c r="F1877" i="20"/>
  <c r="F1876" i="20"/>
  <c r="F1875" i="20"/>
  <c r="F1874" i="20"/>
  <c r="F1873" i="20"/>
  <c r="F1872" i="20"/>
  <c r="F1871" i="20"/>
  <c r="F1870" i="20"/>
  <c r="F1869" i="20"/>
  <c r="F1868" i="20"/>
  <c r="F1867" i="20"/>
  <c r="F1866" i="20"/>
  <c r="F1865" i="20"/>
  <c r="F1864" i="20"/>
  <c r="F1863" i="20"/>
  <c r="F1862" i="20"/>
  <c r="F1861" i="20"/>
  <c r="F1860" i="20"/>
  <c r="F1859" i="20"/>
  <c r="F1858" i="20"/>
  <c r="F1857" i="20"/>
  <c r="F1856" i="20"/>
  <c r="F1855" i="20"/>
  <c r="F1854" i="20"/>
  <c r="F1853" i="20"/>
  <c r="F1852" i="20"/>
  <c r="F1851" i="20"/>
  <c r="F1850" i="20"/>
  <c r="F1849" i="20"/>
  <c r="F1848" i="20"/>
  <c r="F1847" i="20"/>
  <c r="F1846" i="20"/>
  <c r="F1845" i="20"/>
  <c r="F1844" i="20"/>
  <c r="F1843" i="20"/>
  <c r="F1842" i="20"/>
  <c r="F1841" i="20"/>
  <c r="F1840" i="20"/>
  <c r="F1839" i="20"/>
  <c r="F1838" i="20"/>
  <c r="F1837" i="20"/>
  <c r="F1836" i="20"/>
  <c r="F1835" i="20"/>
  <c r="F1834" i="20"/>
  <c r="F1833" i="20"/>
  <c r="F1832" i="20"/>
  <c r="F1831" i="20"/>
  <c r="F1830" i="20"/>
  <c r="F1829" i="20"/>
  <c r="F1828" i="20"/>
  <c r="F1827" i="20"/>
  <c r="F1826" i="20"/>
  <c r="F1825" i="20"/>
  <c r="F1824" i="20"/>
  <c r="F1823" i="20"/>
  <c r="F1822" i="20"/>
  <c r="F1821" i="20"/>
  <c r="F1820" i="20"/>
  <c r="F1819" i="20"/>
  <c r="F1818" i="20"/>
  <c r="F1817" i="20"/>
  <c r="F1816" i="20"/>
  <c r="F1815" i="20"/>
  <c r="F1814" i="20"/>
  <c r="F1813" i="20"/>
  <c r="F1812" i="20"/>
  <c r="F1811" i="20"/>
  <c r="F1810" i="20"/>
  <c r="F1809" i="20"/>
  <c r="F1808" i="20"/>
  <c r="F1807" i="20"/>
  <c r="F1806" i="20"/>
  <c r="F1805" i="20"/>
  <c r="F1804" i="20"/>
  <c r="F1803" i="20"/>
  <c r="F1802" i="20"/>
  <c r="F1801" i="20"/>
  <c r="F1800" i="20"/>
  <c r="F1799" i="20"/>
  <c r="F1798" i="20"/>
  <c r="F1797" i="20"/>
  <c r="F1796" i="20"/>
  <c r="F1795" i="20"/>
  <c r="F1794" i="20"/>
  <c r="F1793" i="20"/>
  <c r="F1792" i="20"/>
  <c r="F1791" i="20"/>
  <c r="F1790" i="20"/>
  <c r="F1789" i="20"/>
  <c r="F1788" i="20"/>
  <c r="F1787" i="20"/>
  <c r="F1786" i="20"/>
  <c r="F1785" i="20"/>
  <c r="F1784" i="20"/>
  <c r="F1783" i="20"/>
  <c r="F1782" i="20"/>
  <c r="F1781" i="20"/>
  <c r="F1780" i="20"/>
  <c r="F1779" i="20"/>
  <c r="F1778" i="20"/>
  <c r="F1777" i="20"/>
  <c r="F1776" i="20"/>
  <c r="F1775" i="20"/>
  <c r="F1774" i="20"/>
  <c r="F1773" i="20"/>
  <c r="F1772" i="20"/>
  <c r="F1771" i="20"/>
  <c r="F1770" i="20"/>
  <c r="F1769" i="20"/>
  <c r="F1768" i="20"/>
  <c r="F1767" i="20"/>
  <c r="F1766" i="20"/>
  <c r="F1765" i="20"/>
  <c r="F1764" i="20"/>
  <c r="F1763" i="20"/>
  <c r="F1762" i="20"/>
  <c r="F1761" i="20"/>
  <c r="F1760" i="20"/>
  <c r="F1759" i="20"/>
  <c r="F1758" i="20"/>
  <c r="F1757" i="20"/>
  <c r="F1756" i="20"/>
  <c r="F1755" i="20"/>
  <c r="F1754" i="20"/>
  <c r="F1753" i="20"/>
  <c r="F1752" i="20"/>
  <c r="F1751" i="20"/>
  <c r="F1750" i="20"/>
  <c r="F1749" i="20"/>
  <c r="F1748" i="20"/>
  <c r="F1747" i="20"/>
  <c r="F1746" i="20"/>
  <c r="F1745" i="20"/>
  <c r="F1744" i="20"/>
  <c r="F1743" i="20"/>
  <c r="F1742" i="20"/>
  <c r="F1741" i="20"/>
  <c r="F1740" i="20"/>
  <c r="F1739" i="20"/>
  <c r="F1738" i="20"/>
  <c r="F1737" i="20"/>
  <c r="F1736" i="20"/>
  <c r="F1735" i="20"/>
  <c r="F1734" i="20"/>
  <c r="F1733" i="20"/>
  <c r="F1732" i="20"/>
  <c r="F1731" i="20"/>
  <c r="F1730" i="20"/>
  <c r="F1729" i="20"/>
  <c r="F1728" i="20"/>
  <c r="F1727" i="20"/>
  <c r="F1726" i="20"/>
  <c r="F1725" i="20"/>
  <c r="F1724" i="20"/>
  <c r="F1723" i="20"/>
  <c r="F1722" i="20"/>
  <c r="F1721" i="20"/>
  <c r="F1720" i="20"/>
  <c r="F1719" i="20"/>
  <c r="F1718" i="20"/>
  <c r="F1717" i="20"/>
  <c r="F1716" i="20"/>
  <c r="F1715" i="20"/>
  <c r="F1714" i="20"/>
  <c r="F1713" i="20"/>
  <c r="F1712" i="20"/>
  <c r="F1711" i="20"/>
  <c r="F1710" i="20"/>
  <c r="F1709" i="20"/>
  <c r="F1708" i="20"/>
  <c r="F1707" i="20"/>
  <c r="F1706" i="20"/>
  <c r="F1705" i="20"/>
  <c r="F1704" i="20"/>
  <c r="F1703" i="20"/>
  <c r="F1702" i="20"/>
  <c r="F1701" i="20"/>
  <c r="F1700" i="20"/>
  <c r="F1699" i="20"/>
  <c r="F1698" i="20"/>
  <c r="F1697" i="20"/>
  <c r="F1696" i="20"/>
  <c r="F1695" i="20"/>
  <c r="F1694" i="20"/>
  <c r="F1693" i="20"/>
  <c r="F1692" i="20"/>
  <c r="F1691" i="20"/>
  <c r="F1690" i="20"/>
  <c r="F1689" i="20"/>
  <c r="F1688" i="20"/>
  <c r="F1687" i="20"/>
  <c r="F1686" i="20"/>
  <c r="F1685" i="20"/>
  <c r="F1684" i="20"/>
  <c r="F1683" i="20"/>
  <c r="F1682" i="20"/>
  <c r="F1681" i="20"/>
  <c r="F1680" i="20"/>
  <c r="F1679" i="20"/>
  <c r="F1678" i="20"/>
  <c r="F1677" i="20"/>
  <c r="F1676" i="20"/>
  <c r="F1675" i="20"/>
  <c r="F1674" i="20"/>
  <c r="F1673" i="20"/>
  <c r="F1672" i="20"/>
  <c r="F1671" i="20"/>
  <c r="F1670" i="20"/>
  <c r="F1669" i="20"/>
  <c r="F1668" i="20"/>
  <c r="F1667" i="20"/>
  <c r="F1666" i="20"/>
  <c r="F1665" i="20"/>
  <c r="F1664" i="20"/>
  <c r="F1663" i="20"/>
  <c r="F1662" i="20"/>
  <c r="F1661" i="20"/>
  <c r="F1660" i="20"/>
  <c r="F1659" i="20"/>
  <c r="F1658" i="20"/>
  <c r="F1657" i="20"/>
  <c r="F1656" i="20"/>
  <c r="F1655" i="20"/>
  <c r="F1654" i="20"/>
  <c r="F1653" i="20"/>
  <c r="F1652" i="20"/>
  <c r="F1651" i="20"/>
  <c r="F1650" i="20"/>
  <c r="F1649" i="20"/>
  <c r="F1648" i="20"/>
  <c r="F1647" i="20"/>
  <c r="F1646" i="20"/>
  <c r="F1645" i="20"/>
  <c r="F1644" i="20"/>
  <c r="F1643" i="20"/>
  <c r="F1642" i="20"/>
  <c r="F1641" i="20"/>
  <c r="F1640" i="20"/>
  <c r="F1639" i="20"/>
  <c r="F1638" i="20"/>
  <c r="F1637" i="20"/>
  <c r="F1636" i="20"/>
  <c r="F1635" i="20"/>
  <c r="F1634" i="20"/>
  <c r="F1633" i="20"/>
  <c r="F1632" i="20"/>
  <c r="F1631" i="20"/>
  <c r="F1630" i="20"/>
  <c r="F1629" i="20"/>
  <c r="F1628" i="20"/>
  <c r="F1627" i="20"/>
  <c r="F1626" i="20"/>
  <c r="F1625" i="20"/>
  <c r="F1624" i="20"/>
  <c r="F1623" i="20"/>
  <c r="F1622" i="20"/>
  <c r="F1621" i="20"/>
  <c r="F1620" i="20"/>
  <c r="F1619" i="20"/>
  <c r="F1618" i="20"/>
  <c r="F1617" i="20"/>
  <c r="F1616" i="20"/>
  <c r="F1615" i="20"/>
  <c r="F1614" i="20"/>
  <c r="F1613" i="20"/>
  <c r="F1612" i="20"/>
  <c r="F1611" i="20"/>
  <c r="F1610" i="20"/>
  <c r="F1609" i="20"/>
  <c r="F1608" i="20"/>
  <c r="F1607" i="20"/>
  <c r="F1606" i="20"/>
  <c r="F1605" i="20"/>
  <c r="F1604" i="20"/>
  <c r="F1603" i="20"/>
  <c r="F1602" i="20"/>
  <c r="F1601" i="20"/>
  <c r="F1600" i="20"/>
  <c r="F1599" i="20"/>
  <c r="F1598" i="20"/>
  <c r="F1597" i="20"/>
  <c r="F1596" i="20"/>
  <c r="F1595" i="20"/>
  <c r="F1594" i="20"/>
  <c r="F1593" i="20"/>
  <c r="F1592" i="20"/>
  <c r="F1591" i="20"/>
  <c r="F1590" i="20"/>
  <c r="F1589" i="20"/>
  <c r="F1588" i="20"/>
  <c r="F1587" i="20"/>
  <c r="F1586" i="20"/>
  <c r="F1585" i="20"/>
  <c r="F1584" i="20"/>
  <c r="F1583" i="20"/>
  <c r="F1582" i="20"/>
  <c r="F1581" i="20"/>
  <c r="F1580" i="20"/>
  <c r="F1579" i="20"/>
  <c r="F1578" i="20"/>
  <c r="F1577" i="20"/>
  <c r="F1576" i="20"/>
  <c r="F1575" i="20"/>
  <c r="F1574" i="20"/>
  <c r="F1573" i="20"/>
  <c r="F1572" i="20"/>
  <c r="F1571" i="20"/>
  <c r="F1570" i="20"/>
  <c r="F1569" i="20"/>
  <c r="F1568" i="20"/>
  <c r="F1567" i="20"/>
  <c r="F1566" i="20"/>
  <c r="F1565" i="20"/>
  <c r="F1564" i="20"/>
  <c r="F1563" i="20"/>
  <c r="F1562" i="20"/>
  <c r="F1561" i="20"/>
  <c r="F1560" i="20"/>
  <c r="F1559" i="20"/>
  <c r="F1558" i="20"/>
  <c r="F1557" i="20"/>
  <c r="F1556" i="20"/>
  <c r="F1555" i="20"/>
  <c r="F1554" i="20"/>
  <c r="F1553" i="20"/>
  <c r="F1552" i="20"/>
  <c r="F1551" i="20"/>
  <c r="F1550" i="20"/>
  <c r="F1549" i="20"/>
  <c r="F1548" i="20"/>
  <c r="F1547" i="20"/>
  <c r="F1546" i="20"/>
  <c r="F1545" i="20"/>
  <c r="F1544" i="20"/>
  <c r="F1543" i="20"/>
  <c r="F1542" i="20"/>
  <c r="F1541" i="20"/>
  <c r="F1540" i="20"/>
  <c r="F1539" i="20"/>
  <c r="F1538" i="20"/>
  <c r="F1537" i="20"/>
  <c r="F1536" i="20"/>
  <c r="F1535" i="20"/>
  <c r="F1534" i="20"/>
  <c r="F1533" i="20"/>
  <c r="F1532" i="20"/>
  <c r="F1531" i="20"/>
  <c r="F1530" i="20"/>
  <c r="F1529" i="20"/>
  <c r="F1528" i="20"/>
  <c r="F1527" i="20"/>
  <c r="F1526" i="20"/>
  <c r="F1525" i="20"/>
  <c r="F1524" i="20"/>
  <c r="F1523" i="20"/>
  <c r="F1522" i="20"/>
  <c r="F1521" i="20"/>
  <c r="F1520" i="20"/>
  <c r="F1519" i="20"/>
  <c r="F1518" i="20"/>
  <c r="F1517" i="20"/>
  <c r="F1516" i="20"/>
  <c r="F1515" i="20"/>
  <c r="F1514" i="20"/>
  <c r="F1513" i="20"/>
  <c r="F1512" i="20"/>
  <c r="F1511" i="20"/>
  <c r="F1510" i="20"/>
  <c r="F1509" i="20"/>
  <c r="F1508" i="20"/>
  <c r="F1507" i="20"/>
  <c r="F1506" i="20"/>
  <c r="F1505" i="20"/>
  <c r="F1504" i="20"/>
  <c r="F1503" i="20"/>
  <c r="F1502" i="20"/>
  <c r="F1501" i="20"/>
  <c r="F1500" i="20"/>
  <c r="F1499" i="20"/>
  <c r="F1498" i="20"/>
  <c r="F1497" i="20"/>
  <c r="F1496" i="20"/>
  <c r="F1495" i="20"/>
  <c r="F1494" i="20"/>
  <c r="F1493" i="20"/>
  <c r="F1492" i="20"/>
  <c r="F1491" i="20"/>
  <c r="F1490" i="20"/>
  <c r="F1489" i="20"/>
  <c r="F1488" i="20"/>
  <c r="F1487" i="20"/>
  <c r="F1486" i="20"/>
  <c r="F1485" i="20"/>
  <c r="F1484" i="20"/>
  <c r="F1483" i="20"/>
  <c r="F1482" i="20"/>
  <c r="F1481" i="20"/>
  <c r="F1480" i="20"/>
  <c r="F1479" i="20"/>
  <c r="F1478" i="20"/>
  <c r="F1477" i="20"/>
  <c r="F1476" i="20"/>
  <c r="F1475" i="20"/>
  <c r="F1474" i="20"/>
  <c r="F1473" i="20"/>
  <c r="F1472" i="20"/>
  <c r="F1471" i="20"/>
  <c r="F1470" i="20"/>
  <c r="F1469" i="20"/>
  <c r="F1468" i="20"/>
  <c r="F1467" i="20"/>
  <c r="F1466" i="20"/>
  <c r="F1465" i="20"/>
  <c r="F1464" i="20"/>
  <c r="F1463" i="20"/>
  <c r="F1462" i="20"/>
  <c r="F1461" i="20"/>
  <c r="F1460" i="20"/>
  <c r="F1459" i="20"/>
  <c r="F1458" i="20"/>
  <c r="F1457" i="20"/>
  <c r="F1456" i="20"/>
  <c r="F1455" i="20"/>
  <c r="F1454" i="20"/>
  <c r="F1453" i="20"/>
  <c r="F1452" i="20"/>
  <c r="F1451" i="20"/>
  <c r="F1450" i="20"/>
  <c r="F1449" i="20"/>
  <c r="F1448" i="20"/>
  <c r="F1447" i="20"/>
  <c r="F1446" i="20"/>
  <c r="F1445" i="20"/>
  <c r="F1444" i="20"/>
  <c r="F1443" i="20"/>
  <c r="F1442" i="20"/>
  <c r="F1441" i="20"/>
  <c r="F1440" i="20"/>
  <c r="F1439" i="20"/>
  <c r="F1438" i="20"/>
  <c r="F1437" i="20"/>
  <c r="F1436" i="20"/>
  <c r="F1435" i="20"/>
  <c r="F1434" i="20"/>
  <c r="F1433" i="20"/>
  <c r="F1432" i="20"/>
  <c r="F1431" i="20"/>
  <c r="F1430" i="20"/>
  <c r="F1429" i="20"/>
  <c r="F1428" i="20"/>
  <c r="F1427" i="20"/>
  <c r="F1426" i="20"/>
  <c r="F1425" i="20"/>
  <c r="F1424" i="20"/>
  <c r="F1423" i="20"/>
  <c r="F1422" i="20"/>
  <c r="F1421" i="20"/>
  <c r="F1420" i="20"/>
  <c r="F1419" i="20"/>
  <c r="F1418" i="20"/>
  <c r="F1417" i="20"/>
  <c r="F1416" i="20"/>
  <c r="F1415" i="20"/>
  <c r="F1414" i="20"/>
  <c r="F1413" i="20"/>
  <c r="F1412" i="20"/>
  <c r="F1411" i="20"/>
  <c r="F1410" i="20"/>
  <c r="F1409" i="20"/>
  <c r="F1408" i="20"/>
  <c r="F1407" i="20"/>
  <c r="F1406" i="20"/>
  <c r="F1405" i="20"/>
  <c r="F1404" i="20"/>
  <c r="F1403" i="20"/>
  <c r="F1402" i="20"/>
  <c r="F1401" i="20"/>
  <c r="F1400" i="20"/>
  <c r="F1399" i="20"/>
  <c r="F1398" i="20"/>
  <c r="F1397" i="20"/>
  <c r="F1396" i="20"/>
  <c r="F1395" i="20"/>
  <c r="F1394" i="20"/>
  <c r="F1393" i="20"/>
  <c r="F1392" i="20"/>
  <c r="F1391" i="20"/>
  <c r="F1390" i="20"/>
  <c r="F1389" i="20"/>
  <c r="F1388" i="20"/>
  <c r="F1387" i="20"/>
  <c r="F1386" i="20"/>
  <c r="F1385" i="20"/>
  <c r="F1384" i="20"/>
  <c r="F1383" i="20"/>
  <c r="F1382" i="20"/>
  <c r="F1381" i="20"/>
  <c r="F1380" i="20"/>
  <c r="F1379" i="20"/>
  <c r="F1378" i="20"/>
  <c r="F1377" i="20"/>
  <c r="F1376" i="20"/>
  <c r="F1375" i="20"/>
  <c r="F1374" i="20"/>
  <c r="F1373" i="20"/>
  <c r="F1372" i="20"/>
  <c r="F1371" i="20"/>
  <c r="F1370" i="20"/>
  <c r="F1369" i="20"/>
  <c r="F1368" i="20"/>
  <c r="F1367" i="20"/>
  <c r="F1366" i="20"/>
  <c r="F1365" i="20"/>
  <c r="F1364" i="20"/>
  <c r="F1363" i="20"/>
  <c r="F1362" i="20"/>
  <c r="F1361" i="20"/>
  <c r="F1360" i="20"/>
  <c r="F1359" i="20"/>
  <c r="F1358" i="20"/>
  <c r="F1357" i="20"/>
  <c r="F1356" i="20"/>
  <c r="F1355" i="20"/>
  <c r="F1354" i="20"/>
  <c r="F1353" i="20"/>
  <c r="F1352" i="20"/>
  <c r="F1351" i="20"/>
  <c r="F1350" i="20"/>
  <c r="F1349" i="20"/>
  <c r="F1348" i="20"/>
  <c r="F1347" i="20"/>
  <c r="F1346" i="20"/>
  <c r="F1345" i="20"/>
  <c r="F1344" i="20"/>
  <c r="F1343" i="20"/>
  <c r="F1342" i="20"/>
  <c r="F1341" i="20"/>
  <c r="F1340" i="20"/>
  <c r="F1339" i="20"/>
  <c r="F1338" i="20"/>
  <c r="F1337" i="20"/>
  <c r="F1336" i="20"/>
  <c r="F1335" i="20"/>
  <c r="F1334" i="20"/>
  <c r="F1333" i="20"/>
  <c r="F1332" i="20"/>
  <c r="F1331" i="20"/>
  <c r="F1330" i="20"/>
  <c r="F1329" i="20"/>
  <c r="F1328" i="20"/>
  <c r="F1327" i="20"/>
  <c r="F1326" i="20"/>
  <c r="F1325" i="20"/>
  <c r="F1324" i="20"/>
  <c r="F1323" i="20"/>
  <c r="F1322" i="20"/>
  <c r="F1321" i="20"/>
  <c r="F1320" i="20"/>
  <c r="F1319" i="20"/>
  <c r="F1318" i="20"/>
  <c r="F1317" i="20"/>
  <c r="F1316" i="20"/>
  <c r="F1315" i="20"/>
  <c r="F1314" i="20"/>
  <c r="F1313" i="20"/>
  <c r="F1312" i="20"/>
  <c r="F1311" i="20"/>
  <c r="F1310" i="20"/>
  <c r="F1309" i="20"/>
  <c r="F1308" i="20"/>
  <c r="F1307" i="20"/>
  <c r="F1306" i="20"/>
  <c r="F1305" i="20"/>
  <c r="F1304" i="20"/>
  <c r="F1303" i="20"/>
  <c r="F1302" i="20"/>
  <c r="F1301" i="20"/>
  <c r="F1300" i="20"/>
  <c r="F1299" i="20"/>
  <c r="F1298" i="20"/>
  <c r="F1297" i="20"/>
  <c r="F1296" i="20"/>
  <c r="F1295" i="20"/>
  <c r="F1294" i="20"/>
  <c r="F1293" i="20"/>
  <c r="F1292" i="20"/>
  <c r="F1291" i="20"/>
  <c r="F1290" i="20"/>
  <c r="F1289" i="20"/>
  <c r="F1288" i="20"/>
  <c r="F1287" i="20"/>
  <c r="F1286" i="20"/>
  <c r="F1285" i="20"/>
  <c r="F1284" i="20"/>
  <c r="F1283" i="20"/>
  <c r="F1282" i="20"/>
  <c r="F1281" i="20"/>
  <c r="F1280" i="20"/>
  <c r="F1279" i="20"/>
  <c r="F1278" i="20"/>
  <c r="F1277" i="20"/>
  <c r="F1276" i="20"/>
  <c r="F1275" i="20"/>
  <c r="F1274" i="20"/>
  <c r="F1273" i="20"/>
  <c r="F1272" i="20"/>
  <c r="F1271" i="20"/>
  <c r="F1270" i="20"/>
  <c r="F1269" i="20"/>
  <c r="F1268" i="20"/>
  <c r="F1267" i="20"/>
  <c r="F1266" i="20"/>
  <c r="F1265" i="20"/>
  <c r="F1264" i="20"/>
  <c r="F1263" i="20"/>
  <c r="F1262" i="20"/>
  <c r="F1261" i="20"/>
  <c r="F1260" i="20"/>
  <c r="F1259" i="20"/>
  <c r="F1258" i="20"/>
  <c r="F1257" i="20"/>
  <c r="F1256" i="20"/>
  <c r="F1255" i="20"/>
  <c r="F1254" i="20"/>
  <c r="F1253" i="20"/>
  <c r="F1252" i="20"/>
  <c r="F1251" i="20"/>
  <c r="F1250" i="20"/>
  <c r="F1249" i="20"/>
  <c r="F1248" i="20"/>
  <c r="F1247" i="20"/>
  <c r="F1246" i="20"/>
  <c r="F1245" i="20"/>
  <c r="F1244" i="20"/>
  <c r="F1243" i="20"/>
  <c r="F1242" i="20"/>
  <c r="F1241" i="20"/>
  <c r="F1240" i="20"/>
  <c r="F1239" i="20"/>
  <c r="F1238" i="20"/>
  <c r="F1237" i="20"/>
  <c r="F1236" i="20"/>
  <c r="F1235" i="20"/>
  <c r="F1234" i="20"/>
  <c r="F1233" i="20"/>
  <c r="F1232" i="20"/>
  <c r="F1231" i="20"/>
  <c r="F1230" i="20"/>
  <c r="F1229" i="20"/>
  <c r="F1228" i="20"/>
  <c r="F1227" i="20"/>
  <c r="F1226" i="20"/>
  <c r="F1225" i="20"/>
  <c r="F1224" i="20"/>
  <c r="F1223" i="20"/>
  <c r="F1222" i="20"/>
  <c r="F1221" i="20"/>
  <c r="F1220" i="20"/>
  <c r="F1219" i="20"/>
  <c r="F1218" i="20"/>
  <c r="F1217" i="20"/>
  <c r="F1216" i="20"/>
  <c r="F1215" i="20"/>
  <c r="F1214" i="20"/>
  <c r="F1213" i="20"/>
  <c r="F1212" i="20"/>
  <c r="F1211" i="20"/>
  <c r="F1210" i="20"/>
  <c r="F1209" i="20"/>
  <c r="F1208" i="20"/>
  <c r="F1207" i="20"/>
  <c r="F1206" i="20"/>
  <c r="F1205" i="20"/>
  <c r="F1204" i="20"/>
  <c r="F1203" i="20"/>
  <c r="F1202" i="20"/>
  <c r="F1201" i="20"/>
  <c r="F1200" i="20"/>
  <c r="F1199" i="20"/>
  <c r="F1198" i="20"/>
  <c r="F1197" i="20"/>
  <c r="F1196" i="20"/>
  <c r="F1195" i="20"/>
  <c r="F1194" i="20"/>
  <c r="F1193" i="20"/>
  <c r="F1192" i="20"/>
  <c r="F1191" i="20"/>
  <c r="F1190" i="20"/>
  <c r="F1189" i="20"/>
  <c r="F1188" i="20"/>
  <c r="F1187" i="20"/>
  <c r="F1186" i="20"/>
  <c r="F1185" i="20"/>
  <c r="F1184" i="20"/>
  <c r="F1183" i="20"/>
  <c r="F1182" i="20"/>
  <c r="F1181" i="20"/>
  <c r="F1180" i="20"/>
  <c r="F1179" i="20"/>
  <c r="F1178" i="20"/>
  <c r="F1177" i="20"/>
  <c r="F1176" i="20"/>
  <c r="F1175" i="20"/>
  <c r="F1174" i="20"/>
  <c r="F1173" i="20"/>
  <c r="F1172" i="20"/>
  <c r="F1171" i="20"/>
  <c r="F1170" i="20"/>
  <c r="F1169" i="20"/>
  <c r="F1168" i="20"/>
  <c r="F1167" i="20"/>
  <c r="F1166" i="20"/>
  <c r="F1165" i="20"/>
  <c r="F1164" i="20"/>
  <c r="F1163" i="20"/>
  <c r="F1162" i="20"/>
  <c r="F1161" i="20"/>
  <c r="F1160" i="20"/>
  <c r="F1159" i="20"/>
  <c r="F1158" i="20"/>
  <c r="F1157" i="20"/>
  <c r="F1156" i="20"/>
  <c r="F1155" i="20"/>
  <c r="F1154" i="20"/>
  <c r="F1153" i="20"/>
  <c r="F1152" i="20"/>
  <c r="F1151" i="20"/>
  <c r="F1150" i="20"/>
  <c r="F1149" i="20"/>
  <c r="F1148" i="20"/>
  <c r="F1147" i="20"/>
  <c r="F1146" i="20"/>
  <c r="F1145" i="20"/>
  <c r="F1144" i="20"/>
  <c r="F1143" i="20"/>
  <c r="F1142" i="20"/>
  <c r="F1141" i="20"/>
  <c r="F1140" i="20"/>
  <c r="F1139" i="20"/>
  <c r="F1138" i="20"/>
  <c r="F1137" i="20"/>
  <c r="F1136" i="20"/>
  <c r="F1135" i="20"/>
  <c r="F1134" i="20"/>
  <c r="F1133" i="20"/>
  <c r="F1132" i="20"/>
  <c r="F1131" i="20"/>
  <c r="F1130" i="20"/>
  <c r="F1129" i="20"/>
  <c r="F1128" i="20"/>
  <c r="F1127" i="20"/>
  <c r="F1126" i="20"/>
  <c r="F1125" i="20"/>
  <c r="F1124" i="20"/>
  <c r="F1123" i="20"/>
  <c r="F1122" i="20"/>
  <c r="F1121" i="20"/>
  <c r="F1120" i="20"/>
  <c r="F1119" i="20"/>
  <c r="F1118" i="20"/>
  <c r="F1117" i="20"/>
  <c r="F1116" i="20"/>
  <c r="F1115" i="20"/>
  <c r="F1114" i="20"/>
  <c r="F1113" i="20"/>
  <c r="F1112" i="20"/>
  <c r="F1111" i="20"/>
  <c r="F1110" i="20"/>
  <c r="F1109" i="20"/>
  <c r="F1108" i="20"/>
  <c r="F1107" i="20"/>
  <c r="F1106" i="20"/>
  <c r="F1105" i="20"/>
  <c r="F1104" i="20"/>
  <c r="F1103" i="20"/>
  <c r="F1102" i="20"/>
  <c r="F1101" i="20"/>
  <c r="F1100" i="20"/>
  <c r="F1099" i="20"/>
  <c r="F1098" i="20"/>
  <c r="F1097" i="20"/>
  <c r="F1096" i="20"/>
  <c r="F1095" i="20"/>
  <c r="F1094" i="20"/>
  <c r="F1093" i="20"/>
  <c r="F1092" i="20"/>
  <c r="F1091" i="20"/>
  <c r="F1090" i="20"/>
  <c r="F1089" i="20"/>
  <c r="F1088" i="20"/>
  <c r="F1087" i="20"/>
  <c r="F1086" i="20"/>
  <c r="F1085" i="20"/>
  <c r="F1084" i="20"/>
  <c r="F1083" i="20"/>
  <c r="F1082" i="20"/>
  <c r="F1081" i="20"/>
  <c r="F1080" i="20"/>
  <c r="F1079" i="20"/>
  <c r="F1078" i="20"/>
  <c r="F1077" i="20"/>
  <c r="F1076" i="20"/>
  <c r="F1075" i="20"/>
  <c r="F1074" i="20"/>
  <c r="F1073" i="20"/>
  <c r="F1072" i="20"/>
  <c r="F1071" i="20"/>
  <c r="F1070" i="20"/>
  <c r="F1069" i="20"/>
  <c r="F1068" i="20"/>
  <c r="F1067" i="20"/>
  <c r="F1066" i="20"/>
  <c r="F1065" i="20"/>
  <c r="F1064" i="20"/>
  <c r="F1063" i="20"/>
  <c r="F1062" i="20"/>
  <c r="F1061" i="20"/>
  <c r="F1060" i="20"/>
  <c r="F1059" i="20"/>
  <c r="F1058" i="20"/>
  <c r="F1057" i="20"/>
  <c r="F1056" i="20"/>
  <c r="F1055" i="20"/>
  <c r="F1054" i="20"/>
  <c r="F1053" i="20"/>
  <c r="F1052" i="20"/>
  <c r="F1051" i="20"/>
  <c r="F1050" i="20"/>
  <c r="F1049" i="20"/>
  <c r="F1048" i="20"/>
  <c r="F1047" i="20"/>
  <c r="F1046" i="20"/>
  <c r="F1045" i="20"/>
  <c r="F1044" i="20"/>
  <c r="F1043" i="20"/>
  <c r="F1042" i="20"/>
  <c r="F1041" i="20"/>
  <c r="F1040" i="20"/>
  <c r="F1039" i="20"/>
  <c r="F1038" i="20"/>
  <c r="F1037" i="20"/>
  <c r="F1036" i="20"/>
  <c r="F1035" i="20"/>
  <c r="F1034" i="20"/>
  <c r="F1033" i="20"/>
  <c r="F1032" i="20"/>
  <c r="F1031" i="20"/>
  <c r="F1030" i="20"/>
  <c r="F1029" i="20"/>
  <c r="F1028" i="20"/>
  <c r="F1027" i="20"/>
  <c r="F1026" i="20"/>
  <c r="F1025" i="20"/>
  <c r="F1024" i="20"/>
  <c r="F1023" i="20"/>
  <c r="F1022" i="20"/>
  <c r="F1021" i="20"/>
  <c r="F1020" i="20"/>
  <c r="F1019" i="20"/>
  <c r="F1018" i="20"/>
  <c r="F1017" i="20"/>
  <c r="F1016" i="20"/>
  <c r="F1015" i="20"/>
  <c r="F1014" i="20"/>
  <c r="F1013" i="20"/>
  <c r="F1012" i="20"/>
  <c r="F1011" i="20"/>
  <c r="F1010" i="20"/>
  <c r="F1009" i="20"/>
  <c r="F1008" i="20"/>
  <c r="F1007" i="20"/>
  <c r="F1006" i="20"/>
  <c r="F1005" i="20"/>
  <c r="F1004" i="20"/>
  <c r="F1003" i="20"/>
  <c r="F1002" i="20"/>
  <c r="F1001" i="20"/>
  <c r="F1000" i="20"/>
  <c r="F999" i="20"/>
  <c r="F998" i="20"/>
  <c r="F997" i="20"/>
  <c r="F996" i="20"/>
  <c r="F995" i="20"/>
  <c r="F994" i="20"/>
  <c r="F993" i="20"/>
  <c r="F992" i="20"/>
  <c r="F991" i="20"/>
  <c r="F990" i="20"/>
  <c r="F989" i="20"/>
  <c r="F988" i="20"/>
  <c r="F987" i="20"/>
  <c r="F986" i="20"/>
  <c r="F985" i="20"/>
  <c r="F984" i="20"/>
  <c r="F983" i="20"/>
  <c r="F982" i="20"/>
  <c r="F981" i="20"/>
  <c r="F980" i="20"/>
  <c r="F979" i="20"/>
  <c r="F978" i="20"/>
  <c r="F977" i="20"/>
  <c r="F976" i="20"/>
  <c r="F975" i="20"/>
  <c r="F974" i="20"/>
  <c r="F973" i="20"/>
  <c r="F972" i="20"/>
  <c r="F971" i="20"/>
  <c r="F970" i="20"/>
  <c r="F969" i="20"/>
  <c r="F968" i="20"/>
  <c r="F967" i="20"/>
  <c r="F966" i="20"/>
  <c r="F965" i="20"/>
  <c r="F964" i="20"/>
  <c r="F963" i="20"/>
  <c r="F962" i="20"/>
  <c r="F961" i="20"/>
  <c r="F960" i="20"/>
  <c r="F959" i="20"/>
  <c r="F958" i="20"/>
  <c r="F957" i="20"/>
  <c r="F956" i="20"/>
  <c r="F955" i="20"/>
  <c r="F954" i="20"/>
  <c r="F953" i="20"/>
  <c r="F952" i="20"/>
  <c r="F951" i="20"/>
  <c r="F950" i="20"/>
  <c r="F949" i="20"/>
  <c r="F948" i="20"/>
  <c r="F947" i="20"/>
  <c r="F946" i="20"/>
  <c r="F945" i="20"/>
  <c r="F944" i="20"/>
  <c r="F943" i="20"/>
  <c r="F942" i="20"/>
  <c r="F941" i="20"/>
  <c r="F940" i="20"/>
  <c r="F939" i="20"/>
  <c r="F938" i="20"/>
  <c r="F937" i="20"/>
  <c r="F936" i="20"/>
  <c r="F935" i="20"/>
  <c r="F934" i="20"/>
  <c r="F933" i="20"/>
  <c r="F932" i="20"/>
  <c r="F931" i="20"/>
  <c r="F930" i="20"/>
  <c r="F929" i="20"/>
  <c r="F928" i="20"/>
  <c r="F927" i="20"/>
  <c r="F926" i="20"/>
  <c r="F925" i="20"/>
  <c r="F924" i="20"/>
  <c r="F923" i="20"/>
  <c r="F922" i="20"/>
  <c r="F921" i="20"/>
  <c r="F920" i="20"/>
  <c r="F919" i="20"/>
  <c r="F918" i="20"/>
  <c r="F917" i="20"/>
  <c r="F916" i="20"/>
  <c r="F915" i="20"/>
  <c r="F914" i="20"/>
  <c r="F913" i="20"/>
  <c r="F912" i="20"/>
  <c r="F911" i="20"/>
  <c r="F910" i="20"/>
  <c r="F909" i="20"/>
  <c r="F908" i="20"/>
  <c r="F907" i="20"/>
  <c r="F906" i="20"/>
  <c r="F905" i="20"/>
  <c r="F904" i="20"/>
  <c r="F903" i="20"/>
  <c r="F902" i="20"/>
  <c r="F901" i="20"/>
  <c r="F900" i="20"/>
  <c r="F899" i="20"/>
  <c r="F898" i="20"/>
  <c r="F897" i="20"/>
  <c r="F896" i="20"/>
  <c r="F895" i="20"/>
  <c r="F894" i="20"/>
  <c r="F893" i="20"/>
  <c r="F892" i="20"/>
  <c r="F891" i="20"/>
  <c r="F890" i="20"/>
  <c r="F889" i="20"/>
  <c r="F888" i="20"/>
  <c r="F887" i="20"/>
  <c r="F886" i="20"/>
  <c r="F885" i="20"/>
  <c r="F884" i="20"/>
  <c r="F883" i="20"/>
  <c r="F882" i="20"/>
  <c r="F881" i="20"/>
  <c r="F880" i="20"/>
  <c r="F879" i="20"/>
  <c r="F878" i="20"/>
  <c r="F877" i="20"/>
  <c r="F876" i="20"/>
  <c r="F875" i="20"/>
  <c r="F874" i="20"/>
  <c r="F873" i="20"/>
  <c r="F872" i="20"/>
  <c r="F871" i="20"/>
  <c r="F870" i="20"/>
  <c r="F869" i="20"/>
  <c r="F868" i="20"/>
  <c r="F867" i="20"/>
  <c r="F866" i="20"/>
  <c r="F865" i="20"/>
  <c r="F864" i="20"/>
  <c r="F863" i="20"/>
  <c r="F862" i="20"/>
  <c r="F861" i="20"/>
  <c r="F860" i="20"/>
  <c r="F859" i="20"/>
  <c r="F858" i="20"/>
  <c r="F857" i="20"/>
  <c r="F856" i="20"/>
  <c r="F855" i="20"/>
  <c r="F854" i="20"/>
  <c r="F853" i="20"/>
  <c r="F852" i="20"/>
  <c r="F851" i="20"/>
  <c r="F850" i="20"/>
  <c r="F849" i="20"/>
  <c r="F848" i="20"/>
  <c r="F847" i="20"/>
  <c r="F846" i="20"/>
  <c r="F845" i="20"/>
  <c r="F844" i="20"/>
  <c r="F843" i="20"/>
  <c r="F842" i="20"/>
  <c r="F841" i="20"/>
  <c r="F840" i="20"/>
  <c r="F839" i="20"/>
  <c r="F838" i="20"/>
  <c r="F837" i="20"/>
  <c r="F836" i="20"/>
  <c r="F835" i="20"/>
  <c r="F834" i="20"/>
  <c r="F833" i="20"/>
  <c r="F832" i="20"/>
  <c r="F831" i="20"/>
  <c r="F830" i="20"/>
  <c r="F829" i="20"/>
  <c r="F828" i="20"/>
  <c r="F827" i="20"/>
  <c r="F826" i="20"/>
  <c r="F825" i="20"/>
  <c r="F824" i="20"/>
  <c r="F823" i="20"/>
  <c r="F822" i="20"/>
  <c r="F821" i="20"/>
  <c r="F820" i="20"/>
  <c r="F819" i="20"/>
  <c r="F818" i="20"/>
  <c r="F817" i="20"/>
  <c r="F816" i="20"/>
  <c r="F815" i="20"/>
  <c r="F814" i="20"/>
  <c r="F813" i="20"/>
  <c r="F812" i="20"/>
  <c r="F811" i="20"/>
  <c r="F810" i="20"/>
  <c r="F809" i="20"/>
  <c r="F808" i="20"/>
  <c r="F807" i="20"/>
  <c r="F806" i="20"/>
  <c r="F805" i="20"/>
  <c r="F804" i="20"/>
  <c r="F803" i="20"/>
  <c r="F802" i="20"/>
  <c r="F801" i="20"/>
  <c r="F800" i="20"/>
  <c r="F799" i="20"/>
  <c r="F798" i="20"/>
  <c r="F797" i="20"/>
  <c r="F796" i="20"/>
  <c r="F795" i="20"/>
  <c r="F794" i="20"/>
  <c r="F793" i="20"/>
  <c r="F792" i="20"/>
  <c r="F791" i="20"/>
  <c r="F790" i="20"/>
  <c r="F789" i="20"/>
  <c r="F788" i="20"/>
  <c r="F787" i="20"/>
  <c r="F786" i="20"/>
  <c r="F785" i="20"/>
  <c r="F784" i="20"/>
  <c r="F783" i="20"/>
  <c r="F782" i="20"/>
  <c r="F781" i="20"/>
  <c r="F780" i="20"/>
  <c r="F779" i="20"/>
  <c r="F778" i="20"/>
  <c r="F777" i="20"/>
  <c r="F776" i="20"/>
  <c r="F775" i="20"/>
  <c r="F774" i="20"/>
  <c r="F773" i="20"/>
  <c r="F772" i="20"/>
  <c r="F771" i="20"/>
  <c r="F770" i="20"/>
  <c r="F769" i="20"/>
  <c r="F768" i="20"/>
  <c r="F767" i="20"/>
  <c r="F766" i="20"/>
  <c r="F765" i="20"/>
  <c r="F764" i="20"/>
  <c r="F763" i="20"/>
  <c r="F762" i="20"/>
  <c r="F761" i="20"/>
  <c r="F760" i="20"/>
  <c r="F759" i="20"/>
  <c r="F758" i="20"/>
  <c r="F757" i="20"/>
  <c r="F756" i="20"/>
  <c r="F755" i="20"/>
  <c r="F754" i="20"/>
  <c r="F753" i="20"/>
  <c r="F752" i="20"/>
  <c r="F751" i="20"/>
  <c r="F750" i="20"/>
  <c r="F749" i="20"/>
  <c r="F748" i="20"/>
  <c r="F747" i="20"/>
  <c r="F746" i="20"/>
  <c r="F745" i="20"/>
  <c r="F744" i="20"/>
  <c r="F743" i="20"/>
  <c r="F742" i="20"/>
  <c r="F741" i="20"/>
  <c r="F740" i="20"/>
  <c r="F739" i="20"/>
  <c r="F738" i="20"/>
  <c r="F737" i="20"/>
  <c r="F736" i="20"/>
  <c r="F735" i="20"/>
  <c r="F734" i="20"/>
  <c r="F733" i="20"/>
  <c r="F732" i="20"/>
  <c r="F731" i="20"/>
  <c r="F730" i="20"/>
  <c r="F729" i="20"/>
  <c r="F728" i="20"/>
  <c r="F727" i="20"/>
  <c r="F726" i="20"/>
  <c r="F725" i="20"/>
  <c r="F724" i="20"/>
  <c r="F723" i="20"/>
  <c r="F722" i="20"/>
  <c r="F721" i="20"/>
  <c r="F720" i="20"/>
  <c r="F719" i="20"/>
  <c r="F718" i="20"/>
  <c r="F717" i="20"/>
  <c r="F716" i="20"/>
  <c r="F715" i="20"/>
  <c r="F714" i="20"/>
  <c r="F713" i="20"/>
  <c r="F712" i="20"/>
  <c r="F711" i="20"/>
  <c r="F710" i="20"/>
  <c r="F709" i="20"/>
  <c r="F708" i="20"/>
  <c r="F707" i="20"/>
  <c r="F706" i="20"/>
  <c r="F705" i="20"/>
  <c r="F704" i="20"/>
  <c r="F703" i="20"/>
  <c r="F702" i="20"/>
  <c r="F701" i="20"/>
  <c r="F700" i="20"/>
  <c r="F699" i="20"/>
  <c r="F698" i="20"/>
  <c r="F697" i="20"/>
  <c r="F696" i="20"/>
  <c r="F695" i="20"/>
  <c r="F694" i="20"/>
  <c r="F693" i="20"/>
  <c r="F692" i="20"/>
  <c r="F691" i="20"/>
  <c r="F690" i="20"/>
  <c r="F689" i="20"/>
  <c r="F688" i="20"/>
  <c r="F687" i="20"/>
  <c r="F686" i="20"/>
  <c r="F685" i="20"/>
  <c r="F684" i="20"/>
  <c r="F683" i="20"/>
  <c r="F682" i="20"/>
  <c r="F681" i="20"/>
  <c r="F680" i="20"/>
  <c r="F679" i="20"/>
  <c r="F678" i="20"/>
  <c r="F677" i="20"/>
  <c r="F676" i="20"/>
  <c r="F675" i="20"/>
  <c r="F674" i="20"/>
  <c r="F673" i="20"/>
  <c r="F672" i="20"/>
  <c r="F671" i="20"/>
  <c r="F670" i="20"/>
  <c r="F669" i="20"/>
  <c r="F668" i="20"/>
  <c r="F667" i="20"/>
  <c r="F666" i="20"/>
  <c r="F665" i="20"/>
  <c r="F664" i="20"/>
  <c r="F663" i="20"/>
  <c r="F662" i="20"/>
  <c r="F661" i="20"/>
  <c r="F660" i="20"/>
  <c r="F659" i="20"/>
  <c r="F658" i="20"/>
  <c r="F657" i="20"/>
  <c r="F656" i="20"/>
  <c r="F655" i="20"/>
  <c r="F654" i="20"/>
  <c r="F653" i="20"/>
  <c r="F652" i="20"/>
  <c r="F651" i="20"/>
  <c r="F650" i="20"/>
  <c r="F649" i="20"/>
  <c r="F648" i="20"/>
  <c r="F647" i="20"/>
  <c r="F646" i="20"/>
  <c r="F645" i="20"/>
  <c r="F644" i="20"/>
  <c r="F643" i="20"/>
  <c r="F642" i="20"/>
  <c r="F641" i="20"/>
  <c r="F640" i="20"/>
  <c r="F639" i="20"/>
  <c r="F638" i="20"/>
  <c r="F637" i="20"/>
  <c r="F636" i="20"/>
  <c r="F635" i="20"/>
  <c r="F634" i="20"/>
  <c r="F633" i="20"/>
  <c r="F632" i="20"/>
  <c r="F631" i="20"/>
  <c r="F630" i="20"/>
  <c r="F629" i="20"/>
  <c r="F628" i="20"/>
  <c r="F627" i="20"/>
  <c r="F626" i="20"/>
  <c r="F625" i="20"/>
  <c r="F624" i="20"/>
  <c r="F623" i="20"/>
  <c r="F622" i="20"/>
  <c r="F621" i="20"/>
  <c r="F620" i="20"/>
  <c r="F619" i="20"/>
  <c r="F618" i="20"/>
  <c r="F617" i="20"/>
  <c r="F616" i="20"/>
  <c r="F615" i="20"/>
  <c r="F614" i="20"/>
  <c r="F613" i="20"/>
  <c r="F612" i="20"/>
  <c r="F611" i="20"/>
  <c r="F610" i="20"/>
  <c r="F609" i="20"/>
  <c r="F608" i="20"/>
  <c r="F607" i="20"/>
  <c r="F606" i="20"/>
  <c r="F605" i="20"/>
  <c r="F604" i="20"/>
  <c r="F603" i="20"/>
  <c r="F602" i="20"/>
  <c r="F601" i="20"/>
  <c r="F600" i="20"/>
  <c r="F599" i="20"/>
  <c r="F598" i="20"/>
  <c r="F597" i="20"/>
  <c r="F596" i="20"/>
  <c r="F595" i="20"/>
  <c r="F594" i="20"/>
  <c r="F593" i="20"/>
  <c r="F592" i="20"/>
  <c r="F591" i="20"/>
  <c r="F590" i="20"/>
  <c r="F589" i="20"/>
  <c r="F588" i="20"/>
  <c r="F587" i="20"/>
  <c r="F586" i="20"/>
  <c r="F585" i="20"/>
  <c r="F584" i="20"/>
  <c r="F583" i="20"/>
  <c r="F582" i="20"/>
  <c r="F581" i="20"/>
  <c r="F580" i="20"/>
  <c r="F579" i="20"/>
  <c r="F578" i="20"/>
  <c r="F577" i="20"/>
  <c r="F576" i="20"/>
  <c r="F575" i="20"/>
  <c r="F574" i="20"/>
  <c r="F573" i="20"/>
  <c r="F572" i="20"/>
  <c r="F571" i="20"/>
  <c r="F570" i="20"/>
  <c r="F569" i="20"/>
  <c r="F568" i="20"/>
  <c r="F567" i="20"/>
  <c r="F566" i="20"/>
  <c r="F565" i="20"/>
  <c r="F564" i="20"/>
  <c r="F563" i="20"/>
  <c r="F562" i="20"/>
  <c r="F561" i="20"/>
  <c r="F560" i="20"/>
  <c r="F559" i="20"/>
  <c r="F558" i="20"/>
  <c r="F557" i="20"/>
  <c r="F556" i="20"/>
  <c r="F555" i="20"/>
  <c r="F554" i="20"/>
  <c r="F553" i="20"/>
  <c r="F552" i="20"/>
  <c r="F551" i="20"/>
  <c r="F550" i="20"/>
  <c r="F549" i="20"/>
  <c r="F548" i="20"/>
  <c r="F547" i="20"/>
  <c r="F546" i="20"/>
  <c r="F545" i="20"/>
  <c r="F544" i="20"/>
  <c r="F543" i="20"/>
  <c r="F542" i="20"/>
  <c r="F541" i="20"/>
  <c r="F540" i="20"/>
  <c r="F539" i="20"/>
  <c r="F538" i="20"/>
  <c r="F537" i="20"/>
  <c r="F536" i="20"/>
  <c r="F535" i="20"/>
  <c r="F534" i="20"/>
  <c r="F533" i="20"/>
  <c r="F532" i="20"/>
  <c r="F531" i="20"/>
  <c r="F530" i="20"/>
  <c r="F529" i="20"/>
  <c r="F528" i="20"/>
  <c r="F527" i="20"/>
  <c r="F526" i="20"/>
  <c r="F525" i="20"/>
  <c r="F524" i="20"/>
  <c r="F523" i="20"/>
  <c r="F522" i="20"/>
  <c r="F521" i="20"/>
  <c r="F520" i="20"/>
  <c r="F519" i="20"/>
  <c r="F518" i="20"/>
  <c r="F517" i="20"/>
  <c r="F516" i="20"/>
  <c r="F515" i="20"/>
  <c r="F514" i="20"/>
  <c r="F513" i="20"/>
  <c r="F512" i="20"/>
  <c r="F511" i="20"/>
  <c r="F510" i="20"/>
  <c r="F509" i="20"/>
  <c r="F508" i="20"/>
  <c r="F507" i="20"/>
  <c r="F506" i="20"/>
  <c r="F505" i="20"/>
  <c r="F504" i="20"/>
  <c r="F503" i="20"/>
  <c r="F502" i="20"/>
  <c r="F501" i="20"/>
  <c r="F500" i="20"/>
  <c r="F499" i="20"/>
  <c r="F498" i="20"/>
  <c r="F497" i="20"/>
  <c r="F496" i="20"/>
  <c r="F495" i="20"/>
  <c r="F494" i="20"/>
  <c r="F493" i="20"/>
  <c r="F492" i="20"/>
  <c r="F491" i="20"/>
  <c r="F490" i="20"/>
  <c r="F489" i="20"/>
  <c r="F488" i="20"/>
  <c r="F487" i="20"/>
  <c r="F486" i="20"/>
  <c r="F485" i="20"/>
  <c r="F484" i="20"/>
  <c r="F483" i="20"/>
  <c r="F482" i="20"/>
  <c r="F481" i="20"/>
  <c r="F480" i="20"/>
  <c r="F479" i="20"/>
  <c r="F478" i="20"/>
  <c r="F477" i="20"/>
  <c r="F476" i="20"/>
  <c r="F475" i="20"/>
  <c r="F474" i="20"/>
  <c r="F473" i="20"/>
  <c r="F472" i="20"/>
  <c r="F471" i="20"/>
  <c r="F470" i="20"/>
  <c r="F469" i="20"/>
  <c r="F468" i="20"/>
  <c r="F467" i="20"/>
  <c r="F466" i="20"/>
  <c r="F465" i="20"/>
  <c r="F464" i="20"/>
  <c r="F463" i="20"/>
  <c r="F462" i="20"/>
  <c r="F461" i="20"/>
  <c r="F460" i="20"/>
  <c r="F459" i="20"/>
  <c r="F458" i="20"/>
  <c r="F457" i="20"/>
  <c r="F456" i="20"/>
  <c r="F455" i="20"/>
  <c r="F454" i="20"/>
  <c r="F453" i="20"/>
  <c r="F452" i="20"/>
  <c r="F451" i="20"/>
  <c r="F450" i="20"/>
  <c r="F449" i="20"/>
  <c r="F448" i="20"/>
  <c r="F447" i="20"/>
  <c r="F446" i="20"/>
  <c r="F445" i="20"/>
  <c r="F444" i="20"/>
  <c r="F443" i="20"/>
  <c r="F442" i="20"/>
  <c r="F441" i="20"/>
  <c r="F440" i="20"/>
  <c r="F439" i="20"/>
  <c r="F438" i="20"/>
  <c r="F437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8" i="20"/>
  <c r="F417" i="20"/>
  <c r="F416" i="20"/>
  <c r="F415" i="20"/>
  <c r="F414" i="20"/>
  <c r="F413" i="20"/>
  <c r="F412" i="20"/>
  <c r="F411" i="20"/>
  <c r="F410" i="20"/>
  <c r="F409" i="20"/>
  <c r="F408" i="20"/>
  <c r="F407" i="20"/>
  <c r="F406" i="20"/>
  <c r="F405" i="20"/>
  <c r="F404" i="20"/>
  <c r="F403" i="20"/>
  <c r="F402" i="20"/>
  <c r="F401" i="20"/>
  <c r="F400" i="20"/>
  <c r="F399" i="20"/>
  <c r="F398" i="20"/>
  <c r="F397" i="20"/>
  <c r="F396" i="20"/>
  <c r="F395" i="20"/>
  <c r="F394" i="20"/>
  <c r="F393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80" i="20"/>
  <c r="F379" i="20"/>
  <c r="F378" i="20"/>
  <c r="F377" i="20"/>
  <c r="F376" i="20"/>
  <c r="F375" i="20"/>
  <c r="F374" i="20"/>
  <c r="F373" i="20"/>
  <c r="F372" i="20"/>
  <c r="F371" i="20"/>
  <c r="F370" i="20"/>
  <c r="F369" i="20"/>
  <c r="F368" i="20"/>
  <c r="F367" i="20"/>
  <c r="F366" i="20"/>
  <c r="F365" i="20"/>
  <c r="F364" i="20"/>
  <c r="F363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50" i="20"/>
  <c r="F349" i="20"/>
  <c r="F348" i="20"/>
  <c r="F347" i="20"/>
  <c r="F346" i="20"/>
  <c r="F345" i="20"/>
  <c r="F344" i="20"/>
  <c r="F343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30" i="20"/>
  <c r="F329" i="20"/>
  <c r="F328" i="20"/>
  <c r="F327" i="20"/>
  <c r="F326" i="20"/>
  <c r="F325" i="20"/>
  <c r="F324" i="20"/>
  <c r="F323" i="20"/>
  <c r="F322" i="20"/>
  <c r="F321" i="20"/>
  <c r="F320" i="20"/>
  <c r="F319" i="20"/>
  <c r="F318" i="20"/>
  <c r="F317" i="20"/>
  <c r="F316" i="20"/>
  <c r="F315" i="20"/>
  <c r="F314" i="20"/>
  <c r="F313" i="20"/>
  <c r="F312" i="20"/>
  <c r="F311" i="20"/>
  <c r="F310" i="20"/>
  <c r="F309" i="20"/>
  <c r="F308" i="20"/>
  <c r="F307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92" i="20"/>
  <c r="F291" i="20"/>
  <c r="F290" i="20"/>
  <c r="F289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70" i="20"/>
  <c r="F269" i="20"/>
  <c r="F268" i="20"/>
  <c r="F267" i="20"/>
  <c r="F266" i="20"/>
  <c r="F265" i="20"/>
  <c r="F264" i="20"/>
  <c r="F263" i="20"/>
  <c r="F262" i="20"/>
  <c r="F261" i="20"/>
  <c r="F260" i="20"/>
  <c r="F259" i="20"/>
  <c r="F258" i="20"/>
  <c r="F257" i="20"/>
  <c r="F256" i="20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25" i="20"/>
  <c r="F224" i="20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B20" i="18"/>
  <c r="B19" i="18"/>
  <c r="B18" i="18"/>
  <c r="B17" i="18"/>
  <c r="B16" i="18"/>
  <c r="B15" i="18"/>
  <c r="C15" i="18" s="1"/>
  <c r="B14" i="18"/>
  <c r="B13" i="18"/>
  <c r="C13" i="18" s="1"/>
  <c r="B12" i="18"/>
  <c r="B11" i="18"/>
  <c r="B10" i="18"/>
  <c r="B9" i="18"/>
  <c r="B8" i="18"/>
  <c r="C8" i="18" s="1"/>
  <c r="B7" i="18"/>
  <c r="B6" i="18"/>
  <c r="C6" i="18" s="1"/>
  <c r="B5" i="18"/>
  <c r="B4" i="18"/>
  <c r="B3" i="18"/>
  <c r="C3" i="18" s="1"/>
  <c r="B1118" i="5"/>
  <c r="C1118" i="5" s="1"/>
  <c r="B1117" i="5"/>
  <c r="C1117" i="5" s="1"/>
  <c r="C1116" i="5"/>
  <c r="B1116" i="5"/>
  <c r="B1115" i="5"/>
  <c r="C1115" i="5" s="1"/>
  <c r="B1114" i="5"/>
  <c r="C1114" i="5" s="1"/>
  <c r="B1113" i="5"/>
  <c r="C1113" i="5" s="1"/>
  <c r="C1112" i="5"/>
  <c r="B1112" i="5"/>
  <c r="B1111" i="5"/>
  <c r="C1111" i="5" s="1"/>
  <c r="B1110" i="5"/>
  <c r="C1110" i="5" s="1"/>
  <c r="B1109" i="5"/>
  <c r="C1109" i="5" s="1"/>
  <c r="C1108" i="5"/>
  <c r="B1108" i="5"/>
  <c r="B1107" i="5"/>
  <c r="C1107" i="5" s="1"/>
  <c r="B1106" i="5"/>
  <c r="C1106" i="5" s="1"/>
  <c r="B1105" i="5"/>
  <c r="C1105" i="5" s="1"/>
  <c r="B1104" i="5"/>
  <c r="C1104" i="5" s="1"/>
  <c r="B1103" i="5"/>
  <c r="C1103" i="5" s="1"/>
  <c r="B1102" i="5"/>
  <c r="C1102" i="5" s="1"/>
  <c r="B1101" i="5"/>
  <c r="C1101" i="5" s="1"/>
  <c r="B1100" i="5"/>
  <c r="C1100" i="5" s="1"/>
  <c r="B1099" i="5"/>
  <c r="C1099" i="5" s="1"/>
  <c r="B1098" i="5"/>
  <c r="C1098" i="5" s="1"/>
  <c r="B1097" i="5"/>
  <c r="C1097" i="5" s="1"/>
  <c r="B1096" i="5"/>
  <c r="C1096" i="5" s="1"/>
  <c r="B1095" i="5"/>
  <c r="C1095" i="5" s="1"/>
  <c r="B1094" i="5"/>
  <c r="C1094" i="5" s="1"/>
  <c r="B1093" i="5"/>
  <c r="C1093" i="5" s="1"/>
  <c r="B1092" i="5"/>
  <c r="C1092" i="5" s="1"/>
  <c r="B1091" i="5"/>
  <c r="C1091" i="5" s="1"/>
  <c r="B1090" i="5"/>
  <c r="C1090" i="5" s="1"/>
  <c r="B1089" i="5"/>
  <c r="C1089" i="5" s="1"/>
  <c r="C1088" i="5"/>
  <c r="B1088" i="5"/>
  <c r="B1087" i="5"/>
  <c r="C1087" i="5" s="1"/>
  <c r="B1086" i="5"/>
  <c r="C1086" i="5" s="1"/>
  <c r="B1085" i="5"/>
  <c r="C1085" i="5" s="1"/>
  <c r="C1084" i="5"/>
  <c r="B1084" i="5"/>
  <c r="B1083" i="5"/>
  <c r="C1083" i="5" s="1"/>
  <c r="B1082" i="5"/>
  <c r="C1082" i="5" s="1"/>
  <c r="B1081" i="5"/>
  <c r="C1081" i="5" s="1"/>
  <c r="C1080" i="5"/>
  <c r="B1080" i="5"/>
  <c r="B1079" i="5"/>
  <c r="C1079" i="5" s="1"/>
  <c r="B1078" i="5"/>
  <c r="C1078" i="5" s="1"/>
  <c r="B1077" i="5"/>
  <c r="C1077" i="5" s="1"/>
  <c r="C1076" i="5"/>
  <c r="B1076" i="5"/>
  <c r="B1075" i="5"/>
  <c r="C1075" i="5" s="1"/>
  <c r="B1074" i="5"/>
  <c r="C1074" i="5" s="1"/>
  <c r="B1073" i="5"/>
  <c r="C1073" i="5" s="1"/>
  <c r="B1072" i="5"/>
  <c r="C1072" i="5" s="1"/>
  <c r="B1071" i="5"/>
  <c r="C1071" i="5" s="1"/>
  <c r="B1070" i="5"/>
  <c r="C1070" i="5" s="1"/>
  <c r="B1069" i="5"/>
  <c r="C1069" i="5" s="1"/>
  <c r="B1068" i="5"/>
  <c r="C1068" i="5" s="1"/>
  <c r="B1067" i="5"/>
  <c r="C1067" i="5" s="1"/>
  <c r="B1066" i="5"/>
  <c r="C1066" i="5" s="1"/>
  <c r="B1065" i="5"/>
  <c r="C1065" i="5" s="1"/>
  <c r="B1064" i="5"/>
  <c r="C1064" i="5" s="1"/>
  <c r="B1063" i="5"/>
  <c r="C1063" i="5" s="1"/>
  <c r="B1062" i="5"/>
  <c r="C1062" i="5" s="1"/>
  <c r="B1061" i="5"/>
  <c r="C1061" i="5" s="1"/>
  <c r="B1060" i="5"/>
  <c r="C1060" i="5" s="1"/>
  <c r="B1059" i="5"/>
  <c r="C1059" i="5" s="1"/>
  <c r="B1058" i="5"/>
  <c r="C1058" i="5" s="1"/>
  <c r="B1057" i="5"/>
  <c r="C1057" i="5" s="1"/>
  <c r="C1056" i="5"/>
  <c r="B1056" i="5"/>
  <c r="B1055" i="5"/>
  <c r="C1055" i="5" s="1"/>
  <c r="B1054" i="5"/>
  <c r="C1054" i="5" s="1"/>
  <c r="B1053" i="5"/>
  <c r="C1053" i="5" s="1"/>
  <c r="B1052" i="5"/>
  <c r="C1052" i="5" s="1"/>
  <c r="B1051" i="5"/>
  <c r="C1051" i="5" s="1"/>
  <c r="B1050" i="5"/>
  <c r="C1050" i="5" s="1"/>
  <c r="B1049" i="5"/>
  <c r="C1049" i="5" s="1"/>
  <c r="C1048" i="5"/>
  <c r="B1048" i="5"/>
  <c r="B1047" i="5"/>
  <c r="C1047" i="5" s="1"/>
  <c r="B1046" i="5"/>
  <c r="C1046" i="5" s="1"/>
  <c r="B1045" i="5"/>
  <c r="C1045" i="5" s="1"/>
  <c r="C1044" i="5"/>
  <c r="B1044" i="5"/>
  <c r="B1043" i="5"/>
  <c r="C1043" i="5" s="1"/>
  <c r="B1042" i="5"/>
  <c r="C1042" i="5" s="1"/>
  <c r="B1041" i="5"/>
  <c r="C1041" i="5" s="1"/>
  <c r="B1040" i="5"/>
  <c r="C1040" i="5" s="1"/>
  <c r="B1039" i="5"/>
  <c r="C1039" i="5" s="1"/>
  <c r="B1038" i="5"/>
  <c r="C1038" i="5" s="1"/>
  <c r="B1037" i="5"/>
  <c r="C1037" i="5" s="1"/>
  <c r="B1036" i="5"/>
  <c r="C1036" i="5" s="1"/>
  <c r="B1035" i="5"/>
  <c r="C1035" i="5" s="1"/>
  <c r="B1034" i="5"/>
  <c r="C1034" i="5" s="1"/>
  <c r="B1033" i="5"/>
  <c r="C1033" i="5" s="1"/>
  <c r="B1032" i="5"/>
  <c r="C1032" i="5" s="1"/>
  <c r="B1031" i="5"/>
  <c r="C1031" i="5" s="1"/>
  <c r="B1030" i="5"/>
  <c r="C1030" i="5" s="1"/>
  <c r="B1029" i="5"/>
  <c r="C1029" i="5" s="1"/>
  <c r="B1028" i="5"/>
  <c r="C1028" i="5" s="1"/>
  <c r="B1027" i="5"/>
  <c r="C1027" i="5" s="1"/>
  <c r="B1026" i="5"/>
  <c r="C1026" i="5" s="1"/>
  <c r="B1025" i="5"/>
  <c r="C1025" i="5" s="1"/>
  <c r="C1024" i="5"/>
  <c r="B1024" i="5"/>
  <c r="B1023" i="5"/>
  <c r="C1023" i="5" s="1"/>
  <c r="B1022" i="5"/>
  <c r="C1022" i="5" s="1"/>
  <c r="B1021" i="5"/>
  <c r="C1021" i="5" s="1"/>
  <c r="C1020" i="5"/>
  <c r="B1020" i="5"/>
  <c r="B1019" i="5"/>
  <c r="C1019" i="5" s="1"/>
  <c r="B1018" i="5"/>
  <c r="C1018" i="5" s="1"/>
  <c r="B1017" i="5"/>
  <c r="C1017" i="5" s="1"/>
  <c r="C1016" i="5"/>
  <c r="B1016" i="5"/>
  <c r="B1015" i="5"/>
  <c r="C1015" i="5" s="1"/>
  <c r="B1014" i="5"/>
  <c r="C1014" i="5" s="1"/>
  <c r="B1013" i="5"/>
  <c r="C1013" i="5" s="1"/>
  <c r="C1012" i="5"/>
  <c r="B1012" i="5"/>
  <c r="B1011" i="5"/>
  <c r="C1011" i="5" s="1"/>
  <c r="B1010" i="5"/>
  <c r="C1010" i="5" s="1"/>
  <c r="B1009" i="5"/>
  <c r="C1009" i="5" s="1"/>
  <c r="B1008" i="5"/>
  <c r="C1008" i="5" s="1"/>
  <c r="B1007" i="5"/>
  <c r="C1007" i="5" s="1"/>
  <c r="B1006" i="5"/>
  <c r="C1006" i="5" s="1"/>
  <c r="B1005" i="5"/>
  <c r="C1005" i="5" s="1"/>
  <c r="B1004" i="5"/>
  <c r="C1004" i="5" s="1"/>
  <c r="B1003" i="5"/>
  <c r="C1003" i="5" s="1"/>
  <c r="B1002" i="5"/>
  <c r="C1002" i="5" s="1"/>
  <c r="B1001" i="5"/>
  <c r="C1001" i="5" s="1"/>
  <c r="B1000" i="5"/>
  <c r="C1000" i="5" s="1"/>
  <c r="B999" i="5"/>
  <c r="C999" i="5" s="1"/>
  <c r="B998" i="5"/>
  <c r="C998" i="5" s="1"/>
  <c r="B997" i="5"/>
  <c r="C997" i="5" s="1"/>
  <c r="B996" i="5"/>
  <c r="C996" i="5" s="1"/>
  <c r="B995" i="5"/>
  <c r="C995" i="5" s="1"/>
  <c r="B994" i="5"/>
  <c r="C994" i="5" s="1"/>
  <c r="B993" i="5"/>
  <c r="C993" i="5" s="1"/>
  <c r="C992" i="5"/>
  <c r="B992" i="5"/>
  <c r="B991" i="5"/>
  <c r="C991" i="5" s="1"/>
  <c r="B990" i="5"/>
  <c r="C990" i="5" s="1"/>
  <c r="B989" i="5"/>
  <c r="C989" i="5" s="1"/>
  <c r="B988" i="5"/>
  <c r="C988" i="5" s="1"/>
  <c r="B987" i="5"/>
  <c r="C987" i="5" s="1"/>
  <c r="B986" i="5"/>
  <c r="C986" i="5" s="1"/>
  <c r="B985" i="5"/>
  <c r="C985" i="5" s="1"/>
  <c r="C984" i="5"/>
  <c r="B984" i="5"/>
  <c r="B983" i="5"/>
  <c r="C983" i="5" s="1"/>
  <c r="B982" i="5"/>
  <c r="C982" i="5" s="1"/>
  <c r="B981" i="5"/>
  <c r="C981" i="5" s="1"/>
  <c r="B980" i="5"/>
  <c r="C980" i="5" s="1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B973" i="5"/>
  <c r="C973" i="5" s="1"/>
  <c r="B972" i="5"/>
  <c r="C972" i="5" s="1"/>
  <c r="B971" i="5"/>
  <c r="C971" i="5" s="1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B963" i="5"/>
  <c r="C963" i="5" s="1"/>
  <c r="B962" i="5"/>
  <c r="C962" i="5" s="1"/>
  <c r="B961" i="5"/>
  <c r="C961" i="5" s="1"/>
  <c r="C960" i="5"/>
  <c r="B960" i="5"/>
  <c r="B959" i="5"/>
  <c r="C959" i="5" s="1"/>
  <c r="B958" i="5"/>
  <c r="C958" i="5" s="1"/>
  <c r="B957" i="5"/>
  <c r="C957" i="5" s="1"/>
  <c r="B956" i="5"/>
  <c r="C956" i="5" s="1"/>
  <c r="B955" i="5"/>
  <c r="C955" i="5" s="1"/>
  <c r="B954" i="5"/>
  <c r="C954" i="5" s="1"/>
  <c r="B953" i="5"/>
  <c r="C953" i="5" s="1"/>
  <c r="C952" i="5"/>
  <c r="B952" i="5"/>
  <c r="B951" i="5"/>
  <c r="C951" i="5" s="1"/>
  <c r="B950" i="5"/>
  <c r="C950" i="5" s="1"/>
  <c r="B949" i="5"/>
  <c r="C949" i="5" s="1"/>
  <c r="B948" i="5"/>
  <c r="C948" i="5" s="1"/>
  <c r="B947" i="5"/>
  <c r="C947" i="5" s="1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C928" i="5"/>
  <c r="B928" i="5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C920" i="5"/>
  <c r="B920" i="5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C904" i="5"/>
  <c r="B904" i="5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C896" i="5"/>
  <c r="B896" i="5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C888" i="5"/>
  <c r="B888" i="5"/>
  <c r="B887" i="5"/>
  <c r="C887" i="5" s="1"/>
  <c r="B886" i="5"/>
  <c r="C886" i="5" s="1"/>
  <c r="B885" i="5"/>
  <c r="C885" i="5" s="1"/>
  <c r="C884" i="5"/>
  <c r="B884" i="5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C872" i="5"/>
  <c r="B872" i="5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C864" i="5"/>
  <c r="B864" i="5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C856" i="5"/>
  <c r="B856" i="5"/>
  <c r="B855" i="5"/>
  <c r="C855" i="5" s="1"/>
  <c r="B854" i="5"/>
  <c r="C854" i="5" s="1"/>
  <c r="B853" i="5"/>
  <c r="C853" i="5" s="1"/>
  <c r="C852" i="5"/>
  <c r="B852" i="5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C840" i="5"/>
  <c r="B840" i="5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C832" i="5"/>
  <c r="B832" i="5"/>
  <c r="B831" i="5"/>
  <c r="C831" i="5" s="1"/>
  <c r="B830" i="5"/>
  <c r="C830" i="5" s="1"/>
  <c r="B829" i="5"/>
  <c r="C829" i="5" s="1"/>
  <c r="C828" i="5"/>
  <c r="B828" i="5"/>
  <c r="B827" i="5"/>
  <c r="C827" i="5" s="1"/>
  <c r="B826" i="5"/>
  <c r="C826" i="5" s="1"/>
  <c r="B825" i="5"/>
  <c r="C825" i="5" s="1"/>
  <c r="C824" i="5"/>
  <c r="B824" i="5"/>
  <c r="B823" i="5"/>
  <c r="C823" i="5" s="1"/>
  <c r="B822" i="5"/>
  <c r="C822" i="5" s="1"/>
  <c r="B821" i="5"/>
  <c r="C821" i="5" s="1"/>
  <c r="C820" i="5"/>
  <c r="B820" i="5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C792" i="5"/>
  <c r="B792" i="5"/>
  <c r="C791" i="5"/>
  <c r="B791" i="5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C781" i="5"/>
  <c r="B781" i="5"/>
  <c r="C780" i="5"/>
  <c r="B780" i="5"/>
  <c r="C779" i="5"/>
  <c r="B779" i="5"/>
  <c r="B778" i="5"/>
  <c r="C778" i="5" s="1"/>
  <c r="B777" i="5"/>
  <c r="C777" i="5" s="1"/>
  <c r="C776" i="5"/>
  <c r="B776" i="5"/>
  <c r="C775" i="5"/>
  <c r="B775" i="5"/>
  <c r="B774" i="5"/>
  <c r="C774" i="5" s="1"/>
  <c r="B773" i="5"/>
  <c r="C773" i="5" s="1"/>
  <c r="C772" i="5"/>
  <c r="B772" i="5"/>
  <c r="C771" i="5"/>
  <c r="B771" i="5"/>
  <c r="B770" i="5"/>
  <c r="C770" i="5" s="1"/>
  <c r="C769" i="5"/>
  <c r="B769" i="5"/>
  <c r="C768" i="5"/>
  <c r="B768" i="5"/>
  <c r="C767" i="5"/>
  <c r="B767" i="5"/>
  <c r="B766" i="5"/>
  <c r="C766" i="5" s="1"/>
  <c r="C765" i="5"/>
  <c r="B765" i="5"/>
  <c r="B764" i="5"/>
  <c r="C764" i="5" s="1"/>
  <c r="C763" i="5"/>
  <c r="B763" i="5"/>
  <c r="B762" i="5"/>
  <c r="C762" i="5" s="1"/>
  <c r="B761" i="5"/>
  <c r="C761" i="5" s="1"/>
  <c r="C760" i="5"/>
  <c r="B760" i="5"/>
  <c r="C759" i="5"/>
  <c r="B759" i="5"/>
  <c r="B758" i="5"/>
  <c r="C758" i="5" s="1"/>
  <c r="C757" i="5"/>
  <c r="B757" i="5"/>
  <c r="C756" i="5"/>
  <c r="B756" i="5"/>
  <c r="C755" i="5"/>
  <c r="B755" i="5"/>
  <c r="B754" i="5"/>
  <c r="C754" i="5" s="1"/>
  <c r="B753" i="5"/>
  <c r="C753" i="5" s="1"/>
  <c r="B752" i="5"/>
  <c r="C752" i="5" s="1"/>
  <c r="C751" i="5"/>
  <c r="B751" i="5"/>
  <c r="B750" i="5"/>
  <c r="C750" i="5" s="1"/>
  <c r="C749" i="5"/>
  <c r="B749" i="5"/>
  <c r="C748" i="5"/>
  <c r="B748" i="5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C740" i="5"/>
  <c r="B740" i="5"/>
  <c r="C739" i="5"/>
  <c r="B739" i="5"/>
  <c r="B738" i="5"/>
  <c r="C738" i="5" s="1"/>
  <c r="C737" i="5"/>
  <c r="B737" i="5"/>
  <c r="B736" i="5"/>
  <c r="C736" i="5" s="1"/>
  <c r="B735" i="5"/>
  <c r="C735" i="5" s="1"/>
  <c r="B734" i="5"/>
  <c r="C734" i="5" s="1"/>
  <c r="C733" i="5"/>
  <c r="B733" i="5"/>
  <c r="B732" i="5"/>
  <c r="C732" i="5" s="1"/>
  <c r="C731" i="5"/>
  <c r="B731" i="5"/>
  <c r="B730" i="5"/>
  <c r="C730" i="5" s="1"/>
  <c r="B729" i="5"/>
  <c r="C729" i="5" s="1"/>
  <c r="C728" i="5"/>
  <c r="B728" i="5"/>
  <c r="B727" i="5"/>
  <c r="C727" i="5" s="1"/>
  <c r="B726" i="5"/>
  <c r="C726" i="5" s="1"/>
  <c r="C725" i="5"/>
  <c r="B725" i="5"/>
  <c r="C724" i="5"/>
  <c r="B724" i="5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C717" i="5"/>
  <c r="B717" i="5"/>
  <c r="C716" i="5"/>
  <c r="B716" i="5"/>
  <c r="C715" i="5"/>
  <c r="B715" i="5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C708" i="5"/>
  <c r="B708" i="5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C701" i="5"/>
  <c r="B701" i="5"/>
  <c r="B700" i="5"/>
  <c r="C700" i="5" s="1"/>
  <c r="C699" i="5"/>
  <c r="B699" i="5"/>
  <c r="B698" i="5"/>
  <c r="C698" i="5" s="1"/>
  <c r="C697" i="5"/>
  <c r="B697" i="5"/>
  <c r="B696" i="5"/>
  <c r="C696" i="5" s="1"/>
  <c r="B695" i="5"/>
  <c r="C695" i="5" s="1"/>
  <c r="B694" i="5"/>
  <c r="C694" i="5" s="1"/>
  <c r="C693" i="5"/>
  <c r="B693" i="5"/>
  <c r="C692" i="5"/>
  <c r="B692" i="5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C685" i="5"/>
  <c r="B685" i="5"/>
  <c r="C684" i="5"/>
  <c r="B684" i="5"/>
  <c r="C683" i="5"/>
  <c r="B683" i="5"/>
  <c r="B682" i="5"/>
  <c r="C682" i="5" s="1"/>
  <c r="B681" i="5"/>
  <c r="C681" i="5" s="1"/>
  <c r="B680" i="5"/>
  <c r="C680" i="5" s="1"/>
  <c r="C679" i="5"/>
  <c r="B679" i="5"/>
  <c r="B678" i="5"/>
  <c r="C678" i="5" s="1"/>
  <c r="B677" i="5"/>
  <c r="C677" i="5" s="1"/>
  <c r="C676" i="5"/>
  <c r="B676" i="5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C667" i="5"/>
  <c r="B667" i="5"/>
  <c r="B666" i="5"/>
  <c r="C666" i="5" s="1"/>
  <c r="C665" i="5"/>
  <c r="B665" i="5"/>
  <c r="B664" i="5"/>
  <c r="C664" i="5" s="1"/>
  <c r="B663" i="5"/>
  <c r="C663" i="5" s="1"/>
  <c r="B662" i="5"/>
  <c r="C662" i="5" s="1"/>
  <c r="C661" i="5"/>
  <c r="B661" i="5"/>
  <c r="C660" i="5"/>
  <c r="B660" i="5"/>
  <c r="B659" i="5"/>
  <c r="C659" i="5" s="1"/>
  <c r="B658" i="5"/>
  <c r="C658" i="5" s="1"/>
  <c r="B657" i="5"/>
  <c r="C657" i="5" s="1"/>
  <c r="C656" i="5"/>
  <c r="B656" i="5"/>
  <c r="B655" i="5"/>
  <c r="C655" i="5" s="1"/>
  <c r="B654" i="5"/>
  <c r="C654" i="5" s="1"/>
  <c r="C653" i="5"/>
  <c r="B653" i="5"/>
  <c r="C652" i="5"/>
  <c r="B652" i="5"/>
  <c r="C651" i="5"/>
  <c r="B651" i="5"/>
  <c r="B650" i="5"/>
  <c r="C650" i="5" s="1"/>
  <c r="B649" i="5"/>
  <c r="C649" i="5" s="1"/>
  <c r="B648" i="5"/>
  <c r="C648" i="5" s="1"/>
  <c r="C647" i="5"/>
  <c r="B647" i="5"/>
  <c r="B646" i="5"/>
  <c r="C646" i="5" s="1"/>
  <c r="B645" i="5"/>
  <c r="C645" i="5" s="1"/>
  <c r="C644" i="5"/>
  <c r="B644" i="5"/>
  <c r="C643" i="5"/>
  <c r="B643" i="5"/>
  <c r="B642" i="5"/>
  <c r="C642" i="5" s="1"/>
  <c r="B641" i="5"/>
  <c r="C641" i="5" s="1"/>
  <c r="B640" i="5"/>
  <c r="C640" i="5" s="1"/>
  <c r="B639" i="5"/>
  <c r="C639" i="5" s="1"/>
  <c r="B638" i="5"/>
  <c r="C638" i="5" s="1"/>
  <c r="C637" i="5"/>
  <c r="B637" i="5"/>
  <c r="B636" i="5"/>
  <c r="C636" i="5" s="1"/>
  <c r="C635" i="5"/>
  <c r="B635" i="5"/>
  <c r="B634" i="5"/>
  <c r="C634" i="5" s="1"/>
  <c r="C633" i="5"/>
  <c r="B633" i="5"/>
  <c r="B632" i="5"/>
  <c r="C632" i="5" s="1"/>
  <c r="B631" i="5"/>
  <c r="C631" i="5" s="1"/>
  <c r="B630" i="5"/>
  <c r="C630" i="5" s="1"/>
  <c r="C629" i="5"/>
  <c r="B629" i="5"/>
  <c r="C628" i="5"/>
  <c r="B628" i="5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C621" i="5"/>
  <c r="B621" i="5"/>
  <c r="C620" i="5"/>
  <c r="B620" i="5"/>
  <c r="C619" i="5"/>
  <c r="B619" i="5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C612" i="5"/>
  <c r="B612" i="5"/>
  <c r="C611" i="5"/>
  <c r="B611" i="5"/>
  <c r="B610" i="5"/>
  <c r="C610" i="5" s="1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C603" i="5"/>
  <c r="B603" i="5"/>
  <c r="B602" i="5"/>
  <c r="C602" i="5" s="1"/>
  <c r="C601" i="5"/>
  <c r="B601" i="5"/>
  <c r="C600" i="5"/>
  <c r="B600" i="5"/>
  <c r="C599" i="5"/>
  <c r="B599" i="5"/>
  <c r="B598" i="5"/>
  <c r="C598" i="5" s="1"/>
  <c r="C597" i="5"/>
  <c r="B597" i="5"/>
  <c r="C596" i="5"/>
  <c r="B596" i="5"/>
  <c r="B595" i="5"/>
  <c r="C595" i="5" s="1"/>
  <c r="B594" i="5"/>
  <c r="C594" i="5" s="1"/>
  <c r="B593" i="5"/>
  <c r="C593" i="5" s="1"/>
  <c r="C592" i="5"/>
  <c r="B592" i="5"/>
  <c r="C591" i="5"/>
  <c r="B591" i="5"/>
  <c r="B590" i="5"/>
  <c r="C590" i="5" s="1"/>
  <c r="C589" i="5"/>
  <c r="B589" i="5"/>
  <c r="C588" i="5"/>
  <c r="B588" i="5"/>
  <c r="C587" i="5"/>
  <c r="B587" i="5"/>
  <c r="B586" i="5"/>
  <c r="C586" i="5" s="1"/>
  <c r="C585" i="5"/>
  <c r="B585" i="5"/>
  <c r="B584" i="5"/>
  <c r="C584" i="5" s="1"/>
  <c r="C583" i="5"/>
  <c r="B583" i="5"/>
  <c r="B582" i="5"/>
  <c r="C582" i="5" s="1"/>
  <c r="B581" i="5"/>
  <c r="C581" i="5" s="1"/>
  <c r="C580" i="5"/>
  <c r="B580" i="5"/>
  <c r="C579" i="5"/>
  <c r="B579" i="5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C571" i="5"/>
  <c r="B571" i="5"/>
  <c r="B570" i="5"/>
  <c r="C570" i="5" s="1"/>
  <c r="C569" i="5"/>
  <c r="B569" i="5"/>
  <c r="B568" i="5"/>
  <c r="C568" i="5" s="1"/>
  <c r="C567" i="5"/>
  <c r="B567" i="5"/>
  <c r="B566" i="5"/>
  <c r="C566" i="5" s="1"/>
  <c r="C565" i="5"/>
  <c r="B565" i="5"/>
  <c r="C564" i="5"/>
  <c r="B564" i="5"/>
  <c r="B563" i="5"/>
  <c r="C563" i="5" s="1"/>
  <c r="B562" i="5"/>
  <c r="C562" i="5" s="1"/>
  <c r="B561" i="5"/>
  <c r="C561" i="5" s="1"/>
  <c r="C560" i="5"/>
  <c r="B560" i="5"/>
  <c r="B559" i="5"/>
  <c r="C559" i="5" s="1"/>
  <c r="B558" i="5"/>
  <c r="C558" i="5" s="1"/>
  <c r="C557" i="5"/>
  <c r="B557" i="5"/>
  <c r="C556" i="5"/>
  <c r="B556" i="5"/>
  <c r="C555" i="5"/>
  <c r="B555" i="5"/>
  <c r="B554" i="5"/>
  <c r="C554" i="5" s="1"/>
  <c r="B553" i="5"/>
  <c r="C553" i="5" s="1"/>
  <c r="B552" i="5"/>
  <c r="C552" i="5" s="1"/>
  <c r="C551" i="5"/>
  <c r="B551" i="5"/>
  <c r="B550" i="5"/>
  <c r="C550" i="5" s="1"/>
  <c r="B549" i="5"/>
  <c r="C549" i="5" s="1"/>
  <c r="C548" i="5"/>
  <c r="B548" i="5"/>
  <c r="C547" i="5"/>
  <c r="B547" i="5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B540" i="5"/>
  <c r="C540" i="5" s="1"/>
  <c r="C539" i="5"/>
  <c r="B539" i="5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C532" i="5"/>
  <c r="B532" i="5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C525" i="5"/>
  <c r="B525" i="5"/>
  <c r="C524" i="5"/>
  <c r="B524" i="5"/>
  <c r="C523" i="5"/>
  <c r="B523" i="5"/>
  <c r="B522" i="5"/>
  <c r="C522" i="5" s="1"/>
  <c r="C521" i="5"/>
  <c r="B521" i="5"/>
  <c r="B520" i="5"/>
  <c r="C520" i="5" s="1"/>
  <c r="C519" i="5"/>
  <c r="B519" i="5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C512" i="5"/>
  <c r="B512" i="5"/>
  <c r="B511" i="5"/>
  <c r="C511" i="5" s="1"/>
  <c r="B510" i="5"/>
  <c r="C510" i="5" s="1"/>
  <c r="C509" i="5"/>
  <c r="B509" i="5"/>
  <c r="B508" i="5"/>
  <c r="C508" i="5" s="1"/>
  <c r="C507" i="5"/>
  <c r="B507" i="5"/>
  <c r="B506" i="5"/>
  <c r="C506" i="5" s="1"/>
  <c r="B505" i="5"/>
  <c r="C505" i="5" s="1"/>
  <c r="B504" i="5"/>
  <c r="C504" i="5" s="1"/>
  <c r="C503" i="5"/>
  <c r="B503" i="5"/>
  <c r="B502" i="5"/>
  <c r="C502" i="5" s="1"/>
  <c r="B501" i="5"/>
  <c r="C501" i="5" s="1"/>
  <c r="C500" i="5"/>
  <c r="B500" i="5"/>
  <c r="B499" i="5"/>
  <c r="C499" i="5" s="1"/>
  <c r="B498" i="5"/>
  <c r="C498" i="5" s="1"/>
  <c r="B497" i="5"/>
  <c r="C497" i="5" s="1"/>
  <c r="C496" i="5"/>
  <c r="B496" i="5"/>
  <c r="B495" i="5"/>
  <c r="C495" i="5" s="1"/>
  <c r="B494" i="5"/>
  <c r="C494" i="5" s="1"/>
  <c r="C493" i="5"/>
  <c r="B493" i="5"/>
  <c r="C492" i="5"/>
  <c r="B492" i="5"/>
  <c r="C491" i="5"/>
  <c r="B491" i="5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C476" i="5"/>
  <c r="B476" i="5"/>
  <c r="B475" i="5"/>
  <c r="C475" i="5" s="1"/>
  <c r="B474" i="5"/>
  <c r="C474" i="5" s="1"/>
  <c r="B473" i="5"/>
  <c r="C473" i="5" s="1"/>
  <c r="B472" i="5"/>
  <c r="C472" i="5" s="1"/>
  <c r="B471" i="5"/>
  <c r="C471" i="5" s="1"/>
  <c r="C470" i="5"/>
  <c r="B470" i="5"/>
  <c r="B469" i="5"/>
  <c r="C469" i="5" s="1"/>
  <c r="B468" i="5"/>
  <c r="C468" i="5" s="1"/>
  <c r="B467" i="5"/>
  <c r="C467" i="5" s="1"/>
  <c r="C466" i="5"/>
  <c r="B466" i="5"/>
  <c r="B465" i="5"/>
  <c r="C465" i="5" s="1"/>
  <c r="B464" i="5"/>
  <c r="C464" i="5" s="1"/>
  <c r="B463" i="5"/>
  <c r="C463" i="5" s="1"/>
  <c r="C462" i="5"/>
  <c r="B462" i="5"/>
  <c r="B461" i="5"/>
  <c r="C461" i="5" s="1"/>
  <c r="C460" i="5"/>
  <c r="B460" i="5"/>
  <c r="B459" i="5"/>
  <c r="C459" i="5" s="1"/>
  <c r="B458" i="5"/>
  <c r="C458" i="5" s="1"/>
  <c r="B457" i="5"/>
  <c r="C457" i="5" s="1"/>
  <c r="B456" i="5"/>
  <c r="C456" i="5" s="1"/>
  <c r="B455" i="5"/>
  <c r="C455" i="5" s="1"/>
  <c r="C454" i="5"/>
  <c r="B454" i="5"/>
  <c r="B453" i="5"/>
  <c r="C453" i="5" s="1"/>
  <c r="B452" i="5"/>
  <c r="C452" i="5" s="1"/>
  <c r="B451" i="5"/>
  <c r="C451" i="5" s="1"/>
  <c r="C450" i="5"/>
  <c r="B450" i="5"/>
  <c r="B449" i="5"/>
  <c r="C449" i="5" s="1"/>
  <c r="B448" i="5"/>
  <c r="C448" i="5" s="1"/>
  <c r="B447" i="5"/>
  <c r="C447" i="5" s="1"/>
  <c r="C446" i="5"/>
  <c r="B446" i="5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C438" i="5"/>
  <c r="B438" i="5"/>
  <c r="B437" i="5"/>
  <c r="C437" i="5" s="1"/>
  <c r="B436" i="5"/>
  <c r="C436" i="5" s="1"/>
  <c r="B435" i="5"/>
  <c r="C435" i="5" s="1"/>
  <c r="C434" i="5"/>
  <c r="B434" i="5"/>
  <c r="B433" i="5"/>
  <c r="C433" i="5" s="1"/>
  <c r="B432" i="5"/>
  <c r="C432" i="5" s="1"/>
  <c r="B431" i="5"/>
  <c r="C431" i="5" s="1"/>
  <c r="C430" i="5"/>
  <c r="B430" i="5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C418" i="5"/>
  <c r="B418" i="5"/>
  <c r="B417" i="5"/>
  <c r="C417" i="5" s="1"/>
  <c r="B416" i="5"/>
  <c r="C416" i="5" s="1"/>
  <c r="B415" i="5"/>
  <c r="C415" i="5" s="1"/>
  <c r="C414" i="5"/>
  <c r="B414" i="5"/>
  <c r="B413" i="5"/>
  <c r="C413" i="5" s="1"/>
  <c r="C412" i="5"/>
  <c r="B412" i="5"/>
  <c r="B411" i="5"/>
  <c r="C411" i="5" s="1"/>
  <c r="B410" i="5"/>
  <c r="C410" i="5" s="1"/>
  <c r="B409" i="5"/>
  <c r="C409" i="5" s="1"/>
  <c r="B408" i="5"/>
  <c r="C408" i="5" s="1"/>
  <c r="B407" i="5"/>
  <c r="C407" i="5" s="1"/>
  <c r="C406" i="5"/>
  <c r="B406" i="5"/>
  <c r="B405" i="5"/>
  <c r="C405" i="5" s="1"/>
  <c r="B404" i="5"/>
  <c r="C404" i="5" s="1"/>
  <c r="B403" i="5"/>
  <c r="C403" i="5" s="1"/>
  <c r="C402" i="5"/>
  <c r="B402" i="5"/>
  <c r="B401" i="5"/>
  <c r="C401" i="5" s="1"/>
  <c r="C400" i="5"/>
  <c r="B400" i="5"/>
  <c r="B399" i="5"/>
  <c r="C399" i="5" s="1"/>
  <c r="C398" i="5"/>
  <c r="B398" i="5"/>
  <c r="B397" i="5"/>
  <c r="C397" i="5" s="1"/>
  <c r="C396" i="5"/>
  <c r="B396" i="5"/>
  <c r="B395" i="5"/>
  <c r="C395" i="5" s="1"/>
  <c r="B394" i="5"/>
  <c r="C394" i="5" s="1"/>
  <c r="B393" i="5"/>
  <c r="C393" i="5" s="1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C386" i="5"/>
  <c r="B386" i="5"/>
  <c r="B385" i="5"/>
  <c r="C385" i="5" s="1"/>
  <c r="C384" i="5"/>
  <c r="B384" i="5"/>
  <c r="B383" i="5"/>
  <c r="C383" i="5" s="1"/>
  <c r="C382" i="5"/>
  <c r="B382" i="5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C370" i="5"/>
  <c r="B370" i="5"/>
  <c r="B369" i="5"/>
  <c r="C369" i="5" s="1"/>
  <c r="C368" i="5"/>
  <c r="B368" i="5"/>
  <c r="B367" i="5"/>
  <c r="C367" i="5" s="1"/>
  <c r="C366" i="5"/>
  <c r="B366" i="5"/>
  <c r="B365" i="5"/>
  <c r="C365" i="5" s="1"/>
  <c r="C364" i="5"/>
  <c r="B364" i="5"/>
  <c r="B363" i="5"/>
  <c r="C363" i="5" s="1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C354" i="5"/>
  <c r="B354" i="5"/>
  <c r="B353" i="5"/>
  <c r="C353" i="5" s="1"/>
  <c r="C352" i="5"/>
  <c r="B352" i="5"/>
  <c r="B351" i="5"/>
  <c r="C351" i="5" s="1"/>
  <c r="C350" i="5"/>
  <c r="B350" i="5"/>
  <c r="B349" i="5"/>
  <c r="C349" i="5" s="1"/>
  <c r="C348" i="5"/>
  <c r="B348" i="5"/>
  <c r="B347" i="5"/>
  <c r="C347" i="5" s="1"/>
  <c r="B346" i="5"/>
  <c r="C346" i="5" s="1"/>
  <c r="B345" i="5"/>
  <c r="C345" i="5" s="1"/>
  <c r="B344" i="5"/>
  <c r="C344" i="5" s="1"/>
  <c r="B343" i="5"/>
  <c r="C343" i="5" s="1"/>
  <c r="C342" i="5"/>
  <c r="B342" i="5"/>
  <c r="B341" i="5"/>
  <c r="C341" i="5" s="1"/>
  <c r="B340" i="5"/>
  <c r="C340" i="5" s="1"/>
  <c r="B339" i="5"/>
  <c r="C339" i="5" s="1"/>
  <c r="C338" i="5"/>
  <c r="B338" i="5"/>
  <c r="B337" i="5"/>
  <c r="C337" i="5" s="1"/>
  <c r="C336" i="5"/>
  <c r="B336" i="5"/>
  <c r="B335" i="5"/>
  <c r="C335" i="5" s="1"/>
  <c r="C334" i="5"/>
  <c r="B334" i="5"/>
  <c r="B333" i="5"/>
  <c r="C333" i="5" s="1"/>
  <c r="C332" i="5"/>
  <c r="B332" i="5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B323" i="5"/>
  <c r="C323" i="5" s="1"/>
  <c r="C322" i="5"/>
  <c r="B322" i="5"/>
  <c r="B321" i="5"/>
  <c r="C321" i="5" s="1"/>
  <c r="C320" i="5"/>
  <c r="B320" i="5"/>
  <c r="B319" i="5"/>
  <c r="C319" i="5" s="1"/>
  <c r="C318" i="5"/>
  <c r="B318" i="5"/>
  <c r="B317" i="5"/>
  <c r="C317" i="5" s="1"/>
  <c r="C316" i="5"/>
  <c r="B316" i="5"/>
  <c r="B315" i="5"/>
  <c r="C315" i="5" s="1"/>
  <c r="B314" i="5"/>
  <c r="C314" i="5" s="1"/>
  <c r="B313" i="5"/>
  <c r="C313" i="5" s="1"/>
  <c r="B312" i="5"/>
  <c r="C312" i="5" s="1"/>
  <c r="C311" i="5"/>
  <c r="B311" i="5"/>
  <c r="C310" i="5"/>
  <c r="B310" i="5"/>
  <c r="B309" i="5"/>
  <c r="C309" i="5" s="1"/>
  <c r="C308" i="5"/>
  <c r="B308" i="5"/>
  <c r="C307" i="5"/>
  <c r="B307" i="5"/>
  <c r="C306" i="5"/>
  <c r="B306" i="5"/>
  <c r="B305" i="5"/>
  <c r="C305" i="5" s="1"/>
  <c r="B304" i="5"/>
  <c r="C304" i="5" s="1"/>
  <c r="B303" i="5"/>
  <c r="C303" i="5" s="1"/>
  <c r="C302" i="5"/>
  <c r="B302" i="5"/>
  <c r="B301" i="5"/>
  <c r="C301" i="5" s="1"/>
  <c r="B300" i="5"/>
  <c r="C300" i="5" s="1"/>
  <c r="C299" i="5"/>
  <c r="B299" i="5"/>
  <c r="C298" i="5"/>
  <c r="B298" i="5"/>
  <c r="B297" i="5"/>
  <c r="C297" i="5" s="1"/>
  <c r="C296" i="5"/>
  <c r="B296" i="5"/>
  <c r="B295" i="5"/>
  <c r="C295" i="5" s="1"/>
  <c r="B294" i="5"/>
  <c r="C294" i="5" s="1"/>
  <c r="B293" i="5"/>
  <c r="C293" i="5" s="1"/>
  <c r="C292" i="5"/>
  <c r="B292" i="5"/>
  <c r="B291" i="5"/>
  <c r="C291" i="5" s="1"/>
  <c r="C290" i="5"/>
  <c r="B290" i="5"/>
  <c r="B289" i="5"/>
  <c r="C289" i="5" s="1"/>
  <c r="C288" i="5"/>
  <c r="B288" i="5"/>
  <c r="C287" i="5"/>
  <c r="B287" i="5"/>
  <c r="B286" i="5"/>
  <c r="C286" i="5" s="1"/>
  <c r="B285" i="5"/>
  <c r="C285" i="5" s="1"/>
  <c r="C284" i="5"/>
  <c r="B284" i="5"/>
  <c r="C283" i="5"/>
  <c r="B283" i="5"/>
  <c r="B282" i="5"/>
  <c r="C282" i="5" s="1"/>
  <c r="B281" i="5"/>
  <c r="C281" i="5" s="1"/>
  <c r="B280" i="5"/>
  <c r="C280" i="5" s="1"/>
  <c r="C279" i="5"/>
  <c r="B279" i="5"/>
  <c r="C278" i="5"/>
  <c r="B278" i="5"/>
  <c r="B277" i="5"/>
  <c r="C277" i="5" s="1"/>
  <c r="C276" i="5"/>
  <c r="B276" i="5"/>
  <c r="C275" i="5"/>
  <c r="B275" i="5"/>
  <c r="C274" i="5"/>
  <c r="B274" i="5"/>
  <c r="B273" i="5"/>
  <c r="C273" i="5" s="1"/>
  <c r="B272" i="5"/>
  <c r="C272" i="5" s="1"/>
  <c r="B271" i="5"/>
  <c r="C271" i="5" s="1"/>
  <c r="C270" i="5"/>
  <c r="B270" i="5"/>
  <c r="B269" i="5"/>
  <c r="C269" i="5" s="1"/>
  <c r="B268" i="5"/>
  <c r="C268" i="5" s="1"/>
  <c r="C267" i="5"/>
  <c r="B267" i="5"/>
  <c r="C266" i="5"/>
  <c r="B266" i="5"/>
  <c r="B265" i="5"/>
  <c r="C265" i="5" s="1"/>
  <c r="C264" i="5"/>
  <c r="B264" i="5"/>
  <c r="B263" i="5"/>
  <c r="C263" i="5" s="1"/>
  <c r="B262" i="5"/>
  <c r="C262" i="5" s="1"/>
  <c r="B261" i="5"/>
  <c r="C261" i="5" s="1"/>
  <c r="C260" i="5"/>
  <c r="B260" i="5"/>
  <c r="B259" i="5"/>
  <c r="C259" i="5" s="1"/>
  <c r="C258" i="5"/>
  <c r="B258" i="5"/>
  <c r="B257" i="5"/>
  <c r="C257" i="5" s="1"/>
  <c r="C256" i="5"/>
  <c r="B256" i="5"/>
  <c r="C255" i="5"/>
  <c r="B255" i="5"/>
  <c r="B254" i="5"/>
  <c r="C254" i="5" s="1"/>
  <c r="B253" i="5"/>
  <c r="C253" i="5" s="1"/>
  <c r="C252" i="5"/>
  <c r="B252" i="5"/>
  <c r="C251" i="5"/>
  <c r="B251" i="5"/>
  <c r="B250" i="5"/>
  <c r="C250" i="5" s="1"/>
  <c r="B249" i="5"/>
  <c r="C249" i="5" s="1"/>
  <c r="B248" i="5"/>
  <c r="C248" i="5" s="1"/>
  <c r="C247" i="5"/>
  <c r="B247" i="5"/>
  <c r="C246" i="5"/>
  <c r="B246" i="5"/>
  <c r="B245" i="5"/>
  <c r="C245" i="5" s="1"/>
  <c r="C244" i="5"/>
  <c r="B244" i="5"/>
  <c r="C243" i="5"/>
  <c r="B243" i="5"/>
  <c r="C242" i="5"/>
  <c r="B242" i="5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C235" i="5"/>
  <c r="B235" i="5"/>
  <c r="C234" i="5"/>
  <c r="B234" i="5"/>
  <c r="B233" i="5"/>
  <c r="C233" i="5" s="1"/>
  <c r="C232" i="5"/>
  <c r="B232" i="5"/>
  <c r="B231" i="5"/>
  <c r="C231" i="5" s="1"/>
  <c r="B230" i="5"/>
  <c r="C230" i="5" s="1"/>
  <c r="B229" i="5"/>
  <c r="C229" i="5" s="1"/>
  <c r="C228" i="5"/>
  <c r="B228" i="5"/>
  <c r="B227" i="5"/>
  <c r="C227" i="5" s="1"/>
  <c r="C226" i="5"/>
  <c r="B226" i="5"/>
  <c r="C225" i="5"/>
  <c r="B225" i="5"/>
  <c r="B224" i="5"/>
  <c r="C224" i="5" s="1"/>
  <c r="B223" i="5"/>
  <c r="C223" i="5" s="1"/>
  <c r="C222" i="5"/>
  <c r="B222" i="5"/>
  <c r="C221" i="5"/>
  <c r="B221" i="5"/>
  <c r="B220" i="5"/>
  <c r="C220" i="5" s="1"/>
  <c r="B219" i="5"/>
  <c r="C219" i="5" s="1"/>
  <c r="C218" i="5"/>
  <c r="B218" i="5"/>
  <c r="C217" i="5"/>
  <c r="B217" i="5"/>
  <c r="B216" i="5"/>
  <c r="C216" i="5" s="1"/>
  <c r="B215" i="5"/>
  <c r="C215" i="5" s="1"/>
  <c r="C214" i="5"/>
  <c r="B214" i="5"/>
  <c r="C213" i="5"/>
  <c r="B213" i="5"/>
  <c r="B212" i="5"/>
  <c r="C212" i="5" s="1"/>
  <c r="B211" i="5"/>
  <c r="C211" i="5" s="1"/>
  <c r="C210" i="5"/>
  <c r="B210" i="5"/>
  <c r="C209" i="5"/>
  <c r="B209" i="5"/>
  <c r="B208" i="5"/>
  <c r="C208" i="5" s="1"/>
  <c r="B207" i="5"/>
  <c r="C207" i="5" s="1"/>
  <c r="C206" i="5"/>
  <c r="B206" i="5"/>
  <c r="C205" i="5"/>
  <c r="B205" i="5"/>
  <c r="B204" i="5"/>
  <c r="C204" i="5" s="1"/>
  <c r="B203" i="5"/>
  <c r="C203" i="5" s="1"/>
  <c r="C202" i="5"/>
  <c r="B202" i="5"/>
  <c r="C201" i="5"/>
  <c r="B201" i="5"/>
  <c r="B200" i="5"/>
  <c r="C200" i="5" s="1"/>
  <c r="B199" i="5"/>
  <c r="C199" i="5" s="1"/>
  <c r="C198" i="5"/>
  <c r="B198" i="5"/>
  <c r="C197" i="5"/>
  <c r="B197" i="5"/>
  <c r="B196" i="5"/>
  <c r="C196" i="5" s="1"/>
  <c r="B195" i="5"/>
  <c r="C195" i="5" s="1"/>
  <c r="C194" i="5"/>
  <c r="B194" i="5"/>
  <c r="C193" i="5"/>
  <c r="B193" i="5"/>
  <c r="B192" i="5"/>
  <c r="C192" i="5" s="1"/>
  <c r="B191" i="5"/>
  <c r="C191" i="5" s="1"/>
  <c r="C190" i="5"/>
  <c r="B190" i="5"/>
  <c r="C189" i="5"/>
  <c r="B189" i="5"/>
  <c r="B188" i="5"/>
  <c r="C188" i="5" s="1"/>
  <c r="B187" i="5"/>
  <c r="C187" i="5" s="1"/>
  <c r="C186" i="5"/>
  <c r="B186" i="5"/>
  <c r="C185" i="5"/>
  <c r="B185" i="5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C178" i="5"/>
  <c r="B178" i="5"/>
  <c r="B177" i="5"/>
  <c r="C177" i="5" s="1"/>
  <c r="B176" i="5"/>
  <c r="C176" i="5" s="1"/>
  <c r="B175" i="5"/>
  <c r="C175" i="5" s="1"/>
  <c r="C174" i="5"/>
  <c r="B174" i="5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C162" i="5"/>
  <c r="B162" i="5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C154" i="5"/>
  <c r="B154" i="5"/>
  <c r="B153" i="5"/>
  <c r="C153" i="5" s="1"/>
  <c r="B152" i="5"/>
  <c r="C152" i="5" s="1"/>
  <c r="B151" i="5"/>
  <c r="C151" i="5" s="1"/>
  <c r="C150" i="5"/>
  <c r="B150" i="5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C142" i="5"/>
  <c r="B142" i="5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C130" i="5"/>
  <c r="B130" i="5"/>
  <c r="B129" i="5"/>
  <c r="C129" i="5" s="1"/>
  <c r="B128" i="5"/>
  <c r="C128" i="5" s="1"/>
  <c r="B127" i="5"/>
  <c r="C127" i="5" s="1"/>
  <c r="C126" i="5"/>
  <c r="B126" i="5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C118" i="5"/>
  <c r="B118" i="5"/>
  <c r="B117" i="5"/>
  <c r="C117" i="5" s="1"/>
  <c r="B116" i="5"/>
  <c r="C116" i="5" s="1"/>
  <c r="B115" i="5"/>
  <c r="C115" i="5" s="1"/>
  <c r="C114" i="5"/>
  <c r="B114" i="5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C106" i="5"/>
  <c r="B106" i="5"/>
  <c r="B105" i="5"/>
  <c r="C105" i="5" s="1"/>
  <c r="B104" i="5"/>
  <c r="C104" i="5" s="1"/>
  <c r="B103" i="5"/>
  <c r="C103" i="5" s="1"/>
  <c r="C102" i="5"/>
  <c r="B102" i="5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C94" i="5"/>
  <c r="B94" i="5"/>
  <c r="B93" i="5"/>
  <c r="C93" i="5" s="1"/>
  <c r="B92" i="5"/>
  <c r="C92" i="5" s="1"/>
  <c r="B91" i="5"/>
  <c r="C91" i="5" s="1"/>
  <c r="C90" i="5"/>
  <c r="B90" i="5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C78" i="5"/>
  <c r="B78" i="5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C70" i="5"/>
  <c r="B70" i="5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C58" i="5"/>
  <c r="B58" i="5"/>
  <c r="B57" i="5"/>
  <c r="C57" i="5" s="1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C46" i="5"/>
  <c r="B46" i="5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B31" i="5"/>
  <c r="C31" i="5" s="1"/>
  <c r="C30" i="5"/>
  <c r="B30" i="5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C22" i="5"/>
  <c r="B22" i="5"/>
  <c r="B21" i="5"/>
  <c r="C21" i="5" s="1"/>
  <c r="B20" i="5"/>
  <c r="C20" i="5" s="1"/>
  <c r="B19" i="5"/>
  <c r="C19" i="5" s="1"/>
  <c r="C18" i="5"/>
  <c r="B18" i="5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C10" i="5"/>
  <c r="B10" i="5"/>
  <c r="B9" i="5"/>
  <c r="C9" i="5" s="1"/>
  <c r="B8" i="5"/>
  <c r="C8" i="5" s="1"/>
  <c r="B7" i="5"/>
  <c r="C7" i="5" s="1"/>
  <c r="C6" i="5"/>
  <c r="B6" i="5"/>
  <c r="B5" i="5"/>
  <c r="C5" i="5" s="1"/>
  <c r="B4" i="5"/>
  <c r="C4" i="5" s="1"/>
  <c r="B3" i="5"/>
  <c r="C3" i="5" s="1"/>
  <c r="C2" i="5"/>
  <c r="B2" i="5"/>
  <c r="G23" i="3"/>
  <c r="G22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G10" i="3"/>
  <c r="J9" i="3"/>
  <c r="G9" i="3"/>
  <c r="J8" i="3"/>
  <c r="G8" i="3"/>
  <c r="J7" i="3"/>
  <c r="G7" i="3"/>
  <c r="J6" i="3"/>
  <c r="G6" i="3"/>
  <c r="J5" i="3"/>
  <c r="G5" i="3"/>
  <c r="J4" i="3"/>
  <c r="G4" i="3"/>
  <c r="J3" i="3"/>
  <c r="G3" i="3"/>
  <c r="J2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000-000001000000}">
      <text>
        <r>
          <rPr>
            <sz val="10"/>
            <color rgb="FF000000"/>
            <rFont val="Arial"/>
            <scheme val="minor"/>
          </rPr>
          <t>Número provisto por Emerson
	-Fabián Abarca Calderón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200-000001000000}">
      <text>
        <r>
          <rPr>
            <sz val="10"/>
            <color rgb="FF000000"/>
            <rFont val="Arial"/>
            <scheme val="minor"/>
          </rPr>
          <t>Campo "experimental" (inventado) para diferenciar paradas que tienen el mismo nombre porque pertenecen a una misma "estación".
	-Fabián Abarca Calderón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  <scheme val="minor"/>
          </rPr>
          <t>Columna auxiliar que no existe en GTFS
	-Fabián Abarca Calderón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1500-000001000000}">
      <text>
        <r>
          <rPr>
            <sz val="10"/>
            <color rgb="FF000000"/>
            <rFont val="Arial"/>
            <scheme val="minor"/>
          </rPr>
          <t>Esta información hay que pasarla a la tabla auxiliar TRIP_DURATIONS, donde la duración total del viaje también depende de la hora del día
	-Fabián Abarca Calderón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1600-000003000000}">
      <text>
        <r>
          <rPr>
            <sz val="10"/>
            <color rgb="FF000000"/>
            <rFont val="Arial"/>
            <scheme val="minor"/>
          </rPr>
          <t>Variable auxiliar creada para la estimación de tiempos de llegada a las paradas con base en aproximación por distancias entre paradas ("método A")
	-Fabián Abarca Calderón</t>
        </r>
      </text>
    </comment>
    <comment ref="E1" authorId="0" shapeId="0" xr:uid="{00000000-0006-0000-1600-000002000000}">
      <text>
        <r>
          <rPr>
            <sz val="10"/>
            <color rgb="FF000000"/>
            <rFont val="Arial"/>
            <scheme val="minor"/>
          </rPr>
          <t>Inicio del período al que aplica la estimación de duración
	-Fabián Abarca Calderón</t>
        </r>
      </text>
    </comment>
    <comment ref="F1" authorId="0" shapeId="0" xr:uid="{00000000-0006-0000-1600-000001000000}">
      <text>
        <r>
          <rPr>
            <sz val="10"/>
            <color rgb="FF000000"/>
            <rFont val="Arial"/>
            <scheme val="minor"/>
          </rPr>
          <t>Final del período de estimación
	-Fabián Abarca Calderón</t>
        </r>
      </text>
    </comment>
  </commentList>
</comments>
</file>

<file path=xl/sharedStrings.xml><?xml version="1.0" encoding="utf-8"?>
<sst xmlns="http://schemas.openxmlformats.org/spreadsheetml/2006/main" count="17382" uniqueCount="666">
  <si>
    <t>agency_id</t>
  </si>
  <si>
    <t>agency_name</t>
  </si>
  <si>
    <t>agency_url</t>
  </si>
  <si>
    <t>agency_timezone</t>
  </si>
  <si>
    <t>agency_lang</t>
  </si>
  <si>
    <t>agency_phone</t>
  </si>
  <si>
    <t>agency_fare_url</t>
  </si>
  <si>
    <t>agency_email</t>
  </si>
  <si>
    <t>bUCR</t>
  </si>
  <si>
    <t>Buses de la Universidad de Costa Rica</t>
  </si>
  <si>
    <t>https://bus.ucr.ac.cr/</t>
  </si>
  <si>
    <t>America/Costa_Rica</t>
  </si>
  <si>
    <t>es</t>
  </si>
  <si>
    <t>25112919</t>
  </si>
  <si>
    <t>https://bus.ucr.ac.cr/#tarifas</t>
  </si>
  <si>
    <t>bus@ucr.ac.cr</t>
  </si>
  <si>
    <t>route_id</t>
  </si>
  <si>
    <t>route_short_name</t>
  </si>
  <si>
    <t>route_long_name</t>
  </si>
  <si>
    <t>route_desc</t>
  </si>
  <si>
    <t>route_type</t>
  </si>
  <si>
    <t>route_url</t>
  </si>
  <si>
    <t>route_color</t>
  </si>
  <si>
    <t>route_text_color</t>
  </si>
  <si>
    <t>bUCR_L1</t>
  </si>
  <si>
    <t>bUCR L1</t>
  </si>
  <si>
    <t>Bus interno UCR sin milla</t>
  </si>
  <si>
    <t>Esta ruta conecta las tres fincas del Campus Universitario Rodrigo Facio en San Pedro de Montes de Oca, y no incluye la vuelta por la milla universitaria.</t>
  </si>
  <si>
    <t>https://bus.ucr.ac.cr/#L1</t>
  </si>
  <si>
    <t>00C0F3</t>
  </si>
  <si>
    <t>FFFFFF</t>
  </si>
  <si>
    <t>bUCR_L2</t>
  </si>
  <si>
    <t>bUCR L2</t>
  </si>
  <si>
    <t>Bus interno UCR con milla</t>
  </si>
  <si>
    <t>Esta ruta conecta las tres fincas del Campus Universitario Rodrigo Facio en San Pedro de Montes de Oca, e incluye la vuelta por la milla universitaria.</t>
  </si>
  <si>
    <t>https://bus.ucr.ac.cr/#L2</t>
  </si>
  <si>
    <t>005DA4</t>
  </si>
  <si>
    <t>stop_id</t>
  </si>
  <si>
    <t>stop_name</t>
  </si>
  <si>
    <t>stop_code</t>
  </si>
  <si>
    <t>stop_desc</t>
  </si>
  <si>
    <t>stop_lat</t>
  </si>
  <si>
    <t>stop_lon</t>
  </si>
  <si>
    <r>
      <rPr>
        <b/>
        <sz val="11"/>
        <color rgb="FFF1C232"/>
        <rFont val="Consolas"/>
      </rPr>
      <t>stop_</t>
    </r>
    <r>
      <rPr>
        <b/>
        <sz val="11"/>
        <color rgb="FFF1C232"/>
        <rFont val="Consolas"/>
      </rPr>
      <t>point</t>
    </r>
  </si>
  <si>
    <t>stop_heading</t>
  </si>
  <si>
    <t>zone_id</t>
  </si>
  <si>
    <t>stop_url</t>
  </si>
  <si>
    <t>location_type</t>
  </si>
  <si>
    <t>parent_station</t>
  </si>
  <si>
    <t>wheelchair_boarding</t>
  </si>
  <si>
    <t>shelter</t>
  </si>
  <si>
    <t>bench</t>
  </si>
  <si>
    <t>lit</t>
  </si>
  <si>
    <t>bay</t>
  </si>
  <si>
    <t>device_charging_station</t>
  </si>
  <si>
    <t>bUCR_0_01</t>
  </si>
  <si>
    <t>Facultad de Educación</t>
  </si>
  <si>
    <t>Frente al jardín de la Facultad de Educación (FE)</t>
  </si>
  <si>
    <t>9.935610136323218</t>
  </si>
  <si>
    <t>-84.04899295728595</t>
  </si>
  <si>
    <t>northwest</t>
  </si>
  <si>
    <t>bUCR_0</t>
  </si>
  <si>
    <t>yes</t>
  </si>
  <si>
    <t>bUCR_0_02</t>
  </si>
  <si>
    <t>Escuela de Artes Plásticas</t>
  </si>
  <si>
    <t>Nuevo edificio de la Escuela de Artes Plásticas (EAP)</t>
  </si>
  <si>
    <t>9.935501598287884</t>
  </si>
  <si>
    <t>-84.05217559901489</t>
  </si>
  <si>
    <t>west</t>
  </si>
  <si>
    <t>bUCR_0_03</t>
  </si>
  <si>
    <t>Biblioteca de Ciencias de la Salud</t>
  </si>
  <si>
    <t>Frente al antiguo edificio de la Facultad de Odontología (FOd), diagonal al parqueo de la Biblioteca de Ciencias de la Salud</t>
  </si>
  <si>
    <t>9.93860832346218</t>
  </si>
  <si>
    <t>-84.0517499001992</t>
  </si>
  <si>
    <t>northeast</t>
  </si>
  <si>
    <t>no</t>
  </si>
  <si>
    <t>bUCR_0_04</t>
  </si>
  <si>
    <t>Facultad de Microbiología</t>
  </si>
  <si>
    <t>Esquina noreste del parqueo de las Escuelas de Artes Musicales (EAM), Química (EQ) y Biología (EB) y la Facultad de Microbiología (FMic)</t>
  </si>
  <si>
    <t xml:space="preserve">9.93832361909286 </t>
  </si>
  <si>
    <t>-84.04876049840074</t>
  </si>
  <si>
    <t>southeast</t>
  </si>
  <si>
    <t>bUCR_0_05</t>
  </si>
  <si>
    <t>Laboratorio Nacional de Materiales y Modelos Estructurales (LanammeUCR)</t>
  </si>
  <si>
    <t>Junto al parqueo del Centro de Transferencia Tecnológica (CTT), diagonal al Laboratorio Nacional de Materiales y Modelos Estructurales (LANAMME)</t>
  </si>
  <si>
    <t>9.935903915437937</t>
  </si>
  <si>
    <t>-84.04537504744147</t>
  </si>
  <si>
    <t>north</t>
  </si>
  <si>
    <t>bUCR_LA</t>
  </si>
  <si>
    <t>bUCR_0_06</t>
  </si>
  <si>
    <t>Facultad de Ingeniería</t>
  </si>
  <si>
    <t>Costado norte del nuevo edificio de la Facultad de Ingeniería (FI)</t>
  </si>
  <si>
    <t>9.937467311441507</t>
  </si>
  <si>
    <t>-84.04467644300775</t>
  </si>
  <si>
    <t>bUCR_FI</t>
  </si>
  <si>
    <t>bUCR_0_07</t>
  </si>
  <si>
    <t>Facultad de Ciencias Sociales</t>
  </si>
  <si>
    <t>Entre la Facultad de Ciencias Sociales (FCS) y el edificio de parqueos</t>
  </si>
  <si>
    <t>9.938029607676915</t>
  </si>
  <si>
    <t>-84.04237892478906</t>
  </si>
  <si>
    <t>east</t>
  </si>
  <si>
    <t>bUCR_CS</t>
  </si>
  <si>
    <t>bUCR_0_08</t>
  </si>
  <si>
    <t>Instituto de Investigación en Educación (INIE)</t>
  </si>
  <si>
    <t>Costado sur del edificio del Instituto de Investigación en Educación (INIE)</t>
  </si>
  <si>
    <t>9.939451647823137</t>
  </si>
  <si>
    <t>-84.04307776266035</t>
  </si>
  <si>
    <t>bUCR_0_09</t>
  </si>
  <si>
    <t>Centro de Investigación en Cirugía y Cáncer (CICICA)</t>
  </si>
  <si>
    <t>Costado sur del edificio del Centro de Investigación en Cirugía y Cáncer (CICICA)</t>
  </si>
  <si>
    <t>9.940155168862551</t>
  </si>
  <si>
    <t>-84.04450675690296</t>
  </si>
  <si>
    <t>bUCR_0_10</t>
  </si>
  <si>
    <t>Oficina de Bienestar y Salud (OBS)</t>
  </si>
  <si>
    <t>Entre el nuevo edificio de la Oficina de Bienestar y Salud (OBS) y el Estadio Ecológico</t>
  </si>
  <si>
    <t>9.943761220391434</t>
  </si>
  <si>
    <t>-84.04468346245408</t>
  </si>
  <si>
    <t>bUCR_0_11</t>
  </si>
  <si>
    <t>Facultad de Odontología</t>
  </si>
  <si>
    <t>En el nuevo edificio de la Facultad de Odontología (FOd) en la Finca 3</t>
  </si>
  <si>
    <t>9.946441050827925</t>
  </si>
  <si>
    <t>-84.0451915613564</t>
  </si>
  <si>
    <t>bUCR_1_01</t>
  </si>
  <si>
    <t>9.946529500847424</t>
  </si>
  <si>
    <t>-84.04535458313804</t>
  </si>
  <si>
    <t>south</t>
  </si>
  <si>
    <t>bUCR_1</t>
  </si>
  <si>
    <t>bUCR_1_02</t>
  </si>
  <si>
    <t>Escuela de Educación Física y Deportes (EDUFI)</t>
  </si>
  <si>
    <t>Costado este de las canchas multiuso y de la Escuela de Educación Física y Deportes (EDUFI)</t>
  </si>
  <si>
    <t>9.943381444081362</t>
  </si>
  <si>
    <t>-84.04495180739714</t>
  </si>
  <si>
    <t>bUCR_1_03</t>
  </si>
  <si>
    <t>Escuela de Nutrición</t>
  </si>
  <si>
    <t>Esquina noreste del edificio de la Escuela de Nutrición (ENu)</t>
  </si>
  <si>
    <t>9.939134591559855</t>
  </si>
  <si>
    <t>-84.04468654565294</t>
  </si>
  <si>
    <t>southwest</t>
  </si>
  <si>
    <t>bUCR_1_04</t>
  </si>
  <si>
    <t>Centro de Investigación en Ciencias del Mar y Limnología (CIMAR)</t>
  </si>
  <si>
    <t>Entre el edificio de parqueos y el Centro de Investigación en Ciencias del Mar y Limnología (CIMAR)</t>
  </si>
  <si>
    <t>9.938980381389706</t>
  </si>
  <si>
    <t>-84.0436758508172</t>
  </si>
  <si>
    <t>bUCR_1_05</t>
  </si>
  <si>
    <t>Centro de Investigación en Matemática Pura y Aplicada (CIMPA)</t>
  </si>
  <si>
    <t>Frente al edificio del Centro de Investigación en Matemática Pura y Aplicada (CIMPA)</t>
  </si>
  <si>
    <t>9.939472792042086</t>
  </si>
  <si>
    <t>-84.042189216776</t>
  </si>
  <si>
    <t>bUCR_1_06</t>
  </si>
  <si>
    <t>9.938130529026141</t>
  </si>
  <si>
    <t>-84.04229551510366</t>
  </si>
  <si>
    <t>bUCR_1_07</t>
  </si>
  <si>
    <t>Costado norte del nuevo edificio de la Facultad de Ingeniería (FI), al otro lado de la calle</t>
  </si>
  <si>
    <t>9.937468669419962</t>
  </si>
  <si>
    <t>-84.04501822768842</t>
  </si>
  <si>
    <t>bUCR_1_08</t>
  </si>
  <si>
    <t>Junto al parqueo del Centro de Transferencia Tecnológica (CTT), diagonal al Laboratorio Nacional de Materiales y Modelos Estructurales (LANAMME), al otro lado de la calle</t>
  </si>
  <si>
    <t>9.93589305371453</t>
  </si>
  <si>
    <t>-84.04546950911886</t>
  </si>
  <si>
    <t>En las inmediaciones del edificio de la Facultad de Ingeniería</t>
  </si>
  <si>
    <t>En las inmediaciones del edificio de la Facultad de Ciencias Sociales</t>
  </si>
  <si>
    <t>En las inmediaciones del Laboratorio Nacional de Materiales y Modelos Estructurales (LanammeUCR)</t>
  </si>
  <si>
    <t>9.935785141707278</t>
  </si>
  <si>
    <t>-84.04544067497328</t>
  </si>
  <si>
    <t>service_id</t>
  </si>
  <si>
    <t>trip_id</t>
  </si>
  <si>
    <t>trip_departure_time</t>
  </si>
  <si>
    <t>trip_headsign</t>
  </si>
  <si>
    <t>trip_short_name</t>
  </si>
  <si>
    <t>direction_id</t>
  </si>
  <si>
    <t>shape_id</t>
  </si>
  <si>
    <t>wheelchair_accessible</t>
  </si>
  <si>
    <t>bikes_allowed</t>
  </si>
  <si>
    <t>entresemana</t>
  </si>
  <si>
    <t>desde_educacion_sin_milla_entresemana_06:10</t>
  </si>
  <si>
    <t>Deportivas</t>
  </si>
  <si>
    <t>desde_educacion_sin_milla</t>
  </si>
  <si>
    <t>desde_educacion_sin_milla_entresemana_06:30</t>
  </si>
  <si>
    <t>desde_educacion_sin_milla_entresemana_07:00</t>
  </si>
  <si>
    <t>desde_educacion_sin_milla_entresemana_07:20</t>
  </si>
  <si>
    <t>desde_educacion_sin_milla_entresemana_07:50</t>
  </si>
  <si>
    <t>desde_educacion_sin_milla_entresemana_08:10</t>
  </si>
  <si>
    <t>desde_educacion_sin_milla_entresemana_08:55</t>
  </si>
  <si>
    <t>desde_educacion_sin_milla_entresemana_09:15</t>
  </si>
  <si>
    <t>desde_educacion_sin_milla_entresemana_09:45</t>
  </si>
  <si>
    <t>desde_educacion_sin_milla_entresemana_10:05</t>
  </si>
  <si>
    <t>desde_educacion_sin_milla_entresemana_10:35</t>
  </si>
  <si>
    <t>desde_educacion_sin_milla_entresemana_10:55</t>
  </si>
  <si>
    <t>desde_educacion_sin_milla_entresemana_11:15</t>
  </si>
  <si>
    <t>desde_educacion_sin_milla_entresemana_11:25</t>
  </si>
  <si>
    <t>desde_educacion_sin_milla_entresemana_11:40</t>
  </si>
  <si>
    <t>desde_educacion_sin_milla_entresemana_12:00</t>
  </si>
  <si>
    <t>desde_educacion_sin_milla_entresemana_12:25</t>
  </si>
  <si>
    <t>desde_educacion_sin_milla_entresemana_12:35</t>
  </si>
  <si>
    <t>desde_educacion_sin_milla_entresemana_13:10</t>
  </si>
  <si>
    <t>desde_educacion_sin_milla_entresemana_13:45</t>
  </si>
  <si>
    <t>desde_educacion_sin_milla_entresemana_14:10</t>
  </si>
  <si>
    <t>desde_educacion_sin_milla_entresemana_14:30</t>
  </si>
  <si>
    <t>desde_educacion_sin_milla_entresemana_14:55</t>
  </si>
  <si>
    <t>desde_educacion_sin_milla_entresemana_15:15</t>
  </si>
  <si>
    <t>desde_educacion_sin_milla_entresemana_15:55</t>
  </si>
  <si>
    <t>desde_educacion_sin_milla_entresemana_16:30</t>
  </si>
  <si>
    <t>desde_educacion_sin_milla_entresemana_16:55</t>
  </si>
  <si>
    <t>desde_educacion_sin_milla_entresemana_17:30</t>
  </si>
  <si>
    <t>desde_educacion_sin_milla_entresemana_17:55</t>
  </si>
  <si>
    <t>desde_educacion_sin_milla_entresemana_18:25</t>
  </si>
  <si>
    <t>desde_educacion_sin_milla_entresemana_18:50</t>
  </si>
  <si>
    <t>desde_educacion_con_milla_entresemana_19:15</t>
  </si>
  <si>
    <t>desde_educacion_con_milla</t>
  </si>
  <si>
    <t>desde_educacion_con_milla_entresemana_20:10</t>
  </si>
  <si>
    <t>desde_educacion_con_milla_entresemana_20:50</t>
  </si>
  <si>
    <t>desde_educacion_con_milla_entresemana_21:00</t>
  </si>
  <si>
    <t>desde_educacion_con_milla_entresemana_21:35</t>
  </si>
  <si>
    <t>desde_artes_sin_milla_entresemana_06:20</t>
  </si>
  <si>
    <t>desde_artes_sin_milla</t>
  </si>
  <si>
    <t>desde_artes_sin_milla_entresemana_06:40</t>
  </si>
  <si>
    <t>desde_artes_sin_milla_entresemana_07:10</t>
  </si>
  <si>
    <t>desde_artes_sin_milla_entresemana_07:30</t>
  </si>
  <si>
    <t>desde_artes_sin_milla_entresemana_08:00</t>
  </si>
  <si>
    <t>desde_artes_sin_milla_entresemana_08:35</t>
  </si>
  <si>
    <t>desde_artes_sin_milla_entresemana_09:05</t>
  </si>
  <si>
    <t>desde_artes_sin_milla_entresemana_09:25</t>
  </si>
  <si>
    <t>desde_artes_sin_milla_entresemana_09:55</t>
  </si>
  <si>
    <t>desde_artes_sin_milla_entresemana_10:15</t>
  </si>
  <si>
    <t>desde_artes_sin_milla_entresemana_10:45</t>
  </si>
  <si>
    <t>desde_artes_sin_milla_entresemana_11:05</t>
  </si>
  <si>
    <t>desde_artes_sin_milla_entresemana_11:35</t>
  </si>
  <si>
    <t>desde_artes_sin_milla_entresemana_11:50</t>
  </si>
  <si>
    <t>desde_artes_sin_milla_entresemana_12:10</t>
  </si>
  <si>
    <t>desde_artes_sin_milla_entresemana_12:30</t>
  </si>
  <si>
    <t>desde_artes_sin_milla_entresemana_12:45</t>
  </si>
  <si>
    <t>desde_artes_sin_milla_entresemana_13:20</t>
  </si>
  <si>
    <t>desde_artes_sin_milla_entresemana_14:00</t>
  </si>
  <si>
    <t>desde_artes_sin_milla_entresemana_14:20</t>
  </si>
  <si>
    <t>desde_artes_sin_milla_entresemana_14:45</t>
  </si>
  <si>
    <t>desde_artes_sin_milla_entresemana_15:05</t>
  </si>
  <si>
    <t>desde_artes_sin_milla_entresemana_15:30</t>
  </si>
  <si>
    <t>desde_artes_sin_milla_entresemana_16:05</t>
  </si>
  <si>
    <t>desde_artes_sin_milla_entresemana_16:40</t>
  </si>
  <si>
    <t>desde_artes_sin_milla_entresemana_17:05</t>
  </si>
  <si>
    <t>desde_artes_sin_milla_entresemana_17:40</t>
  </si>
  <si>
    <t>desde_artes_sin_milla_entresemana_18:05</t>
  </si>
  <si>
    <t>desde_artes_sin_milla_entresemana_18:35</t>
  </si>
  <si>
    <t>desde_artes_con_milla_entresemana_19:00</t>
  </si>
  <si>
    <t>desde_artes_con_milla</t>
  </si>
  <si>
    <t>desde_artes_con_milla_entresemana_19:35</t>
  </si>
  <si>
    <t>hacia_artes_entresemana_06:20</t>
  </si>
  <si>
    <t>Artes Plásticas</t>
  </si>
  <si>
    <t>hacia_artes</t>
  </si>
  <si>
    <t>hacia_educacion_entresemana_06:40</t>
  </si>
  <si>
    <t>Educación</t>
  </si>
  <si>
    <t>hacia_educacion</t>
  </si>
  <si>
    <t>hacia_artes_entresemana_06:50</t>
  </si>
  <si>
    <t>hacia_educacion_entresemana_07:00</t>
  </si>
  <si>
    <t>hacia_artes_entresemana_07:10</t>
  </si>
  <si>
    <t>hacia_educacion_entresemana_07:30</t>
  </si>
  <si>
    <t>hacia_artes_entresemana_07:40</t>
  </si>
  <si>
    <t>hacia_educacion_entresemana_07:50</t>
  </si>
  <si>
    <t>hacia_artes_entresemana_08:00</t>
  </si>
  <si>
    <t>hacia_educacion_entresemana_08:35</t>
  </si>
  <si>
    <t>hacia_artes_entresemana_08:45</t>
  </si>
  <si>
    <t>hacia_educacion_entresemana_08:55</t>
  </si>
  <si>
    <t>hacia_artes_entresemana_09:05</t>
  </si>
  <si>
    <t>hacia_educacion_entresemana_09:25</t>
  </si>
  <si>
    <t>hacia_artes_entresemana_09:35</t>
  </si>
  <si>
    <t>hacia_educacion_entresemana_09:45</t>
  </si>
  <si>
    <t>hacia_artes_entresemana_09:55</t>
  </si>
  <si>
    <t>hacia_educacion_entresemana_10:15</t>
  </si>
  <si>
    <t>hacia_artes_entresemana_10:25</t>
  </si>
  <si>
    <t>hacia_educacion_entresemana_10:35</t>
  </si>
  <si>
    <t>hacia_artes_entresemana_10:45</t>
  </si>
  <si>
    <t>hacia_educacion_entresemana_11:05</t>
  </si>
  <si>
    <t>hacia_artes_entresemana_11:15</t>
  </si>
  <si>
    <t>hacia_educacion_entresemana_11:20</t>
  </si>
  <si>
    <t>hacia_artes_entresemana_11:30</t>
  </si>
  <si>
    <t>hacia_educacion_entresemana_11:40</t>
  </si>
  <si>
    <t>hacia_artes_entresemana_11:50</t>
  </si>
  <si>
    <t>hacia_educacion_entresemana_12:05</t>
  </si>
  <si>
    <t>hacia_artes_entresemana_12:10</t>
  </si>
  <si>
    <t>hacia_educacion_entresemana_12:15</t>
  </si>
  <si>
    <t>hacia_artes_entresemana_12:25</t>
  </si>
  <si>
    <t>hacia_educacion_entresemana_12:50</t>
  </si>
  <si>
    <t>hacia_artes_entresemana_13:00</t>
  </si>
  <si>
    <t>hacia_educacion_entresemana_13:25</t>
  </si>
  <si>
    <t>hacia_artes_entresemana_13:40</t>
  </si>
  <si>
    <t>hacia_educacion_entresemana_13:50</t>
  </si>
  <si>
    <t>hacia_artes_entresemana_14:00</t>
  </si>
  <si>
    <t>hacia_educacion_entresemana_14:10</t>
  </si>
  <si>
    <t>hacia_artes_entresemana_14:25</t>
  </si>
  <si>
    <t>hacia_educacion_entresemana_14:35</t>
  </si>
  <si>
    <t>hacia_artes_entresemana_14:45</t>
  </si>
  <si>
    <t>hacia_educacion_entresemana_14:55</t>
  </si>
  <si>
    <t>hacia_artes_entresemana_15:10</t>
  </si>
  <si>
    <t>hacia_educacion_entresemana_15:20</t>
  </si>
  <si>
    <t>hacia_artes_entresemana_15:30</t>
  </si>
  <si>
    <t>hacia_educacion_entresemana_16:05</t>
  </si>
  <si>
    <t>hacia_artes_entresemana_16:15</t>
  </si>
  <si>
    <t>hacia_educacion_entresemana_16:30</t>
  </si>
  <si>
    <t>hacia_artes_entresemana_16:40</t>
  </si>
  <si>
    <t>hacia_educacion_entresemana_17:05</t>
  </si>
  <si>
    <t>hacia_artes_entresemana_17:15</t>
  </si>
  <si>
    <t>hacia_educacion_entresemana_17:30</t>
  </si>
  <si>
    <t>hacia_artes_entresemana_17:40</t>
  </si>
  <si>
    <t>hacia_educacion_entresemana_18:05</t>
  </si>
  <si>
    <t>hacia_artes_entresemana_18:15</t>
  </si>
  <si>
    <t>hacia_educacion_entresemana_18:30</t>
  </si>
  <si>
    <t>hacia_artes_entresemana_18:40</t>
  </si>
  <si>
    <t>hacia_educacion_entresemana_18:55</t>
  </si>
  <si>
    <t>hacia_educacion_entresemana_19:15</t>
  </si>
  <si>
    <t>hacia_artes_entresemana_19:50</t>
  </si>
  <si>
    <t>hacia_educacion_entresemana_20:30</t>
  </si>
  <si>
    <t>hacia_educacion_entresemana_20:40</t>
  </si>
  <si>
    <t>hacia_educacion_entresemana_21:15</t>
  </si>
  <si>
    <t>arrival_time</t>
  </si>
  <si>
    <t>departure_time</t>
  </si>
  <si>
    <t>stop_sequence</t>
  </si>
  <si>
    <t>timepoint</t>
  </si>
  <si>
    <t>shape_dist_traveled</t>
  </si>
  <si>
    <t>stop_headsign</t>
  </si>
  <si>
    <t>0</t>
  </si>
  <si>
    <t>1.554</t>
  </si>
  <si>
    <t>1.788</t>
  </si>
  <si>
    <t>2.06</t>
  </si>
  <si>
    <t>2.624</t>
  </si>
  <si>
    <t>2.822</t>
  </si>
  <si>
    <t>3.362</t>
  </si>
  <si>
    <t>3.771</t>
  </si>
  <si>
    <t>0.802</t>
  </si>
  <si>
    <t>1.164</t>
  </si>
  <si>
    <t>2.076</t>
  </si>
  <si>
    <t>2.312</t>
  </si>
  <si>
    <t>2.607</t>
  </si>
  <si>
    <t>3.134</t>
  </si>
  <si>
    <t>3.332</t>
  </si>
  <si>
    <t>3.853</t>
  </si>
  <si>
    <t>4.281</t>
  </si>
  <si>
    <t>1.21</t>
  </si>
  <si>
    <t>1.449</t>
  </si>
  <si>
    <t>1.749</t>
  </si>
  <si>
    <t>2.275</t>
  </si>
  <si>
    <t>2.473</t>
  </si>
  <si>
    <t>2.976</t>
  </si>
  <si>
    <t>3.423</t>
  </si>
  <si>
    <t>0.441</t>
  </si>
  <si>
    <t>0.817</t>
  </si>
  <si>
    <t>1.73</t>
  </si>
  <si>
    <t>1.976</t>
  </si>
  <si>
    <t>2.259</t>
  </si>
  <si>
    <t>2.784</t>
  </si>
  <si>
    <t>2.983</t>
  </si>
  <si>
    <t>3.523</t>
  </si>
  <si>
    <t>3.934</t>
  </si>
  <si>
    <t>0.782</t>
  </si>
  <si>
    <t>1.368</t>
  </si>
  <si>
    <t>1.481</t>
  </si>
  <si>
    <t>1.689</t>
  </si>
  <si>
    <t>2.108</t>
  </si>
  <si>
    <t>2.413</t>
  </si>
  <si>
    <t>2.636</t>
  </si>
  <si>
    <t>3.519</t>
  </si>
  <si>
    <t>0.736</t>
  </si>
  <si>
    <t>1.37</t>
  </si>
  <si>
    <t>1.506</t>
  </si>
  <si>
    <t>1.684</t>
  </si>
  <si>
    <t>2.101</t>
  </si>
  <si>
    <t>2.417</t>
  </si>
  <si>
    <t>2.635</t>
  </si>
  <si>
    <t>3.171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</si>
  <si>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</si>
  <si>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</si>
  <si>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</si>
  <si>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</si>
  <si>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</si>
  <si>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</si>
  <si>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</si>
  <si>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</si>
  <si>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</si>
  <si>
    <t>date</t>
  </si>
  <si>
    <t>exception_type</t>
  </si>
  <si>
    <t>holiday_name</t>
  </si>
  <si>
    <t>fare_id</t>
  </si>
  <si>
    <t>origin_id</t>
  </si>
  <si>
    <t>destination_id</t>
  </si>
  <si>
    <t>no_tarifa</t>
  </si>
  <si>
    <t>price</t>
  </si>
  <si>
    <t>currency_type</t>
  </si>
  <si>
    <t>payment_method</t>
  </si>
  <si>
    <t>transfers</t>
  </si>
  <si>
    <t>transfer_duration</t>
  </si>
  <si>
    <t>CRC</t>
  </si>
  <si>
    <t>shape_pt_lat</t>
  </si>
  <si>
    <t>shape_pt_lon</t>
  </si>
  <si>
    <t>shape_pt_sequence</t>
  </si>
  <si>
    <t>9.939437, -84.043074</t>
  </si>
  <si>
    <t>9.939024, -84.043697</t>
  </si>
  <si>
    <t>9.939438, -84.043078</t>
  </si>
  <si>
    <t>feed_publisher_name</t>
  </si>
  <si>
    <t>feed_publisher_url</t>
  </si>
  <si>
    <t>feed_lang</t>
  </si>
  <si>
    <t>feed_start_date</t>
  </si>
  <si>
    <t>feed_end_date</t>
  </si>
  <si>
    <t>feed_version</t>
  </si>
  <si>
    <t>feed_contact_email</t>
  </si>
  <si>
    <t>TCU Tropicalización de la Tecnología</t>
  </si>
  <si>
    <t>https://tropicalizacion.eie.ucr.ac.cr/</t>
  </si>
  <si>
    <t>v2024.2.1</t>
  </si>
  <si>
    <t>fabian.abarca@ucr.ac.cr</t>
  </si>
  <si>
    <t>table_name</t>
  </si>
  <si>
    <t>field_name</t>
  </si>
  <si>
    <t>language</t>
  </si>
  <si>
    <t>translation</t>
  </si>
  <si>
    <t>record_id</t>
  </si>
  <si>
    <t>record_sub_id</t>
  </si>
  <si>
    <t>field_value</t>
  </si>
  <si>
    <t>routes</t>
  </si>
  <si>
    <t>en</t>
  </si>
  <si>
    <t>This route…</t>
  </si>
  <si>
    <t>ACOS</t>
  </si>
  <si>
    <t>TURR</t>
  </si>
  <si>
    <t>SGAB</t>
  </si>
  <si>
    <t>_con_milla</t>
  </si>
  <si>
    <t>_sin_milla</t>
  </si>
  <si>
    <t>_desde_artes</t>
  </si>
  <si>
    <t>UACO_0</t>
  </si>
  <si>
    <t>UACO_1</t>
  </si>
  <si>
    <t>UALA_0</t>
  </si>
  <si>
    <t>UALA_1</t>
  </si>
  <si>
    <t>UALI_0</t>
  </si>
  <si>
    <t>UALI_1</t>
  </si>
  <si>
    <t>UCAR_0</t>
  </si>
  <si>
    <t>UCAR_1</t>
  </si>
  <si>
    <t>UCBL_0</t>
  </si>
  <si>
    <t>UCBL_1</t>
  </si>
  <si>
    <t>UCOR_0</t>
  </si>
  <si>
    <t>UCOR_1</t>
  </si>
  <si>
    <t>UDES_0</t>
  </si>
  <si>
    <t>UDES_1</t>
  </si>
  <si>
    <t>UGRE_0</t>
  </si>
  <si>
    <t>UGRE_1</t>
  </si>
  <si>
    <t>UGUA_0</t>
  </si>
  <si>
    <t>UGUA_1</t>
  </si>
  <si>
    <t>UHER_0</t>
  </si>
  <si>
    <t>UHER_1</t>
  </si>
  <si>
    <t>UPAR_0</t>
  </si>
  <si>
    <t>UPAR_1</t>
  </si>
  <si>
    <t>UPAV_0</t>
  </si>
  <si>
    <t>UPAV_1</t>
  </si>
  <si>
    <t>USAN_0</t>
  </si>
  <si>
    <t>USAN_1</t>
  </si>
  <si>
    <t>USRF_0</t>
  </si>
  <si>
    <t>USRF_1</t>
  </si>
  <si>
    <t>UTIB_0</t>
  </si>
  <si>
    <t>UTIB_1</t>
  </si>
  <si>
    <t>Día de la muestra:</t>
  </si>
  <si>
    <t>Miércoles</t>
  </si>
  <si>
    <t>Viernes</t>
  </si>
  <si>
    <t>Lunes</t>
  </si>
  <si>
    <t>Martes</t>
  </si>
  <si>
    <t>Jueves</t>
  </si>
  <si>
    <t>departure</t>
  </si>
  <si>
    <t>UCR_1_00</t>
  </si>
  <si>
    <t>arrival</t>
  </si>
  <si>
    <t>UCR_1_01</t>
  </si>
  <si>
    <t>EDUFI</t>
  </si>
  <si>
    <t>UCR_1_02</t>
  </si>
  <si>
    <t>Entrada a Inst. Deport.</t>
  </si>
  <si>
    <t>UCR_1_03</t>
  </si>
  <si>
    <t>UCR_1_04</t>
  </si>
  <si>
    <t>Parqueo Integral Universitario</t>
  </si>
  <si>
    <t>UCR_1_05</t>
  </si>
  <si>
    <t>CIMPA</t>
  </si>
  <si>
    <t>UCR_1_06</t>
  </si>
  <si>
    <t>UCR_1_07</t>
  </si>
  <si>
    <t>UCR_1_08</t>
  </si>
  <si>
    <t>Parqueo CTT</t>
  </si>
  <si>
    <t>UCR_1_09</t>
  </si>
  <si>
    <t>Rótulo vertical</t>
  </si>
  <si>
    <t>Rótulo horizontal</t>
  </si>
  <si>
    <t>Información adicional</t>
  </si>
  <si>
    <t>Una línea</t>
  </si>
  <si>
    <t>Dos líneas</t>
  </si>
  <si>
    <t>-</t>
  </si>
  <si>
    <t>Ciencias de la Salud</t>
  </si>
  <si>
    <t>Biblioteca Ciencias de la Salud</t>
  </si>
  <si>
    <t>LANAMME</t>
  </si>
  <si>
    <t>sentido noreste</t>
  </si>
  <si>
    <t>Ciencias Sociales</t>
  </si>
  <si>
    <t>INIE</t>
  </si>
  <si>
    <t>CICICA</t>
  </si>
  <si>
    <t>OBS</t>
  </si>
  <si>
    <t>Educación Física y Deportes</t>
  </si>
  <si>
    <t>sentido suroeste</t>
  </si>
  <si>
    <t>CIMAR</t>
  </si>
  <si>
    <t>CIMAR / Auditorio / Parqueo</t>
  </si>
  <si>
    <t>Ingeniería</t>
  </si>
  <si>
    <t>Flechas</t>
  </si>
  <si>
    <t>Símbolo "b"</t>
  </si>
  <si>
    <t>departure_time_1</t>
  </si>
  <si>
    <t>departure_time_2</t>
  </si>
  <si>
    <t>delay_average</t>
  </si>
  <si>
    <t>test_times</t>
  </si>
  <si>
    <t>UCR_0_00</t>
  </si>
  <si>
    <t>UCR_0_04</t>
  </si>
  <si>
    <t>UCR_0_05</t>
  </si>
  <si>
    <t>UCR_0_06</t>
  </si>
  <si>
    <t>UCR_0_07</t>
  </si>
  <si>
    <t>UCR_0_08</t>
  </si>
  <si>
    <t>UCR_0_09</t>
  </si>
  <si>
    <t>UCR_0_10</t>
  </si>
  <si>
    <t>UCR_0_11</t>
  </si>
  <si>
    <t>UCR_0_02</t>
  </si>
  <si>
    <t>UCR_0_03</t>
  </si>
  <si>
    <t>UCR_0_01</t>
  </si>
  <si>
    <t>UCR_1_10</t>
  </si>
  <si>
    <t>timestamp</t>
  </si>
  <si>
    <t>desde_educacion_sin_milla_entresemana_6:10</t>
  </si>
  <si>
    <t>19/09/2024</t>
  </si>
  <si>
    <t>thurs</t>
  </si>
  <si>
    <t>fri</t>
  </si>
  <si>
    <t>desde_educacion_sin_milla_entresemana_6:30</t>
  </si>
  <si>
    <t>mon</t>
  </si>
  <si>
    <t>tues</t>
  </si>
  <si>
    <t>wed</t>
  </si>
  <si>
    <t>desde_educacion_sin_milla_entresemana_7:00</t>
  </si>
  <si>
    <t>desde_educacion_sin_milla_entresemana_7:20</t>
  </si>
  <si>
    <t>desde_educacion_sin_milla_entresemana_7:50</t>
  </si>
  <si>
    <t>desde_educacion_sin_milla_entresemana_12:30</t>
  </si>
  <si>
    <t>desde_educacion_sin_milla_entresemana_12:45</t>
  </si>
  <si>
    <t>desde_educacion_sin_milla_entresemana_13:20</t>
  </si>
  <si>
    <t>desde_educacion_sin_milla_entresemana_17:00</t>
  </si>
  <si>
    <t>desde_educacion_sin_milla_entresemana_17:10</t>
  </si>
  <si>
    <t>desde_educacion_sin_milla_entresemana_18:05</t>
  </si>
  <si>
    <t>desde_artes_sin_milla_entresemana_6:20</t>
  </si>
  <si>
    <t>desde_artes_sin_milla_entresemana_6:40</t>
  </si>
  <si>
    <t>desde_artes_sin_milla_entresemana_7:10</t>
  </si>
  <si>
    <t>desde_artes_sin_milla_entresemana_7:30</t>
  </si>
  <si>
    <t>desde_artes_sin_milla_entresemana_12:35</t>
  </si>
  <si>
    <t>desde_artes_sin_milla_entresemana_13:10</t>
  </si>
  <si>
    <t>desde_artes_sin_milla_entresemana_17:25</t>
  </si>
  <si>
    <t>desde_artes_sin_milla_entresemana_17:35</t>
  </si>
  <si>
    <t>desde_artes_sin_milla_entresemana_18:20</t>
  </si>
  <si>
    <t>desde_artes_sin_milla_entresemana_18:30</t>
  </si>
  <si>
    <t>desde_artes_con_milla_entresemana_8:00</t>
  </si>
  <si>
    <t>desde_artes_con_milla_entresemana_8:35</t>
  </si>
  <si>
    <t>desde_artes_con_milla_entresemana_9:05</t>
  </si>
  <si>
    <t>desde_artes_con_milla_entresemana_9:25</t>
  </si>
  <si>
    <t>desde_artes_con_milla_entresemana_9:55</t>
  </si>
  <si>
    <t>desde_artes_con_milla_entresemana_10:15</t>
  </si>
  <si>
    <t>desde_artes_con_milla_entresemana_10:45</t>
  </si>
  <si>
    <t>desde_artes_con_milla_entresemana_14:00</t>
  </si>
  <si>
    <t>desde_artes_con_milla_entresemana_14:10</t>
  </si>
  <si>
    <t>desde_artes_con_milla_entresemana_14:45</t>
  </si>
  <si>
    <t>desde_artes_con_milla_entresemana_14:55</t>
  </si>
  <si>
    <t>desde_artes_con_milla_entresemana_15:30</t>
  </si>
  <si>
    <t>desde_artes_con_milla_entresemana_15:40</t>
  </si>
  <si>
    <t>desde_artes_con_milla_entresemana_16:15</t>
  </si>
  <si>
    <t>desde_artes_con_milla_entresemana_16:40</t>
  </si>
  <si>
    <t>desde_artes_con_milla_entresemana_19:15</t>
  </si>
  <si>
    <t>desde_artes_con_milla_entresemana_19:25</t>
  </si>
  <si>
    <t>desde_artes_con_milla_entresemana_20:00</t>
  </si>
  <si>
    <t>desde_artes_con_milla_entresemana_21:30</t>
  </si>
  <si>
    <t>desde_educacion_con_milla_entresemana_8:10</t>
  </si>
  <si>
    <t>desde_educacion_con_milla_entresemana_8:55</t>
  </si>
  <si>
    <t>desde_educacion_con_milla_entresemana_9:15</t>
  </si>
  <si>
    <t>desde_educacion_con_milla_entresemana_9:45</t>
  </si>
  <si>
    <t>desde_educacion_con_milla_entresemana_10:05</t>
  </si>
  <si>
    <t>desde_educacion_con_milla_entresemana_10:35</t>
  </si>
  <si>
    <t>desde_educacion_con_milla_entresemana_10:55</t>
  </si>
  <si>
    <t>desde_educacion_con_milla_entresemana_14:20</t>
  </si>
  <si>
    <t>desde_educacion_con_milla_entresemana_14:30</t>
  </si>
  <si>
    <t>desde_educacion_con_milla_entresemana_15:05</t>
  </si>
  <si>
    <t>desde_educacion_con_milla_entresemana_15:15</t>
  </si>
  <si>
    <t>desde_educacion_con_milla_entresemana_15:50</t>
  </si>
  <si>
    <t>desde_educacion_con_milla_entresemana_16:00</t>
  </si>
  <si>
    <t>desde_educacion_con_milla_entresemana_19:00</t>
  </si>
  <si>
    <t>desde_educacion_con_milla_entresemana_19:35</t>
  </si>
  <si>
    <t>desde_educacion_con_milla_entresemana_20:45</t>
  </si>
  <si>
    <t>hacia_artes_entresemana_6:20</t>
  </si>
  <si>
    <t>hacia_artes_entresemana_6:50</t>
  </si>
  <si>
    <t>hacia_artes_entresemana_7:10</t>
  </si>
  <si>
    <t>hacia_artes_entresemana_7:40</t>
  </si>
  <si>
    <t>hacia_artes_entresemana_8:00</t>
  </si>
  <si>
    <t>hacia_artes_entresemana_8:45</t>
  </si>
  <si>
    <t>hacia_artes_entresemana_9:05</t>
  </si>
  <si>
    <t>hacia_artes_entresemana_9:35</t>
  </si>
  <si>
    <t>hacia_artes_entresemana_9:55</t>
  </si>
  <si>
    <t>hacia_artes_entresemana_11:20</t>
  </si>
  <si>
    <t>hacia_artes_entresemana_12:15</t>
  </si>
  <si>
    <t>hacia_artes_entresemana_12:50</t>
  </si>
  <si>
    <t>hacia_artes_entresemana_13:50</t>
  </si>
  <si>
    <t>hacia_artes_entresemana_14:35</t>
  </si>
  <si>
    <t>hacia_artes_entresemana_15:20</t>
  </si>
  <si>
    <t>hacia_artes_entresemana_15:55</t>
  </si>
  <si>
    <t>hacia_artes_entresemana_16:05</t>
  </si>
  <si>
    <t>hacia_artes_entresemana_17:00</t>
  </si>
  <si>
    <t>hacia_artes_entresemana_17:10</t>
  </si>
  <si>
    <t>hacia_artes_entresemana_17:55</t>
  </si>
  <si>
    <t>hacia_artes_entresemana_18:05</t>
  </si>
  <si>
    <t>hacia_artes_entresemana_18:50</t>
  </si>
  <si>
    <t>hacia_artes_entresemana_19:00</t>
  </si>
  <si>
    <t>hacia_artes_entresemana_19:40</t>
  </si>
  <si>
    <t>hacia_artes_entresemana_21:05</t>
  </si>
  <si>
    <t>hacia_educacion_entresemana_6:40</t>
  </si>
  <si>
    <t>hacia_educacion_entresemana_7:00</t>
  </si>
  <si>
    <t>hacia_educacion_entresemana_7:30</t>
  </si>
  <si>
    <t>hacia_educacion_entresemana_7:50</t>
  </si>
  <si>
    <t>hacia_educacion_entresemana_8:35</t>
  </si>
  <si>
    <t>hacia_educacion_entresemana_8:55</t>
  </si>
  <si>
    <t>hacia_educacion_entresemana_9:25</t>
  </si>
  <si>
    <t>hacia_educacion_entresemana_9:45</t>
  </si>
  <si>
    <t>hacia_educacion_entresemana_11:50</t>
  </si>
  <si>
    <t>hacia_educacion_entresemana_12:25</t>
  </si>
  <si>
    <t>hacia_educacion_entresemana_13:00</t>
  </si>
  <si>
    <t>hacia_educacion_entresemana_14:00</t>
  </si>
  <si>
    <t>hacia_educacion_entresemana_14:45</t>
  </si>
  <si>
    <t>hacia_educacion_entresemana_15:30</t>
  </si>
  <si>
    <t>hacia_educacion_entresemana_15:40</t>
  </si>
  <si>
    <t>hacia_educacion_entresemana_16:35</t>
  </si>
  <si>
    <t>hacia_educacion_entresemana_16:45</t>
  </si>
  <si>
    <t>hacia_educacion_entresemana_17:40</t>
  </si>
  <si>
    <t>hacia_educacion_entresemana_18:25</t>
  </si>
  <si>
    <t>hacia_educacion_entresemana_18:35</t>
  </si>
  <si>
    <t>hacia_educacion_entresemana_20:15</t>
  </si>
  <si>
    <t>speed</t>
  </si>
  <si>
    <t>long_name</t>
  </si>
  <si>
    <t>description</t>
  </si>
  <si>
    <t>has_altitude</t>
  </si>
  <si>
    <t>estimated_total_trip_time</t>
  </si>
  <si>
    <t>Desde Facultad de Educación sin milla</t>
  </si>
  <si>
    <t>SRID=4326;LINESTRING(-84.04899295728595 9.935610136323218, -84.04537504744147 9.935903915437937, -84.04467644300775 9.937467311441507, -84.04237892478906 9.938029607676915, -84.04307776266035 9.939451647823137, -84.04450675690296 9.940155168862551, -84.04468346245408 9.943761220391434, -84.0451915613564 9.946441050827925)</t>
  </si>
  <si>
    <t>Desde Facultad de Educación con milla</t>
  </si>
  <si>
    <t>SRID=4326;LINESTRING(-84.04899295728595 9.935610136323218, -84.0517499001992 9.93860832346218, -84.04876049840074 9.93832361909286, -84.04537504744147 9.935903915437937, -84.04467644300775 9.937467311441507, -84.04237892478906 9.938029607676915, -84.04307776266035 9.939461647823137, -84.04450675690296 9.940155168862551, -84.04475066837327 9.94119204389136, -84.04488346245408 9.943413920391434, -84.0451915613564 9.946441050827925)</t>
  </si>
  <si>
    <t>Desde Artes Plásticas sin milla</t>
  </si>
  <si>
    <t>SRID=4326;LINESTRING(-84.05217559901489 9.935501598287884, -84.04537504744147 9.935903915437937, -84.04467644300775 9.937467311441507, -84.04237892478906 9.938029607676915, -84.04307776266035 9.939461647823137, -84.04450675690296 9.940155168862551, -84.04475066837327 9.94119204389136, -84.04488346245408 9.943413920391434, -84.0451915613564 9.946441050827925)</t>
  </si>
  <si>
    <t>Desde Artes Plásticas con milla</t>
  </si>
  <si>
    <t>SRID=4326;LINESTRING(-84.05217559901489 9.935501598287884, -84.0517499001992 9.93860832346218, -84.04876049840074 9.93832361909286, -84.04537504744147 9.935903915437937, -84.04467644300775 9.937467311441507, -84.04237892478906 9.938029607676915, -84.04307776266035 9.939461647823137, -84.04450675690296 9.940155168862551, -84.04475066837327 9.94119204389136, -84.04488346245408 9.943413920391434, -84.0451915613564 9.946441050827925)</t>
  </si>
  <si>
    <t>Hacia Artes Plásticas</t>
  </si>
  <si>
    <t>SRID=4326;LINESTRING(-84.0451915613564 9.946441050827925, -84.04495180739714 9.943381444081362, -84.04483991497501 9.941220574743566, -84.04468654565294 9.939134591559855, -84.0436758508172 9.938980381389706, -84.042189216776 9.939472792042086, -84.04229551510366 9.938130529026141, -84.04501822768842 9.937468669419962, -84.04546950911886 9.93589305371453, -84.05217559901489 9.935501598287884)</t>
  </si>
  <si>
    <t>Hacia Facultad de Educación</t>
  </si>
  <si>
    <t>SRID=4326;LINESTRING(-84.0451915613564 9.946441050827925, -84.04495180739714 9.943381444081362, -84.04483991497501 9.941220574743566, -84.04468654565294 9.939134591559855, -84.0436758508172 9.938980381389706, -84.042189216776 9.939472792042086, -84.04229551510366 9.938130529026141, -84.04501822768842 9.937468669419962, -84.04546950911886 9.93589305371453, -84.04899295728595 9.935610136323218)</t>
  </si>
  <si>
    <t>trip_duration</t>
  </si>
  <si>
    <t>start_time</t>
  </si>
  <si>
    <t>end_time</t>
  </si>
  <si>
    <t>trip_time</t>
  </si>
  <si>
    <t>PROMEDIOS</t>
  </si>
  <si>
    <t>Escuela de Artes</t>
  </si>
  <si>
    <t>Antigua Odontología/Letras</t>
  </si>
  <si>
    <t>Frente a INIE</t>
  </si>
  <si>
    <t>Frente a CICICA</t>
  </si>
  <si>
    <t>Estado</t>
  </si>
  <si>
    <t>Fecha</t>
  </si>
  <si>
    <t>Versión</t>
  </si>
  <si>
    <t>agency</t>
  </si>
  <si>
    <t>calendar</t>
  </si>
  <si>
    <t>calendar_dates</t>
  </si>
  <si>
    <t>stops</t>
  </si>
  <si>
    <t>trips</t>
  </si>
  <si>
    <t>stop_times</t>
  </si>
  <si>
    <t>fare_attributes</t>
  </si>
  <si>
    <t>fare_rules</t>
  </si>
  <si>
    <t>shapes</t>
  </si>
  <si>
    <t>feed_info</t>
  </si>
  <si>
    <t>Revisión final</t>
  </si>
  <si>
    <t>v2024.2</t>
  </si>
  <si>
    <t>Nuevo</t>
  </si>
  <si>
    <t>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</si>
</sst>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h&quot;:&quot;mm"/>
    <numFmt numFmtId="165" formatCode="hh&quot;:&quot;mm&quot;:&quot;ss"/>
    <numFmt numFmtId="166" formatCode="0.0000000000000"/>
    <numFmt numFmtId="167" formatCode="0.0000000000000000"/>
    <numFmt numFmtId="168" formatCode="yyyy/mm/dd"/>
  </numFmts>
  <fonts count="29">
    <font>
      <sz val="10"/>
      <color rgb="FF000000"/>
      <name val="Arial"/>
      <scheme val="minor"/>
    </font>
    <font>
      <b/>
      <sz val="11"/>
      <color theme="1"/>
      <name val="Consolas"/>
    </font>
    <font>
      <sz val="11"/>
      <color theme="1"/>
      <name val="Consolas"/>
    </font>
    <font>
      <u/>
      <sz val="11"/>
      <color rgb="FF0000FF"/>
      <name val="Consolas"/>
    </font>
    <font>
      <u/>
      <sz val="11"/>
      <color rgb="FF0000FF"/>
      <name val="Consolas"/>
    </font>
    <font>
      <u/>
      <sz val="11"/>
      <color rgb="FF0000FF"/>
      <name val="Consolas"/>
    </font>
    <font>
      <sz val="11"/>
      <color rgb="FFFFFFFF"/>
      <name val="Consolas"/>
    </font>
    <font>
      <sz val="11"/>
      <color rgb="FF00C0F3"/>
      <name val="Consolas"/>
    </font>
    <font>
      <sz val="11"/>
      <color rgb="FF005DA4"/>
      <name val="Consolas"/>
    </font>
    <font>
      <b/>
      <sz val="11"/>
      <color rgb="FFF1C232"/>
      <name val="Consolas"/>
    </font>
    <font>
      <u/>
      <sz val="11"/>
      <color rgb="FF0000FF"/>
      <name val="Consolas"/>
    </font>
    <font>
      <sz val="11"/>
      <color rgb="FF1F1F1F"/>
      <name val="Consolas"/>
    </font>
    <font>
      <sz val="11"/>
      <color rgb="FF000000"/>
      <name val="Consolas"/>
    </font>
    <font>
      <u/>
      <sz val="11"/>
      <color rgb="FF0000FF"/>
      <name val="Consolas"/>
    </font>
    <font>
      <b/>
      <sz val="11"/>
      <color rgb="FF000000"/>
      <name val="Consolas"/>
    </font>
    <font>
      <b/>
      <sz val="11"/>
      <color rgb="FFFF0000"/>
      <name val="Consolas"/>
    </font>
    <font>
      <b/>
      <sz val="11"/>
      <color rgb="FFFFFFFF"/>
      <name val="Consolas"/>
    </font>
    <font>
      <sz val="10"/>
      <color theme="1"/>
      <name val="Arial"/>
    </font>
    <font>
      <b/>
      <sz val="11"/>
      <color theme="0"/>
      <name val="Consolas"/>
    </font>
    <font>
      <b/>
      <sz val="11"/>
      <color rgb="FF274E13"/>
      <name val="Consolas"/>
    </font>
    <font>
      <u/>
      <sz val="11"/>
      <color rgb="FF0000FF"/>
      <name val="Consolas"/>
    </font>
    <font>
      <sz val="10"/>
      <color theme="1"/>
      <name val="Arial"/>
      <scheme val="minor"/>
    </font>
    <font>
      <sz val="10"/>
      <color theme="1"/>
      <name val="Consolas"/>
    </font>
    <font>
      <b/>
      <sz val="11"/>
      <color theme="1"/>
      <name val="Open Sans"/>
    </font>
    <font>
      <sz val="10"/>
      <name val="Arial"/>
    </font>
    <font>
      <sz val="11"/>
      <color theme="1"/>
      <name val="Open Sans"/>
    </font>
    <font>
      <sz val="11"/>
      <color rgb="FF000000"/>
      <name val="Docs-Consolas"/>
    </font>
    <font>
      <b/>
      <sz val="11"/>
      <color rgb="FF38761D"/>
      <name val="Consolas"/>
    </font>
    <font>
      <b/>
      <sz val="10"/>
      <color theme="1"/>
      <name val="Consolas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C0F3"/>
        <bgColor rgb="FF00C0F3"/>
      </patternFill>
    </fill>
    <fill>
      <patternFill patternType="solid">
        <fgColor rgb="FF005DA4"/>
        <bgColor rgb="FF005DA4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49" fontId="2" fillId="2" borderId="0" xfId="0" applyNumberFormat="1" applyFont="1" applyFill="1"/>
    <xf numFmtId="0" fontId="4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2" borderId="0" xfId="0" applyFont="1" applyFill="1" applyAlignment="1">
      <alignment horizontal="left"/>
    </xf>
    <xf numFmtId="0" fontId="2" fillId="4" borderId="0" xfId="0" applyFont="1" applyFill="1"/>
    <xf numFmtId="0" fontId="5" fillId="4" borderId="0" xfId="0" applyFont="1" applyFill="1"/>
    <xf numFmtId="49" fontId="6" fillId="5" borderId="0" xfId="0" applyNumberFormat="1" applyFont="1" applyFill="1"/>
    <xf numFmtId="0" fontId="7" fillId="0" borderId="0" xfId="0" applyFont="1"/>
    <xf numFmtId="0" fontId="6" fillId="6" borderId="0" xfId="0" applyFont="1" applyFill="1"/>
    <xf numFmtId="0" fontId="8" fillId="0" borderId="0" xfId="0" applyFon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11" fillId="2" borderId="0" xfId="0" applyNumberFormat="1" applyFont="1" applyFill="1"/>
    <xf numFmtId="49" fontId="12" fillId="2" borderId="0" xfId="0" applyNumberFormat="1" applyFont="1" applyFill="1" applyAlignment="1">
      <alignment horizontal="left"/>
    </xf>
    <xf numFmtId="49" fontId="2" fillId="2" borderId="0" xfId="0" quotePrefix="1" applyNumberFormat="1" applyFont="1" applyFill="1" applyAlignment="1">
      <alignment horizontal="left"/>
    </xf>
    <xf numFmtId="49" fontId="12" fillId="2" borderId="0" xfId="0" quotePrefix="1" applyNumberFormat="1" applyFont="1" applyFill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left"/>
    </xf>
    <xf numFmtId="49" fontId="2" fillId="7" borderId="2" xfId="0" applyNumberFormat="1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164" fontId="15" fillId="8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2" fillId="2" borderId="0" xfId="0" applyFont="1" applyFill="1" applyAlignment="1">
      <alignment horizontal="left"/>
    </xf>
    <xf numFmtId="164" fontId="2" fillId="8" borderId="0" xfId="0" applyNumberFormat="1" applyFont="1" applyFill="1" applyAlignment="1">
      <alignment horizontal="center"/>
    </xf>
    <xf numFmtId="0" fontId="2" fillId="0" borderId="0" xfId="0" applyFont="1"/>
    <xf numFmtId="0" fontId="1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164" fontId="2" fillId="8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2" borderId="4" xfId="0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center"/>
    </xf>
    <xf numFmtId="0" fontId="2" fillId="0" borderId="4" xfId="0" applyFont="1" applyBorder="1"/>
    <xf numFmtId="0" fontId="17" fillId="0" borderId="0" xfId="0" applyFont="1"/>
    <xf numFmtId="0" fontId="14" fillId="0" borderId="0" xfId="0" applyFont="1"/>
    <xf numFmtId="165" fontId="14" fillId="0" borderId="0" xfId="0" applyNumberFormat="1" applyFont="1"/>
    <xf numFmtId="0" fontId="14" fillId="9" borderId="0" xfId="0" applyFont="1" applyFill="1"/>
    <xf numFmtId="0" fontId="12" fillId="0" borderId="0" xfId="0" applyFont="1"/>
    <xf numFmtId="165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quotePrefix="1" applyFont="1"/>
    <xf numFmtId="0" fontId="12" fillId="9" borderId="0" xfId="0" applyFont="1" applyFill="1"/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12" fillId="0" borderId="2" xfId="0" quotePrefix="1" applyFont="1" applyBorder="1"/>
    <xf numFmtId="0" fontId="12" fillId="9" borderId="2" xfId="0" applyFont="1" applyFill="1" applyBorder="1"/>
    <xf numFmtId="0" fontId="1" fillId="0" borderId="0" xfId="0" applyFont="1"/>
    <xf numFmtId="0" fontId="2" fillId="0" borderId="0" xfId="0" applyFont="1" applyAlignment="1">
      <alignment horizontal="right"/>
    </xf>
    <xf numFmtId="0" fontId="1" fillId="9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9" fillId="0" borderId="0" xfId="0" applyFont="1"/>
    <xf numFmtId="0" fontId="2" fillId="0" borderId="2" xfId="0" applyFont="1" applyBorder="1" applyAlignment="1">
      <alignment horizontal="right"/>
    </xf>
    <xf numFmtId="0" fontId="20" fillId="0" borderId="0" xfId="0" applyFont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9" borderId="2" xfId="0" applyFont="1" applyFill="1" applyBorder="1"/>
    <xf numFmtId="0" fontId="2" fillId="7" borderId="2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6" fillId="9" borderId="2" xfId="0" applyFont="1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165" fontId="22" fillId="0" borderId="0" xfId="0" applyNumberFormat="1" applyFont="1" applyAlignment="1">
      <alignment horizontal="center"/>
    </xf>
    <xf numFmtId="0" fontId="22" fillId="2" borderId="0" xfId="0" applyFont="1" applyFill="1"/>
    <xf numFmtId="165" fontId="22" fillId="2" borderId="0" xfId="0" applyNumberFormat="1" applyFont="1" applyFill="1"/>
    <xf numFmtId="0" fontId="22" fillId="8" borderId="0" xfId="0" applyFont="1" applyFill="1"/>
    <xf numFmtId="165" fontId="22" fillId="8" borderId="0" xfId="0" applyNumberFormat="1" applyFont="1" applyFill="1" applyAlignment="1">
      <alignment horizontal="right"/>
    </xf>
    <xf numFmtId="165" fontId="22" fillId="8" borderId="0" xfId="0" applyNumberFormat="1" applyFont="1" applyFill="1"/>
    <xf numFmtId="0" fontId="23" fillId="0" borderId="0" xfId="0" applyFont="1" applyAlignment="1">
      <alignment vertical="center"/>
    </xf>
    <xf numFmtId="0" fontId="23" fillId="0" borderId="5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49" fontId="25" fillId="0" borderId="0" xfId="0" applyNumberFormat="1" applyFont="1"/>
    <xf numFmtId="0" fontId="25" fillId="0" borderId="5" xfId="0" applyFont="1" applyBorder="1"/>
    <xf numFmtId="0" fontId="25" fillId="0" borderId="0" xfId="0" applyFont="1"/>
    <xf numFmtId="0" fontId="25" fillId="0" borderId="2" xfId="0" applyFont="1" applyBorder="1"/>
    <xf numFmtId="0" fontId="25" fillId="0" borderId="6" xfId="0" applyFont="1" applyBorder="1"/>
    <xf numFmtId="0" fontId="1" fillId="0" borderId="5" xfId="0" applyFont="1" applyBorder="1" applyAlignment="1">
      <alignment horizontal="center"/>
    </xf>
    <xf numFmtId="49" fontId="2" fillId="7" borderId="0" xfId="0" applyNumberFormat="1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21" fontId="2" fillId="0" borderId="0" xfId="0" applyNumberFormat="1" applyFont="1" applyAlignment="1">
      <alignment horizontal="center"/>
    </xf>
    <xf numFmtId="21" fontId="2" fillId="2" borderId="0" xfId="0" applyNumberFormat="1" applyFont="1" applyFill="1" applyAlignment="1">
      <alignment horizontal="center"/>
    </xf>
    <xf numFmtId="49" fontId="2" fillId="7" borderId="2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14" fillId="0" borderId="0" xfId="0" applyNumberFormat="1" applyFont="1"/>
    <xf numFmtId="0" fontId="12" fillId="10" borderId="0" xfId="0" applyFont="1" applyFill="1" applyAlignment="1">
      <alignment horizontal="left"/>
    </xf>
    <xf numFmtId="21" fontId="12" fillId="0" borderId="0" xfId="0" applyNumberFormat="1" applyFont="1" applyAlignment="1">
      <alignment horizontal="right"/>
    </xf>
    <xf numFmtId="49" fontId="12" fillId="0" borderId="0" xfId="0" applyNumberFormat="1" applyFont="1"/>
    <xf numFmtId="0" fontId="26" fillId="10" borderId="0" xfId="0" applyFont="1" applyFill="1" applyAlignment="1">
      <alignment horizontal="left"/>
    </xf>
    <xf numFmtId="21" fontId="2" fillId="0" borderId="0" xfId="0" applyNumberFormat="1" applyFont="1" applyAlignment="1">
      <alignment horizontal="right"/>
    </xf>
    <xf numFmtId="0" fontId="26" fillId="10" borderId="2" xfId="0" applyFont="1" applyFill="1" applyBorder="1" applyAlignment="1">
      <alignment horizontal="left"/>
    </xf>
    <xf numFmtId="21" fontId="12" fillId="0" borderId="2" xfId="0" applyNumberFormat="1" applyFont="1" applyBorder="1" applyAlignment="1">
      <alignment horizontal="right"/>
    </xf>
    <xf numFmtId="2" fontId="21" fillId="0" borderId="0" xfId="0" applyNumberFormat="1" applyFont="1"/>
    <xf numFmtId="167" fontId="27" fillId="0" borderId="0" xfId="0" applyNumberFormat="1" applyFont="1"/>
    <xf numFmtId="1" fontId="1" fillId="0" borderId="0" xfId="0" applyNumberFormat="1" applyFont="1"/>
    <xf numFmtId="167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20" fontId="2" fillId="9" borderId="0" xfId="0" applyNumberFormat="1" applyFont="1" applyFill="1" applyAlignment="1">
      <alignment horizontal="center"/>
    </xf>
    <xf numFmtId="20" fontId="2" fillId="0" borderId="0" xfId="0" applyNumberFormat="1" applyFont="1" applyAlignment="1">
      <alignment horizontal="center"/>
    </xf>
    <xf numFmtId="20" fontId="2" fillId="7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2" fillId="2" borderId="0" xfId="0" applyNumberFormat="1" applyFont="1" applyFill="1" applyAlignment="1">
      <alignment horizontal="center"/>
    </xf>
    <xf numFmtId="165" fontId="22" fillId="2" borderId="0" xfId="0" applyNumberFormat="1" applyFont="1" applyFill="1" applyAlignment="1">
      <alignment horizontal="right"/>
    </xf>
    <xf numFmtId="0" fontId="28" fillId="0" borderId="0" xfId="0" applyFont="1" applyAlignment="1">
      <alignment horizontal="center" vertical="top" wrapText="1"/>
    </xf>
    <xf numFmtId="0" fontId="22" fillId="0" borderId="0" xfId="0" applyFont="1" applyAlignment="1">
      <alignment vertical="top" wrapText="1"/>
    </xf>
    <xf numFmtId="168" fontId="2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2" fillId="0" borderId="0" xfId="0" applyFont="1"/>
    <xf numFmtId="0" fontId="0" fillId="0" borderId="0" xfId="0"/>
    <xf numFmtId="0" fontId="23" fillId="0" borderId="0" xfId="0" applyFont="1" applyAlignment="1">
      <alignment horizontal="center" vertical="center"/>
    </xf>
    <xf numFmtId="0" fontId="24" fillId="0" borderId="5" xfId="0" applyFont="1" applyBorder="1"/>
    <xf numFmtId="0" fontId="23" fillId="0" borderId="0" xfId="0" applyFont="1" applyAlignment="1">
      <alignment vertical="center"/>
    </xf>
  </cellXfs>
  <cellStyles count="1">
    <cellStyle name="Normal" xfId="0" builtinId="0"/>
  </cellStyles>
  <dxfs count="37">
    <dxf>
      <fill>
        <patternFill patternType="solid">
          <fgColor rgb="FFB7E1CD"/>
          <bgColor rgb="FFB7E1CD"/>
        </patternFill>
      </fill>
    </dxf>
    <dxf>
      <font>
        <color rgb="FF00C0F3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rgb="FF00C0F3"/>
          <bgColor rgb="FF00C0F3"/>
        </patternFill>
      </fill>
    </dxf>
    <dxf>
      <font>
        <color rgb="FF00C0F3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rgb="FF00C0F3"/>
          <bgColor rgb="FF00C0F3"/>
        </patternFill>
      </fill>
    </dxf>
    <dxf>
      <fill>
        <patternFill patternType="solid">
          <fgColor rgb="FFC9DAF8"/>
          <bgColor rgb="FFC9DAF8"/>
        </patternFill>
      </fill>
    </dxf>
    <dxf>
      <font>
        <color rgb="FF00C0F3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rgb="FF00C0F3"/>
          <bgColor rgb="FF00C0F3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00C0F3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rgb="FF00C0F3"/>
          <bgColor rgb="FF00C0F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B45F06"/>
          <bgColor rgb="FFB45F06"/>
        </patternFill>
      </fill>
    </dxf>
    <dxf>
      <font>
        <color rgb="FFFFFFFF"/>
      </font>
      <fill>
        <patternFill patternType="solid">
          <fgColor rgb="FF783F04"/>
          <bgColor rgb="FF783F0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990000"/>
          <bgColor rgb="FF99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C0F3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rgb="FF00C0F3"/>
          <bgColor rgb="FF00C0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C0F3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rgb="FF00C0F3"/>
          <bgColor rgb="FF00C0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bus.ucr.ac.cr/" TargetMode="External"/><Relationship Id="rId1" Type="http://schemas.openxmlformats.org/officeDocument/2006/relationships/hyperlink" Target="http://www.osg.ucr.ac.cr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eie.ucr.ac.cr/proyectos/TC-69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us.ucr.ac.cr/" TargetMode="External"/><Relationship Id="rId1" Type="http://schemas.openxmlformats.org/officeDocument/2006/relationships/hyperlink" Target="https://bus.ucr.ac.cr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H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0.140625" customWidth="1"/>
    <col min="2" max="2" width="38.28515625" customWidth="1"/>
    <col min="3" max="3" width="23.140625" customWidth="1"/>
    <col min="4" max="4" width="19.140625" customWidth="1"/>
    <col min="5" max="5" width="12.140625" customWidth="1"/>
    <col min="6" max="6" width="16.140625" customWidth="1"/>
    <col min="7" max="7" width="43.42578125" customWidth="1"/>
    <col min="8" max="8" width="23.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ht="15.75" customHeight="1">
      <c r="A2" s="3" t="s">
        <v>8</v>
      </c>
      <c r="B2" s="3" t="s">
        <v>9</v>
      </c>
      <c r="C2" s="4" t="s">
        <v>10</v>
      </c>
      <c r="D2" s="3" t="s">
        <v>11</v>
      </c>
      <c r="E2" s="3" t="s">
        <v>12</v>
      </c>
      <c r="F2" s="5" t="s">
        <v>13</v>
      </c>
      <c r="G2" s="6" t="s">
        <v>14</v>
      </c>
      <c r="H2" s="7" t="s">
        <v>15</v>
      </c>
    </row>
  </sheetData>
  <hyperlinks>
    <hyperlink ref="C2" r:id="rId1" xr:uid="{00000000-0004-0000-0000-000000000000}"/>
    <hyperlink ref="G2" r:id="rId2" location="tarifas" xr:uid="{00000000-0004-0000-0000-000001000000}"/>
  </hyperlinks>
  <pageMargins left="0.7" right="0.7" top="0.75" bottom="0.75" header="0.3" footer="0.3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  <outlinePr summaryBelow="0" summaryRight="0"/>
  </sheetPr>
  <dimension ref="A1:F89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7.42578125" customWidth="1"/>
    <col min="2" max="2" width="15.7109375" customWidth="1"/>
    <col min="3" max="3" width="16.28515625" customWidth="1"/>
    <col min="4" max="4" width="18.42578125" customWidth="1"/>
    <col min="5" max="6" width="26.28515625" customWidth="1"/>
  </cols>
  <sheetData>
    <row r="1" spans="1:6" ht="15.75" customHeight="1">
      <c r="A1" s="76" t="s">
        <v>170</v>
      </c>
      <c r="B1" s="82" t="s">
        <v>390</v>
      </c>
      <c r="C1" s="82" t="s">
        <v>391</v>
      </c>
      <c r="D1" s="82" t="s">
        <v>392</v>
      </c>
      <c r="E1" s="82" t="s">
        <v>317</v>
      </c>
      <c r="F1" s="82"/>
    </row>
    <row r="2" spans="1:6" ht="15.75" customHeight="1">
      <c r="A2" s="51" t="s">
        <v>176</v>
      </c>
      <c r="B2" s="77">
        <v>9.9355494402927107</v>
      </c>
      <c r="C2" s="77">
        <v>-84.049113897595106</v>
      </c>
      <c r="D2" s="77">
        <v>0</v>
      </c>
      <c r="E2" s="77">
        <v>0</v>
      </c>
      <c r="F2" s="77"/>
    </row>
    <row r="3" spans="1:6" ht="15.75" customHeight="1">
      <c r="A3" s="51" t="s">
        <v>176</v>
      </c>
      <c r="B3" s="77">
        <v>9.9355589010814001</v>
      </c>
      <c r="C3" s="77">
        <v>-84.049158262797903</v>
      </c>
      <c r="D3" s="77">
        <v>1</v>
      </c>
      <c r="E3" s="77">
        <v>5.0000000000000001E-3</v>
      </c>
      <c r="F3" s="77"/>
    </row>
    <row r="4" spans="1:6" ht="15.75" customHeight="1">
      <c r="A4" s="51" t="s">
        <v>176</v>
      </c>
      <c r="B4" s="77">
        <v>9.9355735427550602</v>
      </c>
      <c r="C4" s="77">
        <v>-84.049224124622498</v>
      </c>
      <c r="D4" s="77">
        <v>2</v>
      </c>
      <c r="E4" s="77">
        <v>1.2E-2</v>
      </c>
      <c r="F4" s="77"/>
    </row>
    <row r="5" spans="1:6" ht="15.75" customHeight="1">
      <c r="A5" s="51" t="s">
        <v>176</v>
      </c>
      <c r="B5" s="77">
        <v>9.9356000651632996</v>
      </c>
      <c r="C5" s="77">
        <v>-84.049324861375993</v>
      </c>
      <c r="D5" s="77">
        <v>3</v>
      </c>
      <c r="E5" s="77">
        <v>2.4E-2</v>
      </c>
      <c r="F5" s="77"/>
    </row>
    <row r="6" spans="1:6" ht="15.75" customHeight="1">
      <c r="A6" s="51" t="s">
        <v>176</v>
      </c>
      <c r="B6" s="77">
        <v>9.93563773463719</v>
      </c>
      <c r="C6" s="77">
        <v>-84.049416778842996</v>
      </c>
      <c r="D6" s="77">
        <v>4</v>
      </c>
      <c r="E6" s="77">
        <v>3.5000000000000003E-2</v>
      </c>
      <c r="F6" s="77"/>
    </row>
    <row r="7" spans="1:6" ht="15.75" customHeight="1">
      <c r="A7" s="51" t="s">
        <v>176</v>
      </c>
      <c r="B7" s="77">
        <v>9.9356839953164293</v>
      </c>
      <c r="C7" s="77">
        <v>-84.049536875547204</v>
      </c>
      <c r="D7" s="77">
        <v>5</v>
      </c>
      <c r="E7" s="77">
        <v>4.9000000000000002E-2</v>
      </c>
      <c r="F7" s="77"/>
    </row>
    <row r="8" spans="1:6" ht="15.75" customHeight="1">
      <c r="A8" s="51" t="s">
        <v>176</v>
      </c>
      <c r="B8" s="77">
        <v>9.9357031604832695</v>
      </c>
      <c r="C8" s="77">
        <v>-84.049594575563106</v>
      </c>
      <c r="D8" s="77">
        <v>6</v>
      </c>
      <c r="E8" s="77">
        <v>5.6000000000000001E-2</v>
      </c>
      <c r="F8" s="77"/>
    </row>
    <row r="9" spans="1:6" ht="15.75" customHeight="1">
      <c r="A9" s="51" t="s">
        <v>176</v>
      </c>
      <c r="B9" s="77">
        <v>9.9357110908973798</v>
      </c>
      <c r="C9" s="77">
        <v>-84.0496871639603</v>
      </c>
      <c r="D9" s="77">
        <v>7</v>
      </c>
      <c r="E9" s="77">
        <v>6.6000000000000003E-2</v>
      </c>
      <c r="F9" s="77"/>
    </row>
    <row r="10" spans="1:6" ht="15.75" customHeight="1">
      <c r="A10" s="51" t="s">
        <v>176</v>
      </c>
      <c r="B10" s="77">
        <v>9.9357129248381693</v>
      </c>
      <c r="C10" s="77">
        <v>-84.0498464474787</v>
      </c>
      <c r="D10" s="77">
        <v>8</v>
      </c>
      <c r="E10" s="77">
        <v>8.3000000000000004E-2</v>
      </c>
      <c r="F10" s="77"/>
    </row>
    <row r="11" spans="1:6" ht="15.75" customHeight="1">
      <c r="A11" s="51" t="s">
        <v>176</v>
      </c>
      <c r="B11" s="77">
        <v>9.9357039324430403</v>
      </c>
      <c r="C11" s="77">
        <v>-84.050087722269893</v>
      </c>
      <c r="D11" s="77">
        <v>9</v>
      </c>
      <c r="E11" s="77">
        <v>0.11</v>
      </c>
      <c r="F11" s="77"/>
    </row>
    <row r="12" spans="1:6" ht="15.75" customHeight="1">
      <c r="A12" s="51" t="s">
        <v>176</v>
      </c>
      <c r="B12" s="77">
        <v>9.9356653932933696</v>
      </c>
      <c r="C12" s="77">
        <v>-84.050351168655993</v>
      </c>
      <c r="D12" s="77">
        <v>10</v>
      </c>
      <c r="E12" s="77">
        <v>0.13900000000000001</v>
      </c>
      <c r="F12" s="77"/>
    </row>
    <row r="13" spans="1:6" ht="15.75" customHeight="1">
      <c r="A13" s="51" t="s">
        <v>176</v>
      </c>
      <c r="B13" s="77">
        <v>9.93561786205413</v>
      </c>
      <c r="C13" s="77">
        <v>-84.050593747635503</v>
      </c>
      <c r="D13" s="77">
        <v>11</v>
      </c>
      <c r="E13" s="77">
        <v>0.16600000000000001</v>
      </c>
      <c r="F13" s="77"/>
    </row>
    <row r="14" spans="1:6" ht="15.75" customHeight="1">
      <c r="A14" s="51" t="s">
        <v>176</v>
      </c>
      <c r="B14" s="77">
        <v>9.9355651922752894</v>
      </c>
      <c r="C14" s="77">
        <v>-84.050878060608994</v>
      </c>
      <c r="D14" s="77">
        <v>12</v>
      </c>
      <c r="E14" s="77">
        <v>0.19800000000000001</v>
      </c>
      <c r="F14" s="77"/>
    </row>
    <row r="15" spans="1:6" ht="15.75" customHeight="1">
      <c r="A15" s="51" t="s">
        <v>176</v>
      </c>
      <c r="B15" s="77">
        <v>9.9355292226782108</v>
      </c>
      <c r="C15" s="77">
        <v>-84.051108901895006</v>
      </c>
      <c r="D15" s="77">
        <v>13</v>
      </c>
      <c r="E15" s="77">
        <v>0.223</v>
      </c>
      <c r="F15" s="77"/>
    </row>
    <row r="16" spans="1:6" ht="15.75" customHeight="1">
      <c r="A16" s="51" t="s">
        <v>176</v>
      </c>
      <c r="B16" s="77">
        <v>9.9354816912564203</v>
      </c>
      <c r="C16" s="77">
        <v>-84.051393215256596</v>
      </c>
      <c r="D16" s="77">
        <v>14</v>
      </c>
      <c r="E16" s="77">
        <v>0.255</v>
      </c>
      <c r="F16" s="77"/>
    </row>
    <row r="17" spans="1:6" ht="15.75" customHeight="1">
      <c r="A17" s="51" t="s">
        <v>176</v>
      </c>
      <c r="B17" s="77">
        <v>9.9354534294227292</v>
      </c>
      <c r="C17" s="77">
        <v>-84.051641010987794</v>
      </c>
      <c r="D17" s="77">
        <v>15</v>
      </c>
      <c r="E17" s="77">
        <v>0.28199999999999997</v>
      </c>
      <c r="F17" s="77"/>
    </row>
    <row r="18" spans="1:6" ht="15.75" customHeight="1">
      <c r="A18" s="51" t="s">
        <v>176</v>
      </c>
      <c r="B18" s="77">
        <v>9.9354474107425599</v>
      </c>
      <c r="C18" s="77">
        <v>-84.051694390476698</v>
      </c>
      <c r="D18" s="77">
        <v>16</v>
      </c>
      <c r="E18" s="77">
        <v>0.28799999999999998</v>
      </c>
      <c r="F18" s="77"/>
    </row>
    <row r="19" spans="1:6" ht="15.75" customHeight="1">
      <c r="A19" s="51" t="s">
        <v>176</v>
      </c>
      <c r="B19" s="77">
        <v>9.9354470062760498</v>
      </c>
      <c r="C19" s="77">
        <v>-84.051754475487996</v>
      </c>
      <c r="D19" s="77">
        <v>17</v>
      </c>
      <c r="E19" s="77">
        <v>0.29499999999999998</v>
      </c>
      <c r="F19" s="77"/>
    </row>
    <row r="20" spans="1:6" ht="15.75" customHeight="1">
      <c r="A20" s="51" t="s">
        <v>176</v>
      </c>
      <c r="B20" s="77">
        <v>9.9354662757086203</v>
      </c>
      <c r="C20" s="77">
        <v>-84.051957928824805</v>
      </c>
      <c r="D20" s="77">
        <v>18</v>
      </c>
      <c r="E20" s="77">
        <v>0.317</v>
      </c>
      <c r="F20" s="77"/>
    </row>
    <row r="21" spans="1:6" ht="15">
      <c r="A21" s="51" t="s">
        <v>176</v>
      </c>
      <c r="B21" s="77">
        <v>9.9354893990253697</v>
      </c>
      <c r="C21" s="77">
        <v>-84.052131385837001</v>
      </c>
      <c r="D21" s="77">
        <v>19</v>
      </c>
      <c r="E21" s="77">
        <v>0.33600000000000002</v>
      </c>
      <c r="F21" s="77"/>
    </row>
    <row r="22" spans="1:6" ht="15">
      <c r="A22" s="51" t="s">
        <v>176</v>
      </c>
      <c r="B22" s="77">
        <v>9.9355051743511904</v>
      </c>
      <c r="C22" s="77">
        <v>-84.052223983481696</v>
      </c>
      <c r="D22" s="77">
        <v>20</v>
      </c>
      <c r="E22" s="77">
        <v>0.34699999999999998</v>
      </c>
      <c r="F22" s="77"/>
    </row>
    <row r="23" spans="1:6" ht="15">
      <c r="A23" s="51" t="s">
        <v>176</v>
      </c>
      <c r="B23" s="77">
        <v>9.9355461800482292</v>
      </c>
      <c r="C23" s="77">
        <v>-84.052334005734195</v>
      </c>
      <c r="D23" s="77">
        <v>21</v>
      </c>
      <c r="E23" s="77">
        <v>0.36</v>
      </c>
      <c r="F23" s="77"/>
    </row>
    <row r="24" spans="1:6" ht="15">
      <c r="A24" s="51" t="s">
        <v>176</v>
      </c>
      <c r="B24" s="77">
        <v>9.9355998779758696</v>
      </c>
      <c r="C24" s="77">
        <v>-84.0523914948391</v>
      </c>
      <c r="D24" s="77">
        <v>22</v>
      </c>
      <c r="E24" s="77">
        <v>0.36799999999999999</v>
      </c>
      <c r="F24" s="77"/>
    </row>
    <row r="25" spans="1:6" ht="15">
      <c r="A25" s="51" t="s">
        <v>176</v>
      </c>
      <c r="B25" s="77">
        <v>9.9356555285465404</v>
      </c>
      <c r="C25" s="77">
        <v>-84.052428168923299</v>
      </c>
      <c r="D25" s="77">
        <v>23</v>
      </c>
      <c r="E25" s="77">
        <v>0.376</v>
      </c>
      <c r="F25" s="77"/>
    </row>
    <row r="26" spans="1:6" ht="15">
      <c r="A26" s="51" t="s">
        <v>176</v>
      </c>
      <c r="B26" s="77">
        <v>9.93572094236273</v>
      </c>
      <c r="C26" s="77">
        <v>-84.052441054412199</v>
      </c>
      <c r="D26" s="77">
        <v>24</v>
      </c>
      <c r="E26" s="77">
        <v>0.38300000000000001</v>
      </c>
      <c r="F26" s="77"/>
    </row>
    <row r="27" spans="1:6" ht="15">
      <c r="A27" s="51" t="s">
        <v>176</v>
      </c>
      <c r="B27" s="77">
        <v>9.9358361488631104</v>
      </c>
      <c r="C27" s="77">
        <v>-84.052418256956301</v>
      </c>
      <c r="D27" s="77">
        <v>25</v>
      </c>
      <c r="E27" s="77">
        <v>0.39600000000000002</v>
      </c>
      <c r="F27" s="77"/>
    </row>
    <row r="28" spans="1:6" ht="15">
      <c r="A28" s="51" t="s">
        <v>176</v>
      </c>
      <c r="B28" s="77">
        <v>9.9360333664893101</v>
      </c>
      <c r="C28" s="77">
        <v>-84.052352838319706</v>
      </c>
      <c r="D28" s="77">
        <v>26</v>
      </c>
      <c r="E28" s="77">
        <v>0.41899999999999998</v>
      </c>
      <c r="F28" s="77"/>
    </row>
    <row r="29" spans="1:6" ht="15">
      <c r="A29" s="51" t="s">
        <v>176</v>
      </c>
      <c r="B29" s="77">
        <v>9.9362569162926597</v>
      </c>
      <c r="C29" s="77">
        <v>-84.052283294717398</v>
      </c>
      <c r="D29" s="77">
        <v>27</v>
      </c>
      <c r="E29" s="77">
        <v>0.44500000000000001</v>
      </c>
      <c r="F29" s="77"/>
    </row>
    <row r="30" spans="1:6" ht="15">
      <c r="A30" s="51" t="s">
        <v>176</v>
      </c>
      <c r="B30" s="77">
        <v>9.9363930715471493</v>
      </c>
      <c r="C30" s="77">
        <v>-84.052243194142207</v>
      </c>
      <c r="D30" s="77">
        <v>28</v>
      </c>
      <c r="E30" s="77">
        <v>0.46</v>
      </c>
      <c r="F30" s="77"/>
    </row>
    <row r="31" spans="1:6" ht="15">
      <c r="A31" s="51" t="s">
        <v>176</v>
      </c>
      <c r="B31" s="77">
        <v>9.93653561474882</v>
      </c>
      <c r="C31" s="77">
        <v>-84.0522372469934</v>
      </c>
      <c r="D31" s="77">
        <v>29</v>
      </c>
      <c r="E31" s="77">
        <v>0.47599999999999998</v>
      </c>
      <c r="F31" s="77"/>
    </row>
    <row r="32" spans="1:6" ht="15">
      <c r="A32" s="51" t="s">
        <v>176</v>
      </c>
      <c r="B32" s="77">
        <v>9.9366000520662805</v>
      </c>
      <c r="C32" s="77">
        <v>-84.052260044396903</v>
      </c>
      <c r="D32" s="77">
        <v>30</v>
      </c>
      <c r="E32" s="77">
        <v>0.48399999999999999</v>
      </c>
      <c r="F32" s="77"/>
    </row>
    <row r="33" spans="1:6" ht="15">
      <c r="A33" s="51" t="s">
        <v>176</v>
      </c>
      <c r="B33" s="77">
        <v>9.9366195785237696</v>
      </c>
      <c r="C33" s="77">
        <v>-84.052342313288804</v>
      </c>
      <c r="D33" s="77">
        <v>31</v>
      </c>
      <c r="E33" s="77">
        <v>0.49299999999999999</v>
      </c>
      <c r="F33" s="77"/>
    </row>
    <row r="34" spans="1:6" ht="15">
      <c r="A34" s="51" t="s">
        <v>176</v>
      </c>
      <c r="B34" s="77">
        <v>9.9365912651602706</v>
      </c>
      <c r="C34" s="77">
        <v>-84.052427555754406</v>
      </c>
      <c r="D34" s="77">
        <v>32</v>
      </c>
      <c r="E34" s="77">
        <v>0.503</v>
      </c>
      <c r="F34" s="77"/>
    </row>
    <row r="35" spans="1:6" ht="15">
      <c r="A35" s="51" t="s">
        <v>176</v>
      </c>
      <c r="B35" s="77">
        <v>9.9365385437182692</v>
      </c>
      <c r="C35" s="77">
        <v>-84.052450353158406</v>
      </c>
      <c r="D35" s="77">
        <v>33</v>
      </c>
      <c r="E35" s="77">
        <v>0.50900000000000001</v>
      </c>
      <c r="F35" s="77"/>
    </row>
    <row r="36" spans="1:6" ht="15">
      <c r="A36" s="51" t="s">
        <v>176</v>
      </c>
      <c r="B36" s="77">
        <v>9.9364536035993893</v>
      </c>
      <c r="C36" s="77">
        <v>-84.052448370775494</v>
      </c>
      <c r="D36" s="77">
        <v>34</v>
      </c>
      <c r="E36" s="77">
        <v>0.51900000000000002</v>
      </c>
      <c r="F36" s="77"/>
    </row>
    <row r="37" spans="1:6" ht="15">
      <c r="A37" s="51" t="s">
        <v>176</v>
      </c>
      <c r="B37" s="77">
        <v>9.9363608528696208</v>
      </c>
      <c r="C37" s="77">
        <v>-84.052439450052006</v>
      </c>
      <c r="D37" s="77">
        <v>35</v>
      </c>
      <c r="E37" s="77">
        <v>0.52900000000000003</v>
      </c>
      <c r="F37" s="77"/>
    </row>
    <row r="38" spans="1:6" ht="15">
      <c r="A38" s="51" t="s">
        <v>176</v>
      </c>
      <c r="B38" s="77">
        <v>9.9363338604703593</v>
      </c>
      <c r="C38" s="77">
        <v>-84.052426804699195</v>
      </c>
      <c r="D38" s="77">
        <v>36</v>
      </c>
      <c r="E38" s="77">
        <v>0.53200000000000003</v>
      </c>
      <c r="F38" s="77"/>
    </row>
    <row r="39" spans="1:6" ht="15">
      <c r="A39" s="51" t="s">
        <v>176</v>
      </c>
      <c r="B39" s="77">
        <v>9.9363042260954302</v>
      </c>
      <c r="C39" s="77">
        <v>-84.052426564563106</v>
      </c>
      <c r="D39" s="77">
        <v>37</v>
      </c>
      <c r="E39" s="77">
        <v>0.53500000000000003</v>
      </c>
      <c r="F39" s="77"/>
    </row>
    <row r="40" spans="1:6" ht="15">
      <c r="A40" s="51" t="s">
        <v>176</v>
      </c>
      <c r="B40" s="77">
        <v>9.9361812091791197</v>
      </c>
      <c r="C40" s="77">
        <v>-84.0524473794854</v>
      </c>
      <c r="D40" s="77">
        <v>38</v>
      </c>
      <c r="E40" s="77">
        <v>0.54900000000000004</v>
      </c>
      <c r="F40" s="77"/>
    </row>
    <row r="41" spans="1:6" ht="15">
      <c r="A41" s="51" t="s">
        <v>176</v>
      </c>
      <c r="B41" s="77">
        <v>9.9360074236828506</v>
      </c>
      <c r="C41" s="77">
        <v>-84.052484053705996</v>
      </c>
      <c r="D41" s="77">
        <v>39</v>
      </c>
      <c r="E41" s="77">
        <v>0.56899999999999995</v>
      </c>
      <c r="F41" s="77"/>
    </row>
    <row r="42" spans="1:6" ht="15">
      <c r="A42" s="51" t="s">
        <v>176</v>
      </c>
      <c r="B42" s="77">
        <v>9.9358111823660806</v>
      </c>
      <c r="C42" s="77">
        <v>-84.052527666130203</v>
      </c>
      <c r="D42" s="77">
        <v>40</v>
      </c>
      <c r="E42" s="77">
        <v>0.59099999999999997</v>
      </c>
      <c r="F42" s="77"/>
    </row>
    <row r="43" spans="1:6" ht="15">
      <c r="A43" s="51" t="s">
        <v>176</v>
      </c>
      <c r="B43" s="77">
        <v>9.9357187616371192</v>
      </c>
      <c r="C43" s="77">
        <v>-84.052535566309601</v>
      </c>
      <c r="D43" s="77">
        <v>41</v>
      </c>
      <c r="E43" s="77">
        <v>0.60099999999999998</v>
      </c>
      <c r="F43" s="77"/>
    </row>
    <row r="44" spans="1:6" ht="15">
      <c r="A44" s="51" t="s">
        <v>176</v>
      </c>
      <c r="B44" s="77">
        <v>9.9356315384053708</v>
      </c>
      <c r="C44" s="77">
        <v>-84.052517754137199</v>
      </c>
      <c r="D44" s="77">
        <v>42</v>
      </c>
      <c r="E44" s="77">
        <v>0.61099999999999999</v>
      </c>
      <c r="F44" s="77"/>
    </row>
    <row r="45" spans="1:6" ht="15">
      <c r="A45" s="51" t="s">
        <v>176</v>
      </c>
      <c r="B45" s="77">
        <v>9.9355331090287393</v>
      </c>
      <c r="C45" s="77">
        <v>-84.052433473588806</v>
      </c>
      <c r="D45" s="77">
        <v>43</v>
      </c>
      <c r="E45" s="77">
        <v>0.626</v>
      </c>
      <c r="F45" s="77"/>
    </row>
    <row r="46" spans="1:6" ht="15">
      <c r="A46" s="51" t="s">
        <v>176</v>
      </c>
      <c r="B46" s="77">
        <v>9.9354597050467106</v>
      </c>
      <c r="C46" s="77">
        <v>-84.052351234012093</v>
      </c>
      <c r="D46" s="77">
        <v>44</v>
      </c>
      <c r="E46" s="77">
        <v>0.63800000000000001</v>
      </c>
      <c r="F46" s="77"/>
    </row>
    <row r="47" spans="1:6" ht="15">
      <c r="A47" s="51" t="s">
        <v>176</v>
      </c>
      <c r="B47" s="77">
        <v>9.9354206519921604</v>
      </c>
      <c r="C47" s="77">
        <v>-84.052245176525304</v>
      </c>
      <c r="D47" s="77">
        <v>45</v>
      </c>
      <c r="E47" s="77">
        <v>0.65</v>
      </c>
      <c r="F47" s="77"/>
    </row>
    <row r="48" spans="1:6" ht="15">
      <c r="A48" s="51" t="s">
        <v>176</v>
      </c>
      <c r="B48" s="77">
        <v>9.9354167466864105</v>
      </c>
      <c r="C48" s="77">
        <v>-84.0521014537632</v>
      </c>
      <c r="D48" s="77">
        <v>46</v>
      </c>
      <c r="E48" s="77">
        <v>0.66600000000000004</v>
      </c>
      <c r="F48" s="77"/>
    </row>
    <row r="49" spans="1:6" ht="15">
      <c r="A49" s="51" t="s">
        <v>176</v>
      </c>
      <c r="B49" s="77">
        <v>9.9353776936275793</v>
      </c>
      <c r="C49" s="77">
        <v>-84.051855638280301</v>
      </c>
      <c r="D49" s="77">
        <v>47</v>
      </c>
      <c r="E49" s="77">
        <v>0.69299999999999995</v>
      </c>
      <c r="F49" s="77"/>
    </row>
    <row r="50" spans="1:6" ht="15">
      <c r="A50" s="51" t="s">
        <v>176</v>
      </c>
      <c r="B50" s="77">
        <v>9.93533766423581</v>
      </c>
      <c r="C50" s="77">
        <v>-84.051596008374403</v>
      </c>
      <c r="D50" s="77">
        <v>48</v>
      </c>
      <c r="E50" s="77">
        <v>0.72199999999999998</v>
      </c>
      <c r="F50" s="77"/>
    </row>
    <row r="51" spans="1:6" ht="15">
      <c r="A51" s="51" t="s">
        <v>176</v>
      </c>
      <c r="B51" s="77">
        <v>9.9353136439853298</v>
      </c>
      <c r="C51" s="77">
        <v>-84.051527769164593</v>
      </c>
      <c r="D51" s="77">
        <v>49</v>
      </c>
      <c r="E51" s="77">
        <v>0.73</v>
      </c>
      <c r="F51" s="77"/>
    </row>
    <row r="52" spans="1:6" ht="15">
      <c r="A52" s="51" t="s">
        <v>176</v>
      </c>
      <c r="B52" s="77">
        <v>9.93528103728449</v>
      </c>
      <c r="C52" s="77">
        <v>-84.051461206335304</v>
      </c>
      <c r="D52" s="77">
        <v>50</v>
      </c>
      <c r="E52" s="77">
        <v>0.73799999999999999</v>
      </c>
      <c r="F52" s="77"/>
    </row>
    <row r="53" spans="1:6" ht="15">
      <c r="A53" s="51" t="s">
        <v>176</v>
      </c>
      <c r="B53" s="77">
        <v>9.9353796463613904</v>
      </c>
      <c r="C53" s="77">
        <v>-84.051044905466696</v>
      </c>
      <c r="D53" s="77">
        <v>51</v>
      </c>
      <c r="E53" s="77">
        <v>0.78500000000000003</v>
      </c>
      <c r="F53" s="77"/>
    </row>
    <row r="54" spans="1:6" ht="15">
      <c r="A54" s="51" t="s">
        <v>176</v>
      </c>
      <c r="B54" s="77">
        <v>9.9354922886824202</v>
      </c>
      <c r="C54" s="77">
        <v>-84.050638582375797</v>
      </c>
      <c r="D54" s="77">
        <v>52</v>
      </c>
      <c r="E54" s="77">
        <v>0.83099999999999996</v>
      </c>
      <c r="F54" s="77"/>
    </row>
    <row r="55" spans="1:6" ht="15">
      <c r="A55" s="51" t="s">
        <v>176</v>
      </c>
      <c r="B55" s="77">
        <v>9.9356085345096901</v>
      </c>
      <c r="C55" s="77">
        <v>-84.050142826395799</v>
      </c>
      <c r="D55" s="77">
        <v>53</v>
      </c>
      <c r="E55" s="77">
        <v>0.88700000000000001</v>
      </c>
      <c r="F55" s="77"/>
    </row>
    <row r="56" spans="1:6" ht="15">
      <c r="A56" s="51" t="s">
        <v>176</v>
      </c>
      <c r="B56" s="77">
        <v>9.9356452322779898</v>
      </c>
      <c r="C56" s="77">
        <v>-84.049915378466096</v>
      </c>
      <c r="D56" s="77">
        <v>54</v>
      </c>
      <c r="E56" s="77">
        <v>0.91200000000000003</v>
      </c>
      <c r="F56" s="77"/>
    </row>
    <row r="57" spans="1:6" ht="15">
      <c r="A57" s="51" t="s">
        <v>176</v>
      </c>
      <c r="B57" s="77">
        <v>9.9355593156005</v>
      </c>
      <c r="C57" s="77">
        <v>-84.049543681667402</v>
      </c>
      <c r="D57" s="77">
        <v>55</v>
      </c>
      <c r="E57" s="77">
        <v>0.95399999999999996</v>
      </c>
      <c r="F57" s="77"/>
    </row>
    <row r="58" spans="1:6" ht="15">
      <c r="A58" s="51" t="s">
        <v>176</v>
      </c>
      <c r="B58" s="77">
        <v>9.9354942509908692</v>
      </c>
      <c r="C58" s="77">
        <v>-84.049203385401</v>
      </c>
      <c r="D58" s="77">
        <v>56</v>
      </c>
      <c r="E58" s="77">
        <v>0.99199999999999999</v>
      </c>
      <c r="F58" s="77"/>
    </row>
    <row r="59" spans="1:6" ht="15">
      <c r="A59" s="51" t="s">
        <v>176</v>
      </c>
      <c r="B59" s="77">
        <v>9.9353925259061509</v>
      </c>
      <c r="C59" s="77">
        <v>-84.048785007069498</v>
      </c>
      <c r="D59" s="77">
        <v>57</v>
      </c>
      <c r="E59" s="77">
        <v>1.0389999999999999</v>
      </c>
      <c r="F59" s="77"/>
    </row>
    <row r="60" spans="1:6" ht="15">
      <c r="A60" s="51" t="s">
        <v>176</v>
      </c>
      <c r="B60" s="77">
        <v>9.9353759283544392</v>
      </c>
      <c r="C60" s="77">
        <v>-84.048646240264503</v>
      </c>
      <c r="D60" s="77">
        <v>58</v>
      </c>
      <c r="E60" s="77">
        <v>1.0549999999999999</v>
      </c>
      <c r="F60" s="77"/>
    </row>
    <row r="61" spans="1:6" ht="15">
      <c r="A61" s="51" t="s">
        <v>176</v>
      </c>
      <c r="B61" s="77">
        <v>9.9352802483392093</v>
      </c>
      <c r="C61" s="77">
        <v>-84.048637319541399</v>
      </c>
      <c r="D61" s="77">
        <v>59</v>
      </c>
      <c r="E61" s="77">
        <v>1.0649999999999999</v>
      </c>
      <c r="F61" s="77"/>
    </row>
    <row r="62" spans="1:6" ht="15">
      <c r="A62" s="51" t="s">
        <v>176</v>
      </c>
      <c r="B62" s="77">
        <v>9.9352975508906596</v>
      </c>
      <c r="C62" s="77">
        <v>-84.048382480987897</v>
      </c>
      <c r="D62" s="77">
        <v>60</v>
      </c>
      <c r="E62" s="77">
        <v>1.093</v>
      </c>
      <c r="F62" s="77"/>
    </row>
    <row r="63" spans="1:6" ht="15">
      <c r="A63" s="51" t="s">
        <v>176</v>
      </c>
      <c r="B63" s="77">
        <v>9.9352488562805199</v>
      </c>
      <c r="C63" s="77">
        <v>-84.048123669053993</v>
      </c>
      <c r="D63" s="77">
        <v>61</v>
      </c>
      <c r="E63" s="77">
        <v>1.1220000000000001</v>
      </c>
      <c r="F63" s="77"/>
    </row>
    <row r="64" spans="1:6" ht="15">
      <c r="A64" s="51" t="s">
        <v>176</v>
      </c>
      <c r="B64" s="77">
        <v>9.9351256875274991</v>
      </c>
      <c r="C64" s="77">
        <v>-84.047751445148904</v>
      </c>
      <c r="D64" s="77">
        <v>62</v>
      </c>
      <c r="E64" s="77">
        <v>1.165</v>
      </c>
      <c r="F64" s="77"/>
    </row>
    <row r="65" spans="1:6" ht="15">
      <c r="A65" s="51" t="s">
        <v>176</v>
      </c>
      <c r="B65" s="77">
        <v>9.9350053831199094</v>
      </c>
      <c r="C65" s="77">
        <v>-84.047385037242293</v>
      </c>
      <c r="D65" s="77">
        <v>63</v>
      </c>
      <c r="E65" s="77">
        <v>1.208</v>
      </c>
      <c r="F65" s="77"/>
    </row>
    <row r="66" spans="1:6" ht="15">
      <c r="A66" s="51" t="s">
        <v>176</v>
      </c>
      <c r="B66" s="77">
        <v>9.9349241270216702</v>
      </c>
      <c r="C66" s="77">
        <v>-84.047095427814895</v>
      </c>
      <c r="D66" s="77">
        <v>64</v>
      </c>
      <c r="E66" s="77">
        <v>1.2410000000000001</v>
      </c>
      <c r="F66" s="77"/>
    </row>
    <row r="67" spans="1:6" ht="15">
      <c r="A67" s="51" t="s">
        <v>176</v>
      </c>
      <c r="B67" s="77">
        <v>9.9348066869323102</v>
      </c>
      <c r="C67" s="77">
        <v>-84.046441127980998</v>
      </c>
      <c r="D67" s="77">
        <v>65</v>
      </c>
      <c r="E67" s="77">
        <v>1.3140000000000001</v>
      </c>
      <c r="F67" s="77"/>
    </row>
    <row r="68" spans="1:6" ht="15">
      <c r="A68" s="51" t="s">
        <v>176</v>
      </c>
      <c r="B68" s="77">
        <v>9.9346802016695506</v>
      </c>
      <c r="C68" s="77">
        <v>-84.045848509990805</v>
      </c>
      <c r="D68" s="77">
        <v>66</v>
      </c>
      <c r="E68" s="77">
        <v>1.38</v>
      </c>
      <c r="F68" s="77"/>
    </row>
    <row r="69" spans="1:6" ht="15">
      <c r="A69" s="51" t="s">
        <v>176</v>
      </c>
      <c r="B69" s="77">
        <v>9.9346157060231093</v>
      </c>
      <c r="C69" s="77">
        <v>-84.045614578419801</v>
      </c>
      <c r="D69" s="77">
        <v>67</v>
      </c>
      <c r="E69" s="77">
        <v>1.407</v>
      </c>
      <c r="F69" s="77"/>
    </row>
    <row r="70" spans="1:6" ht="15">
      <c r="A70" s="51" t="s">
        <v>176</v>
      </c>
      <c r="B70" s="77">
        <v>9.9349561333564598</v>
      </c>
      <c r="C70" s="77">
        <v>-84.0456080574792</v>
      </c>
      <c r="D70" s="77">
        <v>68</v>
      </c>
      <c r="E70" s="77">
        <v>1.444</v>
      </c>
      <c r="F70" s="77"/>
    </row>
    <row r="71" spans="1:6" ht="15">
      <c r="A71" s="51" t="s">
        <v>176</v>
      </c>
      <c r="B71" s="77">
        <v>9.9350253387043903</v>
      </c>
      <c r="C71" s="77">
        <v>-84.045587301475905</v>
      </c>
      <c r="D71" s="77">
        <v>69</v>
      </c>
      <c r="E71" s="77">
        <v>1.452</v>
      </c>
      <c r="F71" s="77"/>
    </row>
    <row r="72" spans="1:6" ht="15">
      <c r="A72" s="51" t="s">
        <v>176</v>
      </c>
      <c r="B72" s="77">
        <v>9.9353363842639304</v>
      </c>
      <c r="C72" s="77">
        <v>-84.045580669786006</v>
      </c>
      <c r="D72" s="77">
        <v>70</v>
      </c>
      <c r="E72" s="77">
        <v>1.4870000000000001</v>
      </c>
      <c r="F72" s="77"/>
    </row>
    <row r="73" spans="1:6" ht="15">
      <c r="A73" s="51" t="s">
        <v>176</v>
      </c>
      <c r="B73" s="77">
        <v>9.9355817487648892</v>
      </c>
      <c r="C73" s="77">
        <v>-84.045528502083002</v>
      </c>
      <c r="D73" s="77">
        <v>71</v>
      </c>
      <c r="E73" s="77">
        <v>1.514</v>
      </c>
      <c r="F73" s="77"/>
    </row>
    <row r="74" spans="1:6" ht="15">
      <c r="A74" s="51" t="s">
        <v>176</v>
      </c>
      <c r="B74" s="77">
        <v>9.9356639649666008</v>
      </c>
      <c r="C74" s="77">
        <v>-84.045455467551704</v>
      </c>
      <c r="D74" s="77">
        <v>72</v>
      </c>
      <c r="E74" s="77">
        <v>1.5269999999999999</v>
      </c>
      <c r="F74" s="77"/>
    </row>
    <row r="75" spans="1:6" ht="15">
      <c r="A75" s="51" t="s">
        <v>176</v>
      </c>
      <c r="B75" s="77">
        <v>9.9359123955513393</v>
      </c>
      <c r="C75" s="77">
        <v>-84.045411886706404</v>
      </c>
      <c r="D75" s="77">
        <v>73</v>
      </c>
      <c r="E75" s="77">
        <v>1.554</v>
      </c>
      <c r="F75" s="77"/>
    </row>
    <row r="76" spans="1:6" ht="15">
      <c r="A76" s="51" t="s">
        <v>176</v>
      </c>
      <c r="B76" s="77">
        <v>9.9361834518863308</v>
      </c>
      <c r="C76" s="77">
        <v>-84.045357110786796</v>
      </c>
      <c r="D76" s="77">
        <v>74</v>
      </c>
      <c r="E76" s="77">
        <v>1.585</v>
      </c>
      <c r="F76" s="77"/>
    </row>
    <row r="77" spans="1:6" ht="15">
      <c r="A77" s="51" t="s">
        <v>176</v>
      </c>
      <c r="B77" s="77">
        <v>9.9363029220791699</v>
      </c>
      <c r="C77" s="77">
        <v>-84.045364935914606</v>
      </c>
      <c r="D77" s="77">
        <v>75</v>
      </c>
      <c r="E77" s="77">
        <v>1.5980000000000001</v>
      </c>
      <c r="F77" s="77"/>
    </row>
    <row r="78" spans="1:6" ht="15">
      <c r="A78" s="51" t="s">
        <v>176</v>
      </c>
      <c r="B78" s="77">
        <v>9.9364442308528709</v>
      </c>
      <c r="C78" s="77">
        <v>-84.045436666258098</v>
      </c>
      <c r="D78" s="77">
        <v>76</v>
      </c>
      <c r="E78" s="77">
        <v>1.6160000000000001</v>
      </c>
      <c r="F78" s="77"/>
    </row>
    <row r="79" spans="1:6" ht="15">
      <c r="A79" s="51" t="s">
        <v>176</v>
      </c>
      <c r="B79" s="77">
        <v>9.9366833184060397</v>
      </c>
      <c r="C79" s="77">
        <v>-84.045567569655006</v>
      </c>
      <c r="D79" s="77">
        <v>77</v>
      </c>
      <c r="E79" s="77">
        <v>1.6459999999999999</v>
      </c>
      <c r="F79" s="77"/>
    </row>
    <row r="80" spans="1:6" ht="15">
      <c r="A80" s="51" t="s">
        <v>176</v>
      </c>
      <c r="B80" s="77">
        <v>9.93677195745002</v>
      </c>
      <c r="C80" s="77">
        <v>-84.045592349228002</v>
      </c>
      <c r="D80" s="77">
        <v>78</v>
      </c>
      <c r="E80" s="77">
        <v>1.6559999999999999</v>
      </c>
      <c r="F80" s="77"/>
    </row>
    <row r="81" spans="1:6" ht="15">
      <c r="A81" s="51" t="s">
        <v>176</v>
      </c>
      <c r="B81" s="77">
        <v>9.9368528887295007</v>
      </c>
      <c r="C81" s="77">
        <v>-84.045587132475703</v>
      </c>
      <c r="D81" s="77">
        <v>79</v>
      </c>
      <c r="E81" s="77">
        <v>1.665</v>
      </c>
      <c r="F81" s="77"/>
    </row>
    <row r="82" spans="1:6" ht="15">
      <c r="A82" s="51" t="s">
        <v>176</v>
      </c>
      <c r="B82" s="77">
        <v>9.9369415277275195</v>
      </c>
      <c r="C82" s="77">
        <v>-84.045546702645893</v>
      </c>
      <c r="D82" s="77">
        <v>80</v>
      </c>
      <c r="E82" s="77">
        <v>1.6759999999999999</v>
      </c>
      <c r="F82" s="77"/>
    </row>
    <row r="83" spans="1:6" ht="15">
      <c r="A83" s="51" t="s">
        <v>176</v>
      </c>
      <c r="B83" s="77">
        <v>9.9370854052803796</v>
      </c>
      <c r="C83" s="77">
        <v>-84.045442367375799</v>
      </c>
      <c r="D83" s="77">
        <v>81</v>
      </c>
      <c r="E83" s="77">
        <v>1.6950000000000001</v>
      </c>
      <c r="F83" s="77"/>
    </row>
    <row r="84" spans="1:6" ht="15">
      <c r="A84" s="51" t="s">
        <v>176</v>
      </c>
      <c r="B84" s="77">
        <v>9.9372459343464996</v>
      </c>
      <c r="C84" s="77">
        <v>-84.045278716327303</v>
      </c>
      <c r="D84" s="77">
        <v>82</v>
      </c>
      <c r="E84" s="77">
        <v>1.7210000000000001</v>
      </c>
      <c r="F84" s="77"/>
    </row>
    <row r="85" spans="1:6" ht="15">
      <c r="A85" s="51" t="s">
        <v>176</v>
      </c>
      <c r="B85" s="77">
        <v>9.9373384271014906</v>
      </c>
      <c r="C85" s="77">
        <v>-84.045137864016596</v>
      </c>
      <c r="D85" s="77">
        <v>83</v>
      </c>
      <c r="E85" s="77">
        <v>1.7390000000000001</v>
      </c>
      <c r="F85" s="77"/>
    </row>
    <row r="86" spans="1:6" ht="15">
      <c r="A86" s="51" t="s">
        <v>176</v>
      </c>
      <c r="B86" s="77">
        <v>9.9375602630995203</v>
      </c>
      <c r="C86" s="77">
        <v>-84.044752821982996</v>
      </c>
      <c r="D86" s="77">
        <v>84</v>
      </c>
      <c r="E86" s="77">
        <v>1.788</v>
      </c>
      <c r="F86" s="77"/>
    </row>
    <row r="87" spans="1:6" ht="15">
      <c r="A87" s="51" t="s">
        <v>176</v>
      </c>
      <c r="B87" s="77">
        <v>9.9377765281620292</v>
      </c>
      <c r="C87" s="77">
        <v>-84.044358501379406</v>
      </c>
      <c r="D87" s="77">
        <v>85</v>
      </c>
      <c r="E87" s="77">
        <v>1.837</v>
      </c>
      <c r="F87" s="77"/>
    </row>
    <row r="88" spans="1:6" ht="15">
      <c r="A88" s="51" t="s">
        <v>176</v>
      </c>
      <c r="B88" s="77">
        <v>9.9381041049961993</v>
      </c>
      <c r="C88" s="77">
        <v>-84.043801613911896</v>
      </c>
      <c r="D88" s="77">
        <v>86</v>
      </c>
      <c r="E88" s="77">
        <v>1.9079999999999999</v>
      </c>
      <c r="F88" s="77"/>
    </row>
    <row r="89" spans="1:6" ht="15">
      <c r="A89" s="51" t="s">
        <v>176</v>
      </c>
      <c r="B89" s="77">
        <v>9.9379647673838107</v>
      </c>
      <c r="C89" s="77">
        <v>-84.043616650191296</v>
      </c>
      <c r="D89" s="77">
        <v>87</v>
      </c>
      <c r="E89" s="77">
        <v>1.9339999999999999</v>
      </c>
      <c r="F89" s="77"/>
    </row>
    <row r="90" spans="1:6" ht="15">
      <c r="A90" s="51" t="s">
        <v>176</v>
      </c>
      <c r="B90" s="77">
        <v>9.9379147356068795</v>
      </c>
      <c r="C90" s="77">
        <v>-84.043445798208495</v>
      </c>
      <c r="D90" s="77">
        <v>88</v>
      </c>
      <c r="E90" s="77">
        <v>1.9530000000000001</v>
      </c>
      <c r="F90" s="77"/>
    </row>
    <row r="91" spans="1:6" ht="15">
      <c r="A91" s="51" t="s">
        <v>176</v>
      </c>
      <c r="B91" s="77">
        <v>9.9378904777188897</v>
      </c>
      <c r="C91" s="77">
        <v>-84.043220303458895</v>
      </c>
      <c r="D91" s="77">
        <v>89</v>
      </c>
      <c r="E91" s="77">
        <v>1.978</v>
      </c>
      <c r="F91" s="77"/>
    </row>
    <row r="92" spans="1:6" ht="15">
      <c r="A92" s="51" t="s">
        <v>176</v>
      </c>
      <c r="B92" s="77">
        <v>9.9379197063837594</v>
      </c>
      <c r="C92" s="77">
        <v>-84.042989462719305</v>
      </c>
      <c r="D92" s="77">
        <v>90</v>
      </c>
      <c r="E92" s="77">
        <v>2.004</v>
      </c>
      <c r="F92" s="77"/>
    </row>
    <row r="93" spans="1:6" ht="15">
      <c r="A93" s="51" t="s">
        <v>176</v>
      </c>
      <c r="B93" s="77">
        <v>9.9379800836696504</v>
      </c>
      <c r="C93" s="77">
        <v>-84.042600813904599</v>
      </c>
      <c r="D93" s="77">
        <v>91</v>
      </c>
      <c r="E93" s="77">
        <v>2.0470000000000002</v>
      </c>
      <c r="F93" s="77"/>
    </row>
    <row r="94" spans="1:6" ht="15">
      <c r="A94" s="51" t="s">
        <v>176</v>
      </c>
      <c r="B94" s="77">
        <v>9.9380044914272201</v>
      </c>
      <c r="C94" s="77">
        <v>-84.0424795244151</v>
      </c>
      <c r="D94" s="77">
        <v>92</v>
      </c>
      <c r="E94" s="77">
        <v>2.06</v>
      </c>
      <c r="F94" s="77"/>
    </row>
    <row r="95" spans="1:6" ht="15">
      <c r="A95" s="51" t="s">
        <v>176</v>
      </c>
      <c r="B95" s="77">
        <v>9.9381380917554996</v>
      </c>
      <c r="C95" s="77">
        <v>-84.042178256973401</v>
      </c>
      <c r="D95" s="77">
        <v>93</v>
      </c>
      <c r="E95" s="77">
        <v>2.097</v>
      </c>
      <c r="F95" s="77"/>
    </row>
    <row r="96" spans="1:6" ht="15">
      <c r="A96" s="51" t="s">
        <v>176</v>
      </c>
      <c r="B96" s="77">
        <v>9.9381647325367197</v>
      </c>
      <c r="C96" s="77">
        <v>-84.0419964534982</v>
      </c>
      <c r="D96" s="77">
        <v>94</v>
      </c>
      <c r="E96" s="77">
        <v>2.117</v>
      </c>
      <c r="F96" s="77"/>
    </row>
    <row r="97" spans="1:6" ht="15">
      <c r="A97" s="51" t="s">
        <v>176</v>
      </c>
      <c r="B97" s="77">
        <v>9.9381583094460098</v>
      </c>
      <c r="C97" s="77">
        <v>-84.041850384435705</v>
      </c>
      <c r="D97" s="77">
        <v>95</v>
      </c>
      <c r="E97" s="77">
        <v>2.133</v>
      </c>
      <c r="F97" s="77"/>
    </row>
    <row r="98" spans="1:6" ht="15">
      <c r="A98" s="51" t="s">
        <v>176</v>
      </c>
      <c r="B98" s="77">
        <v>9.9381287632255599</v>
      </c>
      <c r="C98" s="77">
        <v>-84.041725182381697</v>
      </c>
      <c r="D98" s="77">
        <v>96</v>
      </c>
      <c r="E98" s="77">
        <v>2.1469999999999998</v>
      </c>
      <c r="F98" s="77"/>
    </row>
    <row r="99" spans="1:6" ht="15">
      <c r="A99" s="51" t="s">
        <v>176</v>
      </c>
      <c r="B99" s="77">
        <v>9.9380717643210801</v>
      </c>
      <c r="C99" s="77">
        <v>-84.041644902497296</v>
      </c>
      <c r="D99" s="77">
        <v>97</v>
      </c>
      <c r="E99" s="77">
        <v>2.1579999999999999</v>
      </c>
      <c r="F99" s="77"/>
    </row>
    <row r="100" spans="1:6" ht="15">
      <c r="A100" s="51" t="s">
        <v>176</v>
      </c>
      <c r="B100" s="77">
        <v>9.9380170014129003</v>
      </c>
      <c r="C100" s="77">
        <v>-84.0416364975937</v>
      </c>
      <c r="D100" s="77">
        <v>98</v>
      </c>
      <c r="E100" s="77">
        <v>2.1640000000000001</v>
      </c>
      <c r="F100" s="77"/>
    </row>
    <row r="101" spans="1:6" ht="15">
      <c r="A101" s="51" t="s">
        <v>176</v>
      </c>
      <c r="B101" s="77">
        <v>9.9379218878613997</v>
      </c>
      <c r="C101" s="77">
        <v>-84.041637801325706</v>
      </c>
      <c r="D101" s="77">
        <v>99</v>
      </c>
      <c r="E101" s="77">
        <v>2.1739999999999999</v>
      </c>
      <c r="F101" s="77"/>
    </row>
    <row r="102" spans="1:6" ht="15">
      <c r="A102" s="51" t="s">
        <v>176</v>
      </c>
      <c r="B102" s="77">
        <v>9.9379013851628706</v>
      </c>
      <c r="C102" s="77">
        <v>-84.041136258445107</v>
      </c>
      <c r="D102" s="77">
        <v>100</v>
      </c>
      <c r="E102" s="77">
        <v>2.2290000000000001</v>
      </c>
      <c r="F102" s="77"/>
    </row>
    <row r="103" spans="1:6" ht="15">
      <c r="A103" s="51" t="s">
        <v>176</v>
      </c>
      <c r="B103" s="77">
        <v>9.9378965034639393</v>
      </c>
      <c r="C103" s="77">
        <v>-84.041068473332004</v>
      </c>
      <c r="D103" s="77">
        <v>101</v>
      </c>
      <c r="E103" s="77">
        <v>2.2370000000000001</v>
      </c>
      <c r="F103" s="77"/>
    </row>
    <row r="104" spans="1:6" ht="15">
      <c r="A104" s="51" t="s">
        <v>176</v>
      </c>
      <c r="B104" s="77">
        <v>9.9384639929293392</v>
      </c>
      <c r="C104" s="77">
        <v>-84.040928965846703</v>
      </c>
      <c r="D104" s="77">
        <v>102</v>
      </c>
      <c r="E104" s="77">
        <v>2.3010000000000002</v>
      </c>
      <c r="F104" s="77"/>
    </row>
    <row r="105" spans="1:6" ht="15">
      <c r="A105" s="51" t="s">
        <v>176</v>
      </c>
      <c r="B105" s="77">
        <v>9.9386899978747696</v>
      </c>
      <c r="C105" s="77">
        <v>-84.040964550343702</v>
      </c>
      <c r="D105" s="77">
        <v>103</v>
      </c>
      <c r="E105" s="77">
        <v>2.327</v>
      </c>
      <c r="F105" s="77"/>
    </row>
    <row r="106" spans="1:6" ht="15">
      <c r="A106" s="51" t="s">
        <v>176</v>
      </c>
      <c r="B106" s="77">
        <v>9.9388522046514591</v>
      </c>
      <c r="C106" s="77">
        <v>-84.041134335036801</v>
      </c>
      <c r="D106" s="77">
        <v>104</v>
      </c>
      <c r="E106" s="77">
        <v>2.3530000000000002</v>
      </c>
      <c r="F106" s="77"/>
    </row>
    <row r="107" spans="1:6" ht="15">
      <c r="A107" s="51" t="s">
        <v>176</v>
      </c>
      <c r="B107" s="77">
        <v>9.9391577566898892</v>
      </c>
      <c r="C107" s="77">
        <v>-84.041655177925193</v>
      </c>
      <c r="D107" s="77">
        <v>105</v>
      </c>
      <c r="E107" s="77">
        <v>2.419</v>
      </c>
      <c r="F107" s="77"/>
    </row>
    <row r="108" spans="1:6" ht="15">
      <c r="A108" s="51" t="s">
        <v>176</v>
      </c>
      <c r="B108" s="77">
        <v>9.9392886623900107</v>
      </c>
      <c r="C108" s="77">
        <v>-84.041794225771298</v>
      </c>
      <c r="D108" s="77">
        <v>106</v>
      </c>
      <c r="E108" s="77">
        <v>2.44</v>
      </c>
      <c r="F108" s="77"/>
    </row>
    <row r="109" spans="1:6" ht="15">
      <c r="A109" s="51" t="s">
        <v>176</v>
      </c>
      <c r="B109" s="77">
        <v>9.9394332650850998</v>
      </c>
      <c r="C109" s="77">
        <v>-84.041883586012602</v>
      </c>
      <c r="D109" s="77">
        <v>107</v>
      </c>
      <c r="E109" s="77">
        <v>2.4590000000000001</v>
      </c>
      <c r="F109" s="77"/>
    </row>
    <row r="110" spans="1:6" ht="15">
      <c r="A110" s="51" t="s">
        <v>176</v>
      </c>
      <c r="B110" s="77">
        <v>9.9395029456972193</v>
      </c>
      <c r="C110" s="77">
        <v>-84.041907223973595</v>
      </c>
      <c r="D110" s="77">
        <v>108</v>
      </c>
      <c r="E110" s="77">
        <v>2.4670000000000001</v>
      </c>
      <c r="F110" s="77"/>
    </row>
    <row r="111" spans="1:6" ht="15">
      <c r="A111" s="51" t="s">
        <v>176</v>
      </c>
      <c r="B111" s="77">
        <v>9.9395039319561391</v>
      </c>
      <c r="C111" s="77">
        <v>-84.042226928247203</v>
      </c>
      <c r="D111" s="77">
        <v>109</v>
      </c>
      <c r="E111" s="77">
        <v>2.5019999999999998</v>
      </c>
      <c r="F111" s="77"/>
    </row>
    <row r="112" spans="1:6" ht="15">
      <c r="A112" s="51" t="s">
        <v>176</v>
      </c>
      <c r="B112" s="77">
        <v>9.9394921232220295</v>
      </c>
      <c r="C112" s="77">
        <v>-84.042511712813194</v>
      </c>
      <c r="D112" s="77">
        <v>110</v>
      </c>
      <c r="E112" s="77">
        <v>2.5329999999999999</v>
      </c>
      <c r="F112" s="77"/>
    </row>
    <row r="113" spans="1:6" ht="15">
      <c r="A113" s="51" t="s">
        <v>176</v>
      </c>
      <c r="B113" s="77">
        <v>9.9394568438566697</v>
      </c>
      <c r="C113" s="77">
        <v>-84.0429181490899</v>
      </c>
      <c r="D113" s="77">
        <v>111</v>
      </c>
      <c r="E113" s="77">
        <v>2.5779999999999998</v>
      </c>
      <c r="F113" s="77"/>
    </row>
    <row r="114" spans="1:6" ht="15">
      <c r="A114" s="51" t="s">
        <v>176</v>
      </c>
      <c r="B114" s="77">
        <v>9.9394250320505595</v>
      </c>
      <c r="C114" s="77">
        <v>-84.043333134907698</v>
      </c>
      <c r="D114" s="77">
        <v>112</v>
      </c>
      <c r="E114" s="77">
        <v>2.6240000000000001</v>
      </c>
      <c r="F114" s="77"/>
    </row>
    <row r="115" spans="1:6" ht="15">
      <c r="A115" s="51" t="s">
        <v>176</v>
      </c>
      <c r="B115" s="77">
        <v>9.9397277060504301</v>
      </c>
      <c r="C115" s="77">
        <v>-84.043263119150595</v>
      </c>
      <c r="D115" s="77">
        <v>113</v>
      </c>
      <c r="E115" s="77">
        <v>2.6579999999999999</v>
      </c>
      <c r="F115" s="77"/>
    </row>
    <row r="116" spans="1:6" ht="15">
      <c r="A116" s="51" t="s">
        <v>176</v>
      </c>
      <c r="B116" s="77">
        <v>9.9397902458277905</v>
      </c>
      <c r="C116" s="77">
        <v>-84.043295723571106</v>
      </c>
      <c r="D116" s="77">
        <v>114</v>
      </c>
      <c r="E116" s="77">
        <v>2.6659999999999999</v>
      </c>
      <c r="F116" s="77"/>
    </row>
    <row r="117" spans="1:6" ht="15">
      <c r="A117" s="51" t="s">
        <v>176</v>
      </c>
      <c r="B117" s="77">
        <v>9.9398189803169501</v>
      </c>
      <c r="C117" s="77">
        <v>-84.043372944567395</v>
      </c>
      <c r="D117" s="77">
        <v>115</v>
      </c>
      <c r="E117" s="77">
        <v>2.6749999999999998</v>
      </c>
      <c r="F117" s="77"/>
    </row>
    <row r="118" spans="1:6" ht="15">
      <c r="A118" s="51" t="s">
        <v>176</v>
      </c>
      <c r="B118" s="77">
        <v>9.9400710841165605</v>
      </c>
      <c r="C118" s="77">
        <v>-84.044313296887296</v>
      </c>
      <c r="D118" s="77">
        <v>116</v>
      </c>
      <c r="E118" s="77">
        <v>2.782</v>
      </c>
      <c r="F118" s="77"/>
    </row>
    <row r="119" spans="1:6" ht="15">
      <c r="A119" s="51" t="s">
        <v>176</v>
      </c>
      <c r="B119" s="77">
        <v>9.9401660549563893</v>
      </c>
      <c r="C119" s="77">
        <v>-84.044669330211406</v>
      </c>
      <c r="D119" s="77">
        <v>117</v>
      </c>
      <c r="E119" s="77">
        <v>2.8220000000000001</v>
      </c>
      <c r="F119" s="77"/>
    </row>
    <row r="120" spans="1:6" ht="15">
      <c r="A120" s="51" t="s">
        <v>176</v>
      </c>
      <c r="B120" s="77">
        <v>9.9402724456415203</v>
      </c>
      <c r="C120" s="77">
        <v>-84.0448273689979</v>
      </c>
      <c r="D120" s="77">
        <v>118</v>
      </c>
      <c r="E120" s="77">
        <v>2.843</v>
      </c>
      <c r="F120" s="77"/>
    </row>
    <row r="121" spans="1:6" ht="15">
      <c r="A121" s="51" t="s">
        <v>176</v>
      </c>
      <c r="B121" s="77">
        <v>9.9404621109875499</v>
      </c>
      <c r="C121" s="77">
        <v>-84.045540094555903</v>
      </c>
      <c r="D121" s="77">
        <v>119</v>
      </c>
      <c r="E121" s="77">
        <v>2.9239999999999999</v>
      </c>
      <c r="F121" s="77"/>
    </row>
    <row r="122" spans="1:6" ht="15">
      <c r="A122" s="51" t="s">
        <v>176</v>
      </c>
      <c r="B122" s="77">
        <v>9.9404905660129508</v>
      </c>
      <c r="C122" s="77">
        <v>-84.045630271363706</v>
      </c>
      <c r="D122" s="77">
        <v>120</v>
      </c>
      <c r="E122" s="77">
        <v>2.9340000000000002</v>
      </c>
      <c r="F122" s="77"/>
    </row>
    <row r="123" spans="1:6" ht="15">
      <c r="A123" s="51" t="s">
        <v>176</v>
      </c>
      <c r="B123" s="77">
        <v>9.9406382245700904</v>
      </c>
      <c r="C123" s="77">
        <v>-84.045597878947206</v>
      </c>
      <c r="D123" s="77">
        <v>121</v>
      </c>
      <c r="E123" s="77">
        <v>2.9510000000000001</v>
      </c>
      <c r="F123" s="77"/>
    </row>
    <row r="124" spans="1:6" ht="15">
      <c r="A124" s="51" t="s">
        <v>176</v>
      </c>
      <c r="B124" s="77">
        <v>9.9407971718070396</v>
      </c>
      <c r="C124" s="77">
        <v>-84.0450688663703</v>
      </c>
      <c r="D124" s="77">
        <v>122</v>
      </c>
      <c r="E124" s="77">
        <v>3.012</v>
      </c>
      <c r="F124" s="77"/>
    </row>
    <row r="125" spans="1:6" ht="15">
      <c r="A125" s="51" t="s">
        <v>176</v>
      </c>
      <c r="B125" s="77">
        <v>9.9409543871734893</v>
      </c>
      <c r="C125" s="77">
        <v>-84.044746714210007</v>
      </c>
      <c r="D125" s="77">
        <v>123</v>
      </c>
      <c r="E125" s="77">
        <v>3.0510000000000002</v>
      </c>
      <c r="F125" s="77"/>
    </row>
    <row r="126" spans="1:6" ht="15">
      <c r="A126" s="51" t="s">
        <v>176</v>
      </c>
      <c r="B126" s="77">
        <v>9.9410526225050901</v>
      </c>
      <c r="C126" s="77">
        <v>-84.044652725479594</v>
      </c>
      <c r="D126" s="77">
        <v>124</v>
      </c>
      <c r="E126" s="77">
        <v>3.0659999999999998</v>
      </c>
      <c r="F126" s="77"/>
    </row>
    <row r="127" spans="1:6" ht="15">
      <c r="A127" s="51" t="s">
        <v>176</v>
      </c>
      <c r="B127" s="77">
        <v>9.9414150973302995</v>
      </c>
      <c r="C127" s="77">
        <v>-84.044677275911397</v>
      </c>
      <c r="D127" s="77">
        <v>125</v>
      </c>
      <c r="E127" s="77">
        <v>3.1059999999999999</v>
      </c>
      <c r="F127" s="77"/>
    </row>
    <row r="128" spans="1:6" ht="15">
      <c r="A128" s="51" t="s">
        <v>176</v>
      </c>
      <c r="B128" s="77">
        <v>9.9422278332641891</v>
      </c>
      <c r="C128" s="77">
        <v>-84.044731694887503</v>
      </c>
      <c r="D128" s="77">
        <v>126</v>
      </c>
      <c r="E128" s="77">
        <v>3.1960000000000002</v>
      </c>
      <c r="F128" s="77"/>
    </row>
    <row r="129" spans="1:6" ht="15">
      <c r="A129" s="51" t="s">
        <v>176</v>
      </c>
      <c r="B129" s="77">
        <v>9.9428243058824499</v>
      </c>
      <c r="C129" s="77">
        <v>-84.044769266691205</v>
      </c>
      <c r="D129" s="77">
        <v>127</v>
      </c>
      <c r="E129" s="77">
        <v>3.262</v>
      </c>
      <c r="F129" s="77"/>
    </row>
    <row r="130" spans="1:6" ht="15">
      <c r="A130" s="51" t="s">
        <v>176</v>
      </c>
      <c r="B130" s="77">
        <v>9.9430072194504007</v>
      </c>
      <c r="C130" s="77">
        <v>-84.044736115236503</v>
      </c>
      <c r="D130" s="77">
        <v>128</v>
      </c>
      <c r="E130" s="77">
        <v>3.2829999999999999</v>
      </c>
      <c r="F130" s="77"/>
    </row>
    <row r="131" spans="1:6" ht="15">
      <c r="A131" s="51" t="s">
        <v>176</v>
      </c>
      <c r="B131" s="77">
        <v>9.9432532785274308</v>
      </c>
      <c r="C131" s="77">
        <v>-84.044653654391794</v>
      </c>
      <c r="D131" s="77">
        <v>129</v>
      </c>
      <c r="E131" s="77">
        <v>3.3109999999999999</v>
      </c>
      <c r="F131" s="77"/>
    </row>
    <row r="132" spans="1:6" ht="15">
      <c r="A132" s="51" t="s">
        <v>176</v>
      </c>
      <c r="B132" s="77">
        <v>9.9436737743967498</v>
      </c>
      <c r="C132" s="77">
        <v>-84.0444658512058</v>
      </c>
      <c r="D132" s="77">
        <v>130</v>
      </c>
      <c r="E132" s="77">
        <v>3.3620000000000001</v>
      </c>
      <c r="F132" s="77"/>
    </row>
    <row r="133" spans="1:6" ht="15">
      <c r="A133" s="51" t="s">
        <v>176</v>
      </c>
      <c r="B133" s="77">
        <v>9.9438047271069898</v>
      </c>
      <c r="C133" s="77">
        <v>-84.044757498096601</v>
      </c>
      <c r="D133" s="77">
        <v>131</v>
      </c>
      <c r="E133" s="77">
        <v>3.3969999999999998</v>
      </c>
      <c r="F133" s="77"/>
    </row>
    <row r="134" spans="1:6" ht="15">
      <c r="A134" s="51" t="s">
        <v>176</v>
      </c>
      <c r="B134" s="77">
        <v>9.9438810347761795</v>
      </c>
      <c r="C134" s="77">
        <v>-84.044883947833</v>
      </c>
      <c r="D134" s="77">
        <v>132</v>
      </c>
      <c r="E134" s="77">
        <v>3.4140000000000001</v>
      </c>
      <c r="F134" s="77"/>
    </row>
    <row r="135" spans="1:6" ht="15">
      <c r="A135" s="51" t="s">
        <v>176</v>
      </c>
      <c r="B135" s="77">
        <v>9.9439687004622197</v>
      </c>
      <c r="C135" s="77">
        <v>-84.044952212081</v>
      </c>
      <c r="D135" s="77">
        <v>133</v>
      </c>
      <c r="E135" s="77">
        <v>3.4260000000000002</v>
      </c>
      <c r="F135" s="77"/>
    </row>
    <row r="136" spans="1:6" ht="15">
      <c r="A136" s="51" t="s">
        <v>176</v>
      </c>
      <c r="B136" s="77">
        <v>9.9444001867492897</v>
      </c>
      <c r="C136" s="77">
        <v>-84.044999189022107</v>
      </c>
      <c r="D136" s="77">
        <v>134</v>
      </c>
      <c r="E136" s="77">
        <v>3.4740000000000002</v>
      </c>
      <c r="F136" s="77"/>
    </row>
    <row r="137" spans="1:6" ht="15">
      <c r="A137" s="51" t="s">
        <v>176</v>
      </c>
      <c r="B137" s="77">
        <v>9.9445757540199793</v>
      </c>
      <c r="C137" s="77">
        <v>-84.045011078063993</v>
      </c>
      <c r="D137" s="77">
        <v>135</v>
      </c>
      <c r="E137" s="77">
        <v>3.4929999999999999</v>
      </c>
      <c r="F137" s="77"/>
    </row>
    <row r="138" spans="1:6" ht="15">
      <c r="A138" s="51" t="s">
        <v>176</v>
      </c>
      <c r="B138" s="77">
        <v>9.9449534118059599</v>
      </c>
      <c r="C138" s="77">
        <v>-84.045007224608995</v>
      </c>
      <c r="D138" s="77">
        <v>136</v>
      </c>
      <c r="E138" s="77">
        <v>3.5350000000000001</v>
      </c>
      <c r="F138" s="77"/>
    </row>
    <row r="139" spans="1:6" ht="15">
      <c r="A139" s="51" t="s">
        <v>176</v>
      </c>
      <c r="B139" s="77">
        <v>9.94503790634203</v>
      </c>
      <c r="C139" s="77">
        <v>-84.045080440253201</v>
      </c>
      <c r="D139" s="77">
        <v>137</v>
      </c>
      <c r="E139" s="77">
        <v>3.5470000000000002</v>
      </c>
      <c r="F139" s="77"/>
    </row>
    <row r="140" spans="1:6" ht="15">
      <c r="A140" s="51" t="s">
        <v>176</v>
      </c>
      <c r="B140" s="77">
        <v>9.9450726227883592</v>
      </c>
      <c r="C140" s="77">
        <v>-84.045407887523595</v>
      </c>
      <c r="D140" s="77">
        <v>138</v>
      </c>
      <c r="E140" s="77">
        <v>3.5840000000000001</v>
      </c>
      <c r="F140" s="77"/>
    </row>
    <row r="141" spans="1:6" ht="15">
      <c r="A141" s="51" t="s">
        <v>176</v>
      </c>
      <c r="B141" s="77">
        <v>9.9450966374307495</v>
      </c>
      <c r="C141" s="77">
        <v>-84.045501833747593</v>
      </c>
      <c r="D141" s="77">
        <v>139</v>
      </c>
      <c r="E141" s="77">
        <v>3.5939999999999999</v>
      </c>
      <c r="F141" s="77"/>
    </row>
    <row r="142" spans="1:6" ht="15">
      <c r="A142" s="51" t="s">
        <v>176</v>
      </c>
      <c r="B142" s="77">
        <v>9.9451649504223898</v>
      </c>
      <c r="C142" s="77">
        <v>-84.0455370798079</v>
      </c>
      <c r="D142" s="77">
        <v>140</v>
      </c>
      <c r="E142" s="77">
        <v>3.6030000000000002</v>
      </c>
      <c r="F142" s="77"/>
    </row>
    <row r="143" spans="1:6" ht="15">
      <c r="A143" s="51" t="s">
        <v>176</v>
      </c>
      <c r="B143" s="77">
        <v>9.94535421093323</v>
      </c>
      <c r="C143" s="77">
        <v>-84.045527984050295</v>
      </c>
      <c r="D143" s="77">
        <v>141</v>
      </c>
      <c r="E143" s="77">
        <v>3.6240000000000001</v>
      </c>
      <c r="F143" s="77"/>
    </row>
    <row r="144" spans="1:6" ht="15">
      <c r="A144" s="51" t="s">
        <v>176</v>
      </c>
      <c r="B144" s="77">
        <v>9.9456960935482694</v>
      </c>
      <c r="C144" s="77">
        <v>-84.045500696781204</v>
      </c>
      <c r="D144" s="77">
        <v>142</v>
      </c>
      <c r="E144" s="77">
        <v>3.6619999999999999</v>
      </c>
      <c r="F144" s="77"/>
    </row>
    <row r="145" spans="1:6" ht="15">
      <c r="A145" s="51" t="s">
        <v>176</v>
      </c>
      <c r="B145" s="77">
        <v>9.9457601985906301</v>
      </c>
      <c r="C145" s="77">
        <v>-84.045463620284394</v>
      </c>
      <c r="D145" s="77">
        <v>143</v>
      </c>
      <c r="E145" s="77">
        <v>3.67</v>
      </c>
      <c r="F145" s="77"/>
    </row>
    <row r="146" spans="1:6" ht="15">
      <c r="A146" s="51" t="s">
        <v>176</v>
      </c>
      <c r="B146" s="77">
        <v>9.9458090133637995</v>
      </c>
      <c r="C146" s="77">
        <v>-84.045378377818295</v>
      </c>
      <c r="D146" s="77">
        <v>144</v>
      </c>
      <c r="E146" s="77">
        <v>3.681</v>
      </c>
      <c r="F146" s="77"/>
    </row>
    <row r="147" spans="1:6" ht="15">
      <c r="A147" s="51" t="s">
        <v>176</v>
      </c>
      <c r="B147" s="77">
        <v>9.9458705199675403</v>
      </c>
      <c r="C147" s="77">
        <v>-84.045250514119701</v>
      </c>
      <c r="D147" s="77">
        <v>145</v>
      </c>
      <c r="E147" s="77">
        <v>3.6960000000000002</v>
      </c>
      <c r="F147" s="77"/>
    </row>
    <row r="148" spans="1:6" ht="15">
      <c r="A148" s="51" t="s">
        <v>176</v>
      </c>
      <c r="B148" s="77">
        <v>9.9459457982700101</v>
      </c>
      <c r="C148" s="77">
        <v>-84.045176800575803</v>
      </c>
      <c r="D148" s="77">
        <v>146</v>
      </c>
      <c r="E148" s="77">
        <v>3.7080000000000002</v>
      </c>
      <c r="F148" s="77"/>
    </row>
    <row r="149" spans="1:6" ht="15">
      <c r="A149" s="51" t="s">
        <v>176</v>
      </c>
      <c r="B149" s="77">
        <v>9.9462925242644005</v>
      </c>
      <c r="C149" s="77">
        <v>-84.045149868949196</v>
      </c>
      <c r="D149" s="77">
        <v>147</v>
      </c>
      <c r="E149" s="77">
        <v>3.746</v>
      </c>
      <c r="F149" s="77"/>
    </row>
    <row r="150" spans="1:6" ht="15">
      <c r="A150" s="51" t="s">
        <v>176</v>
      </c>
      <c r="B150" s="77">
        <v>9.9463897709986995</v>
      </c>
      <c r="C150" s="77">
        <v>-84.045162080309197</v>
      </c>
      <c r="D150" s="77">
        <v>148</v>
      </c>
      <c r="E150" s="77">
        <v>3.7570000000000001</v>
      </c>
      <c r="F150" s="77"/>
    </row>
    <row r="151" spans="1:6" ht="15">
      <c r="A151" s="51" t="s">
        <v>176</v>
      </c>
      <c r="B151" s="77">
        <v>9.9464500267340501</v>
      </c>
      <c r="C151" s="77">
        <v>-84.045201671467893</v>
      </c>
      <c r="D151" s="77">
        <v>149</v>
      </c>
      <c r="E151" s="77">
        <v>3.7650000000000001</v>
      </c>
      <c r="F151" s="77"/>
    </row>
    <row r="152" spans="1:6" ht="15">
      <c r="A152" s="57" t="s">
        <v>176</v>
      </c>
      <c r="B152" s="83">
        <v>9.9464840407363297</v>
      </c>
      <c r="C152" s="83">
        <v>-84.045238747683499</v>
      </c>
      <c r="D152" s="83">
        <v>150</v>
      </c>
      <c r="E152" s="83">
        <v>3.7709999999999999</v>
      </c>
      <c r="F152" s="77"/>
    </row>
    <row r="153" spans="1:6" ht="15">
      <c r="A153" s="51" t="s">
        <v>208</v>
      </c>
      <c r="B153" s="77">
        <v>9.9355461599312207</v>
      </c>
      <c r="C153" s="77">
        <v>-84.049111496224398</v>
      </c>
      <c r="D153" s="77">
        <v>0</v>
      </c>
      <c r="E153" s="77">
        <v>0</v>
      </c>
      <c r="F153" s="77"/>
    </row>
    <row r="154" spans="1:6" ht="15">
      <c r="A154" s="51" t="s">
        <v>208</v>
      </c>
      <c r="B154" s="77">
        <v>9.9355725386041591</v>
      </c>
      <c r="C154" s="77">
        <v>-84.049232440838196</v>
      </c>
      <c r="D154" s="77">
        <v>1</v>
      </c>
      <c r="E154" s="77">
        <v>1.4E-2</v>
      </c>
      <c r="F154" s="77"/>
    </row>
    <row r="155" spans="1:6" ht="15">
      <c r="A155" s="51" t="s">
        <v>208</v>
      </c>
      <c r="B155" s="77">
        <v>9.9355971965029504</v>
      </c>
      <c r="C155" s="77">
        <v>-84.049324390220207</v>
      </c>
      <c r="D155" s="77">
        <v>2</v>
      </c>
      <c r="E155" s="77">
        <v>2.4E-2</v>
      </c>
      <c r="F155" s="77"/>
    </row>
    <row r="156" spans="1:6" ht="15">
      <c r="A156" s="51" t="s">
        <v>208</v>
      </c>
      <c r="B156" s="77">
        <v>9.9356683250371205</v>
      </c>
      <c r="C156" s="77">
        <v>-84.049503956547198</v>
      </c>
      <c r="D156" s="77">
        <v>3</v>
      </c>
      <c r="E156" s="77">
        <v>4.4999999999999998E-2</v>
      </c>
      <c r="F156" s="77"/>
    </row>
    <row r="157" spans="1:6" ht="15">
      <c r="A157" s="51" t="s">
        <v>208</v>
      </c>
      <c r="B157" s="77">
        <v>9.9357024667315503</v>
      </c>
      <c r="C157" s="77">
        <v>-84.0495983130441</v>
      </c>
      <c r="D157" s="77">
        <v>4</v>
      </c>
      <c r="E157" s="77">
        <v>5.6000000000000001E-2</v>
      </c>
      <c r="F157" s="77"/>
    </row>
    <row r="158" spans="1:6" ht="15">
      <c r="A158" s="51" t="s">
        <v>208</v>
      </c>
      <c r="B158" s="77">
        <v>9.9357095795847297</v>
      </c>
      <c r="C158" s="77">
        <v>-84.049690743836507</v>
      </c>
      <c r="D158" s="77">
        <v>5</v>
      </c>
      <c r="E158" s="77">
        <v>6.6000000000000003E-2</v>
      </c>
      <c r="F158" s="77"/>
    </row>
    <row r="159" spans="1:6" ht="15">
      <c r="A159" s="51" t="s">
        <v>208</v>
      </c>
      <c r="B159" s="77">
        <v>9.9357114762403391</v>
      </c>
      <c r="C159" s="77">
        <v>-84.049849128134596</v>
      </c>
      <c r="D159" s="77">
        <v>6</v>
      </c>
      <c r="E159" s="77">
        <v>8.4000000000000005E-2</v>
      </c>
      <c r="F159" s="77"/>
    </row>
    <row r="160" spans="1:6" ht="15">
      <c r="A160" s="51" t="s">
        <v>208</v>
      </c>
      <c r="B160" s="77">
        <v>9.9357024666372205</v>
      </c>
      <c r="C160" s="77">
        <v>-84.050089351812403</v>
      </c>
      <c r="D160" s="77">
        <v>7</v>
      </c>
      <c r="E160" s="77">
        <v>0.11</v>
      </c>
      <c r="F160" s="77"/>
    </row>
    <row r="161" spans="1:6" ht="15">
      <c r="A161" s="51" t="s">
        <v>208</v>
      </c>
      <c r="B161" s="77">
        <v>9.9356678508935499</v>
      </c>
      <c r="C161" s="77">
        <v>-84.050323798212105</v>
      </c>
      <c r="D161" s="77">
        <v>8</v>
      </c>
      <c r="E161" s="77">
        <v>0.13600000000000001</v>
      </c>
      <c r="F161" s="77"/>
    </row>
    <row r="162" spans="1:6" ht="15">
      <c r="A162" s="51" t="s">
        <v>208</v>
      </c>
      <c r="B162" s="77">
        <v>9.9356280187105401</v>
      </c>
      <c r="C162" s="77">
        <v>-84.050536232723303</v>
      </c>
      <c r="D162" s="77">
        <v>9</v>
      </c>
      <c r="E162" s="77">
        <v>0.16</v>
      </c>
      <c r="F162" s="77"/>
    </row>
    <row r="163" spans="1:6" ht="15">
      <c r="A163" s="51" t="s">
        <v>208</v>
      </c>
      <c r="B163" s="77">
        <v>9.9355858156810903</v>
      </c>
      <c r="C163" s="77">
        <v>-84.050759125862598</v>
      </c>
      <c r="D163" s="77">
        <v>10</v>
      </c>
      <c r="E163" s="77">
        <v>0.185</v>
      </c>
      <c r="F163" s="77"/>
    </row>
    <row r="164" spans="1:6" ht="15">
      <c r="A164" s="51" t="s">
        <v>208</v>
      </c>
      <c r="B164" s="77">
        <v>9.9355393450257701</v>
      </c>
      <c r="C164" s="77">
        <v>-84.051035455389595</v>
      </c>
      <c r="D164" s="77">
        <v>11</v>
      </c>
      <c r="E164" s="77">
        <v>0.215</v>
      </c>
      <c r="F164" s="77"/>
    </row>
    <row r="165" spans="1:6" ht="15">
      <c r="A165" s="51" t="s">
        <v>208</v>
      </c>
      <c r="B165" s="77">
        <v>9.9354871839197099</v>
      </c>
      <c r="C165" s="77">
        <v>-84.0513535074206</v>
      </c>
      <c r="D165" s="77">
        <v>12</v>
      </c>
      <c r="E165" s="77">
        <v>0.251</v>
      </c>
      <c r="F165" s="77"/>
    </row>
    <row r="166" spans="1:6" ht="15">
      <c r="A166" s="51" t="s">
        <v>208</v>
      </c>
      <c r="B166" s="77">
        <v>9.9354459077800197</v>
      </c>
      <c r="C166" s="77">
        <v>-84.051694441392897</v>
      </c>
      <c r="D166" s="77">
        <v>13</v>
      </c>
      <c r="E166" s="77">
        <v>0.28799999999999998</v>
      </c>
      <c r="F166" s="77"/>
    </row>
    <row r="167" spans="1:6" ht="15">
      <c r="A167" s="51" t="s">
        <v>208</v>
      </c>
      <c r="B167" s="77">
        <v>9.93544406437546</v>
      </c>
      <c r="C167" s="77">
        <v>-84.051768369160101</v>
      </c>
      <c r="D167" s="77">
        <v>14</v>
      </c>
      <c r="E167" s="77">
        <v>0.29699999999999999</v>
      </c>
      <c r="F167" s="77"/>
    </row>
    <row r="168" spans="1:6" ht="15">
      <c r="A168" s="51" t="s">
        <v>208</v>
      </c>
      <c r="B168" s="77">
        <v>9.9354975261778602</v>
      </c>
      <c r="C168" s="77">
        <v>-84.052191346030796</v>
      </c>
      <c r="D168" s="77">
        <v>15</v>
      </c>
      <c r="E168" s="77">
        <v>0.34300000000000003</v>
      </c>
      <c r="F168" s="77"/>
    </row>
    <row r="169" spans="1:6" ht="15">
      <c r="A169" s="51" t="s">
        <v>208</v>
      </c>
      <c r="B169" s="77">
        <v>9.93552149197739</v>
      </c>
      <c r="C169" s="77">
        <v>-84.052274631415202</v>
      </c>
      <c r="D169" s="77">
        <v>16</v>
      </c>
      <c r="E169" s="77">
        <v>0.35299999999999998</v>
      </c>
      <c r="F169" s="77"/>
    </row>
    <row r="170" spans="1:6" ht="15">
      <c r="A170" s="51" t="s">
        <v>208</v>
      </c>
      <c r="B170" s="77">
        <v>9.9355454576081392</v>
      </c>
      <c r="C170" s="77">
        <v>-84.052342008261903</v>
      </c>
      <c r="D170" s="77">
        <v>17</v>
      </c>
      <c r="E170" s="77">
        <v>0.36099999999999999</v>
      </c>
      <c r="F170" s="77"/>
    </row>
    <row r="171" spans="1:6" ht="15">
      <c r="A171" s="51" t="s">
        <v>208</v>
      </c>
      <c r="B171" s="77">
        <v>9.9356016846587298</v>
      </c>
      <c r="C171" s="77">
        <v>-84.052398155634094</v>
      </c>
      <c r="D171" s="77">
        <v>18</v>
      </c>
      <c r="E171" s="77">
        <v>0.36899999999999999</v>
      </c>
      <c r="F171" s="77"/>
    </row>
    <row r="172" spans="1:6" ht="15">
      <c r="A172" s="51" t="s">
        <v>208</v>
      </c>
      <c r="B172" s="77">
        <v>9.9356579116996606</v>
      </c>
      <c r="C172" s="77">
        <v>-84.052431844057594</v>
      </c>
      <c r="D172" s="77">
        <v>19</v>
      </c>
      <c r="E172" s="77">
        <v>0.377</v>
      </c>
      <c r="F172" s="77"/>
    </row>
    <row r="173" spans="1:6" ht="15">
      <c r="A173" s="51" t="s">
        <v>208</v>
      </c>
      <c r="B173" s="77">
        <v>9.9357205910120001</v>
      </c>
      <c r="C173" s="77">
        <v>-84.052443073531705</v>
      </c>
      <c r="D173" s="77">
        <v>20</v>
      </c>
      <c r="E173" s="77">
        <v>0.38400000000000001</v>
      </c>
      <c r="F173" s="77"/>
    </row>
    <row r="174" spans="1:6" ht="15">
      <c r="A174" s="51" t="s">
        <v>208</v>
      </c>
      <c r="B174" s="77">
        <v>9.9358385752997496</v>
      </c>
      <c r="C174" s="77">
        <v>-84.052418742751499</v>
      </c>
      <c r="D174" s="77">
        <v>21</v>
      </c>
      <c r="E174" s="77">
        <v>0.39700000000000002</v>
      </c>
      <c r="F174" s="77"/>
    </row>
    <row r="175" spans="1:6" ht="15">
      <c r="A175" s="51" t="s">
        <v>208</v>
      </c>
      <c r="B175" s="77">
        <v>9.9360550588565193</v>
      </c>
      <c r="C175" s="77">
        <v>-84.052346686777099</v>
      </c>
      <c r="D175" s="77">
        <v>22</v>
      </c>
      <c r="E175" s="77">
        <v>0.42199999999999999</v>
      </c>
      <c r="F175" s="77"/>
    </row>
    <row r="176" spans="1:6" ht="15">
      <c r="A176" s="51" t="s">
        <v>208</v>
      </c>
      <c r="B176" s="77">
        <v>9.9362744362034405</v>
      </c>
      <c r="C176" s="77">
        <v>-84.052280245572206</v>
      </c>
      <c r="D176" s="77">
        <v>23</v>
      </c>
      <c r="E176" s="77">
        <v>0.44800000000000001</v>
      </c>
      <c r="F176" s="77"/>
    </row>
    <row r="177" spans="1:6" ht="15">
      <c r="A177" s="51" t="s">
        <v>208</v>
      </c>
      <c r="B177" s="77">
        <v>9.9363943689414302</v>
      </c>
      <c r="C177" s="77">
        <v>-84.052243749702001</v>
      </c>
      <c r="D177" s="77">
        <v>24</v>
      </c>
      <c r="E177" s="77">
        <v>0.46100000000000002</v>
      </c>
      <c r="F177" s="77"/>
    </row>
    <row r="178" spans="1:6" ht="15">
      <c r="A178" s="51" t="s">
        <v>208</v>
      </c>
      <c r="B178" s="77">
        <v>9.9365326318036704</v>
      </c>
      <c r="C178" s="77">
        <v>-84.052239070754396</v>
      </c>
      <c r="D178" s="77">
        <v>25</v>
      </c>
      <c r="E178" s="77">
        <v>0.47699999999999998</v>
      </c>
      <c r="F178" s="77"/>
    </row>
    <row r="179" spans="1:6" ht="15">
      <c r="A179" s="51" t="s">
        <v>208</v>
      </c>
      <c r="B179" s="77">
        <v>9.9367980205441704</v>
      </c>
      <c r="C179" s="77">
        <v>-84.052334950675601</v>
      </c>
      <c r="D179" s="77">
        <v>26</v>
      </c>
      <c r="E179" s="77">
        <v>0.50800000000000001</v>
      </c>
      <c r="F179" s="77"/>
    </row>
    <row r="180" spans="1:6" ht="15">
      <c r="A180" s="51" t="s">
        <v>208</v>
      </c>
      <c r="B180" s="77">
        <v>9.9370691020862907</v>
      </c>
      <c r="C180" s="77">
        <v>-84.052431336977804</v>
      </c>
      <c r="D180" s="77">
        <v>27</v>
      </c>
      <c r="E180" s="77">
        <v>0.54</v>
      </c>
      <c r="F180" s="77"/>
    </row>
    <row r="181" spans="1:6" ht="15">
      <c r="A181" s="51" t="s">
        <v>208</v>
      </c>
      <c r="B181" s="77">
        <v>9.9373502360300705</v>
      </c>
      <c r="C181" s="77">
        <v>-84.052538016944098</v>
      </c>
      <c r="D181" s="77">
        <v>28</v>
      </c>
      <c r="E181" s="77">
        <v>0.57299999999999995</v>
      </c>
      <c r="F181" s="77"/>
    </row>
    <row r="182" spans="1:6" ht="15">
      <c r="A182" s="51" t="s">
        <v>208</v>
      </c>
      <c r="B182" s="77">
        <v>9.9375714563374995</v>
      </c>
      <c r="C182" s="77">
        <v>-84.052643761286106</v>
      </c>
      <c r="D182" s="77">
        <v>29</v>
      </c>
      <c r="E182" s="77">
        <v>0.6</v>
      </c>
      <c r="F182" s="77"/>
    </row>
    <row r="183" spans="1:6" ht="15">
      <c r="A183" s="51" t="s">
        <v>208</v>
      </c>
      <c r="B183" s="77">
        <v>9.9377410581632208</v>
      </c>
      <c r="C183" s="77">
        <v>-84.052702716027099</v>
      </c>
      <c r="D183" s="77">
        <v>30</v>
      </c>
      <c r="E183" s="77">
        <v>0.62</v>
      </c>
      <c r="F183" s="77"/>
    </row>
    <row r="184" spans="1:6" ht="15">
      <c r="A184" s="51" t="s">
        <v>208</v>
      </c>
      <c r="B184" s="77">
        <v>9.9377897804192905</v>
      </c>
      <c r="C184" s="77">
        <v>-84.052715148846104</v>
      </c>
      <c r="D184" s="77">
        <v>31</v>
      </c>
      <c r="E184" s="77">
        <v>0.625</v>
      </c>
      <c r="F184" s="77"/>
    </row>
    <row r="185" spans="1:6" ht="15">
      <c r="A185" s="51" t="s">
        <v>208</v>
      </c>
      <c r="B185" s="77">
        <v>9.9379464776570199</v>
      </c>
      <c r="C185" s="77">
        <v>-84.052727314110399</v>
      </c>
      <c r="D185" s="77">
        <v>32</v>
      </c>
      <c r="E185" s="77">
        <v>0.64300000000000002</v>
      </c>
      <c r="F185" s="77"/>
    </row>
    <row r="186" spans="1:6" ht="15">
      <c r="A186" s="51" t="s">
        <v>208</v>
      </c>
      <c r="B186" s="77">
        <v>9.9380915098850693</v>
      </c>
      <c r="C186" s="77">
        <v>-84.052707662299596</v>
      </c>
      <c r="D186" s="77">
        <v>33</v>
      </c>
      <c r="E186" s="77">
        <v>0.65900000000000003</v>
      </c>
      <c r="F186" s="77"/>
    </row>
    <row r="187" spans="1:6" ht="15">
      <c r="A187" s="51" t="s">
        <v>208</v>
      </c>
      <c r="B187" s="77">
        <v>9.9381551104792507</v>
      </c>
      <c r="C187" s="77">
        <v>-84.052635606505007</v>
      </c>
      <c r="D187" s="77">
        <v>34</v>
      </c>
      <c r="E187" s="77">
        <v>0.67</v>
      </c>
      <c r="F187" s="77"/>
    </row>
    <row r="188" spans="1:6" ht="15">
      <c r="A188" s="51" t="s">
        <v>208</v>
      </c>
      <c r="B188" s="77">
        <v>9.9384012169654596</v>
      </c>
      <c r="C188" s="77">
        <v>-84.052124665564705</v>
      </c>
      <c r="D188" s="77">
        <v>35</v>
      </c>
      <c r="E188" s="77">
        <v>0.73199999999999998</v>
      </c>
      <c r="F188" s="77"/>
    </row>
    <row r="189" spans="1:6" ht="15">
      <c r="A189" s="51" t="s">
        <v>208</v>
      </c>
      <c r="B189" s="77">
        <v>9.9385714275133807</v>
      </c>
      <c r="C189" s="77">
        <v>-84.051894479648993</v>
      </c>
      <c r="D189" s="77">
        <v>36</v>
      </c>
      <c r="E189" s="77">
        <v>0.76300000000000001</v>
      </c>
      <c r="F189" s="77"/>
    </row>
    <row r="190" spans="1:6" ht="15">
      <c r="A190" s="51" t="s">
        <v>208</v>
      </c>
      <c r="B190" s="77">
        <v>9.9387917676561202</v>
      </c>
      <c r="C190" s="77">
        <v>-84.051615603649694</v>
      </c>
      <c r="D190" s="77">
        <v>37</v>
      </c>
      <c r="E190" s="77">
        <v>0.80200000000000005</v>
      </c>
      <c r="F190" s="77"/>
    </row>
    <row r="191" spans="1:6" ht="15">
      <c r="A191" s="51" t="s">
        <v>208</v>
      </c>
      <c r="B191" s="77">
        <v>9.9389010634543595</v>
      </c>
      <c r="C191" s="77">
        <v>-84.051455528490806</v>
      </c>
      <c r="D191" s="77">
        <v>38</v>
      </c>
      <c r="E191" s="77">
        <v>0.82399999999999995</v>
      </c>
      <c r="F191" s="77"/>
    </row>
    <row r="192" spans="1:6" ht="15">
      <c r="A192" s="51" t="s">
        <v>208</v>
      </c>
      <c r="B192" s="77">
        <v>9.9389750751530208</v>
      </c>
      <c r="C192" s="77">
        <v>-84.051302029489094</v>
      </c>
      <c r="D192" s="77">
        <v>39</v>
      </c>
      <c r="E192" s="77">
        <v>0.84199999999999997</v>
      </c>
      <c r="F192" s="77"/>
    </row>
    <row r="193" spans="1:6" ht="15">
      <c r="A193" s="51" t="s">
        <v>208</v>
      </c>
      <c r="B193" s="77">
        <v>9.9390141956146998</v>
      </c>
      <c r="C193" s="77">
        <v>-84.051134576032396</v>
      </c>
      <c r="D193" s="77">
        <v>40</v>
      </c>
      <c r="E193" s="77">
        <v>0.86099999999999999</v>
      </c>
      <c r="F193" s="77"/>
    </row>
    <row r="194" spans="1:6" ht="15">
      <c r="A194" s="51" t="s">
        <v>208</v>
      </c>
      <c r="B194" s="77">
        <v>9.9390511755881192</v>
      </c>
      <c r="C194" s="77">
        <v>-84.050922440560498</v>
      </c>
      <c r="D194" s="77">
        <v>41</v>
      </c>
      <c r="E194" s="77">
        <v>0.88500000000000001</v>
      </c>
      <c r="F194" s="77"/>
    </row>
    <row r="195" spans="1:6" ht="15">
      <c r="A195" s="51" t="s">
        <v>208</v>
      </c>
      <c r="B195" s="77">
        <v>9.9390659779229207</v>
      </c>
      <c r="C195" s="77">
        <v>-84.050601488102103</v>
      </c>
      <c r="D195" s="77">
        <v>42</v>
      </c>
      <c r="E195" s="77">
        <v>0.92</v>
      </c>
      <c r="F195" s="77"/>
    </row>
    <row r="196" spans="1:6" ht="15">
      <c r="A196" s="51" t="s">
        <v>208</v>
      </c>
      <c r="B196" s="77">
        <v>9.9390985653740795</v>
      </c>
      <c r="C196" s="77">
        <v>-84.050124383452399</v>
      </c>
      <c r="D196" s="77">
        <v>43</v>
      </c>
      <c r="E196" s="77">
        <v>0.97299999999999998</v>
      </c>
      <c r="F196" s="77"/>
    </row>
    <row r="197" spans="1:6" ht="15">
      <c r="A197" s="51" t="s">
        <v>208</v>
      </c>
      <c r="B197" s="77">
        <v>9.9391031856005494</v>
      </c>
      <c r="C197" s="77">
        <v>-84.0497656390733</v>
      </c>
      <c r="D197" s="77">
        <v>44</v>
      </c>
      <c r="E197" s="77">
        <v>1.012</v>
      </c>
      <c r="F197" s="77"/>
    </row>
    <row r="198" spans="1:6" ht="15">
      <c r="A198" s="51" t="s">
        <v>208</v>
      </c>
      <c r="B198" s="77">
        <v>9.9390651224588797</v>
      </c>
      <c r="C198" s="77">
        <v>-84.049652930015995</v>
      </c>
      <c r="D198" s="77">
        <v>45</v>
      </c>
      <c r="E198" s="77">
        <v>1.0249999999999999</v>
      </c>
      <c r="F198" s="77"/>
    </row>
    <row r="199" spans="1:6" ht="15">
      <c r="A199" s="51" t="s">
        <v>208</v>
      </c>
      <c r="B199" s="77">
        <v>9.9389773657528995</v>
      </c>
      <c r="C199" s="77">
        <v>-84.049513385468799</v>
      </c>
      <c r="D199" s="77">
        <v>46</v>
      </c>
      <c r="E199" s="77">
        <v>1.0429999999999999</v>
      </c>
      <c r="F199" s="77"/>
    </row>
    <row r="200" spans="1:6" ht="15">
      <c r="A200" s="51" t="s">
        <v>208</v>
      </c>
      <c r="B200" s="77">
        <v>9.9388145389331299</v>
      </c>
      <c r="C200" s="77">
        <v>-84.049311581630306</v>
      </c>
      <c r="D200" s="77">
        <v>47</v>
      </c>
      <c r="E200" s="77">
        <v>1.0720000000000001</v>
      </c>
      <c r="F200" s="77"/>
    </row>
    <row r="201" spans="1:6" ht="15">
      <c r="A201" s="51" t="s">
        <v>208</v>
      </c>
      <c r="B201" s="77">
        <v>9.9386041340990907</v>
      </c>
      <c r="C201" s="77">
        <v>-84.049028198857698</v>
      </c>
      <c r="D201" s="77">
        <v>48</v>
      </c>
      <c r="E201" s="77">
        <v>1.1100000000000001</v>
      </c>
      <c r="F201" s="77"/>
    </row>
    <row r="202" spans="1:6" ht="15">
      <c r="A202" s="51" t="s">
        <v>208</v>
      </c>
      <c r="B202" s="77">
        <v>9.9384760735809508</v>
      </c>
      <c r="C202" s="77">
        <v>-84.048864783488497</v>
      </c>
      <c r="D202" s="77">
        <v>49</v>
      </c>
      <c r="E202" s="77">
        <v>1.133</v>
      </c>
      <c r="F202" s="77"/>
    </row>
    <row r="203" spans="1:6" ht="15">
      <c r="A203" s="51" t="s">
        <v>208</v>
      </c>
      <c r="B203" s="77">
        <v>9.9383079610128195</v>
      </c>
      <c r="C203" s="77">
        <v>-84.048642585632393</v>
      </c>
      <c r="D203" s="77">
        <v>50</v>
      </c>
      <c r="E203" s="77">
        <v>1.1639999999999999</v>
      </c>
      <c r="F203" s="77"/>
    </row>
    <row r="204" spans="1:6" ht="15">
      <c r="A204" s="51" t="s">
        <v>208</v>
      </c>
      <c r="B204" s="77">
        <v>9.9381277511120292</v>
      </c>
      <c r="C204" s="77">
        <v>-84.048436899549202</v>
      </c>
      <c r="D204" s="77">
        <v>51</v>
      </c>
      <c r="E204" s="77">
        <v>1.194</v>
      </c>
      <c r="F204" s="77"/>
    </row>
    <row r="205" spans="1:6" ht="15">
      <c r="A205" s="51" t="s">
        <v>208</v>
      </c>
      <c r="B205" s="77">
        <v>9.9379810012493799</v>
      </c>
      <c r="C205" s="77">
        <v>-84.048276833536903</v>
      </c>
      <c r="D205" s="77">
        <v>52</v>
      </c>
      <c r="E205" s="77">
        <v>1.218</v>
      </c>
      <c r="F205" s="77"/>
    </row>
    <row r="206" spans="1:6" ht="15">
      <c r="A206" s="51" t="s">
        <v>208</v>
      </c>
      <c r="B206" s="77">
        <v>9.9376802231936505</v>
      </c>
      <c r="C206" s="77">
        <v>-84.047956698291401</v>
      </c>
      <c r="D206" s="77">
        <v>53</v>
      </c>
      <c r="E206" s="77">
        <v>1.266</v>
      </c>
      <c r="F206" s="77"/>
    </row>
    <row r="207" spans="1:6" ht="15">
      <c r="A207" s="51" t="s">
        <v>208</v>
      </c>
      <c r="B207" s="77">
        <v>9.93763286635998</v>
      </c>
      <c r="C207" s="77">
        <v>-84.047911125231394</v>
      </c>
      <c r="D207" s="77">
        <v>54</v>
      </c>
      <c r="E207" s="77">
        <v>1.274</v>
      </c>
      <c r="F207" s="77"/>
    </row>
    <row r="208" spans="1:6" ht="15">
      <c r="A208" s="51" t="s">
        <v>208</v>
      </c>
      <c r="B208" s="77">
        <v>9.9375831978072107</v>
      </c>
      <c r="C208" s="77">
        <v>-84.047872257693697</v>
      </c>
      <c r="D208" s="77">
        <v>55</v>
      </c>
      <c r="E208" s="77">
        <v>1.28</v>
      </c>
      <c r="F208" s="77"/>
    </row>
    <row r="209" spans="1:6" ht="15">
      <c r="A209" s="51" t="s">
        <v>208</v>
      </c>
      <c r="B209" s="77">
        <v>9.9375387021628097</v>
      </c>
      <c r="C209" s="77">
        <v>-84.047840413593505</v>
      </c>
      <c r="D209" s="77">
        <v>56</v>
      </c>
      <c r="E209" s="77">
        <v>1.2869999999999999</v>
      </c>
      <c r="F209" s="77"/>
    </row>
    <row r="210" spans="1:6" ht="15">
      <c r="A210" s="51" t="s">
        <v>208</v>
      </c>
      <c r="B210" s="77">
        <v>9.9374942065183998</v>
      </c>
      <c r="C210" s="77">
        <v>-84.0478139339113</v>
      </c>
      <c r="D210" s="77">
        <v>57</v>
      </c>
      <c r="E210" s="77">
        <v>1.292</v>
      </c>
      <c r="F210" s="77"/>
    </row>
    <row r="211" spans="1:6" ht="15">
      <c r="A211" s="51" t="s">
        <v>208</v>
      </c>
      <c r="B211" s="77">
        <v>9.9374502418020594</v>
      </c>
      <c r="C211" s="77">
        <v>-84.047792342069897</v>
      </c>
      <c r="D211" s="77">
        <v>58</v>
      </c>
      <c r="E211" s="77">
        <v>1.298</v>
      </c>
      <c r="F211" s="77"/>
    </row>
    <row r="212" spans="1:6" ht="15">
      <c r="A212" s="51" t="s">
        <v>208</v>
      </c>
      <c r="B212" s="77">
        <v>9.93735938216936</v>
      </c>
      <c r="C212" s="77">
        <v>-84.047760691945101</v>
      </c>
      <c r="D212" s="77">
        <v>59</v>
      </c>
      <c r="E212" s="77">
        <v>1.3080000000000001</v>
      </c>
      <c r="F212" s="77"/>
    </row>
    <row r="213" spans="1:6" ht="15">
      <c r="A213" s="51" t="s">
        <v>208</v>
      </c>
      <c r="B213" s="77">
        <v>9.9372491669338903</v>
      </c>
      <c r="C213" s="77">
        <v>-84.047760693130499</v>
      </c>
      <c r="D213" s="77">
        <v>60</v>
      </c>
      <c r="E213" s="77">
        <v>1.32</v>
      </c>
      <c r="F213" s="77"/>
    </row>
    <row r="214" spans="1:6" ht="15">
      <c r="A214" s="51" t="s">
        <v>208</v>
      </c>
      <c r="B214" s="77">
        <v>9.9371517776080598</v>
      </c>
      <c r="C214" s="77">
        <v>-84.047778434186498</v>
      </c>
      <c r="D214" s="77">
        <v>61</v>
      </c>
      <c r="E214" s="77">
        <v>1.331</v>
      </c>
      <c r="F214" s="77"/>
    </row>
    <row r="215" spans="1:6" ht="15">
      <c r="A215" s="51" t="s">
        <v>208</v>
      </c>
      <c r="B215" s="77">
        <v>9.9370571015864595</v>
      </c>
      <c r="C215" s="77">
        <v>-84.047798758193593</v>
      </c>
      <c r="D215" s="77">
        <v>62</v>
      </c>
      <c r="E215" s="77">
        <v>1.3420000000000001</v>
      </c>
      <c r="F215" s="77"/>
    </row>
    <row r="216" spans="1:6" ht="15">
      <c r="A216" s="51" t="s">
        <v>208</v>
      </c>
      <c r="B216" s="77">
        <v>9.9367286669737496</v>
      </c>
      <c r="C216" s="77">
        <v>-84.047900160269904</v>
      </c>
      <c r="D216" s="77">
        <v>63</v>
      </c>
      <c r="E216" s="77">
        <v>1.38</v>
      </c>
      <c r="F216" s="77"/>
    </row>
    <row r="217" spans="1:6" ht="15">
      <c r="A217" s="51" t="s">
        <v>208</v>
      </c>
      <c r="B217" s="77">
        <v>9.9364387362559796</v>
      </c>
      <c r="C217" s="77">
        <v>-84.047994031081799</v>
      </c>
      <c r="D217" s="77">
        <v>64</v>
      </c>
      <c r="E217" s="77">
        <v>1.4139999999999999</v>
      </c>
      <c r="F217" s="77"/>
    </row>
    <row r="218" spans="1:6" ht="15">
      <c r="A218" s="51" t="s">
        <v>208</v>
      </c>
      <c r="B218" s="77">
        <v>9.9360545937135694</v>
      </c>
      <c r="C218" s="77">
        <v>-84.048120910620895</v>
      </c>
      <c r="D218" s="77">
        <v>65</v>
      </c>
      <c r="E218" s="77">
        <v>1.458</v>
      </c>
      <c r="F218" s="77"/>
    </row>
    <row r="219" spans="1:6" ht="15">
      <c r="A219" s="51" t="s">
        <v>208</v>
      </c>
      <c r="B219" s="77">
        <v>9.9359478500914094</v>
      </c>
      <c r="C219" s="77">
        <v>-84.0481497577059</v>
      </c>
      <c r="D219" s="77">
        <v>66</v>
      </c>
      <c r="E219" s="77">
        <v>1.4710000000000001</v>
      </c>
      <c r="F219" s="77"/>
    </row>
    <row r="220" spans="1:6" ht="15">
      <c r="A220" s="51" t="s">
        <v>208</v>
      </c>
      <c r="B220" s="77">
        <v>9.9358467206764605</v>
      </c>
      <c r="C220" s="77">
        <v>-84.048192686388205</v>
      </c>
      <c r="D220" s="77">
        <v>67</v>
      </c>
      <c r="E220" s="77">
        <v>1.4830000000000001</v>
      </c>
      <c r="F220" s="77"/>
    </row>
    <row r="221" spans="1:6" ht="15">
      <c r="A221" s="51" t="s">
        <v>208</v>
      </c>
      <c r="B221" s="77">
        <v>9.9356241496852498</v>
      </c>
      <c r="C221" s="77">
        <v>-84.048290297758896</v>
      </c>
      <c r="D221" s="77">
        <v>68</v>
      </c>
      <c r="E221" s="77">
        <v>1.51</v>
      </c>
      <c r="F221" s="77"/>
    </row>
    <row r="222" spans="1:6" ht="15">
      <c r="A222" s="51" t="s">
        <v>208</v>
      </c>
      <c r="B222" s="77">
        <v>9.9355556330214903</v>
      </c>
      <c r="C222" s="77">
        <v>-84.048354140268799</v>
      </c>
      <c r="D222" s="77">
        <v>69</v>
      </c>
      <c r="E222" s="77">
        <v>1.52</v>
      </c>
      <c r="F222" s="77"/>
    </row>
    <row r="223" spans="1:6" ht="15">
      <c r="A223" s="51" t="s">
        <v>208</v>
      </c>
      <c r="B223" s="77">
        <v>9.9355237729376302</v>
      </c>
      <c r="C223" s="77">
        <v>-84.048395536301996</v>
      </c>
      <c r="D223" s="77">
        <v>70</v>
      </c>
      <c r="E223" s="77">
        <v>1.526</v>
      </c>
      <c r="F223" s="77"/>
    </row>
    <row r="224" spans="1:6" ht="15">
      <c r="A224" s="51" t="s">
        <v>208</v>
      </c>
      <c r="B224" s="77">
        <v>9.93549323384328</v>
      </c>
      <c r="C224" s="77">
        <v>-84.048435926507196</v>
      </c>
      <c r="D224" s="77">
        <v>71</v>
      </c>
      <c r="E224" s="77">
        <v>1.5309999999999999</v>
      </c>
      <c r="F224" s="77"/>
    </row>
    <row r="225" spans="1:6" ht="15">
      <c r="A225" s="51" t="s">
        <v>208</v>
      </c>
      <c r="B225" s="77">
        <v>9.9354592410102907</v>
      </c>
      <c r="C225" s="77">
        <v>-84.048556263089793</v>
      </c>
      <c r="D225" s="77">
        <v>72</v>
      </c>
      <c r="E225" s="77">
        <v>1.5449999999999999</v>
      </c>
      <c r="F225" s="77"/>
    </row>
    <row r="226" spans="1:6" ht="15">
      <c r="A226" s="51" t="s">
        <v>208</v>
      </c>
      <c r="B226" s="77">
        <v>9.9354541096514808</v>
      </c>
      <c r="C226" s="77">
        <v>-84.048608457409102</v>
      </c>
      <c r="D226" s="77">
        <v>73</v>
      </c>
      <c r="E226" s="77">
        <v>1.5509999999999999</v>
      </c>
      <c r="F226" s="77"/>
    </row>
    <row r="227" spans="1:6" ht="15">
      <c r="A227" s="51" t="s">
        <v>208</v>
      </c>
      <c r="B227" s="77">
        <v>9.9354526110196204</v>
      </c>
      <c r="C227" s="77">
        <v>-84.048658304795197</v>
      </c>
      <c r="D227" s="77">
        <v>74</v>
      </c>
      <c r="E227" s="77">
        <v>1.556</v>
      </c>
      <c r="F227" s="77"/>
    </row>
    <row r="228" spans="1:6" ht="15">
      <c r="A228" s="51" t="s">
        <v>208</v>
      </c>
      <c r="B228" s="77">
        <v>9.9352771453918507</v>
      </c>
      <c r="C228" s="77">
        <v>-84.048638138325401</v>
      </c>
      <c r="D228" s="77">
        <v>75</v>
      </c>
      <c r="E228" s="77">
        <v>1.5760000000000001</v>
      </c>
      <c r="F228" s="77"/>
    </row>
    <row r="229" spans="1:6" ht="15">
      <c r="A229" s="51" t="s">
        <v>208</v>
      </c>
      <c r="B229" s="77">
        <v>9.9352936987564604</v>
      </c>
      <c r="C229" s="77">
        <v>-84.048384937095307</v>
      </c>
      <c r="D229" s="77">
        <v>76</v>
      </c>
      <c r="E229" s="77">
        <v>1.6040000000000001</v>
      </c>
      <c r="F229" s="77"/>
    </row>
    <row r="230" spans="1:6" ht="15">
      <c r="A230" s="51" t="s">
        <v>208</v>
      </c>
      <c r="B230" s="77">
        <v>9.9352484528724805</v>
      </c>
      <c r="C230" s="77">
        <v>-84.048125013872905</v>
      </c>
      <c r="D230" s="77">
        <v>77</v>
      </c>
      <c r="E230" s="77">
        <v>1.633</v>
      </c>
      <c r="F230" s="77"/>
    </row>
    <row r="231" spans="1:6" ht="15">
      <c r="A231" s="51" t="s">
        <v>208</v>
      </c>
      <c r="B231" s="77">
        <v>9.9351049069582107</v>
      </c>
      <c r="C231" s="77">
        <v>-84.047687651032206</v>
      </c>
      <c r="D231" s="77">
        <v>78</v>
      </c>
      <c r="E231" s="77">
        <v>1.6830000000000001</v>
      </c>
      <c r="F231" s="77"/>
    </row>
    <row r="232" spans="1:6" ht="15">
      <c r="A232" s="51" t="s">
        <v>208</v>
      </c>
      <c r="B232" s="77">
        <v>9.9349230962295199</v>
      </c>
      <c r="C232" s="77">
        <v>-84.047104967622502</v>
      </c>
      <c r="D232" s="77">
        <v>79</v>
      </c>
      <c r="E232" s="77">
        <v>1.75</v>
      </c>
      <c r="F232" s="77"/>
    </row>
    <row r="233" spans="1:6" ht="15">
      <c r="A233" s="51" t="s">
        <v>208</v>
      </c>
      <c r="B233" s="77">
        <v>9.9347879515682092</v>
      </c>
      <c r="C233" s="77">
        <v>-84.046371045443394</v>
      </c>
      <c r="D233" s="77">
        <v>80</v>
      </c>
      <c r="E233" s="77">
        <v>1.8320000000000001</v>
      </c>
      <c r="F233" s="77"/>
    </row>
    <row r="234" spans="1:6" ht="15">
      <c r="A234" s="51" t="s">
        <v>208</v>
      </c>
      <c r="B234" s="77">
        <v>9.9346871292443808</v>
      </c>
      <c r="C234" s="77">
        <v>-84.045881036268696</v>
      </c>
      <c r="D234" s="77">
        <v>81</v>
      </c>
      <c r="E234" s="77">
        <v>1.887</v>
      </c>
      <c r="F234" s="77"/>
    </row>
    <row r="235" spans="1:6" ht="15">
      <c r="A235" s="51" t="s">
        <v>208</v>
      </c>
      <c r="B235" s="77">
        <v>9.9346171647617396</v>
      </c>
      <c r="C235" s="77">
        <v>-84.045615011065195</v>
      </c>
      <c r="D235" s="77">
        <v>82</v>
      </c>
      <c r="E235" s="77">
        <v>1.917</v>
      </c>
      <c r="F235" s="77"/>
    </row>
    <row r="236" spans="1:6" ht="15">
      <c r="A236" s="51" t="s">
        <v>208</v>
      </c>
      <c r="B236" s="77">
        <v>9.9346645346056803</v>
      </c>
      <c r="C236" s="77">
        <v>-84.045615726072995</v>
      </c>
      <c r="D236" s="77">
        <v>83</v>
      </c>
      <c r="E236" s="77">
        <v>1.9219999999999999</v>
      </c>
      <c r="F236" s="77"/>
    </row>
    <row r="237" spans="1:6" ht="15">
      <c r="A237" s="51" t="s">
        <v>208</v>
      </c>
      <c r="B237" s="77">
        <v>9.9349541161177193</v>
      </c>
      <c r="C237" s="77">
        <v>-84.045609865807506</v>
      </c>
      <c r="D237" s="77">
        <v>84</v>
      </c>
      <c r="E237" s="77">
        <v>1.954</v>
      </c>
      <c r="F237" s="77"/>
    </row>
    <row r="238" spans="1:6" ht="15">
      <c r="A238" s="51" t="s">
        <v>208</v>
      </c>
      <c r="B238" s="77">
        <v>9.9350186723950706</v>
      </c>
      <c r="C238" s="77">
        <v>-84.045589328703102</v>
      </c>
      <c r="D238" s="77">
        <v>85</v>
      </c>
      <c r="E238" s="77">
        <v>1.962</v>
      </c>
      <c r="F238" s="77"/>
    </row>
    <row r="239" spans="1:6" ht="15">
      <c r="A239" s="51" t="s">
        <v>208</v>
      </c>
      <c r="B239" s="77">
        <v>9.9353325565677704</v>
      </c>
      <c r="C239" s="77">
        <v>-84.045582849132103</v>
      </c>
      <c r="D239" s="77">
        <v>86</v>
      </c>
      <c r="E239" s="77">
        <v>1.996</v>
      </c>
      <c r="F239" s="77"/>
    </row>
    <row r="240" spans="1:6" ht="15">
      <c r="A240" s="51" t="s">
        <v>208</v>
      </c>
      <c r="B240" s="77">
        <v>9.9355817421507702</v>
      </c>
      <c r="C240" s="77">
        <v>-84.045531089524403</v>
      </c>
      <c r="D240" s="77">
        <v>87</v>
      </c>
      <c r="E240" s="77">
        <v>2.0249999999999999</v>
      </c>
      <c r="F240" s="77"/>
    </row>
    <row r="241" spans="1:6" ht="15">
      <c r="A241" s="51" t="s">
        <v>208</v>
      </c>
      <c r="B241" s="77">
        <v>9.9356535444051701</v>
      </c>
      <c r="C241" s="77">
        <v>-84.045458719130593</v>
      </c>
      <c r="D241" s="77">
        <v>88</v>
      </c>
      <c r="E241" s="77">
        <v>2.036</v>
      </c>
      <c r="F241" s="77"/>
    </row>
    <row r="242" spans="1:6" ht="15">
      <c r="A242" s="51" t="s">
        <v>208</v>
      </c>
      <c r="B242" s="77">
        <v>9.9360142777550902</v>
      </c>
      <c r="C242" s="77">
        <v>-84.045393556555595</v>
      </c>
      <c r="D242" s="77">
        <v>89</v>
      </c>
      <c r="E242" s="77">
        <v>2.0760000000000001</v>
      </c>
      <c r="F242" s="77"/>
    </row>
    <row r="243" spans="1:6" ht="15">
      <c r="A243" s="51" t="s">
        <v>208</v>
      </c>
      <c r="B243" s="77">
        <v>9.9361825069571097</v>
      </c>
      <c r="C243" s="77">
        <v>-84.045357418347194</v>
      </c>
      <c r="D243" s="77">
        <v>90</v>
      </c>
      <c r="E243" s="77">
        <v>2.0950000000000002</v>
      </c>
      <c r="F243" s="77"/>
    </row>
    <row r="244" spans="1:6" ht="15">
      <c r="A244" s="51" t="s">
        <v>208</v>
      </c>
      <c r="B244" s="77">
        <v>9.9362405608412701</v>
      </c>
      <c r="C244" s="77">
        <v>-84.045356813521707</v>
      </c>
      <c r="D244" s="77">
        <v>91</v>
      </c>
      <c r="E244" s="77">
        <v>2.1019999999999999</v>
      </c>
      <c r="F244" s="77"/>
    </row>
    <row r="245" spans="1:6" ht="15">
      <c r="A245" s="51" t="s">
        <v>208</v>
      </c>
      <c r="B245" s="77">
        <v>9.9362979542308203</v>
      </c>
      <c r="C245" s="77">
        <v>-84.045364255323804</v>
      </c>
      <c r="D245" s="77">
        <v>92</v>
      </c>
      <c r="E245" s="77">
        <v>2.1080000000000001</v>
      </c>
      <c r="F245" s="77"/>
    </row>
    <row r="246" spans="1:6" ht="15">
      <c r="A246" s="51" t="s">
        <v>208</v>
      </c>
      <c r="B246" s="77">
        <v>9.9365931825140095</v>
      </c>
      <c r="C246" s="77">
        <v>-84.045521505945601</v>
      </c>
      <c r="D246" s="77">
        <v>93</v>
      </c>
      <c r="E246" s="77">
        <v>2.145</v>
      </c>
      <c r="F246" s="77"/>
    </row>
    <row r="247" spans="1:6" ht="15">
      <c r="A247" s="51" t="s">
        <v>208</v>
      </c>
      <c r="B247" s="77">
        <v>9.9366797680725796</v>
      </c>
      <c r="C247" s="77">
        <v>-84.0455703414396</v>
      </c>
      <c r="D247" s="77">
        <v>94</v>
      </c>
      <c r="E247" s="77">
        <v>2.1560000000000001</v>
      </c>
      <c r="F247" s="77"/>
    </row>
    <row r="248" spans="1:6" ht="15">
      <c r="A248" s="51" t="s">
        <v>208</v>
      </c>
      <c r="B248" s="77">
        <v>9.9367692395776999</v>
      </c>
      <c r="C248" s="77">
        <v>-84.045595735923499</v>
      </c>
      <c r="D248" s="77">
        <v>95</v>
      </c>
      <c r="E248" s="77">
        <v>2.1659999999999999</v>
      </c>
      <c r="F248" s="77"/>
    </row>
    <row r="249" spans="1:6" ht="15">
      <c r="A249" s="51" t="s">
        <v>208</v>
      </c>
      <c r="B249" s="77">
        <v>9.9368529387050302</v>
      </c>
      <c r="C249" s="77">
        <v>-84.045587922236095</v>
      </c>
      <c r="D249" s="77">
        <v>96</v>
      </c>
      <c r="E249" s="77">
        <v>2.1760000000000002</v>
      </c>
      <c r="F249" s="77"/>
    </row>
    <row r="250" spans="1:6" ht="15">
      <c r="A250" s="51" t="s">
        <v>208</v>
      </c>
      <c r="B250" s="77">
        <v>9.9369417362472703</v>
      </c>
      <c r="C250" s="77">
        <v>-84.045549129523096</v>
      </c>
      <c r="D250" s="77">
        <v>97</v>
      </c>
      <c r="E250" s="77">
        <v>2.1859999999999999</v>
      </c>
      <c r="F250" s="77"/>
    </row>
    <row r="251" spans="1:6" ht="15">
      <c r="A251" s="51" t="s">
        <v>208</v>
      </c>
      <c r="B251" s="77">
        <v>9.9370812347073905</v>
      </c>
      <c r="C251" s="77">
        <v>-84.045444621455502</v>
      </c>
      <c r="D251" s="77">
        <v>98</v>
      </c>
      <c r="E251" s="77">
        <v>2.206</v>
      </c>
      <c r="F251" s="77"/>
    </row>
    <row r="252" spans="1:6" ht="15">
      <c r="A252" s="51" t="s">
        <v>208</v>
      </c>
      <c r="B252" s="77">
        <v>9.9372431313171106</v>
      </c>
      <c r="C252" s="77">
        <v>-84.045281715944498</v>
      </c>
      <c r="D252" s="77">
        <v>99</v>
      </c>
      <c r="E252" s="77">
        <v>2.2309999999999999</v>
      </c>
      <c r="F252" s="77"/>
    </row>
    <row r="253" spans="1:6" ht="15">
      <c r="A253" s="51" t="s">
        <v>208</v>
      </c>
      <c r="B253" s="77">
        <v>9.9373460712492303</v>
      </c>
      <c r="C253" s="77">
        <v>-84.045125442209596</v>
      </c>
      <c r="D253" s="77">
        <v>100</v>
      </c>
      <c r="E253" s="77">
        <v>2.2509999999999999</v>
      </c>
      <c r="F253" s="77"/>
    </row>
    <row r="254" spans="1:6" ht="15">
      <c r="A254" s="51" t="s">
        <v>208</v>
      </c>
      <c r="B254" s="77">
        <v>9.9374874935106305</v>
      </c>
      <c r="C254" s="77">
        <v>-84.044872474061194</v>
      </c>
      <c r="D254" s="77">
        <v>101</v>
      </c>
      <c r="E254" s="77">
        <v>2.2829999999999999</v>
      </c>
      <c r="F254" s="77"/>
    </row>
    <row r="255" spans="1:6" ht="15">
      <c r="A255" s="51" t="s">
        <v>208</v>
      </c>
      <c r="B255" s="77">
        <v>9.9376186075656392</v>
      </c>
      <c r="C255" s="77">
        <v>-84.044648409323898</v>
      </c>
      <c r="D255" s="77">
        <v>102</v>
      </c>
      <c r="E255" s="77">
        <v>2.3119999999999998</v>
      </c>
      <c r="F255" s="77"/>
    </row>
    <row r="256" spans="1:6" ht="15">
      <c r="A256" s="51" t="s">
        <v>208</v>
      </c>
      <c r="B256" s="77">
        <v>9.9378109824324206</v>
      </c>
      <c r="C256" s="77">
        <v>-84.044300230272796</v>
      </c>
      <c r="D256" s="77">
        <v>103</v>
      </c>
      <c r="E256" s="77">
        <v>2.355</v>
      </c>
      <c r="F256" s="77"/>
    </row>
    <row r="257" spans="1:6" ht="15">
      <c r="A257" s="51" t="s">
        <v>208</v>
      </c>
      <c r="B257" s="77">
        <v>9.9379914631568393</v>
      </c>
      <c r="C257" s="77">
        <v>-84.043993460332501</v>
      </c>
      <c r="D257" s="77">
        <v>104</v>
      </c>
      <c r="E257" s="77">
        <v>2.395</v>
      </c>
      <c r="F257" s="77"/>
    </row>
    <row r="258" spans="1:6" ht="15">
      <c r="A258" s="51" t="s">
        <v>208</v>
      </c>
      <c r="B258" s="77">
        <v>9.9381016500431798</v>
      </c>
      <c r="C258" s="77">
        <v>-84.043803458026503</v>
      </c>
      <c r="D258" s="77">
        <v>105</v>
      </c>
      <c r="E258" s="77">
        <v>2.419</v>
      </c>
      <c r="F258" s="77"/>
    </row>
    <row r="259" spans="1:6" ht="15">
      <c r="A259" s="51" t="s">
        <v>208</v>
      </c>
      <c r="B259" s="77">
        <v>9.9379640761290293</v>
      </c>
      <c r="C259" s="77">
        <v>-84.043616906242704</v>
      </c>
      <c r="D259" s="77">
        <v>106</v>
      </c>
      <c r="E259" s="77">
        <v>2.444</v>
      </c>
      <c r="F259" s="77"/>
    </row>
    <row r="260" spans="1:6" ht="15">
      <c r="A260" s="51" t="s">
        <v>208</v>
      </c>
      <c r="B260" s="77">
        <v>9.9379111633978496</v>
      </c>
      <c r="C260" s="77">
        <v>-84.043444027741998</v>
      </c>
      <c r="D260" s="77">
        <v>107</v>
      </c>
      <c r="E260" s="77">
        <v>2.464</v>
      </c>
      <c r="F260" s="77"/>
    </row>
    <row r="261" spans="1:6" ht="15">
      <c r="A261" s="51" t="s">
        <v>208</v>
      </c>
      <c r="B261" s="77">
        <v>9.9378861499489606</v>
      </c>
      <c r="C261" s="77">
        <v>-84.0432193842326</v>
      </c>
      <c r="D261" s="77">
        <v>108</v>
      </c>
      <c r="E261" s="77">
        <v>2.4889999999999999</v>
      </c>
      <c r="F261" s="77"/>
    </row>
    <row r="262" spans="1:6" ht="15">
      <c r="A262" s="51" t="s">
        <v>208</v>
      </c>
      <c r="B262" s="77">
        <v>9.9379265563390202</v>
      </c>
      <c r="C262" s="77">
        <v>-84.042936137604499</v>
      </c>
      <c r="D262" s="77">
        <v>109</v>
      </c>
      <c r="E262" s="77">
        <v>2.52</v>
      </c>
      <c r="F262" s="77"/>
    </row>
    <row r="263" spans="1:6" ht="15">
      <c r="A263" s="51" t="s">
        <v>208</v>
      </c>
      <c r="B263" s="77">
        <v>9.93800099196738</v>
      </c>
      <c r="C263" s="77">
        <v>-84.042481250530102</v>
      </c>
      <c r="D263" s="77">
        <v>110</v>
      </c>
      <c r="E263" s="77">
        <v>2.5710000000000002</v>
      </c>
      <c r="F263" s="77"/>
    </row>
    <row r="264" spans="1:6" ht="15">
      <c r="A264" s="51" t="s">
        <v>208</v>
      </c>
      <c r="B264" s="77">
        <v>9.9381381835937503</v>
      </c>
      <c r="C264" s="77">
        <v>-84.042177256505099</v>
      </c>
      <c r="D264" s="77">
        <v>111</v>
      </c>
      <c r="E264" s="77">
        <v>2.6070000000000002</v>
      </c>
      <c r="F264" s="77"/>
    </row>
    <row r="265" spans="1:6" ht="15">
      <c r="A265" s="51" t="s">
        <v>208</v>
      </c>
      <c r="B265" s="77">
        <v>9.9381641590781502</v>
      </c>
      <c r="C265" s="77">
        <v>-84.041998518408207</v>
      </c>
      <c r="D265" s="77">
        <v>112</v>
      </c>
      <c r="E265" s="77">
        <v>2.6269999999999998</v>
      </c>
      <c r="F265" s="77"/>
    </row>
    <row r="266" spans="1:6" ht="15">
      <c r="A266" s="51" t="s">
        <v>208</v>
      </c>
      <c r="B266" s="77">
        <v>9.9381545385287993</v>
      </c>
      <c r="C266" s="77">
        <v>-84.041851035060702</v>
      </c>
      <c r="D266" s="77">
        <v>113</v>
      </c>
      <c r="E266" s="77">
        <v>2.6429999999999998</v>
      </c>
      <c r="F266" s="77"/>
    </row>
    <row r="267" spans="1:6" ht="15">
      <c r="A267" s="51" t="s">
        <v>208</v>
      </c>
      <c r="B267" s="77">
        <v>9.9381256768781796</v>
      </c>
      <c r="C267" s="77">
        <v>-84.041726016064104</v>
      </c>
      <c r="D267" s="77">
        <v>114</v>
      </c>
      <c r="E267" s="77">
        <v>2.657</v>
      </c>
      <c r="F267" s="77"/>
    </row>
    <row r="268" spans="1:6" ht="15">
      <c r="A268" s="51" t="s">
        <v>208</v>
      </c>
      <c r="B268" s="77">
        <v>9.9380756495497309</v>
      </c>
      <c r="C268" s="77">
        <v>-84.041652762263197</v>
      </c>
      <c r="D268" s="77">
        <v>115</v>
      </c>
      <c r="E268" s="77">
        <v>2.6669999999999998</v>
      </c>
      <c r="F268" s="77"/>
    </row>
    <row r="269" spans="1:6" ht="15">
      <c r="A269" s="51" t="s">
        <v>208</v>
      </c>
      <c r="B269" s="77">
        <v>9.9380428966484509</v>
      </c>
      <c r="C269" s="77">
        <v>-84.041638425250099</v>
      </c>
      <c r="D269" s="77">
        <v>116</v>
      </c>
      <c r="E269" s="77">
        <v>2.6709999999999998</v>
      </c>
      <c r="F269" s="77"/>
    </row>
    <row r="270" spans="1:6" ht="15">
      <c r="A270" s="51" t="s">
        <v>208</v>
      </c>
      <c r="B270" s="77">
        <v>9.9380131159545098</v>
      </c>
      <c r="C270" s="77">
        <v>-84.041636158177397</v>
      </c>
      <c r="D270" s="77">
        <v>117</v>
      </c>
      <c r="E270" s="77">
        <v>2.6749999999999998</v>
      </c>
      <c r="F270" s="77"/>
    </row>
    <row r="271" spans="1:6" ht="15">
      <c r="A271" s="51" t="s">
        <v>208</v>
      </c>
      <c r="B271" s="77">
        <v>9.93792172067878</v>
      </c>
      <c r="C271" s="77">
        <v>-84.041638111599198</v>
      </c>
      <c r="D271" s="77">
        <v>118</v>
      </c>
      <c r="E271" s="77">
        <v>2.6850000000000001</v>
      </c>
      <c r="F271" s="77"/>
    </row>
    <row r="272" spans="1:6" ht="15">
      <c r="A272" s="51" t="s">
        <v>208</v>
      </c>
      <c r="B272" s="77">
        <v>9.9379024795649897</v>
      </c>
      <c r="C272" s="77">
        <v>-84.041212265853503</v>
      </c>
      <c r="D272" s="77">
        <v>119</v>
      </c>
      <c r="E272" s="77">
        <v>2.7309999999999999</v>
      </c>
      <c r="F272" s="77"/>
    </row>
    <row r="273" spans="1:6" ht="15">
      <c r="A273" s="51" t="s">
        <v>208</v>
      </c>
      <c r="B273" s="77">
        <v>9.9378947831190398</v>
      </c>
      <c r="C273" s="77">
        <v>-84.041068689349601</v>
      </c>
      <c r="D273" s="77">
        <v>120</v>
      </c>
      <c r="E273" s="77">
        <v>2.7469999999999999</v>
      </c>
      <c r="F273" s="77"/>
    </row>
    <row r="274" spans="1:6" ht="15">
      <c r="A274" s="51" t="s">
        <v>208</v>
      </c>
      <c r="B274" s="77">
        <v>9.9383004689695404</v>
      </c>
      <c r="C274" s="77">
        <v>-84.040969095546004</v>
      </c>
      <c r="D274" s="77">
        <v>121</v>
      </c>
      <c r="E274" s="77">
        <v>2.7930000000000001</v>
      </c>
      <c r="F274" s="77"/>
    </row>
    <row r="275" spans="1:6" ht="15">
      <c r="A275" s="51" t="s">
        <v>208</v>
      </c>
      <c r="B275" s="77">
        <v>9.9384616856477503</v>
      </c>
      <c r="C275" s="77">
        <v>-84.040929836378496</v>
      </c>
      <c r="D275" s="77">
        <v>122</v>
      </c>
      <c r="E275" s="77">
        <v>2.8119999999999998</v>
      </c>
      <c r="F275" s="77"/>
    </row>
    <row r="276" spans="1:6" ht="15">
      <c r="A276" s="51" t="s">
        <v>208</v>
      </c>
      <c r="B276" s="77">
        <v>9.9386887303316591</v>
      </c>
      <c r="C276" s="77">
        <v>-84.040967928103996</v>
      </c>
      <c r="D276" s="77">
        <v>123</v>
      </c>
      <c r="E276" s="77">
        <v>2.8370000000000002</v>
      </c>
      <c r="F276" s="77"/>
    </row>
    <row r="277" spans="1:6" ht="15">
      <c r="A277" s="51" t="s">
        <v>208</v>
      </c>
      <c r="B277" s="77">
        <v>9.9388481539890492</v>
      </c>
      <c r="C277" s="77">
        <v>-84.041137017307094</v>
      </c>
      <c r="D277" s="77">
        <v>124</v>
      </c>
      <c r="E277" s="77">
        <v>2.863</v>
      </c>
      <c r="F277" s="77"/>
    </row>
    <row r="278" spans="1:6" ht="15">
      <c r="A278" s="51" t="s">
        <v>208</v>
      </c>
      <c r="B278" s="77">
        <v>9.9391538359933609</v>
      </c>
      <c r="C278" s="77">
        <v>-84.041656864426699</v>
      </c>
      <c r="D278" s="77">
        <v>125</v>
      </c>
      <c r="E278" s="77">
        <v>2.9289999999999998</v>
      </c>
      <c r="F278" s="77"/>
    </row>
    <row r="279" spans="1:6" ht="15">
      <c r="A279" s="51" t="s">
        <v>208</v>
      </c>
      <c r="B279" s="77">
        <v>9.9392852120331892</v>
      </c>
      <c r="C279" s="77">
        <v>-84.041793575510496</v>
      </c>
      <c r="D279" s="77">
        <v>126</v>
      </c>
      <c r="E279" s="77">
        <v>2.95</v>
      </c>
      <c r="F279" s="77"/>
    </row>
    <row r="280" spans="1:6" ht="15">
      <c r="A280" s="51" t="s">
        <v>208</v>
      </c>
      <c r="B280" s="77">
        <v>9.9394297762892396</v>
      </c>
      <c r="C280" s="77">
        <v>-84.041887685702406</v>
      </c>
      <c r="D280" s="77">
        <v>127</v>
      </c>
      <c r="E280" s="77">
        <v>2.9689999999999999</v>
      </c>
      <c r="F280" s="77"/>
    </row>
    <row r="281" spans="1:6" ht="15">
      <c r="A281" s="51" t="s">
        <v>208</v>
      </c>
      <c r="B281" s="77">
        <v>9.9395015066207293</v>
      </c>
      <c r="C281" s="77">
        <v>-84.041908972531402</v>
      </c>
      <c r="D281" s="77">
        <v>128</v>
      </c>
      <c r="E281" s="77">
        <v>2.9769999999999999</v>
      </c>
      <c r="F281" s="77"/>
    </row>
    <row r="282" spans="1:6" ht="15">
      <c r="A282" s="51" t="s">
        <v>208</v>
      </c>
      <c r="B282" s="77">
        <v>9.9395037137081399</v>
      </c>
      <c r="C282" s="77">
        <v>-84.042242839640807</v>
      </c>
      <c r="D282" s="77">
        <v>129</v>
      </c>
      <c r="E282" s="77">
        <v>3.0139999999999998</v>
      </c>
      <c r="F282" s="77"/>
    </row>
    <row r="283" spans="1:6" ht="15">
      <c r="A283" s="51" t="s">
        <v>208</v>
      </c>
      <c r="B283" s="77">
        <v>9.9394861333331299</v>
      </c>
      <c r="C283" s="77">
        <v>-84.042520468419099</v>
      </c>
      <c r="D283" s="77">
        <v>130</v>
      </c>
      <c r="E283" s="77">
        <v>3.044</v>
      </c>
      <c r="F283" s="77"/>
    </row>
    <row r="284" spans="1:6" ht="15">
      <c r="A284" s="51" t="s">
        <v>208</v>
      </c>
      <c r="B284" s="77">
        <v>9.9394452933801691</v>
      </c>
      <c r="C284" s="77">
        <v>-84.043024630646102</v>
      </c>
      <c r="D284" s="77">
        <v>131</v>
      </c>
      <c r="E284" s="77">
        <v>3.1</v>
      </c>
      <c r="F284" s="77"/>
    </row>
    <row r="285" spans="1:6" ht="15">
      <c r="A285" s="51" t="s">
        <v>208</v>
      </c>
      <c r="B285" s="77">
        <v>9.9394232748161908</v>
      </c>
      <c r="C285" s="77">
        <v>-84.043335632442293</v>
      </c>
      <c r="D285" s="77">
        <v>132</v>
      </c>
      <c r="E285" s="77">
        <v>3.1339999999999999</v>
      </c>
      <c r="F285" s="77"/>
    </row>
    <row r="286" spans="1:6" ht="15">
      <c r="A286" s="51" t="s">
        <v>208</v>
      </c>
      <c r="B286" s="77">
        <v>9.9397244220052503</v>
      </c>
      <c r="C286" s="77">
        <v>-84.043265560732394</v>
      </c>
      <c r="D286" s="77">
        <v>133</v>
      </c>
      <c r="E286" s="77">
        <v>3.1680000000000001</v>
      </c>
      <c r="F286" s="77"/>
    </row>
    <row r="287" spans="1:6" ht="15">
      <c r="A287" s="51" t="s">
        <v>208</v>
      </c>
      <c r="B287" s="77">
        <v>9.9397873239323307</v>
      </c>
      <c r="C287" s="77">
        <v>-84.043299171515002</v>
      </c>
      <c r="D287" s="77">
        <v>134</v>
      </c>
      <c r="E287" s="77">
        <v>3.1760000000000002</v>
      </c>
      <c r="F287" s="77"/>
    </row>
    <row r="288" spans="1:6" ht="15">
      <c r="A288" s="51" t="s">
        <v>208</v>
      </c>
      <c r="B288" s="77">
        <v>9.9398171190259408</v>
      </c>
      <c r="C288" s="77">
        <v>-84.043380957974705</v>
      </c>
      <c r="D288" s="77">
        <v>135</v>
      </c>
      <c r="E288" s="77">
        <v>3.1859999999999999</v>
      </c>
      <c r="F288" s="77"/>
    </row>
    <row r="289" spans="1:6" ht="15">
      <c r="A289" s="51" t="s">
        <v>208</v>
      </c>
      <c r="B289" s="77">
        <v>9.9399197484521693</v>
      </c>
      <c r="C289" s="77">
        <v>-84.043759639460504</v>
      </c>
      <c r="D289" s="77">
        <v>136</v>
      </c>
      <c r="E289" s="77">
        <v>3.2290000000000001</v>
      </c>
      <c r="F289" s="77"/>
    </row>
    <row r="290" spans="1:6" ht="15">
      <c r="A290" s="51" t="s">
        <v>208</v>
      </c>
      <c r="B290" s="77">
        <v>9.9400704320583895</v>
      </c>
      <c r="C290" s="77">
        <v>-84.044317069812095</v>
      </c>
      <c r="D290" s="77">
        <v>137</v>
      </c>
      <c r="E290" s="77">
        <v>3.2919999999999998</v>
      </c>
      <c r="F290" s="77"/>
    </row>
    <row r="291" spans="1:6" ht="15">
      <c r="A291" s="51" t="s">
        <v>208</v>
      </c>
      <c r="B291" s="77">
        <v>9.9401653365829201</v>
      </c>
      <c r="C291" s="77">
        <v>-84.044674465481506</v>
      </c>
      <c r="D291" s="77">
        <v>138</v>
      </c>
      <c r="E291" s="77">
        <v>3.3319999999999999</v>
      </c>
      <c r="F291" s="77"/>
    </row>
    <row r="292" spans="1:6" ht="15">
      <c r="A292" s="51" t="s">
        <v>208</v>
      </c>
      <c r="B292" s="77">
        <v>9.9402701729811103</v>
      </c>
      <c r="C292" s="77">
        <v>-84.044826834363604</v>
      </c>
      <c r="D292" s="77">
        <v>139</v>
      </c>
      <c r="E292" s="77">
        <v>3.3530000000000002</v>
      </c>
      <c r="F292" s="77"/>
    </row>
    <row r="293" spans="1:6" ht="15">
      <c r="A293" s="51" t="s">
        <v>208</v>
      </c>
      <c r="B293" s="77">
        <v>9.9403816959975799</v>
      </c>
      <c r="C293" s="77">
        <v>-84.045244089757006</v>
      </c>
      <c r="D293" s="77">
        <v>140</v>
      </c>
      <c r="E293" s="77">
        <v>3.4</v>
      </c>
      <c r="F293" s="77"/>
    </row>
    <row r="294" spans="1:6" ht="15">
      <c r="A294" s="51" t="s">
        <v>208</v>
      </c>
      <c r="B294" s="77">
        <v>9.94048873914792</v>
      </c>
      <c r="C294" s="77">
        <v>-84.045632855511002</v>
      </c>
      <c r="D294" s="77">
        <v>141</v>
      </c>
      <c r="E294" s="77">
        <v>3.444</v>
      </c>
      <c r="F294" s="77"/>
    </row>
    <row r="295" spans="1:6" ht="15">
      <c r="A295" s="51" t="s">
        <v>208</v>
      </c>
      <c r="B295" s="77">
        <v>9.9406388205696601</v>
      </c>
      <c r="C295" s="77">
        <v>-84.045599244727995</v>
      </c>
      <c r="D295" s="77">
        <v>142</v>
      </c>
      <c r="E295" s="77">
        <v>3.4609999999999999</v>
      </c>
      <c r="F295" s="77"/>
    </row>
    <row r="296" spans="1:6" ht="15">
      <c r="A296" s="51" t="s">
        <v>208</v>
      </c>
      <c r="B296" s="77">
        <v>9.9407966266682095</v>
      </c>
      <c r="C296" s="77">
        <v>-84.045068194200496</v>
      </c>
      <c r="D296" s="77">
        <v>143</v>
      </c>
      <c r="E296" s="77">
        <v>3.5219999999999998</v>
      </c>
      <c r="F296" s="77"/>
    </row>
    <row r="297" spans="1:6" ht="15">
      <c r="A297" s="51" t="s">
        <v>208</v>
      </c>
      <c r="B297" s="77">
        <v>9.9409507118534695</v>
      </c>
      <c r="C297" s="77">
        <v>-84.044750328053993</v>
      </c>
      <c r="D297" s="77">
        <v>144</v>
      </c>
      <c r="E297" s="77">
        <v>3.5609999999999999</v>
      </c>
      <c r="F297" s="77"/>
    </row>
    <row r="298" spans="1:6" ht="15">
      <c r="A298" s="51" t="s">
        <v>208</v>
      </c>
      <c r="B298" s="77">
        <v>9.9410528605391004</v>
      </c>
      <c r="C298" s="77">
        <v>-84.044655434107199</v>
      </c>
      <c r="D298" s="77">
        <v>145</v>
      </c>
      <c r="E298" s="77">
        <v>3.5760000000000001</v>
      </c>
      <c r="F298" s="77"/>
    </row>
    <row r="299" spans="1:6" ht="15">
      <c r="A299" s="51" t="s">
        <v>208</v>
      </c>
      <c r="B299" s="77">
        <v>9.9415741128645099</v>
      </c>
      <c r="C299" s="77">
        <v>-84.044691858109999</v>
      </c>
      <c r="D299" s="77">
        <v>146</v>
      </c>
      <c r="E299" s="77">
        <v>3.6339999999999999</v>
      </c>
      <c r="F299" s="77"/>
    </row>
    <row r="300" spans="1:6" ht="15">
      <c r="A300" s="51" t="s">
        <v>208</v>
      </c>
      <c r="B300" s="77">
        <v>9.9424222725529798</v>
      </c>
      <c r="C300" s="77">
        <v>-84.044747472698702</v>
      </c>
      <c r="D300" s="77">
        <v>147</v>
      </c>
      <c r="E300" s="77">
        <v>3.7280000000000002</v>
      </c>
      <c r="F300" s="77"/>
    </row>
    <row r="301" spans="1:6" ht="15">
      <c r="A301" s="51" t="s">
        <v>208</v>
      </c>
      <c r="B301" s="77">
        <v>9.9428310724178708</v>
      </c>
      <c r="C301" s="77">
        <v>-84.044769901463894</v>
      </c>
      <c r="D301" s="77">
        <v>148</v>
      </c>
      <c r="E301" s="77">
        <v>3.7730000000000001</v>
      </c>
      <c r="F301" s="77"/>
    </row>
    <row r="302" spans="1:6" ht="15">
      <c r="A302" s="51" t="s">
        <v>208</v>
      </c>
      <c r="B302" s="77">
        <v>9.9430069706559792</v>
      </c>
      <c r="C302" s="77">
        <v>-84.044735056493806</v>
      </c>
      <c r="D302" s="77">
        <v>149</v>
      </c>
      <c r="E302" s="77">
        <v>3.7930000000000001</v>
      </c>
      <c r="F302" s="77"/>
    </row>
    <row r="303" spans="1:6" ht="15">
      <c r="A303" s="51" t="s">
        <v>208</v>
      </c>
      <c r="B303" s="77">
        <v>9.9432600923442092</v>
      </c>
      <c r="C303" s="77">
        <v>-84.044654477501197</v>
      </c>
      <c r="D303" s="77">
        <v>150</v>
      </c>
      <c r="E303" s="77">
        <v>3.823</v>
      </c>
      <c r="F303" s="77"/>
    </row>
    <row r="304" spans="1:6" ht="15">
      <c r="A304" s="51" t="s">
        <v>208</v>
      </c>
      <c r="B304" s="77">
        <v>9.9435146877710494</v>
      </c>
      <c r="C304" s="77">
        <v>-84.044540732072704</v>
      </c>
      <c r="D304" s="77">
        <v>151</v>
      </c>
      <c r="E304" s="77">
        <v>3.8530000000000002</v>
      </c>
      <c r="F304" s="77"/>
    </row>
    <row r="305" spans="1:6" ht="15">
      <c r="A305" s="51" t="s">
        <v>208</v>
      </c>
      <c r="B305" s="77">
        <v>9.9436691346864592</v>
      </c>
      <c r="C305" s="77">
        <v>-84.044471042132798</v>
      </c>
      <c r="D305" s="77">
        <v>152</v>
      </c>
      <c r="E305" s="77">
        <v>3.8719999999999999</v>
      </c>
      <c r="F305" s="77"/>
    </row>
    <row r="306" spans="1:6" ht="15">
      <c r="A306" s="51" t="s">
        <v>208</v>
      </c>
      <c r="B306" s="77">
        <v>9.9437999854875994</v>
      </c>
      <c r="C306" s="77">
        <v>-84.044754157513395</v>
      </c>
      <c r="D306" s="77">
        <v>153</v>
      </c>
      <c r="E306" s="77">
        <v>3.9060000000000001</v>
      </c>
      <c r="F306" s="77"/>
    </row>
    <row r="307" spans="1:6" ht="15">
      <c r="A307" s="51" t="s">
        <v>208</v>
      </c>
      <c r="B307" s="77">
        <v>9.9438814990757791</v>
      </c>
      <c r="C307" s="77">
        <v>-84.044884826150593</v>
      </c>
      <c r="D307" s="77">
        <v>154</v>
      </c>
      <c r="E307" s="77">
        <v>3.923</v>
      </c>
      <c r="F307" s="77"/>
    </row>
    <row r="308" spans="1:6" ht="15">
      <c r="A308" s="51" t="s">
        <v>208</v>
      </c>
      <c r="B308" s="77">
        <v>9.9439660074345202</v>
      </c>
      <c r="C308" s="77">
        <v>-84.044955203760495</v>
      </c>
      <c r="D308" s="77">
        <v>155</v>
      </c>
      <c r="E308" s="77">
        <v>3.9350000000000001</v>
      </c>
      <c r="F308" s="77"/>
    </row>
    <row r="309" spans="1:6" ht="15">
      <c r="A309" s="51" t="s">
        <v>208</v>
      </c>
      <c r="B309" s="77">
        <v>9.9443341915015502</v>
      </c>
      <c r="C309" s="77">
        <v>-84.044993271729197</v>
      </c>
      <c r="D309" s="77">
        <v>156</v>
      </c>
      <c r="E309" s="77">
        <v>3.976</v>
      </c>
      <c r="F309" s="77"/>
    </row>
    <row r="310" spans="1:6" ht="15">
      <c r="A310" s="51" t="s">
        <v>208</v>
      </c>
      <c r="B310" s="77">
        <v>9.9445739881364208</v>
      </c>
      <c r="C310" s="77">
        <v>-84.045013814936695</v>
      </c>
      <c r="D310" s="77">
        <v>157</v>
      </c>
      <c r="E310" s="77">
        <v>4.0030000000000001</v>
      </c>
      <c r="F310" s="77"/>
    </row>
    <row r="311" spans="1:6" ht="15">
      <c r="A311" s="51" t="s">
        <v>208</v>
      </c>
      <c r="B311" s="77">
        <v>9.9449522133737194</v>
      </c>
      <c r="C311" s="77">
        <v>-84.045010504635997</v>
      </c>
      <c r="D311" s="77">
        <v>158</v>
      </c>
      <c r="E311" s="77">
        <v>4.0449999999999999</v>
      </c>
      <c r="F311" s="77"/>
    </row>
    <row r="312" spans="1:6" ht="15">
      <c r="A312" s="51" t="s">
        <v>208</v>
      </c>
      <c r="B312" s="77">
        <v>9.9450369877959801</v>
      </c>
      <c r="C312" s="77">
        <v>-84.045083331199706</v>
      </c>
      <c r="D312" s="77">
        <v>159</v>
      </c>
      <c r="E312" s="77">
        <v>4.0570000000000004</v>
      </c>
      <c r="F312" s="77"/>
    </row>
    <row r="313" spans="1:6" ht="15">
      <c r="A313" s="51" t="s">
        <v>208</v>
      </c>
      <c r="B313" s="77">
        <v>9.9450679631118497</v>
      </c>
      <c r="C313" s="77">
        <v>-84.045389534010994</v>
      </c>
      <c r="D313" s="77">
        <v>160</v>
      </c>
      <c r="E313" s="77">
        <v>4.0910000000000002</v>
      </c>
      <c r="F313" s="77"/>
    </row>
    <row r="314" spans="1:6" ht="15">
      <c r="A314" s="51" t="s">
        <v>208</v>
      </c>
      <c r="B314" s="77">
        <v>9.9450940475850693</v>
      </c>
      <c r="C314" s="77">
        <v>-84.045502084233505</v>
      </c>
      <c r="D314" s="77">
        <v>161</v>
      </c>
      <c r="E314" s="77">
        <v>4.1040000000000001</v>
      </c>
      <c r="F314" s="77"/>
    </row>
    <row r="315" spans="1:6" ht="15">
      <c r="A315" s="51" t="s">
        <v>208</v>
      </c>
      <c r="B315" s="77">
        <v>9.9451674101565199</v>
      </c>
      <c r="C315" s="77">
        <v>-84.045541807841701</v>
      </c>
      <c r="D315" s="77">
        <v>162</v>
      </c>
      <c r="E315" s="77">
        <v>4.1130000000000004</v>
      </c>
      <c r="F315" s="77"/>
    </row>
    <row r="316" spans="1:6" ht="15">
      <c r="A316" s="51" t="s">
        <v>208</v>
      </c>
      <c r="B316" s="77">
        <v>9.9456941143774795</v>
      </c>
      <c r="C316" s="77">
        <v>-84.045503663125103</v>
      </c>
      <c r="D316" s="77">
        <v>163</v>
      </c>
      <c r="E316" s="77">
        <v>4.1710000000000003</v>
      </c>
      <c r="F316" s="77"/>
    </row>
    <row r="317" spans="1:6" ht="15">
      <c r="A317" s="51" t="s">
        <v>208</v>
      </c>
      <c r="B317" s="77">
        <v>9.9457623568635807</v>
      </c>
      <c r="C317" s="77">
        <v>-84.045464554972597</v>
      </c>
      <c r="D317" s="77">
        <v>164</v>
      </c>
      <c r="E317" s="77">
        <v>4.18</v>
      </c>
      <c r="F317" s="77"/>
    </row>
    <row r="318" spans="1:6" ht="15">
      <c r="A318" s="51" t="s">
        <v>208</v>
      </c>
      <c r="B318" s="77">
        <v>9.9458693985108901</v>
      </c>
      <c r="C318" s="77">
        <v>-84.045255047759696</v>
      </c>
      <c r="D318" s="77">
        <v>165</v>
      </c>
      <c r="E318" s="77">
        <v>4.2060000000000004</v>
      </c>
      <c r="F318" s="77"/>
    </row>
    <row r="319" spans="1:6" ht="15">
      <c r="A319" s="51" t="s">
        <v>208</v>
      </c>
      <c r="B319" s="77">
        <v>9.9459455415160392</v>
      </c>
      <c r="C319" s="77">
        <v>-84.045177742959496</v>
      </c>
      <c r="D319" s="77">
        <v>166</v>
      </c>
      <c r="E319" s="77">
        <v>4.218</v>
      </c>
      <c r="F319" s="77"/>
    </row>
    <row r="320" spans="1:6" ht="15">
      <c r="A320" s="51" t="s">
        <v>208</v>
      </c>
      <c r="B320" s="77">
        <v>9.9462908505892695</v>
      </c>
      <c r="C320" s="77">
        <v>-84.045153094985594</v>
      </c>
      <c r="D320" s="77">
        <v>167</v>
      </c>
      <c r="E320" s="77">
        <v>4.2560000000000002</v>
      </c>
      <c r="F320" s="77"/>
    </row>
    <row r="321" spans="1:6" ht="15">
      <c r="A321" s="51" t="s">
        <v>208</v>
      </c>
      <c r="B321" s="77">
        <v>9.9463884895542094</v>
      </c>
      <c r="C321" s="77">
        <v>-84.045163665603894</v>
      </c>
      <c r="D321" s="77">
        <v>168</v>
      </c>
      <c r="E321" s="77">
        <v>4.2670000000000003</v>
      </c>
      <c r="F321" s="77"/>
    </row>
    <row r="322" spans="1:6" ht="15">
      <c r="A322" s="51" t="s">
        <v>208</v>
      </c>
      <c r="B322" s="77">
        <v>9.9464491831591708</v>
      </c>
      <c r="C322" s="77">
        <v>-84.045202878183801</v>
      </c>
      <c r="D322" s="77">
        <v>169</v>
      </c>
      <c r="E322" s="77">
        <v>4.2750000000000004</v>
      </c>
      <c r="F322" s="77"/>
    </row>
    <row r="323" spans="1:6" ht="15">
      <c r="A323" s="57" t="s">
        <v>208</v>
      </c>
      <c r="B323" s="83">
        <v>9.9464886574050695</v>
      </c>
      <c r="C323" s="83">
        <v>-84.045246291384402</v>
      </c>
      <c r="D323" s="83">
        <v>170</v>
      </c>
      <c r="E323" s="83">
        <v>4.2809999999999997</v>
      </c>
      <c r="F323" s="77"/>
    </row>
    <row r="324" spans="1:6" ht="15">
      <c r="A324" s="51" t="s">
        <v>214</v>
      </c>
      <c r="B324" s="77">
        <v>9.9355124030820505</v>
      </c>
      <c r="C324" s="77">
        <v>-84.052232462036997</v>
      </c>
      <c r="D324" s="77">
        <v>0</v>
      </c>
      <c r="E324" s="77">
        <v>0</v>
      </c>
      <c r="F324" s="77"/>
    </row>
    <row r="325" spans="1:6" ht="15">
      <c r="A325" s="51" t="s">
        <v>214</v>
      </c>
      <c r="B325" s="77">
        <v>9.9355303868229399</v>
      </c>
      <c r="C325" s="77">
        <v>-84.052302480556406</v>
      </c>
      <c r="D325" s="77">
        <v>1</v>
      </c>
      <c r="E325" s="77">
        <v>8.0000000000000002E-3</v>
      </c>
      <c r="F325" s="77"/>
    </row>
    <row r="326" spans="1:6" ht="15">
      <c r="A326" s="51" t="s">
        <v>214</v>
      </c>
      <c r="B326" s="77">
        <v>9.9355431794135107</v>
      </c>
      <c r="C326" s="77">
        <v>-84.052335419390104</v>
      </c>
      <c r="D326" s="77">
        <v>2</v>
      </c>
      <c r="E326" s="77">
        <v>1.2E-2</v>
      </c>
      <c r="F326" s="77"/>
    </row>
    <row r="327" spans="1:6" ht="15">
      <c r="A327" s="51" t="s">
        <v>214</v>
      </c>
      <c r="B327" s="77">
        <v>9.9356000696818505</v>
      </c>
      <c r="C327" s="77">
        <v>-84.052395258204598</v>
      </c>
      <c r="D327" s="77">
        <v>3</v>
      </c>
      <c r="E327" s="77">
        <v>2.1000000000000001E-2</v>
      </c>
      <c r="F327" s="77"/>
    </row>
    <row r="328" spans="1:6" ht="15">
      <c r="A328" s="51" t="s">
        <v>214</v>
      </c>
      <c r="B328" s="77">
        <v>9.9356529837672802</v>
      </c>
      <c r="C328" s="77">
        <v>-84.052428413370393</v>
      </c>
      <c r="D328" s="77">
        <v>4</v>
      </c>
      <c r="E328" s="77">
        <v>2.8000000000000001E-2</v>
      </c>
      <c r="F328" s="77"/>
    </row>
    <row r="329" spans="1:6" ht="15">
      <c r="A329" s="51" t="s">
        <v>214</v>
      </c>
      <c r="B329" s="77">
        <v>9.9357191434943299</v>
      </c>
      <c r="C329" s="77">
        <v>-84.052440449813204</v>
      </c>
      <c r="D329" s="77">
        <v>5</v>
      </c>
      <c r="E329" s="77">
        <v>3.5000000000000003E-2</v>
      </c>
      <c r="F329" s="77"/>
    </row>
    <row r="330" spans="1:6" ht="15">
      <c r="A330" s="51" t="s">
        <v>214</v>
      </c>
      <c r="B330" s="77">
        <v>9.9358371916245698</v>
      </c>
      <c r="C330" s="77">
        <v>-84.052417118044502</v>
      </c>
      <c r="D330" s="77">
        <v>6</v>
      </c>
      <c r="E330" s="77">
        <v>4.9000000000000002E-2</v>
      </c>
      <c r="F330" s="77"/>
    </row>
    <row r="331" spans="1:6" ht="15">
      <c r="A331" s="51" t="s">
        <v>214</v>
      </c>
      <c r="B331" s="77">
        <v>9.9359464302925602</v>
      </c>
      <c r="C331" s="77">
        <v>-84.052380126602102</v>
      </c>
      <c r="D331" s="77">
        <v>7</v>
      </c>
      <c r="E331" s="77">
        <v>6.0999999999999999E-2</v>
      </c>
      <c r="F331" s="77"/>
    </row>
    <row r="332" spans="1:6" ht="15">
      <c r="A332" s="51" t="s">
        <v>214</v>
      </c>
      <c r="B332" s="77">
        <v>9.9360883451396198</v>
      </c>
      <c r="C332" s="77">
        <v>-84.052334363169095</v>
      </c>
      <c r="D332" s="77">
        <v>8</v>
      </c>
      <c r="E332" s="77">
        <v>7.8E-2</v>
      </c>
      <c r="F332" s="77"/>
    </row>
    <row r="333" spans="1:6" ht="15">
      <c r="A333" s="51" t="s">
        <v>214</v>
      </c>
      <c r="B333" s="77">
        <v>9.9362042223977198</v>
      </c>
      <c r="C333" s="77">
        <v>-84.052297707895804</v>
      </c>
      <c r="D333" s="77">
        <v>9</v>
      </c>
      <c r="E333" s="77">
        <v>9.0999999999999998E-2</v>
      </c>
      <c r="F333" s="77"/>
    </row>
    <row r="334" spans="1:6" ht="15">
      <c r="A334" s="51" t="s">
        <v>214</v>
      </c>
      <c r="B334" s="77">
        <v>9.936293049843</v>
      </c>
      <c r="C334" s="77">
        <v>-84.052271159988393</v>
      </c>
      <c r="D334" s="77">
        <v>10</v>
      </c>
      <c r="E334" s="77">
        <v>0.10100000000000001</v>
      </c>
      <c r="F334" s="77"/>
    </row>
    <row r="335" spans="1:6" ht="15">
      <c r="A335" s="51" t="s">
        <v>214</v>
      </c>
      <c r="B335" s="77">
        <v>9.9363922635353106</v>
      </c>
      <c r="C335" s="77">
        <v>-84.052240522935904</v>
      </c>
      <c r="D335" s="77">
        <v>11</v>
      </c>
      <c r="E335" s="77">
        <v>0.113</v>
      </c>
      <c r="F335" s="77"/>
    </row>
    <row r="336" spans="1:6" ht="15">
      <c r="A336" s="51" t="s">
        <v>214</v>
      </c>
      <c r="B336" s="77">
        <v>9.9365309355395297</v>
      </c>
      <c r="C336" s="77">
        <v>-84.052236745755096</v>
      </c>
      <c r="D336" s="77">
        <v>12</v>
      </c>
      <c r="E336" s="77">
        <v>0.128</v>
      </c>
      <c r="F336" s="77"/>
    </row>
    <row r="337" spans="1:6" ht="15">
      <c r="A337" s="51" t="s">
        <v>214</v>
      </c>
      <c r="B337" s="77">
        <v>9.9365958944743795</v>
      </c>
      <c r="C337" s="77">
        <v>-84.052259005521094</v>
      </c>
      <c r="D337" s="77">
        <v>13</v>
      </c>
      <c r="E337" s="77">
        <v>0.13600000000000001</v>
      </c>
      <c r="F337" s="77"/>
    </row>
    <row r="338" spans="1:6" ht="15">
      <c r="A338" s="51" t="s">
        <v>214</v>
      </c>
      <c r="B338" s="77">
        <v>9.9366161505873407</v>
      </c>
      <c r="C338" s="77">
        <v>-84.052341263907394</v>
      </c>
      <c r="D338" s="77">
        <v>14</v>
      </c>
      <c r="E338" s="77">
        <v>0.14499999999999999</v>
      </c>
      <c r="F338" s="77"/>
    </row>
    <row r="339" spans="1:6" ht="15">
      <c r="A339" s="51" t="s">
        <v>214</v>
      </c>
      <c r="B339" s="77">
        <v>9.9365876265417992</v>
      </c>
      <c r="C339" s="77">
        <v>-84.0524260404882</v>
      </c>
      <c r="D339" s="77">
        <v>15</v>
      </c>
      <c r="E339" s="77">
        <v>0.155</v>
      </c>
      <c r="F339" s="77"/>
    </row>
    <row r="340" spans="1:6" ht="15">
      <c r="A340" s="51" t="s">
        <v>214</v>
      </c>
      <c r="B340" s="77">
        <v>9.9365355393877</v>
      </c>
      <c r="C340" s="77">
        <v>-84.052449962570293</v>
      </c>
      <c r="D340" s="77">
        <v>16</v>
      </c>
      <c r="E340" s="77">
        <v>0.161</v>
      </c>
      <c r="F340" s="77"/>
    </row>
    <row r="341" spans="1:6" ht="15">
      <c r="A341" s="51" t="s">
        <v>214</v>
      </c>
      <c r="B341" s="77">
        <v>9.9364486742079308</v>
      </c>
      <c r="C341" s="77">
        <v>-84.052447346233905</v>
      </c>
      <c r="D341" s="77">
        <v>17</v>
      </c>
      <c r="E341" s="77">
        <v>0.17100000000000001</v>
      </c>
      <c r="F341" s="77"/>
    </row>
    <row r="342" spans="1:6" ht="15">
      <c r="A342" s="51" t="s">
        <v>214</v>
      </c>
      <c r="B342" s="77">
        <v>9.9363581386421203</v>
      </c>
      <c r="C342" s="77">
        <v>-84.052438448195701</v>
      </c>
      <c r="D342" s="77">
        <v>18</v>
      </c>
      <c r="E342" s="77">
        <v>0.18099999999999999</v>
      </c>
      <c r="F342" s="77"/>
    </row>
    <row r="343" spans="1:6" ht="15">
      <c r="A343" s="51" t="s">
        <v>214</v>
      </c>
      <c r="B343" s="77">
        <v>9.9363295731329497</v>
      </c>
      <c r="C343" s="77">
        <v>-84.052426075735994</v>
      </c>
      <c r="D343" s="77">
        <v>19</v>
      </c>
      <c r="E343" s="77">
        <v>0.184</v>
      </c>
      <c r="F343" s="77"/>
    </row>
    <row r="344" spans="1:6" ht="15">
      <c r="A344" s="51" t="s">
        <v>214</v>
      </c>
      <c r="B344" s="77">
        <v>9.9363006773765505</v>
      </c>
      <c r="C344" s="77">
        <v>-84.052425437940201</v>
      </c>
      <c r="D344" s="77">
        <v>20</v>
      </c>
      <c r="E344" s="77">
        <v>0.188</v>
      </c>
      <c r="F344" s="77"/>
    </row>
    <row r="345" spans="1:6" ht="15">
      <c r="A345" s="51" t="s">
        <v>214</v>
      </c>
      <c r="B345" s="77">
        <v>9.9361767385197997</v>
      </c>
      <c r="C345" s="77">
        <v>-84.052445538640697</v>
      </c>
      <c r="D345" s="77">
        <v>21</v>
      </c>
      <c r="E345" s="77">
        <v>0.20100000000000001</v>
      </c>
      <c r="F345" s="77"/>
    </row>
    <row r="346" spans="1:6" ht="15">
      <c r="A346" s="51" t="s">
        <v>214</v>
      </c>
      <c r="B346" s="77">
        <v>9.9360693825512101</v>
      </c>
      <c r="C346" s="77">
        <v>-84.052469218991902</v>
      </c>
      <c r="D346" s="77">
        <v>22</v>
      </c>
      <c r="E346" s="77">
        <v>0.214</v>
      </c>
      <c r="F346" s="77"/>
    </row>
    <row r="347" spans="1:6" ht="15">
      <c r="A347" s="51" t="s">
        <v>214</v>
      </c>
      <c r="B347" s="77">
        <v>9.9358662876060997</v>
      </c>
      <c r="C347" s="77">
        <v>-84.0525134237392</v>
      </c>
      <c r="D347" s="77">
        <v>23</v>
      </c>
      <c r="E347" s="77">
        <v>0.23699999999999999</v>
      </c>
      <c r="F347" s="77"/>
    </row>
    <row r="348" spans="1:6" ht="15">
      <c r="A348" s="51" t="s">
        <v>214</v>
      </c>
      <c r="B348" s="77">
        <v>9.9358053098254597</v>
      </c>
      <c r="C348" s="77">
        <v>-84.052527702859706</v>
      </c>
      <c r="D348" s="77">
        <v>24</v>
      </c>
      <c r="E348" s="77">
        <v>0.24399999999999999</v>
      </c>
      <c r="F348" s="77"/>
    </row>
    <row r="349" spans="1:6" ht="15">
      <c r="A349" s="51" t="s">
        <v>214</v>
      </c>
      <c r="B349" s="77">
        <v>9.9357172032420902</v>
      </c>
      <c r="C349" s="77">
        <v>-84.0525351455981</v>
      </c>
      <c r="D349" s="77">
        <v>25</v>
      </c>
      <c r="E349" s="77">
        <v>0.253</v>
      </c>
      <c r="F349" s="77"/>
    </row>
    <row r="350" spans="1:6" ht="15">
      <c r="A350" s="51" t="s">
        <v>214</v>
      </c>
      <c r="B350" s="77">
        <v>9.9356293279042092</v>
      </c>
      <c r="C350" s="77">
        <v>-84.052517097382093</v>
      </c>
      <c r="D350" s="77">
        <v>26</v>
      </c>
      <c r="E350" s="77">
        <v>0.26300000000000001</v>
      </c>
      <c r="F350" s="77"/>
    </row>
    <row r="351" spans="1:6" ht="15">
      <c r="A351" s="51" t="s">
        <v>214</v>
      </c>
      <c r="B351" s="77">
        <v>9.9355295861517394</v>
      </c>
      <c r="C351" s="77">
        <v>-84.052433482748896</v>
      </c>
      <c r="D351" s="77">
        <v>27</v>
      </c>
      <c r="E351" s="77">
        <v>0.27800000000000002</v>
      </c>
      <c r="F351" s="77"/>
    </row>
    <row r="352" spans="1:6" ht="15">
      <c r="A352" s="51" t="s">
        <v>214</v>
      </c>
      <c r="B352" s="77">
        <v>9.9354557566182802</v>
      </c>
      <c r="C352" s="77">
        <v>-84.052350672979003</v>
      </c>
      <c r="D352" s="77">
        <v>28</v>
      </c>
      <c r="E352" s="77">
        <v>0.28999999999999998</v>
      </c>
      <c r="F352" s="77"/>
    </row>
    <row r="353" spans="1:6" ht="15">
      <c r="A353" s="51" t="s">
        <v>214</v>
      </c>
      <c r="B353" s="77">
        <v>9.9354163816345906</v>
      </c>
      <c r="C353" s="77">
        <v>-84.052244618209897</v>
      </c>
      <c r="D353" s="77">
        <v>29</v>
      </c>
      <c r="E353" s="77">
        <v>0.30199999999999999</v>
      </c>
      <c r="F353" s="77"/>
    </row>
    <row r="354" spans="1:6" ht="15">
      <c r="A354" s="51" t="s">
        <v>214</v>
      </c>
      <c r="B354" s="77">
        <v>9.93541236377893</v>
      </c>
      <c r="C354" s="77">
        <v>-84.052097773144297</v>
      </c>
      <c r="D354" s="77">
        <v>30</v>
      </c>
      <c r="E354" s="77">
        <v>0.318</v>
      </c>
      <c r="F354" s="77"/>
    </row>
    <row r="355" spans="1:6" ht="15">
      <c r="A355" s="51" t="s">
        <v>214</v>
      </c>
      <c r="B355" s="77">
        <v>9.9353609350821994</v>
      </c>
      <c r="C355" s="77">
        <v>-84.051767371468301</v>
      </c>
      <c r="D355" s="77">
        <v>31</v>
      </c>
      <c r="E355" s="77">
        <v>0.35499999999999998</v>
      </c>
      <c r="F355" s="77"/>
    </row>
    <row r="356" spans="1:6" ht="15">
      <c r="A356" s="51" t="s">
        <v>214</v>
      </c>
      <c r="B356" s="77">
        <v>9.9353353743195498</v>
      </c>
      <c r="C356" s="77">
        <v>-84.051595747331504</v>
      </c>
      <c r="D356" s="77">
        <v>32</v>
      </c>
      <c r="E356" s="77">
        <v>0.374</v>
      </c>
      <c r="F356" s="77"/>
    </row>
    <row r="357" spans="1:6" ht="15">
      <c r="A357" s="51" t="s">
        <v>214</v>
      </c>
      <c r="B357" s="77">
        <v>9.9352783207484894</v>
      </c>
      <c r="C357" s="77">
        <v>-84.051457876131195</v>
      </c>
      <c r="D357" s="77">
        <v>33</v>
      </c>
      <c r="E357" s="77">
        <v>0.39</v>
      </c>
      <c r="F357" s="77"/>
    </row>
    <row r="358" spans="1:6" ht="15">
      <c r="A358" s="51" t="s">
        <v>214</v>
      </c>
      <c r="B358" s="77">
        <v>9.9353739456880508</v>
      </c>
      <c r="C358" s="77">
        <v>-84.051051560594004</v>
      </c>
      <c r="D358" s="77">
        <v>34</v>
      </c>
      <c r="E358" s="77">
        <v>0.436</v>
      </c>
      <c r="F358" s="77"/>
    </row>
    <row r="359" spans="1:6" ht="15">
      <c r="A359" s="51" t="s">
        <v>214</v>
      </c>
      <c r="B359" s="77">
        <v>9.9354850959382599</v>
      </c>
      <c r="C359" s="77">
        <v>-84.050648845104206</v>
      </c>
      <c r="D359" s="77">
        <v>35</v>
      </c>
      <c r="E359" s="77">
        <v>0.48199999999999998</v>
      </c>
      <c r="F359" s="77"/>
    </row>
    <row r="360" spans="1:6" ht="15">
      <c r="A360" s="51" t="s">
        <v>214</v>
      </c>
      <c r="B360" s="77">
        <v>9.9355565690401306</v>
      </c>
      <c r="C360" s="77">
        <v>-84.050344686673697</v>
      </c>
      <c r="D360" s="77">
        <v>36</v>
      </c>
      <c r="E360" s="77">
        <v>0.51600000000000001</v>
      </c>
      <c r="F360" s="77"/>
    </row>
    <row r="361" spans="1:6" ht="15">
      <c r="A361" s="51" t="s">
        <v>214</v>
      </c>
      <c r="B361" s="77">
        <v>9.9356063904259795</v>
      </c>
      <c r="C361" s="77">
        <v>-84.050140735193693</v>
      </c>
      <c r="D361" s="77">
        <v>37</v>
      </c>
      <c r="E361" s="77">
        <v>0.53900000000000003</v>
      </c>
      <c r="F361" s="77"/>
    </row>
    <row r="362" spans="1:6" ht="15">
      <c r="A362" s="51" t="s">
        <v>214</v>
      </c>
      <c r="B362" s="77">
        <v>9.9356401403944208</v>
      </c>
      <c r="C362" s="77">
        <v>-84.049918835983803</v>
      </c>
      <c r="D362" s="77">
        <v>38</v>
      </c>
      <c r="E362" s="77">
        <v>0.56399999999999995</v>
      </c>
      <c r="F362" s="77"/>
    </row>
    <row r="363" spans="1:6" ht="15">
      <c r="A363" s="51" t="s">
        <v>214</v>
      </c>
      <c r="B363" s="77">
        <v>9.9355523710677094</v>
      </c>
      <c r="C363" s="77">
        <v>-84.049524074151606</v>
      </c>
      <c r="D363" s="77">
        <v>39</v>
      </c>
      <c r="E363" s="77">
        <v>0.60799999999999998</v>
      </c>
      <c r="F363" s="77"/>
    </row>
    <row r="364" spans="1:6" ht="15">
      <c r="A364" s="51" t="s">
        <v>214</v>
      </c>
      <c r="B364" s="77">
        <v>9.9355127171102993</v>
      </c>
      <c r="C364" s="77">
        <v>-84.049316963518095</v>
      </c>
      <c r="D364" s="77">
        <v>40</v>
      </c>
      <c r="E364" s="77">
        <v>0.63100000000000001</v>
      </c>
      <c r="F364" s="77"/>
    </row>
    <row r="365" spans="1:6" ht="15">
      <c r="A365" s="51" t="s">
        <v>214</v>
      </c>
      <c r="B365" s="77">
        <v>9.93544759669272</v>
      </c>
      <c r="C365" s="77">
        <v>-84.049025513524697</v>
      </c>
      <c r="D365" s="77">
        <v>41</v>
      </c>
      <c r="E365" s="77">
        <v>0.66400000000000003</v>
      </c>
      <c r="F365" s="77"/>
    </row>
    <row r="366" spans="1:6" ht="15">
      <c r="A366" s="51" t="s">
        <v>214</v>
      </c>
      <c r="B366" s="77">
        <v>9.9353898881741696</v>
      </c>
      <c r="C366" s="77">
        <v>-84.048789982379901</v>
      </c>
      <c r="D366" s="77">
        <v>42</v>
      </c>
      <c r="E366" s="77">
        <v>0.69099999999999995</v>
      </c>
      <c r="F366" s="77"/>
    </row>
    <row r="367" spans="1:6" ht="15">
      <c r="A367" s="51" t="s">
        <v>214</v>
      </c>
      <c r="B367" s="77">
        <v>9.9353730131781504</v>
      </c>
      <c r="C367" s="77">
        <v>-84.048644768926394</v>
      </c>
      <c r="D367" s="77">
        <v>43</v>
      </c>
      <c r="E367" s="77">
        <v>0.70699999999999996</v>
      </c>
      <c r="F367" s="77"/>
    </row>
    <row r="368" spans="1:6" ht="15">
      <c r="A368" s="51" t="s">
        <v>214</v>
      </c>
      <c r="B368" s="77">
        <v>9.9352765846117101</v>
      </c>
      <c r="C368" s="77">
        <v>-84.048636610866893</v>
      </c>
      <c r="D368" s="77">
        <v>44</v>
      </c>
      <c r="E368" s="77">
        <v>0.71799999999999997</v>
      </c>
      <c r="F368" s="77"/>
    </row>
    <row r="369" spans="1:6" ht="15">
      <c r="A369" s="51" t="s">
        <v>214</v>
      </c>
      <c r="B369" s="77">
        <v>9.9352927499555896</v>
      </c>
      <c r="C369" s="77">
        <v>-84.0483784246656</v>
      </c>
      <c r="D369" s="77">
        <v>45</v>
      </c>
      <c r="E369" s="77">
        <v>0.746</v>
      </c>
      <c r="F369" s="77"/>
    </row>
    <row r="370" spans="1:6" ht="15">
      <c r="A370" s="51" t="s">
        <v>214</v>
      </c>
      <c r="B370" s="77">
        <v>9.9352469461867301</v>
      </c>
      <c r="C370" s="77">
        <v>-84.048123892951295</v>
      </c>
      <c r="D370" s="77">
        <v>46</v>
      </c>
      <c r="E370" s="77">
        <v>0.77400000000000002</v>
      </c>
      <c r="F370" s="77"/>
    </row>
    <row r="371" spans="1:6" ht="15">
      <c r="A371" s="51" t="s">
        <v>214</v>
      </c>
      <c r="B371" s="77">
        <v>9.9351416578721192</v>
      </c>
      <c r="C371" s="77">
        <v>-84.0478057230236</v>
      </c>
      <c r="D371" s="77">
        <v>47</v>
      </c>
      <c r="E371" s="77">
        <v>0.81100000000000005</v>
      </c>
      <c r="F371" s="77"/>
    </row>
    <row r="372" spans="1:6" ht="15">
      <c r="A372" s="51" t="s">
        <v>214</v>
      </c>
      <c r="B372" s="77">
        <v>9.9350031681577295</v>
      </c>
      <c r="C372" s="77">
        <v>-84.047380782729405</v>
      </c>
      <c r="D372" s="77">
        <v>48</v>
      </c>
      <c r="E372" s="77">
        <v>0.86</v>
      </c>
      <c r="F372" s="77"/>
    </row>
    <row r="373" spans="1:6" ht="15">
      <c r="A373" s="51" t="s">
        <v>214</v>
      </c>
      <c r="B373" s="77">
        <v>9.9349204904286292</v>
      </c>
      <c r="C373" s="77">
        <v>-84.047085923654294</v>
      </c>
      <c r="D373" s="77">
        <v>49</v>
      </c>
      <c r="E373" s="77">
        <v>0.89400000000000002</v>
      </c>
      <c r="F373" s="77"/>
    </row>
    <row r="374" spans="1:6" ht="15">
      <c r="A374" s="51" t="s">
        <v>214</v>
      </c>
      <c r="B374" s="77">
        <v>9.9347965713218205</v>
      </c>
      <c r="C374" s="77">
        <v>-84.046419568900305</v>
      </c>
      <c r="D374" s="77">
        <v>50</v>
      </c>
      <c r="E374" s="77">
        <v>0.96799999999999997</v>
      </c>
      <c r="F374" s="77"/>
    </row>
    <row r="375" spans="1:6" ht="15">
      <c r="A375" s="51" t="s">
        <v>214</v>
      </c>
      <c r="B375" s="77">
        <v>9.9346860472810903</v>
      </c>
      <c r="C375" s="77">
        <v>-84.0458857020311</v>
      </c>
      <c r="D375" s="77">
        <v>51</v>
      </c>
      <c r="E375" s="77">
        <v>1.028</v>
      </c>
      <c r="F375" s="77"/>
    </row>
    <row r="376" spans="1:6" ht="15">
      <c r="A376" s="51" t="s">
        <v>214</v>
      </c>
      <c r="B376" s="77">
        <v>9.9346124699568996</v>
      </c>
      <c r="C376" s="77">
        <v>-84.045613703137704</v>
      </c>
      <c r="D376" s="77">
        <v>52</v>
      </c>
      <c r="E376" s="77">
        <v>1.0589999999999999</v>
      </c>
      <c r="F376" s="77"/>
    </row>
    <row r="377" spans="1:6" ht="15">
      <c r="A377" s="51" t="s">
        <v>214</v>
      </c>
      <c r="B377" s="77">
        <v>9.93481022852054</v>
      </c>
      <c r="C377" s="77">
        <v>-84.045608139326703</v>
      </c>
      <c r="D377" s="77">
        <v>53</v>
      </c>
      <c r="E377" s="77">
        <v>1.081</v>
      </c>
      <c r="F377" s="77"/>
    </row>
    <row r="378" spans="1:6" ht="15">
      <c r="A378" s="51" t="s">
        <v>214</v>
      </c>
      <c r="B378" s="77">
        <v>9.9349537956057894</v>
      </c>
      <c r="C378" s="77">
        <v>-84.045608369230706</v>
      </c>
      <c r="D378" s="77">
        <v>54</v>
      </c>
      <c r="E378" s="77">
        <v>1.0960000000000001</v>
      </c>
      <c r="F378" s="77"/>
    </row>
    <row r="379" spans="1:6" ht="15">
      <c r="A379" s="51" t="s">
        <v>214</v>
      </c>
      <c r="B379" s="77">
        <v>9.9350212205351305</v>
      </c>
      <c r="C379" s="77">
        <v>-84.045587397634804</v>
      </c>
      <c r="D379" s="77">
        <v>55</v>
      </c>
      <c r="E379" s="77">
        <v>1.1040000000000001</v>
      </c>
      <c r="F379" s="77"/>
    </row>
    <row r="380" spans="1:6" ht="15">
      <c r="A380" s="51" t="s">
        <v>214</v>
      </c>
      <c r="B380" s="77">
        <v>9.9352506999188801</v>
      </c>
      <c r="C380" s="77">
        <v>-84.045581552750704</v>
      </c>
      <c r="D380" s="77">
        <v>56</v>
      </c>
      <c r="E380" s="77">
        <v>1.1299999999999999</v>
      </c>
      <c r="F380" s="77"/>
    </row>
    <row r="381" spans="1:6" ht="15">
      <c r="A381" s="51" t="s">
        <v>214</v>
      </c>
      <c r="B381" s="77">
        <v>9.9353362120708795</v>
      </c>
      <c r="C381" s="77">
        <v>-84.045579105520403</v>
      </c>
      <c r="D381" s="77">
        <v>57</v>
      </c>
      <c r="E381" s="77">
        <v>1.139</v>
      </c>
      <c r="F381" s="77"/>
    </row>
    <row r="382" spans="1:6" ht="15">
      <c r="A382" s="51" t="s">
        <v>214</v>
      </c>
      <c r="B382" s="77">
        <v>9.9355796939961998</v>
      </c>
      <c r="C382" s="77">
        <v>-84.045527710045107</v>
      </c>
      <c r="D382" s="77">
        <v>58</v>
      </c>
      <c r="E382" s="77">
        <v>1.167</v>
      </c>
      <c r="F382" s="77"/>
    </row>
    <row r="383" spans="1:6" ht="15">
      <c r="A383" s="51" t="s">
        <v>214</v>
      </c>
      <c r="B383" s="77">
        <v>9.9356614173756892</v>
      </c>
      <c r="C383" s="77">
        <v>-84.045454542422405</v>
      </c>
      <c r="D383" s="77">
        <v>59</v>
      </c>
      <c r="E383" s="77">
        <v>1.179</v>
      </c>
      <c r="F383" s="77"/>
    </row>
    <row r="384" spans="1:6" ht="15">
      <c r="A384" s="51" t="s">
        <v>214</v>
      </c>
      <c r="B384" s="77">
        <v>9.9359388037448593</v>
      </c>
      <c r="C384" s="77">
        <v>-84.045403374961495</v>
      </c>
      <c r="D384" s="77">
        <v>60</v>
      </c>
      <c r="E384" s="77">
        <v>1.21</v>
      </c>
      <c r="F384" s="77"/>
    </row>
    <row r="385" spans="1:6" ht="15">
      <c r="A385" s="51" t="s">
        <v>214</v>
      </c>
      <c r="B385" s="77">
        <v>9.9361798756335897</v>
      </c>
      <c r="C385" s="77">
        <v>-84.045356194070493</v>
      </c>
      <c r="D385" s="77">
        <v>61</v>
      </c>
      <c r="E385" s="77">
        <v>1.2370000000000001</v>
      </c>
      <c r="F385" s="77"/>
    </row>
    <row r="386" spans="1:6" ht="15">
      <c r="A386" s="51" t="s">
        <v>214</v>
      </c>
      <c r="B386" s="77">
        <v>9.9362987842123491</v>
      </c>
      <c r="C386" s="77">
        <v>-84.045362221727601</v>
      </c>
      <c r="D386" s="77">
        <v>62</v>
      </c>
      <c r="E386" s="77">
        <v>1.25</v>
      </c>
      <c r="F386" s="77"/>
    </row>
    <row r="387" spans="1:6" ht="15">
      <c r="A387" s="51" t="s">
        <v>214</v>
      </c>
      <c r="B387" s="77">
        <v>9.9364707479307501</v>
      </c>
      <c r="C387" s="77">
        <v>-84.0454544077961</v>
      </c>
      <c r="D387" s="77">
        <v>63</v>
      </c>
      <c r="E387" s="77">
        <v>1.272</v>
      </c>
      <c r="F387" s="77"/>
    </row>
    <row r="388" spans="1:6" ht="15">
      <c r="A388" s="51" t="s">
        <v>214</v>
      </c>
      <c r="B388" s="77">
        <v>9.9366470154013005</v>
      </c>
      <c r="C388" s="77">
        <v>-84.045549157418705</v>
      </c>
      <c r="D388" s="77">
        <v>64</v>
      </c>
      <c r="E388" s="77">
        <v>1.294</v>
      </c>
      <c r="F388" s="77"/>
    </row>
    <row r="389" spans="1:6" ht="15">
      <c r="A389" s="51" t="s">
        <v>214</v>
      </c>
      <c r="B389" s="77">
        <v>9.9366799616924695</v>
      </c>
      <c r="C389" s="77">
        <v>-84.045567105148706</v>
      </c>
      <c r="D389" s="77">
        <v>65</v>
      </c>
      <c r="E389" s="77">
        <v>1.298</v>
      </c>
      <c r="F389" s="77"/>
    </row>
    <row r="390" spans="1:6" ht="15">
      <c r="A390" s="51" t="s">
        <v>214</v>
      </c>
      <c r="B390" s="77">
        <v>9.9367707648708095</v>
      </c>
      <c r="C390" s="77">
        <v>-84.045592395132502</v>
      </c>
      <c r="D390" s="77">
        <v>66</v>
      </c>
      <c r="E390" s="77">
        <v>1.3080000000000001</v>
      </c>
      <c r="F390" s="77"/>
    </row>
    <row r="391" spans="1:6" ht="15">
      <c r="A391" s="51" t="s">
        <v>214</v>
      </c>
      <c r="B391" s="77">
        <v>9.9368501947880308</v>
      </c>
      <c r="C391" s="77">
        <v>-84.045587595790707</v>
      </c>
      <c r="D391" s="77">
        <v>67</v>
      </c>
      <c r="E391" s="77">
        <v>1.3169999999999999</v>
      </c>
      <c r="F391" s="77"/>
    </row>
    <row r="392" spans="1:6" ht="15">
      <c r="A392" s="51" t="s">
        <v>214</v>
      </c>
      <c r="B392" s="77">
        <v>9.9369393907832304</v>
      </c>
      <c r="C392" s="77">
        <v>-84.045545989689103</v>
      </c>
      <c r="D392" s="77">
        <v>68</v>
      </c>
      <c r="E392" s="77">
        <v>1.3280000000000001</v>
      </c>
      <c r="F392" s="77"/>
    </row>
    <row r="393" spans="1:6" ht="15">
      <c r="A393" s="51" t="s">
        <v>214</v>
      </c>
      <c r="B393" s="77">
        <v>9.9370821687950706</v>
      </c>
      <c r="C393" s="77">
        <v>-84.045440565703501</v>
      </c>
      <c r="D393" s="77">
        <v>69</v>
      </c>
      <c r="E393" s="77">
        <v>1.3480000000000001</v>
      </c>
      <c r="F393" s="77"/>
    </row>
    <row r="394" spans="1:6" ht="15">
      <c r="A394" s="51" t="s">
        <v>214</v>
      </c>
      <c r="B394" s="77">
        <v>9.9372417505604993</v>
      </c>
      <c r="C394" s="77">
        <v>-84.0452791956738</v>
      </c>
      <c r="D394" s="77">
        <v>70</v>
      </c>
      <c r="E394" s="77">
        <v>1.373</v>
      </c>
      <c r="F394" s="77"/>
    </row>
    <row r="395" spans="1:6" ht="15">
      <c r="A395" s="51" t="s">
        <v>214</v>
      </c>
      <c r="B395" s="77">
        <v>9.93733175001592</v>
      </c>
      <c r="C395" s="77">
        <v>-84.045143771891404</v>
      </c>
      <c r="D395" s="77">
        <v>71</v>
      </c>
      <c r="E395" s="77">
        <v>1.391</v>
      </c>
      <c r="F395" s="77"/>
    </row>
    <row r="396" spans="1:6" ht="15">
      <c r="A396" s="51" t="s">
        <v>214</v>
      </c>
      <c r="B396" s="77">
        <v>9.9374788027683802</v>
      </c>
      <c r="C396" s="77">
        <v>-84.0448843455207</v>
      </c>
      <c r="D396" s="77">
        <v>72</v>
      </c>
      <c r="E396" s="77">
        <v>1.423</v>
      </c>
      <c r="F396" s="77"/>
    </row>
    <row r="397" spans="1:6" ht="15">
      <c r="A397" s="51" t="s">
        <v>214</v>
      </c>
      <c r="B397" s="77">
        <v>9.9375938383785396</v>
      </c>
      <c r="C397" s="77">
        <v>-84.044684846780299</v>
      </c>
      <c r="D397" s="77">
        <v>73</v>
      </c>
      <c r="E397" s="77">
        <v>1.4490000000000001</v>
      </c>
      <c r="F397" s="77"/>
    </row>
    <row r="398" spans="1:6" ht="15">
      <c r="A398" s="51" t="s">
        <v>214</v>
      </c>
      <c r="B398" s="77">
        <v>9.9377572215057199</v>
      </c>
      <c r="C398" s="77">
        <v>-84.044387722093106</v>
      </c>
      <c r="D398" s="77">
        <v>74</v>
      </c>
      <c r="E398" s="77">
        <v>1.486</v>
      </c>
      <c r="F398" s="77"/>
    </row>
    <row r="399" spans="1:6" ht="15">
      <c r="A399" s="51" t="s">
        <v>214</v>
      </c>
      <c r="B399" s="77">
        <v>9.9379265016020906</v>
      </c>
      <c r="C399" s="77">
        <v>-84.044098087807498</v>
      </c>
      <c r="D399" s="77">
        <v>75</v>
      </c>
      <c r="E399" s="77">
        <v>1.5229999999999999</v>
      </c>
      <c r="F399" s="77"/>
    </row>
    <row r="400" spans="1:6" ht="15">
      <c r="A400" s="51" t="s">
        <v>214</v>
      </c>
      <c r="B400" s="77">
        <v>9.9380991916697905</v>
      </c>
      <c r="C400" s="77">
        <v>-84.043799986519204</v>
      </c>
      <c r="D400" s="77">
        <v>76</v>
      </c>
      <c r="E400" s="77">
        <v>1.5609999999999999</v>
      </c>
      <c r="F400" s="77"/>
    </row>
    <row r="401" spans="1:6" ht="15">
      <c r="A401" s="51" t="s">
        <v>214</v>
      </c>
      <c r="B401" s="77">
        <v>9.9379609785352692</v>
      </c>
      <c r="C401" s="77">
        <v>-84.043614798575604</v>
      </c>
      <c r="D401" s="77">
        <v>77</v>
      </c>
      <c r="E401" s="77">
        <v>1.5860000000000001</v>
      </c>
      <c r="F401" s="77"/>
    </row>
    <row r="402" spans="1:6" ht="15">
      <c r="A402" s="51" t="s">
        <v>214</v>
      </c>
      <c r="B402" s="77">
        <v>9.9379111577341295</v>
      </c>
      <c r="C402" s="77">
        <v>-84.043443478774194</v>
      </c>
      <c r="D402" s="77">
        <v>78</v>
      </c>
      <c r="E402" s="77">
        <v>1.6060000000000001</v>
      </c>
      <c r="F402" s="77"/>
    </row>
    <row r="403" spans="1:6" ht="15">
      <c r="A403" s="51" t="s">
        <v>214</v>
      </c>
      <c r="B403" s="77">
        <v>9.9378853721441001</v>
      </c>
      <c r="C403" s="77">
        <v>-84.043218865381405</v>
      </c>
      <c r="D403" s="77">
        <v>79</v>
      </c>
      <c r="E403" s="77">
        <v>1.63</v>
      </c>
      <c r="F403" s="77"/>
    </row>
    <row r="404" spans="1:6" ht="15">
      <c r="A404" s="51" t="s">
        <v>214</v>
      </c>
      <c r="B404" s="77">
        <v>9.9379247468305607</v>
      </c>
      <c r="C404" s="77">
        <v>-84.042938228145601</v>
      </c>
      <c r="D404" s="77">
        <v>80</v>
      </c>
      <c r="E404" s="77">
        <v>1.661</v>
      </c>
      <c r="F404" s="77"/>
    </row>
    <row r="405" spans="1:6" ht="15">
      <c r="A405" s="51" t="s">
        <v>214</v>
      </c>
      <c r="B405" s="77">
        <v>9.9379842108277199</v>
      </c>
      <c r="C405" s="77">
        <v>-84.042569297673893</v>
      </c>
      <c r="D405" s="77">
        <v>81</v>
      </c>
      <c r="E405" s="77">
        <v>1.702</v>
      </c>
      <c r="F405" s="77"/>
    </row>
    <row r="406" spans="1:6" ht="15">
      <c r="A406" s="51" t="s">
        <v>214</v>
      </c>
      <c r="B406" s="77">
        <v>9.9379971797122106</v>
      </c>
      <c r="C406" s="77">
        <v>-84.042476011991894</v>
      </c>
      <c r="D406" s="77">
        <v>82</v>
      </c>
      <c r="E406" s="77">
        <v>1.7130000000000001</v>
      </c>
      <c r="F406" s="77"/>
    </row>
    <row r="407" spans="1:6" ht="15">
      <c r="A407" s="51" t="s">
        <v>214</v>
      </c>
      <c r="B407" s="77">
        <v>9.9381361963964405</v>
      </c>
      <c r="C407" s="77">
        <v>-84.042177427025393</v>
      </c>
      <c r="D407" s="77">
        <v>83</v>
      </c>
      <c r="E407" s="77">
        <v>1.7490000000000001</v>
      </c>
      <c r="F407" s="77"/>
    </row>
    <row r="408" spans="1:6" ht="15">
      <c r="A408" s="51" t="s">
        <v>214</v>
      </c>
      <c r="B408" s="77">
        <v>9.9381615113347408</v>
      </c>
      <c r="C408" s="77">
        <v>-84.041997228255397</v>
      </c>
      <c r="D408" s="77">
        <v>84</v>
      </c>
      <c r="E408" s="77">
        <v>1.7689999999999999</v>
      </c>
      <c r="F408" s="77"/>
    </row>
    <row r="409" spans="1:6" ht="15">
      <c r="A409" s="51" t="s">
        <v>214</v>
      </c>
      <c r="B409" s="77">
        <v>9.9381534756908501</v>
      </c>
      <c r="C409" s="77">
        <v>-84.041848751577504</v>
      </c>
      <c r="D409" s="77">
        <v>85</v>
      </c>
      <c r="E409" s="77">
        <v>1.7849999999999999</v>
      </c>
      <c r="F409" s="77"/>
    </row>
    <row r="410" spans="1:6" ht="15">
      <c r="A410" s="51" t="s">
        <v>214</v>
      </c>
      <c r="B410" s="77">
        <v>9.9381269578919795</v>
      </c>
      <c r="C410" s="77">
        <v>-84.041722301422396</v>
      </c>
      <c r="D410" s="77">
        <v>86</v>
      </c>
      <c r="E410" s="77">
        <v>1.7989999999999999</v>
      </c>
      <c r="F410" s="77"/>
    </row>
    <row r="411" spans="1:6" ht="15">
      <c r="A411" s="51" t="s">
        <v>214</v>
      </c>
      <c r="B411" s="77">
        <v>9.9380755297598409</v>
      </c>
      <c r="C411" s="77">
        <v>-84.041649694696005</v>
      </c>
      <c r="D411" s="77">
        <v>87</v>
      </c>
      <c r="E411" s="77">
        <v>1.8089999999999999</v>
      </c>
      <c r="F411" s="77"/>
    </row>
    <row r="412" spans="1:6" ht="15">
      <c r="A412" s="51" t="s">
        <v>214</v>
      </c>
      <c r="B412" s="77">
        <v>9.9380144588430799</v>
      </c>
      <c r="C412" s="77">
        <v>-84.041631746965393</v>
      </c>
      <c r="D412" s="77">
        <v>88</v>
      </c>
      <c r="E412" s="77">
        <v>1.8160000000000001</v>
      </c>
      <c r="F412" s="77"/>
    </row>
    <row r="413" spans="1:6" ht="15">
      <c r="A413" s="51" t="s">
        <v>214</v>
      </c>
      <c r="B413" s="77">
        <v>9.9379189794297105</v>
      </c>
      <c r="C413" s="77">
        <v>-84.041635050555598</v>
      </c>
      <c r="D413" s="77">
        <v>89</v>
      </c>
      <c r="E413" s="77">
        <v>1.827</v>
      </c>
      <c r="F413" s="77"/>
    </row>
    <row r="414" spans="1:6" ht="15">
      <c r="A414" s="51" t="s">
        <v>214</v>
      </c>
      <c r="B414" s="77">
        <v>9.9378954046377803</v>
      </c>
      <c r="C414" s="77">
        <v>-84.041068772996496</v>
      </c>
      <c r="D414" s="77">
        <v>90</v>
      </c>
      <c r="E414" s="77">
        <v>1.889</v>
      </c>
      <c r="F414" s="77"/>
    </row>
    <row r="415" spans="1:6" ht="15">
      <c r="A415" s="51" t="s">
        <v>214</v>
      </c>
      <c r="B415" s="77">
        <v>9.9384610225787497</v>
      </c>
      <c r="C415" s="77">
        <v>-84.040927805934601</v>
      </c>
      <c r="D415" s="77">
        <v>91</v>
      </c>
      <c r="E415" s="77">
        <v>1.9530000000000001</v>
      </c>
      <c r="F415" s="77"/>
    </row>
    <row r="416" spans="1:6" ht="15">
      <c r="A416" s="51" t="s">
        <v>214</v>
      </c>
      <c r="B416" s="77">
        <v>9.9386877050907199</v>
      </c>
      <c r="C416" s="77">
        <v>-84.040963684322193</v>
      </c>
      <c r="D416" s="77">
        <v>92</v>
      </c>
      <c r="E416" s="77">
        <v>1.9790000000000001</v>
      </c>
      <c r="F416" s="77"/>
    </row>
    <row r="417" spans="1:6" ht="15">
      <c r="A417" s="51" t="s">
        <v>214</v>
      </c>
      <c r="B417" s="77">
        <v>9.9388470296776301</v>
      </c>
      <c r="C417" s="77">
        <v>-84.041131779577597</v>
      </c>
      <c r="D417" s="77">
        <v>93</v>
      </c>
      <c r="E417" s="77">
        <v>2.004</v>
      </c>
      <c r="F417" s="77"/>
    </row>
    <row r="418" spans="1:6" ht="15">
      <c r="A418" s="51" t="s">
        <v>214</v>
      </c>
      <c r="B418" s="77">
        <v>9.9391500932933301</v>
      </c>
      <c r="C418" s="77">
        <v>-84.041654509070696</v>
      </c>
      <c r="D418" s="77">
        <v>94</v>
      </c>
      <c r="E418" s="77">
        <v>2.0710000000000002</v>
      </c>
      <c r="F418" s="77"/>
    </row>
    <row r="419" spans="1:6" ht="15">
      <c r="A419" s="51" t="s">
        <v>214</v>
      </c>
      <c r="B419" s="77">
        <v>9.9392843726909703</v>
      </c>
      <c r="C419" s="77">
        <v>-84.041794016953801</v>
      </c>
      <c r="D419" s="77">
        <v>95</v>
      </c>
      <c r="E419" s="77">
        <v>2.0920000000000001</v>
      </c>
      <c r="F419" s="77"/>
    </row>
    <row r="420" spans="1:6" ht="15">
      <c r="A420" s="51" t="s">
        <v>214</v>
      </c>
      <c r="B420" s="77">
        <v>9.9394233909539693</v>
      </c>
      <c r="C420" s="77">
        <v>-84.041884407799103</v>
      </c>
      <c r="D420" s="77">
        <v>96</v>
      </c>
      <c r="E420" s="77">
        <v>2.11</v>
      </c>
      <c r="F420" s="77"/>
    </row>
    <row r="421" spans="1:6" ht="15">
      <c r="A421" s="51" t="s">
        <v>214</v>
      </c>
      <c r="B421" s="77">
        <v>9.9394999290734294</v>
      </c>
      <c r="C421" s="77">
        <v>-84.041906609058699</v>
      </c>
      <c r="D421" s="77">
        <v>97</v>
      </c>
      <c r="E421" s="77">
        <v>2.1190000000000002</v>
      </c>
      <c r="F421" s="77"/>
    </row>
    <row r="422" spans="1:6" ht="15">
      <c r="A422" s="51" t="s">
        <v>214</v>
      </c>
      <c r="B422" s="77">
        <v>9.9394999290734294</v>
      </c>
      <c r="C422" s="77">
        <v>-84.042247556983298</v>
      </c>
      <c r="D422" s="77">
        <v>98</v>
      </c>
      <c r="E422" s="77">
        <v>2.1560000000000001</v>
      </c>
      <c r="F422" s="77"/>
    </row>
    <row r="423" spans="1:6" ht="15">
      <c r="A423" s="51" t="s">
        <v>214</v>
      </c>
      <c r="B423" s="77">
        <v>9.9394369999999999</v>
      </c>
      <c r="C423" s="77">
        <v>-84.043074000000004</v>
      </c>
      <c r="D423" s="77">
        <v>99</v>
      </c>
      <c r="E423" s="77">
        <v>2.1869999999999998</v>
      </c>
      <c r="F423" s="77" t="s">
        <v>393</v>
      </c>
    </row>
    <row r="424" spans="1:6" ht="15">
      <c r="A424" s="51" t="s">
        <v>214</v>
      </c>
      <c r="B424" s="77">
        <v>9.9394249524572995</v>
      </c>
      <c r="C424" s="77">
        <v>-84.043329076631593</v>
      </c>
      <c r="D424" s="77">
        <v>100</v>
      </c>
      <c r="E424" s="77">
        <v>2.2749999999999999</v>
      </c>
      <c r="F424" s="77"/>
    </row>
    <row r="425" spans="1:6" ht="15">
      <c r="A425" s="51" t="s">
        <v>214</v>
      </c>
      <c r="B425" s="77">
        <v>9.9397231200119691</v>
      </c>
      <c r="C425" s="77">
        <v>-84.043261694096302</v>
      </c>
      <c r="D425" s="77">
        <v>101</v>
      </c>
      <c r="E425" s="77">
        <v>2.3090000000000002</v>
      </c>
      <c r="F425" s="77"/>
    </row>
    <row r="426" spans="1:6" ht="15">
      <c r="A426" s="51" t="s">
        <v>214</v>
      </c>
      <c r="B426" s="77">
        <v>9.9397847344284003</v>
      </c>
      <c r="C426" s="77">
        <v>-84.0432938739159</v>
      </c>
      <c r="D426" s="77">
        <v>102</v>
      </c>
      <c r="E426" s="77">
        <v>2.3170000000000002</v>
      </c>
      <c r="F426" s="77"/>
    </row>
    <row r="427" spans="1:6" ht="15">
      <c r="A427" s="51" t="s">
        <v>214</v>
      </c>
      <c r="B427" s="77">
        <v>9.9398186343525001</v>
      </c>
      <c r="C427" s="77">
        <v>-84.043381804940694</v>
      </c>
      <c r="D427" s="77">
        <v>103</v>
      </c>
      <c r="E427" s="77">
        <v>2.327</v>
      </c>
      <c r="F427" s="77"/>
    </row>
    <row r="428" spans="1:6" ht="15">
      <c r="A428" s="51" t="s">
        <v>214</v>
      </c>
      <c r="B428" s="77">
        <v>9.9399882467243401</v>
      </c>
      <c r="C428" s="77">
        <v>-84.044030877062298</v>
      </c>
      <c r="D428" s="77">
        <v>104</v>
      </c>
      <c r="E428" s="77">
        <v>2.4009999999999998</v>
      </c>
      <c r="F428" s="77"/>
    </row>
    <row r="429" spans="1:6" ht="15">
      <c r="A429" s="51" t="s">
        <v>214</v>
      </c>
      <c r="B429" s="77">
        <v>9.9401597497134109</v>
      </c>
      <c r="C429" s="77">
        <v>-84.044665815899194</v>
      </c>
      <c r="D429" s="77">
        <v>105</v>
      </c>
      <c r="E429" s="77">
        <v>2.4729999999999999</v>
      </c>
      <c r="F429" s="77"/>
    </row>
    <row r="430" spans="1:6" ht="15">
      <c r="A430" s="51" t="s">
        <v>214</v>
      </c>
      <c r="B430" s="77">
        <v>9.9402691020342502</v>
      </c>
      <c r="C430" s="77">
        <v>-84.044824547496106</v>
      </c>
      <c r="D430" s="77">
        <v>106</v>
      </c>
      <c r="E430" s="77">
        <v>2.4940000000000002</v>
      </c>
      <c r="F430" s="77"/>
    </row>
    <row r="431" spans="1:6" ht="15">
      <c r="A431" s="51" t="s">
        <v>214</v>
      </c>
      <c r="B431" s="77">
        <v>9.9403649030363201</v>
      </c>
      <c r="C431" s="77">
        <v>-84.0451873514683</v>
      </c>
      <c r="D431" s="77">
        <v>107</v>
      </c>
      <c r="E431" s="77">
        <v>2.5350000000000001</v>
      </c>
      <c r="F431" s="77"/>
    </row>
    <row r="432" spans="1:6" ht="15">
      <c r="A432" s="51" t="s">
        <v>214</v>
      </c>
      <c r="B432" s="77">
        <v>9.9404876932309705</v>
      </c>
      <c r="C432" s="77">
        <v>-84.045629038948405</v>
      </c>
      <c r="D432" s="77">
        <v>108</v>
      </c>
      <c r="E432" s="77">
        <v>2.5859999999999999</v>
      </c>
      <c r="F432" s="77"/>
    </row>
    <row r="433" spans="1:6" ht="15">
      <c r="A433" s="51" t="s">
        <v>214</v>
      </c>
      <c r="B433" s="77">
        <v>9.9406363515557601</v>
      </c>
      <c r="C433" s="77">
        <v>-84.045593143488404</v>
      </c>
      <c r="D433" s="77">
        <v>109</v>
      </c>
      <c r="E433" s="77">
        <v>2.6019999999999999</v>
      </c>
      <c r="F433" s="77"/>
    </row>
    <row r="434" spans="1:6" ht="15">
      <c r="A434" s="51" t="s">
        <v>214</v>
      </c>
      <c r="B434" s="77">
        <v>9.9407923451458906</v>
      </c>
      <c r="C434" s="77">
        <v>-84.045069035555201</v>
      </c>
      <c r="D434" s="77">
        <v>110</v>
      </c>
      <c r="E434" s="77">
        <v>2.6619999999999999</v>
      </c>
      <c r="F434" s="77"/>
    </row>
    <row r="435" spans="1:6" ht="15">
      <c r="A435" s="51" t="s">
        <v>214</v>
      </c>
      <c r="B435" s="77">
        <v>9.9409491838337196</v>
      </c>
      <c r="C435" s="77">
        <v>-84.044750551300396</v>
      </c>
      <c r="D435" s="77">
        <v>111</v>
      </c>
      <c r="E435" s="77">
        <v>2.7010000000000001</v>
      </c>
      <c r="F435" s="77"/>
    </row>
    <row r="436" spans="1:6" ht="15">
      <c r="A436" s="51" t="s">
        <v>214</v>
      </c>
      <c r="B436" s="77">
        <v>9.9410453284237192</v>
      </c>
      <c r="C436" s="77">
        <v>-84.044652035146896</v>
      </c>
      <c r="D436" s="77">
        <v>112</v>
      </c>
      <c r="E436" s="77">
        <v>2.7170000000000001</v>
      </c>
      <c r="F436" s="77"/>
    </row>
    <row r="437" spans="1:6" ht="15">
      <c r="A437" s="51" t="s">
        <v>214</v>
      </c>
      <c r="B437" s="77">
        <v>9.9411308147998607</v>
      </c>
      <c r="C437" s="77">
        <v>-84.044657193466406</v>
      </c>
      <c r="D437" s="77">
        <v>113</v>
      </c>
      <c r="E437" s="77">
        <v>2.726</v>
      </c>
      <c r="F437" s="77"/>
    </row>
    <row r="438" spans="1:6" ht="15">
      <c r="A438" s="51" t="s">
        <v>214</v>
      </c>
      <c r="B438" s="77">
        <v>9.9414432152762195</v>
      </c>
      <c r="C438" s="77">
        <v>-84.044677086332896</v>
      </c>
      <c r="D438" s="77">
        <v>114</v>
      </c>
      <c r="E438" s="77">
        <v>2.7610000000000001</v>
      </c>
      <c r="F438" s="77"/>
    </row>
    <row r="439" spans="1:6" ht="15">
      <c r="A439" s="51" t="s">
        <v>214</v>
      </c>
      <c r="B439" s="77">
        <v>9.9419549981652402</v>
      </c>
      <c r="C439" s="77">
        <v>-84.044714219843897</v>
      </c>
      <c r="D439" s="77">
        <v>115</v>
      </c>
      <c r="E439" s="77">
        <v>2.8170000000000002</v>
      </c>
      <c r="F439" s="77"/>
    </row>
    <row r="440" spans="1:6" ht="15">
      <c r="A440" s="51" t="s">
        <v>214</v>
      </c>
      <c r="B440" s="77">
        <v>9.9423394833579497</v>
      </c>
      <c r="C440" s="77">
        <v>-84.044737119272696</v>
      </c>
      <c r="D440" s="77">
        <v>116</v>
      </c>
      <c r="E440" s="77">
        <v>2.86</v>
      </c>
      <c r="F440" s="77"/>
    </row>
    <row r="441" spans="1:6" ht="15">
      <c r="A441" s="51" t="s">
        <v>214</v>
      </c>
      <c r="B441" s="77">
        <v>9.9427056194209307</v>
      </c>
      <c r="C441" s="77">
        <v>-84.044762420331296</v>
      </c>
      <c r="D441" s="77">
        <v>117</v>
      </c>
      <c r="E441" s="77">
        <v>2.9009999999999998</v>
      </c>
      <c r="F441" s="77"/>
    </row>
    <row r="442" spans="1:6" ht="15">
      <c r="A442" s="51" t="s">
        <v>214</v>
      </c>
      <c r="B442" s="77">
        <v>9.9428274192644608</v>
      </c>
      <c r="C442" s="77">
        <v>-84.044766299746101</v>
      </c>
      <c r="D442" s="77">
        <v>118</v>
      </c>
      <c r="E442" s="77">
        <v>2.9140000000000001</v>
      </c>
      <c r="F442" s="77"/>
    </row>
    <row r="443" spans="1:6" ht="15">
      <c r="A443" s="51" t="s">
        <v>214</v>
      </c>
      <c r="B443" s="77">
        <v>9.9430087652055192</v>
      </c>
      <c r="C443" s="77">
        <v>-84.044734240573604</v>
      </c>
      <c r="D443" s="77">
        <v>119</v>
      </c>
      <c r="E443" s="77">
        <v>2.9340000000000002</v>
      </c>
      <c r="F443" s="77"/>
    </row>
    <row r="444" spans="1:6" ht="15">
      <c r="A444" s="51" t="s">
        <v>214</v>
      </c>
      <c r="B444" s="77">
        <v>9.9432261928225305</v>
      </c>
      <c r="C444" s="77">
        <v>-84.044661630677993</v>
      </c>
      <c r="D444" s="77">
        <v>120</v>
      </c>
      <c r="E444" s="77">
        <v>2.96</v>
      </c>
      <c r="F444" s="77"/>
    </row>
    <row r="445" spans="1:6" ht="15">
      <c r="A445" s="51" t="s">
        <v>214</v>
      </c>
      <c r="B445" s="77">
        <v>9.9433618894776803</v>
      </c>
      <c r="C445" s="77">
        <v>-84.044607075669305</v>
      </c>
      <c r="D445" s="77">
        <v>121</v>
      </c>
      <c r="E445" s="77">
        <v>2.976</v>
      </c>
      <c r="F445" s="77"/>
    </row>
    <row r="446" spans="1:6" ht="15">
      <c r="A446" s="51" t="s">
        <v>214</v>
      </c>
      <c r="B446" s="77">
        <v>9.9436693886073293</v>
      </c>
      <c r="C446" s="77">
        <v>-84.044466462121505</v>
      </c>
      <c r="D446" s="77">
        <v>122</v>
      </c>
      <c r="E446" s="77">
        <v>3.0129999999999999</v>
      </c>
      <c r="F446" s="77"/>
    </row>
    <row r="447" spans="1:6" ht="15">
      <c r="A447" s="51" t="s">
        <v>214</v>
      </c>
      <c r="B447" s="77">
        <v>9.9437976357223192</v>
      </c>
      <c r="C447" s="77">
        <v>-84.0447499441632</v>
      </c>
      <c r="D447" s="77">
        <v>123</v>
      </c>
      <c r="E447" s="77">
        <v>3.0470000000000002</v>
      </c>
      <c r="F447" s="77"/>
    </row>
    <row r="448" spans="1:6" ht="15">
      <c r="A448" s="51" t="s">
        <v>214</v>
      </c>
      <c r="B448" s="77">
        <v>9.9438770307365107</v>
      </c>
      <c r="C448" s="77">
        <v>-84.044878180851498</v>
      </c>
      <c r="D448" s="77">
        <v>124</v>
      </c>
      <c r="E448" s="77">
        <v>3.0640000000000001</v>
      </c>
      <c r="F448" s="77"/>
    </row>
    <row r="449" spans="1:6" ht="15">
      <c r="A449" s="51" t="s">
        <v>214</v>
      </c>
      <c r="B449" s="77">
        <v>9.9439654478892692</v>
      </c>
      <c r="C449" s="77">
        <v>-84.044949627005593</v>
      </c>
      <c r="D449" s="77">
        <v>125</v>
      </c>
      <c r="E449" s="77">
        <v>3.077</v>
      </c>
      <c r="F449" s="77"/>
    </row>
    <row r="450" spans="1:6" ht="15">
      <c r="A450" s="51" t="s">
        <v>214</v>
      </c>
      <c r="B450" s="77">
        <v>9.9445443515191396</v>
      </c>
      <c r="C450" s="77">
        <v>-84.045007418267303</v>
      </c>
      <c r="D450" s="77">
        <v>126</v>
      </c>
      <c r="E450" s="77">
        <v>3.141</v>
      </c>
      <c r="F450" s="77"/>
    </row>
    <row r="451" spans="1:6" ht="15">
      <c r="A451" s="51" t="s">
        <v>214</v>
      </c>
      <c r="B451" s="77">
        <v>9.9449492268672604</v>
      </c>
      <c r="C451" s="77">
        <v>-84.0450098494603</v>
      </c>
      <c r="D451" s="77">
        <v>127</v>
      </c>
      <c r="E451" s="77">
        <v>3.1859999999999999</v>
      </c>
      <c r="F451" s="77"/>
    </row>
    <row r="452" spans="1:6" ht="15">
      <c r="A452" s="51" t="s">
        <v>214</v>
      </c>
      <c r="B452" s="77">
        <v>9.9450348885959503</v>
      </c>
      <c r="C452" s="77">
        <v>-84.045072610245896</v>
      </c>
      <c r="D452" s="77">
        <v>128</v>
      </c>
      <c r="E452" s="77">
        <v>3.1970000000000001</v>
      </c>
      <c r="F452" s="77"/>
    </row>
    <row r="453" spans="1:6" ht="15">
      <c r="A453" s="51" t="s">
        <v>214</v>
      </c>
      <c r="B453" s="77">
        <v>9.9450663593121593</v>
      </c>
      <c r="C453" s="77">
        <v>-84.045399497135705</v>
      </c>
      <c r="D453" s="77">
        <v>129</v>
      </c>
      <c r="E453" s="77">
        <v>3.2330000000000001</v>
      </c>
      <c r="F453" s="77"/>
    </row>
    <row r="454" spans="1:6" ht="15">
      <c r="A454" s="51" t="s">
        <v>214</v>
      </c>
      <c r="B454" s="77">
        <v>9.9450937357338294</v>
      </c>
      <c r="C454" s="77">
        <v>-84.045499914392494</v>
      </c>
      <c r="D454" s="77">
        <v>130</v>
      </c>
      <c r="E454" s="77">
        <v>3.2450000000000001</v>
      </c>
      <c r="F454" s="77"/>
    </row>
    <row r="455" spans="1:6" ht="15">
      <c r="A455" s="51" t="s">
        <v>214</v>
      </c>
      <c r="B455" s="77">
        <v>9.9451658797782692</v>
      </c>
      <c r="C455" s="77">
        <v>-84.045538485714303</v>
      </c>
      <c r="D455" s="77">
        <v>131</v>
      </c>
      <c r="E455" s="77">
        <v>3.254</v>
      </c>
      <c r="F455" s="77"/>
    </row>
    <row r="456" spans="1:6" ht="15">
      <c r="A456" s="51" t="s">
        <v>214</v>
      </c>
      <c r="B456" s="77">
        <v>9.9456933448924101</v>
      </c>
      <c r="C456" s="77">
        <v>-84.045501640108</v>
      </c>
      <c r="D456" s="77">
        <v>132</v>
      </c>
      <c r="E456" s="77">
        <v>3.3119999999999998</v>
      </c>
      <c r="F456" s="77"/>
    </row>
    <row r="457" spans="1:6" ht="15">
      <c r="A457" s="51" t="s">
        <v>214</v>
      </c>
      <c r="B457" s="77">
        <v>9.9457681812090399</v>
      </c>
      <c r="C457" s="77">
        <v>-84.045457201108803</v>
      </c>
      <c r="D457" s="77">
        <v>133</v>
      </c>
      <c r="E457" s="77">
        <v>3.3220000000000001</v>
      </c>
      <c r="F457" s="77"/>
    </row>
    <row r="458" spans="1:6" ht="15">
      <c r="A458" s="51" t="s">
        <v>214</v>
      </c>
      <c r="B458" s="77">
        <v>9.9458191899988506</v>
      </c>
      <c r="C458" s="77">
        <v>-84.045357162443096</v>
      </c>
      <c r="D458" s="77">
        <v>134</v>
      </c>
      <c r="E458" s="77">
        <v>3.3340000000000001</v>
      </c>
      <c r="F458" s="77"/>
    </row>
    <row r="459" spans="1:6" ht="15">
      <c r="A459" s="51" t="s">
        <v>214</v>
      </c>
      <c r="B459" s="77">
        <v>9.9458682173652306</v>
      </c>
      <c r="C459" s="77">
        <v>-84.045249412426102</v>
      </c>
      <c r="D459" s="77">
        <v>135</v>
      </c>
      <c r="E459" s="77">
        <v>3.347</v>
      </c>
      <c r="F459" s="77"/>
    </row>
    <row r="460" spans="1:6" ht="15">
      <c r="A460" s="51" t="s">
        <v>214</v>
      </c>
      <c r="B460" s="77">
        <v>9.9459454954533708</v>
      </c>
      <c r="C460" s="77">
        <v>-84.045174991701401</v>
      </c>
      <c r="D460" s="77">
        <v>136</v>
      </c>
      <c r="E460" s="77">
        <v>3.359</v>
      </c>
      <c r="F460" s="77"/>
    </row>
    <row r="461" spans="1:6" ht="15">
      <c r="A461" s="51" t="s">
        <v>214</v>
      </c>
      <c r="B461" s="77">
        <v>9.94628917517751</v>
      </c>
      <c r="C461" s="77">
        <v>-84.045149887399006</v>
      </c>
      <c r="D461" s="77">
        <v>137</v>
      </c>
      <c r="E461" s="77">
        <v>3.3969999999999998</v>
      </c>
      <c r="F461" s="77"/>
    </row>
    <row r="462" spans="1:6" ht="15">
      <c r="A462" s="51" t="s">
        <v>214</v>
      </c>
      <c r="B462" s="77">
        <v>9.9463878878869991</v>
      </c>
      <c r="C462" s="77">
        <v>-84.045161757794602</v>
      </c>
      <c r="D462" s="77">
        <v>138</v>
      </c>
      <c r="E462" s="77">
        <v>3.4079999999999999</v>
      </c>
      <c r="F462" s="77"/>
    </row>
    <row r="463" spans="1:6" ht="15">
      <c r="A463" s="51" t="s">
        <v>214</v>
      </c>
      <c r="B463" s="77">
        <v>9.94644528982524</v>
      </c>
      <c r="C463" s="77">
        <v>-84.045199414266506</v>
      </c>
      <c r="D463" s="77">
        <v>139</v>
      </c>
      <c r="E463" s="77">
        <v>3.4159999999999999</v>
      </c>
      <c r="F463" s="77"/>
    </row>
    <row r="464" spans="1:6" ht="15">
      <c r="A464" s="57" t="s">
        <v>214</v>
      </c>
      <c r="B464" s="83">
        <v>9.9464901244229598</v>
      </c>
      <c r="C464" s="83">
        <v>-84.045251122756795</v>
      </c>
      <c r="D464" s="83">
        <v>140</v>
      </c>
      <c r="E464" s="83">
        <v>3.423</v>
      </c>
      <c r="F464" s="77"/>
    </row>
    <row r="465" spans="1:6" ht="15">
      <c r="A465" s="51" t="s">
        <v>244</v>
      </c>
      <c r="B465" s="77">
        <v>9.9355112961359797</v>
      </c>
      <c r="C465" s="77">
        <v>-84.052220300873202</v>
      </c>
      <c r="D465" s="77">
        <v>0</v>
      </c>
      <c r="E465" s="77">
        <v>0</v>
      </c>
      <c r="F465" s="77"/>
    </row>
    <row r="466" spans="1:6" ht="15">
      <c r="A466" s="51" t="s">
        <v>244</v>
      </c>
      <c r="B466" s="77">
        <v>9.9355310767403999</v>
      </c>
      <c r="C466" s="77">
        <v>-84.052292705917694</v>
      </c>
      <c r="D466" s="77">
        <v>1</v>
      </c>
      <c r="E466" s="77">
        <v>8.0000000000000002E-3</v>
      </c>
      <c r="F466" s="77"/>
    </row>
    <row r="467" spans="1:6" ht="15">
      <c r="A467" s="51" t="s">
        <v>244</v>
      </c>
      <c r="B467" s="77">
        <v>9.9355472278909502</v>
      </c>
      <c r="C467" s="77">
        <v>-84.052334711882395</v>
      </c>
      <c r="D467" s="77">
        <v>2</v>
      </c>
      <c r="E467" s="77">
        <v>1.2999999999999999E-2</v>
      </c>
      <c r="F467" s="77"/>
    </row>
    <row r="468" spans="1:6" ht="15">
      <c r="A468" s="51" t="s">
        <v>244</v>
      </c>
      <c r="B468" s="77">
        <v>9.93559998927965</v>
      </c>
      <c r="C468" s="77">
        <v>-84.052389197703803</v>
      </c>
      <c r="D468" s="77">
        <v>3</v>
      </c>
      <c r="E468" s="77">
        <v>2.1999999999999999E-2</v>
      </c>
      <c r="F468" s="77"/>
    </row>
    <row r="469" spans="1:6" ht="15">
      <c r="A469" s="51" t="s">
        <v>244</v>
      </c>
      <c r="B469" s="77">
        <v>9.9356566568139595</v>
      </c>
      <c r="C469" s="77">
        <v>-84.052426611530905</v>
      </c>
      <c r="D469" s="77">
        <v>4</v>
      </c>
      <c r="E469" s="77">
        <v>2.9000000000000001E-2</v>
      </c>
      <c r="F469" s="77"/>
    </row>
    <row r="470" spans="1:6" ht="15">
      <c r="A470" s="51" t="s">
        <v>244</v>
      </c>
      <c r="B470" s="77">
        <v>9.9357240054430296</v>
      </c>
      <c r="C470" s="77">
        <v>-84.052438787740698</v>
      </c>
      <c r="D470" s="77">
        <v>5</v>
      </c>
      <c r="E470" s="77">
        <v>3.6999999999999998E-2</v>
      </c>
      <c r="F470" s="77"/>
    </row>
    <row r="471" spans="1:6" ht="15">
      <c r="A471" s="51" t="s">
        <v>244</v>
      </c>
      <c r="B471" s="77">
        <v>9.9358379108897594</v>
      </c>
      <c r="C471" s="77">
        <v>-84.052416308510601</v>
      </c>
      <c r="D471" s="77">
        <v>6</v>
      </c>
      <c r="E471" s="77">
        <v>4.9000000000000002E-2</v>
      </c>
      <c r="F471" s="77"/>
    </row>
    <row r="472" spans="1:6" ht="15">
      <c r="A472" s="51" t="s">
        <v>244</v>
      </c>
      <c r="B472" s="77">
        <v>9.9358934853348497</v>
      </c>
      <c r="C472" s="77">
        <v>-84.052400424755703</v>
      </c>
      <c r="D472" s="77">
        <v>7</v>
      </c>
      <c r="E472" s="77">
        <v>5.6000000000000001E-2</v>
      </c>
      <c r="F472" s="77"/>
    </row>
    <row r="473" spans="1:6" ht="15">
      <c r="A473" s="51" t="s">
        <v>244</v>
      </c>
      <c r="B473" s="77">
        <v>9.9359477387915192</v>
      </c>
      <c r="C473" s="77">
        <v>-84.052380182410502</v>
      </c>
      <c r="D473" s="77">
        <v>8</v>
      </c>
      <c r="E473" s="77">
        <v>6.2E-2</v>
      </c>
      <c r="F473" s="77"/>
    </row>
    <row r="474" spans="1:6" ht="15">
      <c r="A474" s="51" t="s">
        <v>244</v>
      </c>
      <c r="B474" s="77">
        <v>9.9361863960433201</v>
      </c>
      <c r="C474" s="77">
        <v>-84.052302832232996</v>
      </c>
      <c r="D474" s="77">
        <v>9</v>
      </c>
      <c r="E474" s="77">
        <v>0.09</v>
      </c>
      <c r="F474" s="77"/>
    </row>
    <row r="475" spans="1:6" ht="15">
      <c r="A475" s="51" t="s">
        <v>244</v>
      </c>
      <c r="B475" s="77">
        <v>9.93639684624757</v>
      </c>
      <c r="C475" s="77">
        <v>-84.052240678227506</v>
      </c>
      <c r="D475" s="77">
        <v>10</v>
      </c>
      <c r="E475" s="77">
        <v>0.114</v>
      </c>
      <c r="F475" s="77"/>
    </row>
    <row r="476" spans="1:6" ht="15">
      <c r="A476" s="51" t="s">
        <v>244</v>
      </c>
      <c r="B476" s="77">
        <v>9.9365355198009802</v>
      </c>
      <c r="C476" s="77">
        <v>-84.052236129925504</v>
      </c>
      <c r="D476" s="77">
        <v>11</v>
      </c>
      <c r="E476" s="77">
        <v>0.13</v>
      </c>
      <c r="F476" s="77"/>
    </row>
    <row r="477" spans="1:6" ht="15">
      <c r="A477" s="51" t="s">
        <v>244</v>
      </c>
      <c r="B477" s="77">
        <v>9.9367368220990908</v>
      </c>
      <c r="C477" s="77">
        <v>-84.0523076585187</v>
      </c>
      <c r="D477" s="77">
        <v>12</v>
      </c>
      <c r="E477" s="77">
        <v>0.153</v>
      </c>
      <c r="F477" s="77"/>
    </row>
    <row r="478" spans="1:6" ht="15">
      <c r="A478" s="51" t="s">
        <v>244</v>
      </c>
      <c r="B478" s="77">
        <v>9.9370855966256908</v>
      </c>
      <c r="C478" s="77">
        <v>-84.052431866630002</v>
      </c>
      <c r="D478" s="77">
        <v>13</v>
      </c>
      <c r="E478" s="77">
        <v>0.19400000000000001</v>
      </c>
      <c r="F478" s="77"/>
    </row>
    <row r="479" spans="1:6" ht="15">
      <c r="A479" s="51" t="s">
        <v>244</v>
      </c>
      <c r="B479" s="77">
        <v>9.9373357769672701</v>
      </c>
      <c r="C479" s="77">
        <v>-84.0525288520072</v>
      </c>
      <c r="D479" s="77">
        <v>14</v>
      </c>
      <c r="E479" s="77">
        <v>0.224</v>
      </c>
      <c r="F479" s="77"/>
    </row>
    <row r="480" spans="1:6" ht="15">
      <c r="A480" s="51" t="s">
        <v>244</v>
      </c>
      <c r="B480" s="77">
        <v>9.9375796985355507</v>
      </c>
      <c r="C480" s="77">
        <v>-84.052643874627094</v>
      </c>
      <c r="D480" s="77">
        <v>15</v>
      </c>
      <c r="E480" s="77">
        <v>0.253</v>
      </c>
      <c r="F480" s="77"/>
    </row>
    <row r="481" spans="1:6" ht="15">
      <c r="A481" s="51" t="s">
        <v>244</v>
      </c>
      <c r="B481" s="77">
        <v>9.9377485826659004</v>
      </c>
      <c r="C481" s="77">
        <v>-84.052704352495397</v>
      </c>
      <c r="D481" s="77">
        <v>16</v>
      </c>
      <c r="E481" s="77">
        <v>0.27300000000000002</v>
      </c>
      <c r="F481" s="77"/>
    </row>
    <row r="482" spans="1:6" ht="15">
      <c r="A482" s="51" t="s">
        <v>244</v>
      </c>
      <c r="B482" s="77">
        <v>9.9377918819004503</v>
      </c>
      <c r="C482" s="77">
        <v>-84.052710798143593</v>
      </c>
      <c r="D482" s="77">
        <v>17</v>
      </c>
      <c r="E482" s="77">
        <v>0.27800000000000002</v>
      </c>
      <c r="F482" s="77"/>
    </row>
    <row r="483" spans="1:6" ht="15">
      <c r="A483" s="51" t="s">
        <v>244</v>
      </c>
      <c r="B483" s="77">
        <v>9.9378713236012395</v>
      </c>
      <c r="C483" s="77">
        <v>-84.052719932608198</v>
      </c>
      <c r="D483" s="77">
        <v>18</v>
      </c>
      <c r="E483" s="77">
        <v>0.28699999999999998</v>
      </c>
      <c r="F483" s="77"/>
    </row>
    <row r="484" spans="1:6" ht="15">
      <c r="A484" s="51" t="s">
        <v>244</v>
      </c>
      <c r="B484" s="77">
        <v>9.9379507653020305</v>
      </c>
      <c r="C484" s="77">
        <v>-84.052724373206203</v>
      </c>
      <c r="D484" s="77">
        <v>19</v>
      </c>
      <c r="E484" s="77">
        <v>0.29599999999999999</v>
      </c>
      <c r="F484" s="77"/>
    </row>
    <row r="485" spans="1:6" ht="15">
      <c r="A485" s="51" t="s">
        <v>244</v>
      </c>
      <c r="B485" s="77">
        <v>9.9380224247445792</v>
      </c>
      <c r="C485" s="77">
        <v>-84.052716841939599</v>
      </c>
      <c r="D485" s="77">
        <v>20</v>
      </c>
      <c r="E485" s="77">
        <v>0.30399999999999999</v>
      </c>
      <c r="F485" s="77"/>
    </row>
    <row r="486" spans="1:6" ht="15">
      <c r="A486" s="51" t="s">
        <v>244</v>
      </c>
      <c r="B486" s="77">
        <v>9.9380940841871208</v>
      </c>
      <c r="C486" s="77">
        <v>-84.052703610978497</v>
      </c>
      <c r="D486" s="77">
        <v>21</v>
      </c>
      <c r="E486" s="77">
        <v>0.312</v>
      </c>
      <c r="F486" s="77"/>
    </row>
    <row r="487" spans="1:6" ht="15">
      <c r="A487" s="51" t="s">
        <v>244</v>
      </c>
      <c r="B487" s="77">
        <v>9.9381562217064303</v>
      </c>
      <c r="C487" s="77">
        <v>-84.052634138598606</v>
      </c>
      <c r="D487" s="77">
        <v>22</v>
      </c>
      <c r="E487" s="77">
        <v>0.32200000000000001</v>
      </c>
      <c r="F487" s="77"/>
    </row>
    <row r="488" spans="1:6" ht="15">
      <c r="A488" s="51" t="s">
        <v>244</v>
      </c>
      <c r="B488" s="77">
        <v>9.93824866125399</v>
      </c>
      <c r="C488" s="77">
        <v>-84.0524441849862</v>
      </c>
      <c r="D488" s="77">
        <v>23</v>
      </c>
      <c r="E488" s="77">
        <v>0.34499999999999997</v>
      </c>
      <c r="F488" s="77"/>
    </row>
    <row r="489" spans="1:6" ht="15">
      <c r="A489" s="51" t="s">
        <v>244</v>
      </c>
      <c r="B489" s="77">
        <v>9.9384021287428794</v>
      </c>
      <c r="C489" s="77">
        <v>-84.052121049344706</v>
      </c>
      <c r="D489" s="77">
        <v>24</v>
      </c>
      <c r="E489" s="77">
        <v>0.38500000000000001</v>
      </c>
      <c r="F489" s="77"/>
    </row>
    <row r="490" spans="1:6" ht="15">
      <c r="A490" s="51" t="s">
        <v>244</v>
      </c>
      <c r="B490" s="77">
        <v>9.9385902270402902</v>
      </c>
      <c r="C490" s="77">
        <v>-84.051871146826898</v>
      </c>
      <c r="D490" s="77">
        <v>25</v>
      </c>
      <c r="E490" s="77">
        <v>0.41899999999999998</v>
      </c>
      <c r="F490" s="77"/>
    </row>
    <row r="491" spans="1:6" ht="15">
      <c r="A491" s="51" t="s">
        <v>244</v>
      </c>
      <c r="B491" s="77">
        <v>9.9387164365478</v>
      </c>
      <c r="C491" s="77">
        <v>-84.051714603590298</v>
      </c>
      <c r="D491" s="77">
        <v>26</v>
      </c>
      <c r="E491" s="77">
        <v>0.441</v>
      </c>
      <c r="F491" s="77"/>
    </row>
    <row r="492" spans="1:6" ht="15">
      <c r="A492" s="51" t="s">
        <v>244</v>
      </c>
      <c r="B492" s="77">
        <v>9.9388376923851602</v>
      </c>
      <c r="C492" s="77">
        <v>-84.051551690106606</v>
      </c>
      <c r="D492" s="77">
        <v>27</v>
      </c>
      <c r="E492" s="77">
        <v>0.46300000000000002</v>
      </c>
      <c r="F492" s="77"/>
    </row>
    <row r="493" spans="1:6" ht="15">
      <c r="A493" s="51" t="s">
        <v>244</v>
      </c>
      <c r="B493" s="77">
        <v>9.9389053847373301</v>
      </c>
      <c r="C493" s="77">
        <v>-84.051446746126203</v>
      </c>
      <c r="D493" s="77">
        <v>28</v>
      </c>
      <c r="E493" s="77">
        <v>0.47699999999999998</v>
      </c>
      <c r="F493" s="77"/>
    </row>
    <row r="494" spans="1:6" ht="15">
      <c r="A494" s="51" t="s">
        <v>244</v>
      </c>
      <c r="B494" s="77">
        <v>9.9389777472373098</v>
      </c>
      <c r="C494" s="77">
        <v>-84.051298218968995</v>
      </c>
      <c r="D494" s="77">
        <v>29</v>
      </c>
      <c r="E494" s="77">
        <v>0.495</v>
      </c>
      <c r="F494" s="77"/>
    </row>
    <row r="495" spans="1:6" ht="15">
      <c r="A495" s="51" t="s">
        <v>244</v>
      </c>
      <c r="B495" s="77">
        <v>9.9390186477846605</v>
      </c>
      <c r="C495" s="77">
        <v>-84.051128131301596</v>
      </c>
      <c r="D495" s="77">
        <v>30</v>
      </c>
      <c r="E495" s="77">
        <v>0.51400000000000001</v>
      </c>
      <c r="F495" s="77"/>
    </row>
    <row r="496" spans="1:6" ht="15">
      <c r="A496" s="51" t="s">
        <v>244</v>
      </c>
      <c r="B496" s="77">
        <v>9.9390540424756697</v>
      </c>
      <c r="C496" s="77">
        <v>-84.050918117095193</v>
      </c>
      <c r="D496" s="77">
        <v>31</v>
      </c>
      <c r="E496" s="77">
        <v>0.53800000000000003</v>
      </c>
      <c r="F496" s="77"/>
    </row>
    <row r="497" spans="1:6" ht="15">
      <c r="A497" s="51" t="s">
        <v>244</v>
      </c>
      <c r="B497" s="77">
        <v>9.9390839314656798</v>
      </c>
      <c r="C497" s="77">
        <v>-84.050359144766105</v>
      </c>
      <c r="D497" s="77">
        <v>32</v>
      </c>
      <c r="E497" s="77">
        <v>0.59899999999999998</v>
      </c>
      <c r="F497" s="77"/>
    </row>
    <row r="498" spans="1:6" ht="15">
      <c r="A498" s="51" t="s">
        <v>244</v>
      </c>
      <c r="B498" s="77">
        <v>9.9391027234810405</v>
      </c>
      <c r="C498" s="77">
        <v>-84.050118355186498</v>
      </c>
      <c r="D498" s="77">
        <v>33</v>
      </c>
      <c r="E498" s="77">
        <v>0.626</v>
      </c>
      <c r="F498" s="77"/>
    </row>
    <row r="499" spans="1:6" ht="15">
      <c r="A499" s="51" t="s">
        <v>244</v>
      </c>
      <c r="B499" s="77">
        <v>9.9391070638840304</v>
      </c>
      <c r="C499" s="77">
        <v>-84.049940277934795</v>
      </c>
      <c r="D499" s="77">
        <v>34</v>
      </c>
      <c r="E499" s="77">
        <v>0.64500000000000002</v>
      </c>
      <c r="F499" s="77"/>
    </row>
    <row r="500" spans="1:6" ht="15">
      <c r="A500" s="51" t="s">
        <v>244</v>
      </c>
      <c r="B500" s="77">
        <v>9.9391071111116105</v>
      </c>
      <c r="C500" s="77">
        <v>-84.049764882892802</v>
      </c>
      <c r="D500" s="77">
        <v>35</v>
      </c>
      <c r="E500" s="77">
        <v>0.66400000000000003</v>
      </c>
      <c r="F500" s="77"/>
    </row>
    <row r="501" spans="1:6" ht="15">
      <c r="A501" s="51" t="s">
        <v>244</v>
      </c>
      <c r="B501" s="77">
        <v>9.9390671528618508</v>
      </c>
      <c r="C501" s="77">
        <v>-84.049643974583105</v>
      </c>
      <c r="D501" s="77">
        <v>36</v>
      </c>
      <c r="E501" s="77">
        <v>0.67800000000000005</v>
      </c>
      <c r="F501" s="77"/>
    </row>
    <row r="502" spans="1:6" ht="15">
      <c r="A502" s="51" t="s">
        <v>244</v>
      </c>
      <c r="B502" s="77">
        <v>9.9389769948394697</v>
      </c>
      <c r="C502" s="77">
        <v>-84.049499992086595</v>
      </c>
      <c r="D502" s="77">
        <v>37</v>
      </c>
      <c r="E502" s="77">
        <v>0.69699999999999995</v>
      </c>
      <c r="F502" s="77"/>
    </row>
    <row r="503" spans="1:6" ht="15">
      <c r="A503" s="51" t="s">
        <v>244</v>
      </c>
      <c r="B503" s="77">
        <v>9.9387986524842198</v>
      </c>
      <c r="C503" s="77">
        <v>-84.049283913046494</v>
      </c>
      <c r="D503" s="77">
        <v>38</v>
      </c>
      <c r="E503" s="77">
        <v>0.72799999999999998</v>
      </c>
      <c r="F503" s="77"/>
    </row>
    <row r="504" spans="1:6" ht="15">
      <c r="A504" s="51" t="s">
        <v>244</v>
      </c>
      <c r="B504" s="77">
        <v>9.9385263153524299</v>
      </c>
      <c r="C504" s="77">
        <v>-84.048925963406703</v>
      </c>
      <c r="D504" s="77">
        <v>39</v>
      </c>
      <c r="E504" s="77">
        <v>0.77700000000000002</v>
      </c>
      <c r="F504" s="77"/>
    </row>
    <row r="505" spans="1:6" ht="15">
      <c r="A505" s="51" t="s">
        <v>244</v>
      </c>
      <c r="B505" s="77">
        <v>9.9383125595627995</v>
      </c>
      <c r="C505" s="77">
        <v>-84.048641514048498</v>
      </c>
      <c r="D505" s="77">
        <v>40</v>
      </c>
      <c r="E505" s="77">
        <v>0.81699999999999995</v>
      </c>
      <c r="F505" s="77"/>
    </row>
    <row r="506" spans="1:6" ht="15">
      <c r="A506" s="51" t="s">
        <v>244</v>
      </c>
      <c r="B506" s="77">
        <v>9.93816149920894</v>
      </c>
      <c r="C506" s="77">
        <v>-84.048464558502602</v>
      </c>
      <c r="D506" s="77">
        <v>41</v>
      </c>
      <c r="E506" s="77">
        <v>0.84199999999999997</v>
      </c>
      <c r="F506" s="77"/>
    </row>
    <row r="507" spans="1:6" ht="15">
      <c r="A507" s="51" t="s">
        <v>244</v>
      </c>
      <c r="B507" s="77">
        <v>9.9380127629296702</v>
      </c>
      <c r="C507" s="77">
        <v>-84.048304118778802</v>
      </c>
      <c r="D507" s="77">
        <v>42</v>
      </c>
      <c r="E507" s="77">
        <v>0.86599999999999999</v>
      </c>
      <c r="F507" s="77"/>
    </row>
    <row r="508" spans="1:6" ht="15">
      <c r="A508" s="51" t="s">
        <v>244</v>
      </c>
      <c r="B508" s="77">
        <v>9.9376731489034693</v>
      </c>
      <c r="C508" s="77">
        <v>-84.047945636192296</v>
      </c>
      <c r="D508" s="77">
        <v>43</v>
      </c>
      <c r="E508" s="77">
        <v>0.92100000000000004</v>
      </c>
      <c r="F508" s="77"/>
    </row>
    <row r="509" spans="1:6" ht="15">
      <c r="A509" s="51" t="s">
        <v>244</v>
      </c>
      <c r="B509" s="77">
        <v>9.9376289673831195</v>
      </c>
      <c r="C509" s="77">
        <v>-84.047903503649593</v>
      </c>
      <c r="D509" s="77">
        <v>44</v>
      </c>
      <c r="E509" s="77">
        <v>0.92700000000000005</v>
      </c>
      <c r="F509" s="77"/>
    </row>
    <row r="510" spans="1:6" ht="15">
      <c r="A510" s="51" t="s">
        <v>244</v>
      </c>
      <c r="B510" s="77">
        <v>9.9375818136517005</v>
      </c>
      <c r="C510" s="77">
        <v>-84.047866400249703</v>
      </c>
      <c r="D510" s="77">
        <v>45</v>
      </c>
      <c r="E510" s="77">
        <v>0.93400000000000005</v>
      </c>
      <c r="F510" s="77"/>
    </row>
    <row r="511" spans="1:6" ht="15">
      <c r="A511" s="51" t="s">
        <v>244</v>
      </c>
      <c r="B511" s="77">
        <v>9.9375407094932005</v>
      </c>
      <c r="C511" s="77">
        <v>-84.047837027924899</v>
      </c>
      <c r="D511" s="77">
        <v>46</v>
      </c>
      <c r="E511" s="77">
        <v>0.94</v>
      </c>
      <c r="F511" s="77"/>
    </row>
    <row r="512" spans="1:6" ht="15">
      <c r="A512" s="51" t="s">
        <v>244</v>
      </c>
      <c r="B512" s="77">
        <v>9.9374979541068598</v>
      </c>
      <c r="C512" s="77">
        <v>-84.047811008361094</v>
      </c>
      <c r="D512" s="77">
        <v>47</v>
      </c>
      <c r="E512" s="77">
        <v>0.94499999999999995</v>
      </c>
      <c r="F512" s="77"/>
    </row>
    <row r="513" spans="1:6" ht="15">
      <c r="A513" s="51" t="s">
        <v>244</v>
      </c>
      <c r="B513" s="77">
        <v>9.9374549658790592</v>
      </c>
      <c r="C513" s="77">
        <v>-84.0477901145765</v>
      </c>
      <c r="D513" s="77">
        <v>48</v>
      </c>
      <c r="E513" s="77">
        <v>0.95</v>
      </c>
      <c r="F513" s="77"/>
    </row>
    <row r="514" spans="1:6" ht="15">
      <c r="A514" s="51" t="s">
        <v>244</v>
      </c>
      <c r="B514" s="77">
        <v>9.9373650827349405</v>
      </c>
      <c r="C514" s="77">
        <v>-84.047759833060098</v>
      </c>
      <c r="D514" s="77">
        <v>49</v>
      </c>
      <c r="E514" s="77">
        <v>0.96099999999999997</v>
      </c>
      <c r="F514" s="77"/>
    </row>
    <row r="515" spans="1:6" ht="15">
      <c r="A515" s="51" t="s">
        <v>244</v>
      </c>
      <c r="B515" s="77">
        <v>9.9372606901973306</v>
      </c>
      <c r="C515" s="77">
        <v>-84.047759267963997</v>
      </c>
      <c r="D515" s="77">
        <v>50</v>
      </c>
      <c r="E515" s="77">
        <v>0.97199999999999998</v>
      </c>
      <c r="F515" s="77"/>
    </row>
    <row r="516" spans="1:6" ht="15">
      <c r="A516" s="51" t="s">
        <v>244</v>
      </c>
      <c r="B516" s="77">
        <v>9.9370747927914493</v>
      </c>
      <c r="C516" s="77">
        <v>-84.047793713066</v>
      </c>
      <c r="D516" s="77">
        <v>51</v>
      </c>
      <c r="E516" s="77">
        <v>0.99299999999999999</v>
      </c>
      <c r="F516" s="77"/>
    </row>
    <row r="517" spans="1:6" ht="15">
      <c r="A517" s="51" t="s">
        <v>244</v>
      </c>
      <c r="B517" s="77">
        <v>9.93681544721791</v>
      </c>
      <c r="C517" s="77">
        <v>-84.047871521607703</v>
      </c>
      <c r="D517" s="77">
        <v>52</v>
      </c>
      <c r="E517" s="77">
        <v>1.0229999999999999</v>
      </c>
      <c r="F517" s="77"/>
    </row>
    <row r="518" spans="1:6" ht="15">
      <c r="A518" s="51" t="s">
        <v>244</v>
      </c>
      <c r="B518" s="77">
        <v>9.9365730517313402</v>
      </c>
      <c r="C518" s="77">
        <v>-84.047947628562795</v>
      </c>
      <c r="D518" s="77">
        <v>53</v>
      </c>
      <c r="E518" s="77">
        <v>1.0509999999999999</v>
      </c>
      <c r="F518" s="77"/>
    </row>
    <row r="519" spans="1:6" ht="15">
      <c r="A519" s="51" t="s">
        <v>244</v>
      </c>
      <c r="B519" s="77">
        <v>9.9362223434451895</v>
      </c>
      <c r="C519" s="77">
        <v>-84.048064255335106</v>
      </c>
      <c r="D519" s="77">
        <v>54</v>
      </c>
      <c r="E519" s="77">
        <v>1.0920000000000001</v>
      </c>
      <c r="F519" s="77"/>
    </row>
    <row r="520" spans="1:6" ht="15">
      <c r="A520" s="51" t="s">
        <v>244</v>
      </c>
      <c r="B520" s="77">
        <v>9.9360246401654102</v>
      </c>
      <c r="C520" s="77">
        <v>-84.048125195608193</v>
      </c>
      <c r="D520" s="77">
        <v>55</v>
      </c>
      <c r="E520" s="77">
        <v>1.115</v>
      </c>
      <c r="F520" s="77"/>
    </row>
    <row r="521" spans="1:6" ht="15">
      <c r="A521" s="51" t="s">
        <v>244</v>
      </c>
      <c r="B521" s="77">
        <v>9.93585590049247</v>
      </c>
      <c r="C521" s="77">
        <v>-84.048182947959504</v>
      </c>
      <c r="D521" s="77">
        <v>56</v>
      </c>
      <c r="E521" s="77">
        <v>1.135</v>
      </c>
      <c r="F521" s="77"/>
    </row>
    <row r="522" spans="1:6" ht="15">
      <c r="A522" s="51" t="s">
        <v>244</v>
      </c>
      <c r="B522" s="77">
        <v>9.9357089398830993</v>
      </c>
      <c r="C522" s="77">
        <v>-84.048252293658393</v>
      </c>
      <c r="D522" s="77">
        <v>57</v>
      </c>
      <c r="E522" s="77">
        <v>1.153</v>
      </c>
      <c r="F522" s="77"/>
    </row>
    <row r="523" spans="1:6" ht="15">
      <c r="A523" s="51" t="s">
        <v>244</v>
      </c>
      <c r="B523" s="77">
        <v>9.9356318974260702</v>
      </c>
      <c r="C523" s="77">
        <v>-84.048286966463706</v>
      </c>
      <c r="D523" s="77">
        <v>58</v>
      </c>
      <c r="E523" s="77">
        <v>1.1619999999999999</v>
      </c>
      <c r="F523" s="77"/>
    </row>
    <row r="524" spans="1:6" ht="15">
      <c r="A524" s="51" t="s">
        <v>244</v>
      </c>
      <c r="B524" s="77">
        <v>9.9355604869484893</v>
      </c>
      <c r="C524" s="77">
        <v>-84.048353160084702</v>
      </c>
      <c r="D524" s="77">
        <v>59</v>
      </c>
      <c r="E524" s="77">
        <v>1.173</v>
      </c>
      <c r="F524" s="77"/>
    </row>
    <row r="525" spans="1:6" ht="15">
      <c r="A525" s="51" t="s">
        <v>244</v>
      </c>
      <c r="B525" s="77">
        <v>9.9354983908681707</v>
      </c>
      <c r="C525" s="77">
        <v>-84.048435114092001</v>
      </c>
      <c r="D525" s="77">
        <v>60</v>
      </c>
      <c r="E525" s="77">
        <v>1.1839999999999999</v>
      </c>
      <c r="F525" s="77"/>
    </row>
    <row r="526" spans="1:6" ht="15">
      <c r="A526" s="51" t="s">
        <v>244</v>
      </c>
      <c r="B526" s="77">
        <v>9.9354652729538397</v>
      </c>
      <c r="C526" s="77">
        <v>-84.048556994410404</v>
      </c>
      <c r="D526" s="77">
        <v>61</v>
      </c>
      <c r="E526" s="77">
        <v>1.198</v>
      </c>
      <c r="F526" s="77"/>
    </row>
    <row r="527" spans="1:6" ht="15">
      <c r="A527" s="51" t="s">
        <v>244</v>
      </c>
      <c r="B527" s="77">
        <v>9.9354549236054002</v>
      </c>
      <c r="C527" s="77">
        <v>-84.048654708803596</v>
      </c>
      <c r="D527" s="77">
        <v>62</v>
      </c>
      <c r="E527" s="77">
        <v>1.2090000000000001</v>
      </c>
      <c r="F527" s="77"/>
    </row>
    <row r="528" spans="1:6" ht="15">
      <c r="A528" s="51" t="s">
        <v>244</v>
      </c>
      <c r="B528" s="77">
        <v>9.9352800190085304</v>
      </c>
      <c r="C528" s="77">
        <v>-84.048634745016003</v>
      </c>
      <c r="D528" s="77">
        <v>63</v>
      </c>
      <c r="E528" s="77">
        <v>1.228</v>
      </c>
      <c r="F528" s="77"/>
    </row>
    <row r="529" spans="1:6" ht="15">
      <c r="A529" s="51" t="s">
        <v>244</v>
      </c>
      <c r="B529" s="77">
        <v>9.93529761291067</v>
      </c>
      <c r="C529" s="77">
        <v>-84.048379426762594</v>
      </c>
      <c r="D529" s="77">
        <v>64</v>
      </c>
      <c r="E529" s="77">
        <v>1.256</v>
      </c>
      <c r="F529" s="77"/>
    </row>
    <row r="530" spans="1:6" ht="15">
      <c r="A530" s="51" t="s">
        <v>244</v>
      </c>
      <c r="B530" s="77">
        <v>9.9352527346308008</v>
      </c>
      <c r="C530" s="77">
        <v>-84.048128673311595</v>
      </c>
      <c r="D530" s="77">
        <v>65</v>
      </c>
      <c r="E530" s="77">
        <v>1.284</v>
      </c>
      <c r="F530" s="77"/>
    </row>
    <row r="531" spans="1:6" ht="15">
      <c r="A531" s="51" t="s">
        <v>244</v>
      </c>
      <c r="B531" s="77">
        <v>9.9351276581587307</v>
      </c>
      <c r="C531" s="77">
        <v>-84.047746176219405</v>
      </c>
      <c r="D531" s="77">
        <v>66</v>
      </c>
      <c r="E531" s="77">
        <v>1.3280000000000001</v>
      </c>
      <c r="F531" s="77"/>
    </row>
    <row r="532" spans="1:6" ht="15">
      <c r="A532" s="51" t="s">
        <v>244</v>
      </c>
      <c r="B532" s="77">
        <v>9.9349270328089503</v>
      </c>
      <c r="C532" s="77">
        <v>-84.0471055797031</v>
      </c>
      <c r="D532" s="77">
        <v>67</v>
      </c>
      <c r="E532" s="77">
        <v>1.4019999999999999</v>
      </c>
      <c r="F532" s="77"/>
    </row>
    <row r="533" spans="1:6" ht="15">
      <c r="A533" s="51" t="s">
        <v>244</v>
      </c>
      <c r="B533" s="77">
        <v>9.9347894905811298</v>
      </c>
      <c r="C533" s="77">
        <v>-84.046354626688995</v>
      </c>
      <c r="D533" s="77">
        <v>68</v>
      </c>
      <c r="E533" s="77">
        <v>1.486</v>
      </c>
      <c r="F533" s="77"/>
    </row>
    <row r="534" spans="1:6" ht="15">
      <c r="A534" s="51" t="s">
        <v>244</v>
      </c>
      <c r="B534" s="77">
        <v>9.9346907093933794</v>
      </c>
      <c r="C534" s="77">
        <v>-84.0458746565008</v>
      </c>
      <c r="D534" s="77">
        <v>69</v>
      </c>
      <c r="E534" s="77">
        <v>1.5389999999999999</v>
      </c>
      <c r="F534" s="77"/>
    </row>
    <row r="535" spans="1:6" ht="15">
      <c r="A535" s="51" t="s">
        <v>244</v>
      </c>
      <c r="B535" s="77">
        <v>9.9346206067413192</v>
      </c>
      <c r="C535" s="77">
        <v>-84.045614329299994</v>
      </c>
      <c r="D535" s="77">
        <v>70</v>
      </c>
      <c r="E535" s="77">
        <v>1.569</v>
      </c>
      <c r="F535" s="77"/>
    </row>
    <row r="536" spans="1:6" ht="15">
      <c r="A536" s="51" t="s">
        <v>244</v>
      </c>
      <c r="B536" s="77">
        <v>9.9348928984532492</v>
      </c>
      <c r="C536" s="77">
        <v>-84.045607025269803</v>
      </c>
      <c r="D536" s="77">
        <v>71</v>
      </c>
      <c r="E536" s="77">
        <v>1.599</v>
      </c>
      <c r="F536" s="77"/>
    </row>
    <row r="537" spans="1:6" ht="15">
      <c r="A537" s="51" t="s">
        <v>244</v>
      </c>
      <c r="B537" s="77">
        <v>9.9349595094704295</v>
      </c>
      <c r="C537" s="77">
        <v>-84.045606154414003</v>
      </c>
      <c r="D537" s="77">
        <v>72</v>
      </c>
      <c r="E537" s="77">
        <v>1.6060000000000001</v>
      </c>
      <c r="F537" s="77"/>
    </row>
    <row r="538" spans="1:6" ht="15">
      <c r="A538" s="51" t="s">
        <v>244</v>
      </c>
      <c r="B538" s="77">
        <v>9.9350257326131199</v>
      </c>
      <c r="C538" s="77">
        <v>-84.045587789474695</v>
      </c>
      <c r="D538" s="77">
        <v>73</v>
      </c>
      <c r="E538" s="77">
        <v>1.6140000000000001</v>
      </c>
      <c r="F538" s="77"/>
    </row>
    <row r="539" spans="1:6" ht="15">
      <c r="A539" s="51" t="s">
        <v>244</v>
      </c>
      <c r="B539" s="77">
        <v>9.9353398470306704</v>
      </c>
      <c r="C539" s="77">
        <v>-84.045579380864496</v>
      </c>
      <c r="D539" s="77">
        <v>74</v>
      </c>
      <c r="E539" s="77">
        <v>1.649</v>
      </c>
      <c r="F539" s="77"/>
    </row>
    <row r="540" spans="1:6" ht="15">
      <c r="A540" s="51" t="s">
        <v>244</v>
      </c>
      <c r="B540" s="77">
        <v>9.9355310624525206</v>
      </c>
      <c r="C540" s="77">
        <v>-84.045536698359697</v>
      </c>
      <c r="D540" s="77">
        <v>75</v>
      </c>
      <c r="E540" s="77">
        <v>1.67</v>
      </c>
      <c r="F540" s="77"/>
    </row>
    <row r="541" spans="1:6" ht="15">
      <c r="A541" s="51" t="s">
        <v>244</v>
      </c>
      <c r="B541" s="77">
        <v>9.9355848967250093</v>
      </c>
      <c r="C541" s="77">
        <v>-84.045525677940802</v>
      </c>
      <c r="D541" s="77">
        <v>76</v>
      </c>
      <c r="E541" s="77">
        <v>1.677</v>
      </c>
      <c r="F541" s="77"/>
    </row>
    <row r="542" spans="1:6" ht="15">
      <c r="A542" s="51" t="s">
        <v>244</v>
      </c>
      <c r="B542" s="77">
        <v>9.9356658497293697</v>
      </c>
      <c r="C542" s="77">
        <v>-84.045451905034597</v>
      </c>
      <c r="D542" s="77">
        <v>77</v>
      </c>
      <c r="E542" s="77">
        <v>1.6890000000000001</v>
      </c>
      <c r="F542" s="77"/>
    </row>
    <row r="543" spans="1:6" ht="15">
      <c r="A543" s="51" t="s">
        <v>244</v>
      </c>
      <c r="B543" s="77">
        <v>9.9360302014390207</v>
      </c>
      <c r="C543" s="77">
        <v>-84.045387015362707</v>
      </c>
      <c r="D543" s="77">
        <v>78</v>
      </c>
      <c r="E543" s="77">
        <v>1.73</v>
      </c>
      <c r="F543" s="77"/>
    </row>
    <row r="544" spans="1:6" ht="15">
      <c r="A544" s="51" t="s">
        <v>244</v>
      </c>
      <c r="B544" s="77">
        <v>9.9361994100833897</v>
      </c>
      <c r="C544" s="77">
        <v>-84.045350414956502</v>
      </c>
      <c r="D544" s="77">
        <v>79</v>
      </c>
      <c r="E544" s="77">
        <v>1.7490000000000001</v>
      </c>
      <c r="F544" s="77"/>
    </row>
    <row r="545" spans="1:6" ht="15">
      <c r="A545" s="51" t="s">
        <v>244</v>
      </c>
      <c r="B545" s="77">
        <v>9.93630011253566</v>
      </c>
      <c r="C545" s="77">
        <v>-84.045361766318393</v>
      </c>
      <c r="D545" s="77">
        <v>80</v>
      </c>
      <c r="E545" s="77">
        <v>1.76</v>
      </c>
      <c r="F545" s="77"/>
    </row>
    <row r="546" spans="1:6" ht="15">
      <c r="A546" s="51" t="s">
        <v>244</v>
      </c>
      <c r="B546" s="77">
        <v>9.9365194812163598</v>
      </c>
      <c r="C546" s="77">
        <v>-84.045475501603804</v>
      </c>
      <c r="D546" s="77">
        <v>81</v>
      </c>
      <c r="E546" s="77">
        <v>1.7869999999999999</v>
      </c>
      <c r="F546" s="77"/>
    </row>
    <row r="547" spans="1:6" ht="15">
      <c r="A547" s="51" t="s">
        <v>244</v>
      </c>
      <c r="B547" s="77">
        <v>9.9366836868372701</v>
      </c>
      <c r="C547" s="77">
        <v>-84.045565341193793</v>
      </c>
      <c r="D547" s="77">
        <v>82</v>
      </c>
      <c r="E547" s="77">
        <v>1.8080000000000001</v>
      </c>
      <c r="F547" s="77"/>
    </row>
    <row r="548" spans="1:6" ht="15">
      <c r="A548" s="51" t="s">
        <v>244</v>
      </c>
      <c r="B548" s="77">
        <v>9.9367725898183394</v>
      </c>
      <c r="C548" s="77">
        <v>-84.045589182648001</v>
      </c>
      <c r="D548" s="77">
        <v>83</v>
      </c>
      <c r="E548" s="77">
        <v>1.8180000000000001</v>
      </c>
      <c r="F548" s="77"/>
    </row>
    <row r="549" spans="1:6" ht="15">
      <c r="A549" s="51" t="s">
        <v>244</v>
      </c>
      <c r="B549" s="77">
        <v>9.9368531057044507</v>
      </c>
      <c r="C549" s="77">
        <v>-84.045587479686603</v>
      </c>
      <c r="D549" s="77">
        <v>84</v>
      </c>
      <c r="E549" s="77">
        <v>1.827</v>
      </c>
      <c r="F549" s="77"/>
    </row>
    <row r="550" spans="1:6" ht="15">
      <c r="A550" s="51" t="s">
        <v>244</v>
      </c>
      <c r="B550" s="77">
        <v>9.9369450832709099</v>
      </c>
      <c r="C550" s="77">
        <v>-84.045543724991802</v>
      </c>
      <c r="D550" s="77">
        <v>85</v>
      </c>
      <c r="E550" s="77">
        <v>1.8380000000000001</v>
      </c>
      <c r="F550" s="77"/>
    </row>
    <row r="551" spans="1:6" ht="15">
      <c r="A551" s="51" t="s">
        <v>244</v>
      </c>
      <c r="B551" s="77">
        <v>9.93708383542657</v>
      </c>
      <c r="C551" s="77">
        <v>-84.045440084508101</v>
      </c>
      <c r="D551" s="77">
        <v>86</v>
      </c>
      <c r="E551" s="77">
        <v>1.857</v>
      </c>
      <c r="F551" s="77"/>
    </row>
    <row r="552" spans="1:6" ht="15">
      <c r="A552" s="51" t="s">
        <v>244</v>
      </c>
      <c r="B552" s="77">
        <v>9.9372163510192806</v>
      </c>
      <c r="C552" s="77">
        <v>-84.045309807991003</v>
      </c>
      <c r="D552" s="77">
        <v>87</v>
      </c>
      <c r="E552" s="77">
        <v>1.8779999999999999</v>
      </c>
      <c r="F552" s="77"/>
    </row>
    <row r="553" spans="1:6" ht="15">
      <c r="A553" s="51" t="s">
        <v>244</v>
      </c>
      <c r="B553" s="77">
        <v>9.9372481964546093</v>
      </c>
      <c r="C553" s="77">
        <v>-84.045276187445594</v>
      </c>
      <c r="D553" s="77">
        <v>88</v>
      </c>
      <c r="E553" s="77">
        <v>1.883</v>
      </c>
      <c r="F553" s="77"/>
    </row>
    <row r="554" spans="1:6" ht="15">
      <c r="A554" s="51" t="s">
        <v>244</v>
      </c>
      <c r="B554" s="77">
        <v>9.93734716375109</v>
      </c>
      <c r="C554" s="77">
        <v>-84.045122920955393</v>
      </c>
      <c r="D554" s="77">
        <v>89</v>
      </c>
      <c r="E554" s="77">
        <v>1.903</v>
      </c>
      <c r="F554" s="77"/>
    </row>
    <row r="555" spans="1:6" ht="15">
      <c r="A555" s="51" t="s">
        <v>244</v>
      </c>
      <c r="B555" s="77">
        <v>9.9375211958577694</v>
      </c>
      <c r="C555" s="77">
        <v>-84.044818729141596</v>
      </c>
      <c r="D555" s="77">
        <v>90</v>
      </c>
      <c r="E555" s="77">
        <v>1.9410000000000001</v>
      </c>
      <c r="F555" s="77"/>
    </row>
    <row r="556" spans="1:6" ht="15">
      <c r="A556" s="51" t="s">
        <v>244</v>
      </c>
      <c r="B556" s="77">
        <v>9.9376742609724804</v>
      </c>
      <c r="C556" s="77">
        <v>-84.0445416760749</v>
      </c>
      <c r="D556" s="77">
        <v>91</v>
      </c>
      <c r="E556" s="77">
        <v>1.976</v>
      </c>
      <c r="F556" s="77"/>
    </row>
    <row r="557" spans="1:6" ht="15">
      <c r="A557" s="51" t="s">
        <v>244</v>
      </c>
      <c r="B557" s="77">
        <v>9.9378583380863503</v>
      </c>
      <c r="C557" s="77">
        <v>-84.044218625606504</v>
      </c>
      <c r="D557" s="77">
        <v>92</v>
      </c>
      <c r="E557" s="77">
        <v>2.0169999999999999</v>
      </c>
      <c r="F557" s="77"/>
    </row>
    <row r="558" spans="1:6" ht="15">
      <c r="A558" s="51" t="s">
        <v>244</v>
      </c>
      <c r="B558" s="77">
        <v>9.9381043575343107</v>
      </c>
      <c r="C558" s="77">
        <v>-84.043798373238303</v>
      </c>
      <c r="D558" s="77">
        <v>93</v>
      </c>
      <c r="E558" s="77">
        <v>2.0699999999999998</v>
      </c>
      <c r="F558" s="77"/>
    </row>
    <row r="559" spans="1:6" ht="15">
      <c r="A559" s="51" t="s">
        <v>244</v>
      </c>
      <c r="B559" s="77">
        <v>9.9379663212065097</v>
      </c>
      <c r="C559" s="77">
        <v>-84.043612573898102</v>
      </c>
      <c r="D559" s="77">
        <v>94</v>
      </c>
      <c r="E559" s="77">
        <v>2.0960000000000001</v>
      </c>
      <c r="F559" s="77"/>
    </row>
    <row r="560" spans="1:6" ht="15">
      <c r="A560" s="51" t="s">
        <v>244</v>
      </c>
      <c r="B560" s="77">
        <v>9.9379143214454295</v>
      </c>
      <c r="C560" s="77">
        <v>-84.043441499946397</v>
      </c>
      <c r="D560" s="77">
        <v>95</v>
      </c>
      <c r="E560" s="77">
        <v>2.1160000000000001</v>
      </c>
      <c r="F560" s="77"/>
    </row>
    <row r="561" spans="1:6" ht="15">
      <c r="A561" s="51" t="s">
        <v>244</v>
      </c>
      <c r="B561" s="77">
        <v>9.9378883216107194</v>
      </c>
      <c r="C561" s="77">
        <v>-84.043218412055893</v>
      </c>
      <c r="D561" s="77">
        <v>96</v>
      </c>
      <c r="E561" s="77">
        <v>2.14</v>
      </c>
      <c r="F561" s="77"/>
    </row>
    <row r="562" spans="1:6" ht="15">
      <c r="A562" s="51" t="s">
        <v>244</v>
      </c>
      <c r="B562" s="77">
        <v>9.9379278950680803</v>
      </c>
      <c r="C562" s="77">
        <v>-84.042939145496007</v>
      </c>
      <c r="D562" s="77">
        <v>97</v>
      </c>
      <c r="E562" s="77">
        <v>2.1709999999999998</v>
      </c>
      <c r="F562" s="77"/>
    </row>
    <row r="563" spans="1:6" ht="15">
      <c r="A563" s="51" t="s">
        <v>244</v>
      </c>
      <c r="B563" s="77">
        <v>9.9379959710897694</v>
      </c>
      <c r="C563" s="77">
        <v>-84.042525295921905</v>
      </c>
      <c r="D563" s="77">
        <v>98</v>
      </c>
      <c r="E563" s="77">
        <v>2.2170000000000001</v>
      </c>
      <c r="F563" s="77"/>
    </row>
    <row r="564" spans="1:6" ht="15">
      <c r="A564" s="51" t="s">
        <v>244</v>
      </c>
      <c r="B564" s="77">
        <v>9.9380048854992502</v>
      </c>
      <c r="C564" s="77">
        <v>-84.042472430289394</v>
      </c>
      <c r="D564" s="77">
        <v>99</v>
      </c>
      <c r="E564" s="77">
        <v>2.2229999999999999</v>
      </c>
      <c r="F564" s="77"/>
    </row>
    <row r="565" spans="1:6" ht="15">
      <c r="A565" s="51" t="s">
        <v>244</v>
      </c>
      <c r="B565" s="77">
        <v>9.9381395635655991</v>
      </c>
      <c r="C565" s="77">
        <v>-84.042175058784196</v>
      </c>
      <c r="D565" s="77">
        <v>100</v>
      </c>
      <c r="E565" s="77">
        <v>2.2589999999999999</v>
      </c>
      <c r="F565" s="77"/>
    </row>
    <row r="566" spans="1:6" ht="15">
      <c r="A566" s="51" t="s">
        <v>244</v>
      </c>
      <c r="B566" s="77">
        <v>9.9381655633803607</v>
      </c>
      <c r="C566" s="77">
        <v>-84.041998802320904</v>
      </c>
      <c r="D566" s="77">
        <v>101</v>
      </c>
      <c r="E566" s="77">
        <v>2.278</v>
      </c>
      <c r="F566" s="77"/>
    </row>
    <row r="567" spans="1:6" ht="15">
      <c r="A567" s="51" t="s">
        <v>244</v>
      </c>
      <c r="B567" s="77">
        <v>9.9381587770291304</v>
      </c>
      <c r="C567" s="77">
        <v>-84.041846856867195</v>
      </c>
      <c r="D567" s="77">
        <v>102</v>
      </c>
      <c r="E567" s="77">
        <v>2.2949999999999999</v>
      </c>
      <c r="F567" s="77"/>
    </row>
    <row r="568" spans="1:6" ht="15">
      <c r="A568" s="51" t="s">
        <v>244</v>
      </c>
      <c r="B568" s="77">
        <v>9.9381277449908598</v>
      </c>
      <c r="C568" s="77">
        <v>-84.041720837753104</v>
      </c>
      <c r="D568" s="77">
        <v>103</v>
      </c>
      <c r="E568" s="77">
        <v>2.3090000000000002</v>
      </c>
      <c r="F568" s="77"/>
    </row>
    <row r="569" spans="1:6" ht="15">
      <c r="A569" s="51" t="s">
        <v>244</v>
      </c>
      <c r="B569" s="77">
        <v>9.9381046544537401</v>
      </c>
      <c r="C569" s="77">
        <v>-84.0416827286396</v>
      </c>
      <c r="D569" s="77">
        <v>104</v>
      </c>
      <c r="E569" s="77">
        <v>2.3140000000000001</v>
      </c>
      <c r="F569" s="77"/>
    </row>
    <row r="570" spans="1:6" ht="15">
      <c r="A570" s="51" t="s">
        <v>244</v>
      </c>
      <c r="B570" s="77">
        <v>9.9380782614644794</v>
      </c>
      <c r="C570" s="77">
        <v>-84.041649313391503</v>
      </c>
      <c r="D570" s="77">
        <v>105</v>
      </c>
      <c r="E570" s="77">
        <v>2.319</v>
      </c>
      <c r="F570" s="77"/>
    </row>
    <row r="571" spans="1:6" ht="15">
      <c r="A571" s="51" t="s">
        <v>244</v>
      </c>
      <c r="B571" s="77">
        <v>9.9380473814496408</v>
      </c>
      <c r="C571" s="77">
        <v>-84.041634931254407</v>
      </c>
      <c r="D571" s="77">
        <v>106</v>
      </c>
      <c r="E571" s="77">
        <v>2.323</v>
      </c>
      <c r="F571" s="77"/>
    </row>
    <row r="572" spans="1:6" ht="15">
      <c r="A572" s="51" t="s">
        <v>244</v>
      </c>
      <c r="B572" s="77">
        <v>9.9380145199618397</v>
      </c>
      <c r="C572" s="77">
        <v>-84.041632283781396</v>
      </c>
      <c r="D572" s="77">
        <v>107</v>
      </c>
      <c r="E572" s="77">
        <v>2.3260000000000001</v>
      </c>
      <c r="F572" s="77"/>
    </row>
    <row r="573" spans="1:6" ht="15">
      <c r="A573" s="51" t="s">
        <v>244</v>
      </c>
      <c r="B573" s="77">
        <v>9.9379243677448503</v>
      </c>
      <c r="C573" s="77">
        <v>-84.041634660138897</v>
      </c>
      <c r="D573" s="77">
        <v>108</v>
      </c>
      <c r="E573" s="77">
        <v>2.3359999999999999</v>
      </c>
      <c r="F573" s="77"/>
    </row>
    <row r="574" spans="1:6" ht="15">
      <c r="A574" s="51" t="s">
        <v>244</v>
      </c>
      <c r="B574" s="77">
        <v>9.9379008241022699</v>
      </c>
      <c r="C574" s="77">
        <v>-84.041067340984995</v>
      </c>
      <c r="D574" s="77">
        <v>109</v>
      </c>
      <c r="E574" s="77">
        <v>2.399</v>
      </c>
      <c r="F574" s="77"/>
    </row>
    <row r="575" spans="1:6" ht="15">
      <c r="A575" s="51" t="s">
        <v>244</v>
      </c>
      <c r="B575" s="77">
        <v>9.9384642529071101</v>
      </c>
      <c r="C575" s="77">
        <v>-84.040928404718699</v>
      </c>
      <c r="D575" s="77">
        <v>110</v>
      </c>
      <c r="E575" s="77">
        <v>2.4630000000000001</v>
      </c>
      <c r="F575" s="77"/>
    </row>
    <row r="576" spans="1:6" ht="15">
      <c r="A576" s="51" t="s">
        <v>244</v>
      </c>
      <c r="B576" s="77">
        <v>9.9386865141326108</v>
      </c>
      <c r="C576" s="77">
        <v>-84.040962427421505</v>
      </c>
      <c r="D576" s="77">
        <v>111</v>
      </c>
      <c r="E576" s="77">
        <v>2.488</v>
      </c>
      <c r="F576" s="77"/>
    </row>
    <row r="577" spans="1:6" ht="15">
      <c r="A577" s="51" t="s">
        <v>244</v>
      </c>
      <c r="B577" s="77">
        <v>9.9388524766052306</v>
      </c>
      <c r="C577" s="77">
        <v>-84.041134158691804</v>
      </c>
      <c r="D577" s="77">
        <v>112</v>
      </c>
      <c r="E577" s="77">
        <v>2.5139999999999998</v>
      </c>
      <c r="F577" s="77"/>
    </row>
    <row r="578" spans="1:6" ht="15">
      <c r="A578" s="51" t="s">
        <v>244</v>
      </c>
      <c r="B578" s="77">
        <v>9.9391553947327296</v>
      </c>
      <c r="C578" s="77">
        <v>-84.041647446087595</v>
      </c>
      <c r="D578" s="77">
        <v>113</v>
      </c>
      <c r="E578" s="77">
        <v>2.5790000000000002</v>
      </c>
      <c r="F578" s="77"/>
    </row>
    <row r="579" spans="1:6" ht="15">
      <c r="A579" s="51" t="s">
        <v>244</v>
      </c>
      <c r="B579" s="77">
        <v>9.9392886112702801</v>
      </c>
      <c r="C579" s="77">
        <v>-84.0417889786806</v>
      </c>
      <c r="D579" s="77">
        <v>114</v>
      </c>
      <c r="E579" s="77">
        <v>2.601</v>
      </c>
      <c r="F579" s="77"/>
    </row>
    <row r="580" spans="1:6" ht="15">
      <c r="A580" s="51" t="s">
        <v>244</v>
      </c>
      <c r="B580" s="77">
        <v>9.9394354239605995</v>
      </c>
      <c r="C580" s="77">
        <v>-84.041881324741396</v>
      </c>
      <c r="D580" s="77">
        <v>115</v>
      </c>
      <c r="E580" s="77">
        <v>2.62</v>
      </c>
      <c r="F580" s="77"/>
    </row>
    <row r="581" spans="1:6" ht="15">
      <c r="A581" s="51" t="s">
        <v>244</v>
      </c>
      <c r="B581" s="77">
        <v>9.9395024471247098</v>
      </c>
      <c r="C581" s="77">
        <v>-84.041905626336103</v>
      </c>
      <c r="D581" s="77">
        <v>116</v>
      </c>
      <c r="E581" s="77">
        <v>2.6280000000000001</v>
      </c>
      <c r="F581" s="77"/>
    </row>
    <row r="582" spans="1:6" ht="15">
      <c r="A582" s="51" t="s">
        <v>244</v>
      </c>
      <c r="B582" s="77">
        <v>9.9395024461330301</v>
      </c>
      <c r="C582" s="77">
        <v>-84.042239368576006</v>
      </c>
      <c r="D582" s="77">
        <v>117</v>
      </c>
      <c r="E582" s="77">
        <v>2.6640000000000001</v>
      </c>
      <c r="F582" s="77"/>
    </row>
    <row r="583" spans="1:6" ht="15">
      <c r="A583" s="51" t="s">
        <v>244</v>
      </c>
      <c r="B583" s="77">
        <v>9.9394944671860603</v>
      </c>
      <c r="C583" s="77">
        <v>-84.042519646970504</v>
      </c>
      <c r="D583" s="77">
        <v>118</v>
      </c>
      <c r="E583" s="77">
        <v>2.6949999999999998</v>
      </c>
      <c r="F583" s="77"/>
    </row>
    <row r="584" spans="1:6" ht="15">
      <c r="A584" s="51" t="s">
        <v>244</v>
      </c>
      <c r="B584" s="77">
        <v>9.9394545716845304</v>
      </c>
      <c r="C584" s="77">
        <v>-84.042999199102198</v>
      </c>
      <c r="D584" s="77">
        <v>119</v>
      </c>
      <c r="E584" s="77">
        <v>2.7480000000000002</v>
      </c>
      <c r="F584" s="77"/>
    </row>
    <row r="585" spans="1:6" ht="15">
      <c r="A585" s="51" t="s">
        <v>244</v>
      </c>
      <c r="B585" s="77">
        <v>9.9394271246079597</v>
      </c>
      <c r="C585" s="77">
        <v>-84.043331873610995</v>
      </c>
      <c r="D585" s="77">
        <v>120</v>
      </c>
      <c r="E585" s="77">
        <v>2.7839999999999998</v>
      </c>
      <c r="F585" s="77"/>
    </row>
    <row r="586" spans="1:6" ht="15">
      <c r="A586" s="51" t="s">
        <v>244</v>
      </c>
      <c r="B586" s="77">
        <v>9.9397278986672095</v>
      </c>
      <c r="C586" s="77">
        <v>-84.043260574296497</v>
      </c>
      <c r="D586" s="77">
        <v>121</v>
      </c>
      <c r="E586" s="77">
        <v>2.819</v>
      </c>
      <c r="F586" s="77"/>
    </row>
    <row r="587" spans="1:6" ht="15">
      <c r="A587" s="51" t="s">
        <v>244</v>
      </c>
      <c r="B587" s="77">
        <v>9.9397905107850804</v>
      </c>
      <c r="C587" s="77">
        <v>-84.043294131352397</v>
      </c>
      <c r="D587" s="77">
        <v>122</v>
      </c>
      <c r="E587" s="77">
        <v>2.8260000000000001</v>
      </c>
      <c r="F587" s="77"/>
    </row>
    <row r="588" spans="1:6" ht="15">
      <c r="A588" s="51" t="s">
        <v>244</v>
      </c>
      <c r="B588" s="77">
        <v>9.9398225279372596</v>
      </c>
      <c r="C588" s="77">
        <v>-84.043375394013395</v>
      </c>
      <c r="D588" s="77">
        <v>123</v>
      </c>
      <c r="E588" s="77">
        <v>2.8359999999999999</v>
      </c>
      <c r="F588" s="77"/>
    </row>
    <row r="589" spans="1:6" ht="15">
      <c r="A589" s="51" t="s">
        <v>244</v>
      </c>
      <c r="B589" s="77">
        <v>9.9399129298354403</v>
      </c>
      <c r="C589" s="77">
        <v>-84.043714789358802</v>
      </c>
      <c r="D589" s="77">
        <v>124</v>
      </c>
      <c r="E589" s="77">
        <v>2.875</v>
      </c>
      <c r="F589" s="77"/>
    </row>
    <row r="590" spans="1:6" ht="15">
      <c r="A590" s="51" t="s">
        <v>244</v>
      </c>
      <c r="B590" s="77">
        <v>9.9400202814090299</v>
      </c>
      <c r="C590" s="77">
        <v>-84.044128750912805</v>
      </c>
      <c r="D590" s="77">
        <v>125</v>
      </c>
      <c r="E590" s="77">
        <v>2.9220000000000002</v>
      </c>
      <c r="F590" s="77"/>
    </row>
    <row r="591" spans="1:6" ht="15">
      <c r="A591" s="51" t="s">
        <v>244</v>
      </c>
      <c r="B591" s="77">
        <v>9.9401664483332794</v>
      </c>
      <c r="C591" s="77">
        <v>-84.044666980243093</v>
      </c>
      <c r="D591" s="77">
        <v>126</v>
      </c>
      <c r="E591" s="77">
        <v>2.9830000000000001</v>
      </c>
      <c r="F591" s="77"/>
    </row>
    <row r="592" spans="1:6" ht="15">
      <c r="A592" s="51" t="s">
        <v>244</v>
      </c>
      <c r="B592" s="77">
        <v>9.9402707868710394</v>
      </c>
      <c r="C592" s="77">
        <v>-84.044823754755001</v>
      </c>
      <c r="D592" s="77">
        <v>127</v>
      </c>
      <c r="E592" s="77">
        <v>3.0030000000000001</v>
      </c>
      <c r="F592" s="77"/>
    </row>
    <row r="593" spans="1:6" ht="15">
      <c r="A593" s="51" t="s">
        <v>244</v>
      </c>
      <c r="B593" s="77">
        <v>9.9404886406742108</v>
      </c>
      <c r="C593" s="77">
        <v>-84.045629590477702</v>
      </c>
      <c r="D593" s="77">
        <v>128</v>
      </c>
      <c r="E593" s="77">
        <v>3.0950000000000002</v>
      </c>
      <c r="F593" s="77"/>
    </row>
    <row r="594" spans="1:6" ht="15">
      <c r="A594" s="51" t="s">
        <v>244</v>
      </c>
      <c r="B594" s="77">
        <v>9.9406416703033997</v>
      </c>
      <c r="C594" s="77">
        <v>-84.045594280927006</v>
      </c>
      <c r="D594" s="77">
        <v>129</v>
      </c>
      <c r="E594" s="77">
        <v>3.1120000000000001</v>
      </c>
      <c r="F594" s="77"/>
    </row>
    <row r="595" spans="1:6" ht="15">
      <c r="A595" s="51" t="s">
        <v>244</v>
      </c>
      <c r="B595" s="77">
        <v>9.9407977145659299</v>
      </c>
      <c r="C595" s="77">
        <v>-84.045069260222107</v>
      </c>
      <c r="D595" s="77">
        <v>130</v>
      </c>
      <c r="E595" s="77">
        <v>3.1720000000000002</v>
      </c>
      <c r="F595" s="77"/>
    </row>
    <row r="596" spans="1:6" ht="15">
      <c r="A596" s="51" t="s">
        <v>244</v>
      </c>
      <c r="B596" s="77">
        <v>9.9409503711104001</v>
      </c>
      <c r="C596" s="77">
        <v>-84.044748149926704</v>
      </c>
      <c r="D596" s="77">
        <v>131</v>
      </c>
      <c r="E596" s="77">
        <v>3.2120000000000002</v>
      </c>
      <c r="F596" s="77"/>
    </row>
    <row r="597" spans="1:6" ht="15">
      <c r="A597" s="51" t="s">
        <v>244</v>
      </c>
      <c r="B597" s="77">
        <v>9.9410519270005295</v>
      </c>
      <c r="C597" s="77">
        <v>-84.044652107948394</v>
      </c>
      <c r="D597" s="77">
        <v>132</v>
      </c>
      <c r="E597" s="77">
        <v>3.2269999999999999</v>
      </c>
      <c r="F597" s="77"/>
    </row>
    <row r="598" spans="1:6" ht="15">
      <c r="A598" s="51" t="s">
        <v>244</v>
      </c>
      <c r="B598" s="77">
        <v>9.9417114215880193</v>
      </c>
      <c r="C598" s="77">
        <v>-84.044696295480804</v>
      </c>
      <c r="D598" s="77">
        <v>133</v>
      </c>
      <c r="E598" s="77">
        <v>3.3</v>
      </c>
      <c r="F598" s="77"/>
    </row>
    <row r="599" spans="1:6" ht="15">
      <c r="A599" s="51" t="s">
        <v>244</v>
      </c>
      <c r="B599" s="77">
        <v>9.9428191593615391</v>
      </c>
      <c r="C599" s="77">
        <v>-84.044768357656494</v>
      </c>
      <c r="D599" s="77">
        <v>134</v>
      </c>
      <c r="E599" s="77">
        <v>3.423</v>
      </c>
      <c r="F599" s="77"/>
    </row>
    <row r="600" spans="1:6" ht="15">
      <c r="A600" s="51" t="s">
        <v>244</v>
      </c>
      <c r="B600" s="77">
        <v>9.9430126646421098</v>
      </c>
      <c r="C600" s="77">
        <v>-84.044731792432799</v>
      </c>
      <c r="D600" s="77">
        <v>135</v>
      </c>
      <c r="E600" s="77">
        <v>3.4449999999999998</v>
      </c>
      <c r="F600" s="77"/>
    </row>
    <row r="601" spans="1:6" ht="15">
      <c r="A601" s="51" t="s">
        <v>244</v>
      </c>
      <c r="B601" s="77">
        <v>9.9432648461001492</v>
      </c>
      <c r="C601" s="77">
        <v>-84.044646136859399</v>
      </c>
      <c r="D601" s="77">
        <v>136</v>
      </c>
      <c r="E601" s="77">
        <v>3.4740000000000002</v>
      </c>
      <c r="F601" s="77"/>
    </row>
    <row r="602" spans="1:6" ht="15">
      <c r="A602" s="51" t="s">
        <v>244</v>
      </c>
      <c r="B602" s="77">
        <v>9.9436723517077699</v>
      </c>
      <c r="C602" s="77">
        <v>-84.044466465967901</v>
      </c>
      <c r="D602" s="77">
        <v>137</v>
      </c>
      <c r="E602" s="77">
        <v>3.5230000000000001</v>
      </c>
      <c r="F602" s="77"/>
    </row>
    <row r="603" spans="1:6" ht="15">
      <c r="A603" s="51" t="s">
        <v>244</v>
      </c>
      <c r="B603" s="77">
        <v>9.9438014031208297</v>
      </c>
      <c r="C603" s="77">
        <v>-84.044752272012005</v>
      </c>
      <c r="D603" s="77">
        <v>138</v>
      </c>
      <c r="E603" s="77">
        <v>3.5579999999999998</v>
      </c>
      <c r="F603" s="77"/>
    </row>
    <row r="604" spans="1:6" ht="15">
      <c r="A604" s="51" t="s">
        <v>244</v>
      </c>
      <c r="B604" s="77">
        <v>9.9438796367464999</v>
      </c>
      <c r="C604" s="77">
        <v>-84.044881433375494</v>
      </c>
      <c r="D604" s="77">
        <v>139</v>
      </c>
      <c r="E604" s="77">
        <v>3.5739999999999998</v>
      </c>
      <c r="F604" s="77"/>
    </row>
    <row r="605" spans="1:6" ht="15">
      <c r="A605" s="51" t="s">
        <v>244</v>
      </c>
      <c r="B605" s="77">
        <v>9.9439695250925499</v>
      </c>
      <c r="C605" s="77">
        <v>-84.044950387882494</v>
      </c>
      <c r="D605" s="77">
        <v>140</v>
      </c>
      <c r="E605" s="77">
        <v>3.5870000000000002</v>
      </c>
      <c r="F605" s="77"/>
    </row>
    <row r="606" spans="1:6" ht="15">
      <c r="A606" s="51" t="s">
        <v>244</v>
      </c>
      <c r="B606" s="77">
        <v>9.9443343341840897</v>
      </c>
      <c r="C606" s="77">
        <v>-84.044987908674997</v>
      </c>
      <c r="D606" s="77">
        <v>141</v>
      </c>
      <c r="E606" s="77">
        <v>3.6269999999999998</v>
      </c>
      <c r="F606" s="77"/>
    </row>
    <row r="607" spans="1:6" ht="15">
      <c r="A607" s="51" t="s">
        <v>244</v>
      </c>
      <c r="B607" s="77">
        <v>9.9445741137667394</v>
      </c>
      <c r="C607" s="77">
        <v>-84.045008028045103</v>
      </c>
      <c r="D607" s="77">
        <v>142</v>
      </c>
      <c r="E607" s="77">
        <v>3.6539999999999999</v>
      </c>
      <c r="F607" s="77"/>
    </row>
    <row r="608" spans="1:6" ht="15">
      <c r="A608" s="51" t="s">
        <v>244</v>
      </c>
      <c r="B608" s="77">
        <v>9.94495390060397</v>
      </c>
      <c r="C608" s="77">
        <v>-84.045008028045103</v>
      </c>
      <c r="D608" s="77">
        <v>143</v>
      </c>
      <c r="E608" s="77">
        <v>3.6960000000000002</v>
      </c>
      <c r="F608" s="77"/>
    </row>
    <row r="609" spans="1:6" ht="15">
      <c r="A609" s="51" t="s">
        <v>244</v>
      </c>
      <c r="B609" s="77">
        <v>9.9450457171354696</v>
      </c>
      <c r="C609" s="77">
        <v>-84.045078647147307</v>
      </c>
      <c r="D609" s="77">
        <v>144</v>
      </c>
      <c r="E609" s="77">
        <v>3.7090000000000001</v>
      </c>
      <c r="F609" s="77"/>
    </row>
    <row r="610" spans="1:6" ht="15">
      <c r="A610" s="51" t="s">
        <v>244</v>
      </c>
      <c r="B610" s="77">
        <v>9.9450707568880805</v>
      </c>
      <c r="C610" s="77">
        <v>-84.0453964329445</v>
      </c>
      <c r="D610" s="77">
        <v>145</v>
      </c>
      <c r="E610" s="77">
        <v>3.7440000000000002</v>
      </c>
      <c r="F610" s="77"/>
    </row>
    <row r="611" spans="1:6" ht="15">
      <c r="A611" s="51" t="s">
        <v>244</v>
      </c>
      <c r="B611" s="77">
        <v>9.9450985800723899</v>
      </c>
      <c r="C611" s="77">
        <v>-84.045499536832807</v>
      </c>
      <c r="D611" s="77">
        <v>146</v>
      </c>
      <c r="E611" s="77">
        <v>3.7549999999999999</v>
      </c>
      <c r="F611" s="77"/>
    </row>
    <row r="612" spans="1:6" ht="15">
      <c r="A612" s="51" t="s">
        <v>244</v>
      </c>
      <c r="B612" s="77">
        <v>9.9451730163972591</v>
      </c>
      <c r="C612" s="77">
        <v>-84.045536087937904</v>
      </c>
      <c r="D612" s="77">
        <v>147</v>
      </c>
      <c r="E612" s="77">
        <v>3.7639999999999998</v>
      </c>
      <c r="F612" s="77"/>
    </row>
    <row r="613" spans="1:6" ht="15">
      <c r="A613" s="51" t="s">
        <v>244</v>
      </c>
      <c r="B613" s="77">
        <v>9.9456959943818593</v>
      </c>
      <c r="C613" s="77">
        <v>-84.045501214128805</v>
      </c>
      <c r="D613" s="77">
        <v>148</v>
      </c>
      <c r="E613" s="77">
        <v>3.8220000000000001</v>
      </c>
      <c r="F613" s="77"/>
    </row>
    <row r="614" spans="1:6" ht="15">
      <c r="A614" s="51" t="s">
        <v>244</v>
      </c>
      <c r="B614" s="77">
        <v>9.9457673188343705</v>
      </c>
      <c r="C614" s="77">
        <v>-84.045457935482204</v>
      </c>
      <c r="D614" s="77">
        <v>149</v>
      </c>
      <c r="E614" s="77">
        <v>3.8319999999999999</v>
      </c>
      <c r="F614" s="77"/>
    </row>
    <row r="615" spans="1:6" ht="15">
      <c r="A615" s="51" t="s">
        <v>244</v>
      </c>
      <c r="B615" s="77">
        <v>9.94587443785238</v>
      </c>
      <c r="C615" s="77">
        <v>-84.045247490559206</v>
      </c>
      <c r="D615" s="77">
        <v>150</v>
      </c>
      <c r="E615" s="77">
        <v>3.8580000000000001</v>
      </c>
      <c r="F615" s="77"/>
    </row>
    <row r="616" spans="1:6" ht="15">
      <c r="A616" s="51" t="s">
        <v>244</v>
      </c>
      <c r="B616" s="77">
        <v>9.9459467779476203</v>
      </c>
      <c r="C616" s="77">
        <v>-84.045175459075296</v>
      </c>
      <c r="D616" s="77">
        <v>151</v>
      </c>
      <c r="E616" s="77">
        <v>3.8690000000000002</v>
      </c>
      <c r="F616" s="77"/>
    </row>
    <row r="617" spans="1:6" ht="15">
      <c r="A617" s="51" t="s">
        <v>244</v>
      </c>
      <c r="B617" s="77">
        <v>9.9462920459940207</v>
      </c>
      <c r="C617" s="77">
        <v>-84.045146971902398</v>
      </c>
      <c r="D617" s="77">
        <v>152</v>
      </c>
      <c r="E617" s="77">
        <v>3.907</v>
      </c>
      <c r="F617" s="77"/>
    </row>
    <row r="618" spans="1:6" ht="15">
      <c r="A618" s="51" t="s">
        <v>244</v>
      </c>
      <c r="B618" s="77">
        <v>9.9463908179175995</v>
      </c>
      <c r="C618" s="77">
        <v>-84.045161095722193</v>
      </c>
      <c r="D618" s="77">
        <v>153</v>
      </c>
      <c r="E618" s="77">
        <v>3.9180000000000001</v>
      </c>
      <c r="F618" s="77"/>
    </row>
    <row r="619" spans="1:6" ht="15">
      <c r="A619" s="51" t="s">
        <v>244</v>
      </c>
      <c r="B619" s="77">
        <v>9.9464506375195594</v>
      </c>
      <c r="C619" s="77">
        <v>-84.045199230037099</v>
      </c>
      <c r="D619" s="77">
        <v>154</v>
      </c>
      <c r="E619" s="77">
        <v>3.9260000000000002</v>
      </c>
      <c r="F619" s="77"/>
    </row>
    <row r="620" spans="1:6" ht="15">
      <c r="A620" s="57" t="s">
        <v>244</v>
      </c>
      <c r="B620" s="83">
        <v>9.9464973891310198</v>
      </c>
      <c r="C620" s="83">
        <v>-84.045256219286301</v>
      </c>
      <c r="D620" s="83">
        <v>155</v>
      </c>
      <c r="E620" s="83">
        <v>3.9340000000000002</v>
      </c>
      <c r="F620" s="77"/>
    </row>
    <row r="621" spans="1:6" ht="15">
      <c r="A621" s="51" t="s">
        <v>251</v>
      </c>
      <c r="B621" s="77">
        <v>9.9465145027498707</v>
      </c>
      <c r="C621" s="77">
        <v>-84.045270922446903</v>
      </c>
      <c r="D621" s="77">
        <v>0</v>
      </c>
      <c r="E621" s="77">
        <v>0</v>
      </c>
      <c r="F621" s="77"/>
    </row>
    <row r="622" spans="1:6" ht="15">
      <c r="A622" s="51" t="s">
        <v>251</v>
      </c>
      <c r="B622" s="77">
        <v>9.9465713930344002</v>
      </c>
      <c r="C622" s="77">
        <v>-84.045358629695698</v>
      </c>
      <c r="D622" s="77">
        <v>1</v>
      </c>
      <c r="E622" s="77">
        <v>1.0999999999999999E-2</v>
      </c>
      <c r="F622" s="77"/>
    </row>
    <row r="623" spans="1:6" ht="15">
      <c r="A623" s="51" t="s">
        <v>251</v>
      </c>
      <c r="B623" s="77">
        <v>9.9467052313541799</v>
      </c>
      <c r="C623" s="77">
        <v>-84.045532186081104</v>
      </c>
      <c r="D623" s="77">
        <v>2</v>
      </c>
      <c r="E623" s="77">
        <v>3.5999999999999997E-2</v>
      </c>
      <c r="F623" s="77"/>
    </row>
    <row r="624" spans="1:6" ht="15">
      <c r="A624" s="51" t="s">
        <v>251</v>
      </c>
      <c r="B624" s="77">
        <v>9.9468597748779306</v>
      </c>
      <c r="C624" s="77">
        <v>-84.0457428830683</v>
      </c>
      <c r="D624" s="77">
        <v>3</v>
      </c>
      <c r="E624" s="77">
        <v>6.4000000000000001E-2</v>
      </c>
      <c r="F624" s="77"/>
    </row>
    <row r="625" spans="1:6" ht="15">
      <c r="A625" s="51" t="s">
        <v>251</v>
      </c>
      <c r="B625" s="77">
        <v>9.9469211402409297</v>
      </c>
      <c r="C625" s="77">
        <v>-84.045825258409593</v>
      </c>
      <c r="D625" s="77">
        <v>4</v>
      </c>
      <c r="E625" s="77">
        <v>7.5999999999999998E-2</v>
      </c>
      <c r="F625" s="77"/>
    </row>
    <row r="626" spans="1:6" ht="15">
      <c r="A626" s="51" t="s">
        <v>251</v>
      </c>
      <c r="B626" s="77">
        <v>9.9469984813039503</v>
      </c>
      <c r="C626" s="77">
        <v>-84.045874911642002</v>
      </c>
      <c r="D626" s="77">
        <v>5</v>
      </c>
      <c r="E626" s="77">
        <v>8.5999999999999993E-2</v>
      </c>
      <c r="F626" s="77"/>
    </row>
    <row r="627" spans="1:6" ht="15">
      <c r="A627" s="51" t="s">
        <v>251</v>
      </c>
      <c r="B627" s="77">
        <v>9.9470917455032399</v>
      </c>
      <c r="C627" s="77">
        <v>-84.045870292736595</v>
      </c>
      <c r="D627" s="77">
        <v>6</v>
      </c>
      <c r="E627" s="77">
        <v>9.6000000000000002E-2</v>
      </c>
      <c r="F627" s="77"/>
    </row>
    <row r="628" spans="1:6" ht="15">
      <c r="A628" s="51" t="s">
        <v>251</v>
      </c>
      <c r="B628" s="77">
        <v>9.9473328672427304</v>
      </c>
      <c r="C628" s="77">
        <v>-84.045676298404899</v>
      </c>
      <c r="D628" s="77">
        <v>7</v>
      </c>
      <c r="E628" s="77">
        <v>0.13</v>
      </c>
      <c r="F628" s="77"/>
    </row>
    <row r="629" spans="1:6" ht="15">
      <c r="A629" s="51" t="s">
        <v>251</v>
      </c>
      <c r="B629" s="77">
        <v>9.9473499277508708</v>
      </c>
      <c r="C629" s="77">
        <v>-84.045581610845502</v>
      </c>
      <c r="D629" s="77">
        <v>8</v>
      </c>
      <c r="E629" s="77">
        <v>0.14099999999999999</v>
      </c>
      <c r="F629" s="77"/>
    </row>
    <row r="630" spans="1:6" ht="15">
      <c r="A630" s="51" t="s">
        <v>251</v>
      </c>
      <c r="B630" s="77">
        <v>9.9473169440998497</v>
      </c>
      <c r="C630" s="77">
        <v>-84.045481149654606</v>
      </c>
      <c r="D630" s="77">
        <v>9</v>
      </c>
      <c r="E630" s="77">
        <v>0.152</v>
      </c>
      <c r="F630" s="77"/>
    </row>
    <row r="631" spans="1:6" ht="15">
      <c r="A631" s="51" t="s">
        <v>251</v>
      </c>
      <c r="B631" s="77">
        <v>9.9470633103395798</v>
      </c>
      <c r="C631" s="77">
        <v>-84.045152052636595</v>
      </c>
      <c r="D631" s="77">
        <v>10</v>
      </c>
      <c r="E631" s="77">
        <v>0.19800000000000001</v>
      </c>
      <c r="F631" s="77"/>
    </row>
    <row r="632" spans="1:6" ht="15">
      <c r="A632" s="51" t="s">
        <v>251</v>
      </c>
      <c r="B632" s="77">
        <v>9.9469563977092097</v>
      </c>
      <c r="C632" s="77">
        <v>-84.044934964085996</v>
      </c>
      <c r="D632" s="77">
        <v>11</v>
      </c>
      <c r="E632" s="77">
        <v>0.22500000000000001</v>
      </c>
      <c r="F632" s="77"/>
    </row>
    <row r="633" spans="1:6" ht="15">
      <c r="A633" s="51" t="s">
        <v>251</v>
      </c>
      <c r="B633" s="77">
        <v>9.9468573975031305</v>
      </c>
      <c r="C633" s="77">
        <v>-84.044794038181493</v>
      </c>
      <c r="D633" s="77">
        <v>12</v>
      </c>
      <c r="E633" s="77">
        <v>0.24399999999999999</v>
      </c>
      <c r="F633" s="77"/>
    </row>
    <row r="634" spans="1:6" ht="15">
      <c r="A634" s="51" t="s">
        <v>251</v>
      </c>
      <c r="B634" s="77">
        <v>9.9467493474363202</v>
      </c>
      <c r="C634" s="77">
        <v>-84.044712052612098</v>
      </c>
      <c r="D634" s="77">
        <v>13</v>
      </c>
      <c r="E634" s="77">
        <v>0.25900000000000001</v>
      </c>
      <c r="F634" s="77"/>
    </row>
    <row r="635" spans="1:6" ht="15">
      <c r="A635" s="51" t="s">
        <v>251</v>
      </c>
      <c r="B635" s="77">
        <v>9.9466390225938799</v>
      </c>
      <c r="C635" s="77">
        <v>-84.044690112811793</v>
      </c>
      <c r="D635" s="77">
        <v>14</v>
      </c>
      <c r="E635" s="77">
        <v>0.27100000000000002</v>
      </c>
      <c r="F635" s="77"/>
    </row>
    <row r="636" spans="1:6" ht="15">
      <c r="A636" s="51" t="s">
        <v>251</v>
      </c>
      <c r="B636" s="77">
        <v>9.9465848066550198</v>
      </c>
      <c r="C636" s="77">
        <v>-84.044703668862695</v>
      </c>
      <c r="D636" s="77">
        <v>15</v>
      </c>
      <c r="E636" s="77">
        <v>0.27700000000000002</v>
      </c>
      <c r="F636" s="77"/>
    </row>
    <row r="637" spans="1:6" ht="15">
      <c r="A637" s="51" t="s">
        <v>251</v>
      </c>
      <c r="B637" s="77">
        <v>9.9465256634152102</v>
      </c>
      <c r="C637" s="77">
        <v>-84.044744084284403</v>
      </c>
      <c r="D637" s="77">
        <v>16</v>
      </c>
      <c r="E637" s="77">
        <v>0.28499999999999998</v>
      </c>
      <c r="F637" s="77"/>
    </row>
    <row r="638" spans="1:6" ht="15">
      <c r="A638" s="51" t="s">
        <v>251</v>
      </c>
      <c r="B638" s="77">
        <v>9.9463106366328091</v>
      </c>
      <c r="C638" s="77">
        <v>-84.044795622508403</v>
      </c>
      <c r="D638" s="77">
        <v>17</v>
      </c>
      <c r="E638" s="77">
        <v>0.31</v>
      </c>
      <c r="F638" s="77"/>
    </row>
    <row r="639" spans="1:6" ht="15">
      <c r="A639" s="51" t="s">
        <v>251</v>
      </c>
      <c r="B639" s="77">
        <v>9.9460786128995107</v>
      </c>
      <c r="C639" s="77">
        <v>-84.044817562308694</v>
      </c>
      <c r="D639" s="77">
        <v>18</v>
      </c>
      <c r="E639" s="77">
        <v>0.33500000000000002</v>
      </c>
      <c r="F639" s="77"/>
    </row>
    <row r="640" spans="1:6" ht="15">
      <c r="A640" s="51" t="s">
        <v>251</v>
      </c>
      <c r="B640" s="77">
        <v>9.9460626896964293</v>
      </c>
      <c r="C640" s="77">
        <v>-84.044819871761405</v>
      </c>
      <c r="D640" s="77">
        <v>19</v>
      </c>
      <c r="E640" s="77">
        <v>0.33700000000000002</v>
      </c>
      <c r="F640" s="77"/>
    </row>
    <row r="641" spans="1:6" ht="15">
      <c r="A641" s="51" t="s">
        <v>251</v>
      </c>
      <c r="B641" s="77">
        <v>9.94607633849742</v>
      </c>
      <c r="C641" s="77">
        <v>-84.045161670507198</v>
      </c>
      <c r="D641" s="77">
        <v>20</v>
      </c>
      <c r="E641" s="77">
        <v>0.375</v>
      </c>
      <c r="F641" s="77"/>
    </row>
    <row r="642" spans="1:6" ht="15">
      <c r="A642" s="51" t="s">
        <v>251</v>
      </c>
      <c r="B642" s="77">
        <v>9.9459481632829903</v>
      </c>
      <c r="C642" s="77">
        <v>-84.045179472139793</v>
      </c>
      <c r="D642" s="77">
        <v>21</v>
      </c>
      <c r="E642" s="77">
        <v>0.38900000000000001</v>
      </c>
      <c r="F642" s="77"/>
    </row>
    <row r="643" spans="1:6" ht="15">
      <c r="A643" s="51" t="s">
        <v>251</v>
      </c>
      <c r="B643" s="77">
        <v>9.9458765088320398</v>
      </c>
      <c r="C643" s="77">
        <v>-84.045249910445804</v>
      </c>
      <c r="D643" s="77">
        <v>22</v>
      </c>
      <c r="E643" s="77">
        <v>0.4</v>
      </c>
      <c r="F643" s="77"/>
    </row>
    <row r="644" spans="1:6" ht="15">
      <c r="A644" s="51" t="s">
        <v>251</v>
      </c>
      <c r="B644" s="77">
        <v>9.94577755742257</v>
      </c>
      <c r="C644" s="77">
        <v>-84.045456606459595</v>
      </c>
      <c r="D644" s="77">
        <v>23</v>
      </c>
      <c r="E644" s="77">
        <v>0.42499999999999999</v>
      </c>
      <c r="F644" s="77"/>
    </row>
    <row r="645" spans="1:6" ht="15">
      <c r="A645" s="51" t="s">
        <v>251</v>
      </c>
      <c r="B645" s="77">
        <v>9.9457004085417804</v>
      </c>
      <c r="C645" s="77">
        <v>-84.045509250779205</v>
      </c>
      <c r="D645" s="77">
        <v>24</v>
      </c>
      <c r="E645" s="77">
        <v>0.435</v>
      </c>
      <c r="F645" s="77"/>
    </row>
    <row r="646" spans="1:6" ht="15">
      <c r="A646" s="51" t="s">
        <v>251</v>
      </c>
      <c r="B646" s="77">
        <v>9.9451669803505691</v>
      </c>
      <c r="C646" s="77">
        <v>-84.045539273846799</v>
      </c>
      <c r="D646" s="77">
        <v>25</v>
      </c>
      <c r="E646" s="77">
        <v>0.49399999999999999</v>
      </c>
      <c r="F646" s="77"/>
    </row>
    <row r="647" spans="1:6" ht="15">
      <c r="A647" s="51" t="s">
        <v>251</v>
      </c>
      <c r="B647" s="77">
        <v>9.9450891728389301</v>
      </c>
      <c r="C647" s="77">
        <v>-84.0455023654374</v>
      </c>
      <c r="D647" s="77">
        <v>26</v>
      </c>
      <c r="E647" s="77">
        <v>0.504</v>
      </c>
      <c r="F647" s="77"/>
    </row>
    <row r="648" spans="1:6" ht="15">
      <c r="A648" s="51" t="s">
        <v>251</v>
      </c>
      <c r="B648" s="77">
        <v>9.9450573263355704</v>
      </c>
      <c r="C648" s="77">
        <v>-84.045382273898994</v>
      </c>
      <c r="D648" s="77">
        <v>27</v>
      </c>
      <c r="E648" s="77">
        <v>0.51800000000000002</v>
      </c>
      <c r="F648" s="77"/>
    </row>
    <row r="649" spans="1:6" ht="15">
      <c r="A649" s="51" t="s">
        <v>251</v>
      </c>
      <c r="B649" s="77">
        <v>9.9450288919533207</v>
      </c>
      <c r="C649" s="77">
        <v>-84.045080890325806</v>
      </c>
      <c r="D649" s="77">
        <v>28</v>
      </c>
      <c r="E649" s="77">
        <v>0.55100000000000005</v>
      </c>
      <c r="F649" s="77"/>
    </row>
    <row r="650" spans="1:6" ht="15">
      <c r="A650" s="51" t="s">
        <v>251</v>
      </c>
      <c r="B650" s="77">
        <v>9.9449515504241504</v>
      </c>
      <c r="C650" s="77">
        <v>-84.045017380377303</v>
      </c>
      <c r="D650" s="77">
        <v>29</v>
      </c>
      <c r="E650" s="77">
        <v>0.56200000000000006</v>
      </c>
      <c r="F650" s="77"/>
    </row>
    <row r="651" spans="1:6" ht="15">
      <c r="A651" s="51" t="s">
        <v>251</v>
      </c>
      <c r="B651" s="77">
        <v>9.9447200046525204</v>
      </c>
      <c r="C651" s="77">
        <v>-84.045015769873004</v>
      </c>
      <c r="D651" s="77">
        <v>30</v>
      </c>
      <c r="E651" s="77">
        <v>0.58699999999999997</v>
      </c>
      <c r="F651" s="77"/>
    </row>
    <row r="652" spans="1:6" ht="15">
      <c r="A652" s="51" t="s">
        <v>251</v>
      </c>
      <c r="B652" s="77">
        <v>9.9442567978888903</v>
      </c>
      <c r="C652" s="77">
        <v>-84.044986889288396</v>
      </c>
      <c r="D652" s="77">
        <v>31</v>
      </c>
      <c r="E652" s="77">
        <v>0.63900000000000001</v>
      </c>
      <c r="F652" s="77"/>
    </row>
    <row r="653" spans="1:6" ht="15">
      <c r="A653" s="51" t="s">
        <v>251</v>
      </c>
      <c r="B653" s="77">
        <v>9.9438959457913896</v>
      </c>
      <c r="C653" s="77">
        <v>-84.044956804177403</v>
      </c>
      <c r="D653" s="77">
        <v>32</v>
      </c>
      <c r="E653" s="77">
        <v>0.67900000000000005</v>
      </c>
      <c r="F653" s="77"/>
    </row>
    <row r="654" spans="1:6" ht="15">
      <c r="A654" s="51" t="s">
        <v>251</v>
      </c>
      <c r="B654" s="77">
        <v>9.9433847319748008</v>
      </c>
      <c r="C654" s="77">
        <v>-84.044919789500398</v>
      </c>
      <c r="D654" s="77">
        <v>33</v>
      </c>
      <c r="E654" s="77">
        <v>0.73599999999999999</v>
      </c>
      <c r="F654" s="77"/>
    </row>
    <row r="655" spans="1:6" ht="15">
      <c r="A655" s="51" t="s">
        <v>251</v>
      </c>
      <c r="B655" s="77">
        <v>9.9426150007999894</v>
      </c>
      <c r="C655" s="77">
        <v>-84.044877338300495</v>
      </c>
      <c r="D655" s="77">
        <v>34</v>
      </c>
      <c r="E655" s="77">
        <v>0.82099999999999995</v>
      </c>
      <c r="F655" s="77"/>
    </row>
    <row r="656" spans="1:6" ht="15">
      <c r="A656" s="51" t="s">
        <v>251</v>
      </c>
      <c r="B656" s="77">
        <v>9.9420415598604208</v>
      </c>
      <c r="C656" s="77">
        <v>-84.044839034389199</v>
      </c>
      <c r="D656" s="77">
        <v>35</v>
      </c>
      <c r="E656" s="77">
        <v>0.88400000000000001</v>
      </c>
      <c r="F656" s="77"/>
    </row>
    <row r="657" spans="1:6" ht="15">
      <c r="A657" s="51" t="s">
        <v>251</v>
      </c>
      <c r="B657" s="77">
        <v>9.9413769864544701</v>
      </c>
      <c r="C657" s="77">
        <v>-84.044802438848293</v>
      </c>
      <c r="D657" s="77">
        <v>36</v>
      </c>
      <c r="E657" s="77">
        <v>0.95799999999999996</v>
      </c>
      <c r="F657" s="77"/>
    </row>
    <row r="658" spans="1:6" ht="15">
      <c r="A658" s="51" t="s">
        <v>251</v>
      </c>
      <c r="B658" s="77">
        <v>9.9409610238037196</v>
      </c>
      <c r="C658" s="77">
        <v>-84.044777156603502</v>
      </c>
      <c r="D658" s="77">
        <v>37</v>
      </c>
      <c r="E658" s="77">
        <v>1.004</v>
      </c>
      <c r="F658" s="77"/>
    </row>
    <row r="659" spans="1:6" ht="15">
      <c r="A659" s="51" t="s">
        <v>251</v>
      </c>
      <c r="B659" s="77">
        <v>9.9408218196244693</v>
      </c>
      <c r="C659" s="77">
        <v>-84.045044617514293</v>
      </c>
      <c r="D659" s="77">
        <v>38</v>
      </c>
      <c r="E659" s="77">
        <v>1.0369999999999999</v>
      </c>
      <c r="F659" s="77"/>
    </row>
    <row r="660" spans="1:6" ht="15">
      <c r="A660" s="51" t="s">
        <v>251</v>
      </c>
      <c r="B660" s="77">
        <v>9.9406552378123791</v>
      </c>
      <c r="C660" s="77">
        <v>-84.045605333670096</v>
      </c>
      <c r="D660" s="77">
        <v>39</v>
      </c>
      <c r="E660" s="77">
        <v>1.101</v>
      </c>
      <c r="F660" s="77"/>
    </row>
    <row r="661" spans="1:6" ht="15">
      <c r="A661" s="51" t="s">
        <v>251</v>
      </c>
      <c r="B661" s="77">
        <v>9.9404831459391403</v>
      </c>
      <c r="C661" s="77">
        <v>-84.045634999556995</v>
      </c>
      <c r="D661" s="77">
        <v>40</v>
      </c>
      <c r="E661" s="77">
        <v>1.121</v>
      </c>
      <c r="F661" s="77"/>
    </row>
    <row r="662" spans="1:6" ht="15">
      <c r="A662" s="51" t="s">
        <v>251</v>
      </c>
      <c r="B662" s="77">
        <v>9.9403780406827007</v>
      </c>
      <c r="C662" s="77">
        <v>-84.045228304305297</v>
      </c>
      <c r="D662" s="77">
        <v>41</v>
      </c>
      <c r="E662" s="77">
        <v>1.167</v>
      </c>
      <c r="F662" s="77"/>
    </row>
    <row r="663" spans="1:6" ht="15">
      <c r="A663" s="51" t="s">
        <v>251</v>
      </c>
      <c r="B663" s="77">
        <v>9.9402703855620995</v>
      </c>
      <c r="C663" s="77">
        <v>-84.044822789609995</v>
      </c>
      <c r="D663" s="77">
        <v>42</v>
      </c>
      <c r="E663" s="77">
        <v>1.2130000000000001</v>
      </c>
      <c r="F663" s="77"/>
    </row>
    <row r="664" spans="1:6" ht="15">
      <c r="A664" s="51" t="s">
        <v>251</v>
      </c>
      <c r="B664" s="77">
        <v>9.9401632879405497</v>
      </c>
      <c r="C664" s="77">
        <v>-84.0446641785108</v>
      </c>
      <c r="D664" s="77">
        <v>43</v>
      </c>
      <c r="E664" s="77">
        <v>1.234</v>
      </c>
      <c r="F664" s="77"/>
    </row>
    <row r="665" spans="1:6" ht="15">
      <c r="A665" s="51" t="s">
        <v>251</v>
      </c>
      <c r="B665" s="77">
        <v>9.9401018111777493</v>
      </c>
      <c r="C665" s="77">
        <v>-84.044416599022796</v>
      </c>
      <c r="D665" s="77">
        <v>44</v>
      </c>
      <c r="E665" s="77">
        <v>1.262</v>
      </c>
      <c r="F665" s="77"/>
    </row>
    <row r="666" spans="1:6" ht="15">
      <c r="A666" s="51" t="s">
        <v>251</v>
      </c>
      <c r="B666" s="77">
        <v>9.9397166699237793</v>
      </c>
      <c r="C666" s="77">
        <v>-84.044526328788095</v>
      </c>
      <c r="D666" s="77">
        <v>45</v>
      </c>
      <c r="E666" s="77">
        <v>1.306</v>
      </c>
      <c r="F666" s="77"/>
    </row>
    <row r="667" spans="1:6" ht="15">
      <c r="A667" s="51" t="s">
        <v>251</v>
      </c>
      <c r="B667" s="77">
        <v>9.9393293601509694</v>
      </c>
      <c r="C667" s="77">
        <v>-84.044622111614501</v>
      </c>
      <c r="D667" s="77">
        <v>46</v>
      </c>
      <c r="E667" s="77">
        <v>1.35</v>
      </c>
      <c r="F667" s="77"/>
    </row>
    <row r="668" spans="1:6" ht="15">
      <c r="A668" s="51" t="s">
        <v>251</v>
      </c>
      <c r="B668" s="77">
        <v>9.9392040891590199</v>
      </c>
      <c r="C668" s="77">
        <v>-84.044654539445602</v>
      </c>
      <c r="D668" s="77">
        <v>47</v>
      </c>
      <c r="E668" s="77">
        <v>1.3640000000000001</v>
      </c>
      <c r="F668" s="77"/>
    </row>
    <row r="669" spans="1:6" ht="15">
      <c r="A669" s="51" t="s">
        <v>251</v>
      </c>
      <c r="B669" s="77">
        <v>9.9391568243880997</v>
      </c>
      <c r="C669" s="77">
        <v>-84.044645651256801</v>
      </c>
      <c r="D669" s="77">
        <v>48</v>
      </c>
      <c r="E669" s="77">
        <v>1.37</v>
      </c>
      <c r="F669" s="77"/>
    </row>
    <row r="670" spans="1:6" ht="15">
      <c r="A670" s="51" t="s">
        <v>251</v>
      </c>
      <c r="B670" s="77">
        <v>9.9391250935433604</v>
      </c>
      <c r="C670" s="77">
        <v>-84.0446159514984</v>
      </c>
      <c r="D670" s="77">
        <v>49</v>
      </c>
      <c r="E670" s="77">
        <v>1.375</v>
      </c>
      <c r="F670" s="77"/>
    </row>
    <row r="671" spans="1:6" ht="15">
      <c r="A671" s="51" t="s">
        <v>251</v>
      </c>
      <c r="B671" s="77">
        <v>9.9391102184378894</v>
      </c>
      <c r="C671" s="77">
        <v>-84.0445637722231</v>
      </c>
      <c r="D671" s="77">
        <v>50</v>
      </c>
      <c r="E671" s="77">
        <v>1.381</v>
      </c>
      <c r="F671" s="77"/>
    </row>
    <row r="672" spans="1:6" ht="15">
      <c r="A672" s="51" t="s">
        <v>251</v>
      </c>
      <c r="B672" s="77">
        <v>9.9391961566569709</v>
      </c>
      <c r="C672" s="77">
        <v>-84.044335424607397</v>
      </c>
      <c r="D672" s="77">
        <v>51</v>
      </c>
      <c r="E672" s="77">
        <v>1.407</v>
      </c>
      <c r="F672" s="77"/>
    </row>
    <row r="673" spans="1:6" ht="15">
      <c r="A673" s="51" t="s">
        <v>251</v>
      </c>
      <c r="B673" s="77">
        <v>9.9390239999999999</v>
      </c>
      <c r="C673" s="77">
        <v>-84.043696999999995</v>
      </c>
      <c r="D673" s="77">
        <v>52</v>
      </c>
      <c r="E673" s="77">
        <v>1.4590000000000001</v>
      </c>
      <c r="F673" s="77" t="s">
        <v>394</v>
      </c>
    </row>
    <row r="674" spans="1:6" ht="15">
      <c r="A674" s="51" t="s">
        <v>251</v>
      </c>
      <c r="B674" s="77">
        <v>9.9389589108528007</v>
      </c>
      <c r="C674" s="77">
        <v>-84.043464744087103</v>
      </c>
      <c r="D674" s="77">
        <v>53</v>
      </c>
      <c r="E674" s="77">
        <v>1.506</v>
      </c>
      <c r="F674" s="77"/>
    </row>
    <row r="675" spans="1:6" ht="15">
      <c r="A675" s="51" t="s">
        <v>251</v>
      </c>
      <c r="B675" s="77">
        <v>9.9392792696130208</v>
      </c>
      <c r="C675" s="77">
        <v>-84.043368965732199</v>
      </c>
      <c r="D675" s="77">
        <v>54</v>
      </c>
      <c r="E675" s="77">
        <v>1.5429999999999999</v>
      </c>
      <c r="F675" s="77"/>
    </row>
    <row r="676" spans="1:6" ht="15">
      <c r="A676" s="51" t="s">
        <v>251</v>
      </c>
      <c r="B676" s="77">
        <v>9.9394214266361001</v>
      </c>
      <c r="C676" s="77">
        <v>-84.043325161328099</v>
      </c>
      <c r="D676" s="77">
        <v>55</v>
      </c>
      <c r="E676" s="77">
        <v>1.56</v>
      </c>
      <c r="F676" s="77"/>
    </row>
    <row r="677" spans="1:6" ht="15">
      <c r="A677" s="51" t="s">
        <v>251</v>
      </c>
      <c r="B677" s="77">
        <v>9.9394380000000009</v>
      </c>
      <c r="C677" s="77">
        <v>-84.043077999999994</v>
      </c>
      <c r="D677" s="77">
        <v>56</v>
      </c>
      <c r="E677" s="77">
        <v>1.597</v>
      </c>
      <c r="F677" s="77" t="s">
        <v>395</v>
      </c>
    </row>
    <row r="678" spans="1:6" ht="15">
      <c r="A678" s="51" t="s">
        <v>251</v>
      </c>
      <c r="B678" s="77">
        <v>9.9394967600458202</v>
      </c>
      <c r="C678" s="77">
        <v>-84.042470412151602</v>
      </c>
      <c r="D678" s="77">
        <v>57</v>
      </c>
      <c r="E678" s="77">
        <v>1.6539999999999999</v>
      </c>
      <c r="F678" s="77"/>
    </row>
    <row r="679" spans="1:6" ht="15">
      <c r="A679" s="51" t="s">
        <v>251</v>
      </c>
      <c r="B679" s="77">
        <v>9.9395019781554499</v>
      </c>
      <c r="C679" s="77">
        <v>-84.042338759228301</v>
      </c>
      <c r="D679" s="77">
        <v>58</v>
      </c>
      <c r="E679" s="77">
        <v>1.6679999999999999</v>
      </c>
      <c r="F679" s="77"/>
    </row>
    <row r="680" spans="1:6" ht="15">
      <c r="A680" s="51" t="s">
        <v>251</v>
      </c>
      <c r="B680" s="77">
        <v>9.9395047194360497</v>
      </c>
      <c r="C680" s="77">
        <v>-84.042195874555006</v>
      </c>
      <c r="D680" s="77">
        <v>59</v>
      </c>
      <c r="E680" s="77">
        <v>1.6839999999999999</v>
      </c>
      <c r="F680" s="77"/>
    </row>
    <row r="681" spans="1:6" ht="15">
      <c r="A681" s="51" t="s">
        <v>251</v>
      </c>
      <c r="B681" s="77">
        <v>9.9395093728768096</v>
      </c>
      <c r="C681" s="77">
        <v>-84.042059565243093</v>
      </c>
      <c r="D681" s="77">
        <v>60</v>
      </c>
      <c r="E681" s="77">
        <v>1.6990000000000001</v>
      </c>
      <c r="F681" s="77"/>
    </row>
    <row r="682" spans="1:6" ht="15">
      <c r="A682" s="51" t="s">
        <v>251</v>
      </c>
      <c r="B682" s="77">
        <v>9.9395056051005302</v>
      </c>
      <c r="C682" s="77">
        <v>-84.041923758845897</v>
      </c>
      <c r="D682" s="77">
        <v>61</v>
      </c>
      <c r="E682" s="77">
        <v>1.714</v>
      </c>
      <c r="F682" s="77"/>
    </row>
    <row r="683" spans="1:6" ht="15">
      <c r="A683" s="51" t="s">
        <v>251</v>
      </c>
      <c r="B683" s="77">
        <v>9.9393269465682703</v>
      </c>
      <c r="C683" s="77">
        <v>-84.041852604386094</v>
      </c>
      <c r="D683" s="77">
        <v>62</v>
      </c>
      <c r="E683" s="77">
        <v>1.7350000000000001</v>
      </c>
      <c r="F683" s="77"/>
    </row>
    <row r="684" spans="1:6" ht="15">
      <c r="A684" s="51" t="s">
        <v>251</v>
      </c>
      <c r="B684" s="77">
        <v>9.9391644167440401</v>
      </c>
      <c r="C684" s="77">
        <v>-84.041687122696501</v>
      </c>
      <c r="D684" s="77">
        <v>63</v>
      </c>
      <c r="E684" s="77">
        <v>1.7609999999999999</v>
      </c>
      <c r="F684" s="77"/>
    </row>
    <row r="685" spans="1:6" ht="15">
      <c r="A685" s="51" t="s">
        <v>251</v>
      </c>
      <c r="B685" s="77">
        <v>9.9390436475063897</v>
      </c>
      <c r="C685" s="77">
        <v>-84.041503038979599</v>
      </c>
      <c r="D685" s="77">
        <v>64</v>
      </c>
      <c r="E685" s="77">
        <v>1.7849999999999999</v>
      </c>
      <c r="F685" s="77"/>
    </row>
    <row r="686" spans="1:6" ht="15">
      <c r="A686" s="51" t="s">
        <v>251</v>
      </c>
      <c r="B686" s="77">
        <v>9.9388265298953602</v>
      </c>
      <c r="C686" s="77">
        <v>-84.041136063108894</v>
      </c>
      <c r="D686" s="77">
        <v>65</v>
      </c>
      <c r="E686" s="77">
        <v>1.8320000000000001</v>
      </c>
      <c r="F686" s="77"/>
    </row>
    <row r="687" spans="1:6" ht="15">
      <c r="A687" s="51" t="s">
        <v>251</v>
      </c>
      <c r="B687" s="77">
        <v>9.9387776109371408</v>
      </c>
      <c r="C687" s="77">
        <v>-84.041071138282106</v>
      </c>
      <c r="D687" s="77">
        <v>66</v>
      </c>
      <c r="E687" s="77">
        <v>1.841</v>
      </c>
      <c r="F687" s="77"/>
    </row>
    <row r="688" spans="1:6" ht="15">
      <c r="A688" s="51" t="s">
        <v>251</v>
      </c>
      <c r="B688" s="77">
        <v>9.93872439879922</v>
      </c>
      <c r="C688" s="77">
        <v>-84.041019289224806</v>
      </c>
      <c r="D688" s="77">
        <v>67</v>
      </c>
      <c r="E688" s="77">
        <v>1.849</v>
      </c>
      <c r="F688" s="77"/>
    </row>
    <row r="689" spans="1:6" ht="15">
      <c r="A689" s="51" t="s">
        <v>251</v>
      </c>
      <c r="B689" s="77">
        <v>9.9386073942037694</v>
      </c>
      <c r="C689" s="77">
        <v>-84.040954862254296</v>
      </c>
      <c r="D689" s="77">
        <v>68</v>
      </c>
      <c r="E689" s="77">
        <v>1.863</v>
      </c>
      <c r="F689" s="77"/>
    </row>
    <row r="690" spans="1:6" ht="15">
      <c r="A690" s="51" t="s">
        <v>251</v>
      </c>
      <c r="B690" s="77">
        <v>9.9384771248968402</v>
      </c>
      <c r="C690" s="77">
        <v>-84.040946482749206</v>
      </c>
      <c r="D690" s="77">
        <v>69</v>
      </c>
      <c r="E690" s="77">
        <v>1.8779999999999999</v>
      </c>
      <c r="F690" s="77"/>
    </row>
    <row r="691" spans="1:6" ht="15">
      <c r="A691" s="51" t="s">
        <v>251</v>
      </c>
      <c r="B691" s="77">
        <v>9.9383174829017893</v>
      </c>
      <c r="C691" s="77">
        <v>-84.040984736263198</v>
      </c>
      <c r="D691" s="77">
        <v>70</v>
      </c>
      <c r="E691" s="77">
        <v>1.8959999999999999</v>
      </c>
      <c r="F691" s="77"/>
    </row>
    <row r="692" spans="1:6" ht="15">
      <c r="A692" s="51" t="s">
        <v>251</v>
      </c>
      <c r="B692" s="77">
        <v>9.9379052680453395</v>
      </c>
      <c r="C692" s="77">
        <v>-84.041097531193202</v>
      </c>
      <c r="D692" s="77">
        <v>71</v>
      </c>
      <c r="E692" s="77">
        <v>1.9430000000000001</v>
      </c>
      <c r="F692" s="77"/>
    </row>
    <row r="693" spans="1:6" ht="15">
      <c r="A693" s="51" t="s">
        <v>251</v>
      </c>
      <c r="B693" s="77">
        <v>9.9379154348381107</v>
      </c>
      <c r="C693" s="77">
        <v>-84.041372100765699</v>
      </c>
      <c r="D693" s="77">
        <v>72</v>
      </c>
      <c r="E693" s="77">
        <v>1.9730000000000001</v>
      </c>
      <c r="F693" s="77"/>
    </row>
    <row r="694" spans="1:6" ht="15">
      <c r="A694" s="51" t="s">
        <v>251</v>
      </c>
      <c r="B694" s="77">
        <v>9.93792971313351</v>
      </c>
      <c r="C694" s="77">
        <v>-84.041623400062093</v>
      </c>
      <c r="D694" s="77">
        <v>73</v>
      </c>
      <c r="E694" s="77">
        <v>2.0009999999999999</v>
      </c>
      <c r="F694" s="77"/>
    </row>
    <row r="695" spans="1:6" ht="15">
      <c r="A695" s="51" t="s">
        <v>251</v>
      </c>
      <c r="B695" s="77">
        <v>9.9380194340615695</v>
      </c>
      <c r="C695" s="77">
        <v>-84.041621426898701</v>
      </c>
      <c r="D695" s="77">
        <v>74</v>
      </c>
      <c r="E695" s="77">
        <v>2.0110000000000001</v>
      </c>
      <c r="F695" s="77"/>
    </row>
    <row r="696" spans="1:6" ht="15">
      <c r="A696" s="51" t="s">
        <v>251</v>
      </c>
      <c r="B696" s="77">
        <v>9.9380801364737099</v>
      </c>
      <c r="C696" s="77">
        <v>-84.041638516775706</v>
      </c>
      <c r="D696" s="77">
        <v>75</v>
      </c>
      <c r="E696" s="77">
        <v>2.0179999999999998</v>
      </c>
      <c r="F696" s="77"/>
    </row>
    <row r="697" spans="1:6" ht="15">
      <c r="A697" s="51" t="s">
        <v>251</v>
      </c>
      <c r="B697" s="77">
        <v>9.9381333560273006</v>
      </c>
      <c r="C697" s="77">
        <v>-84.041714384142594</v>
      </c>
      <c r="D697" s="77">
        <v>76</v>
      </c>
      <c r="E697" s="77">
        <v>2.028</v>
      </c>
      <c r="F697" s="77"/>
    </row>
    <row r="698" spans="1:6" ht="15">
      <c r="A698" s="51" t="s">
        <v>251</v>
      </c>
      <c r="B698" s="77">
        <v>9.9381491692211998</v>
      </c>
      <c r="C698" s="77">
        <v>-84.0417661717713</v>
      </c>
      <c r="D698" s="77">
        <v>77</v>
      </c>
      <c r="E698" s="77">
        <v>2.0339999999999998</v>
      </c>
      <c r="F698" s="77"/>
    </row>
    <row r="699" spans="1:6" ht="15">
      <c r="A699" s="51" t="s">
        <v>251</v>
      </c>
      <c r="B699" s="77">
        <v>9.9381649824502105</v>
      </c>
      <c r="C699" s="77">
        <v>-84.041840227905297</v>
      </c>
      <c r="D699" s="77">
        <v>78</v>
      </c>
      <c r="E699" s="77">
        <v>2.0419999999999998</v>
      </c>
      <c r="F699" s="77"/>
    </row>
    <row r="700" spans="1:6" ht="15">
      <c r="A700" s="51" t="s">
        <v>251</v>
      </c>
      <c r="B700" s="77">
        <v>9.9381711036993892</v>
      </c>
      <c r="C700" s="77">
        <v>-84.041955196168999</v>
      </c>
      <c r="D700" s="77">
        <v>79</v>
      </c>
      <c r="E700" s="77">
        <v>2.0550000000000002</v>
      </c>
      <c r="F700" s="77"/>
    </row>
    <row r="701" spans="1:6" ht="15">
      <c r="A701" s="51" t="s">
        <v>251</v>
      </c>
      <c r="B701" s="77">
        <v>9.9381644721119606</v>
      </c>
      <c r="C701" s="77">
        <v>-84.042062074337395</v>
      </c>
      <c r="D701" s="77">
        <v>80</v>
      </c>
      <c r="E701" s="77">
        <v>2.0670000000000002</v>
      </c>
      <c r="F701" s="77"/>
    </row>
    <row r="702" spans="1:6" ht="15">
      <c r="A702" s="51" t="s">
        <v>251</v>
      </c>
      <c r="B702" s="77">
        <v>9.9381455831297103</v>
      </c>
      <c r="C702" s="77">
        <v>-84.042172549653003</v>
      </c>
      <c r="D702" s="77">
        <v>81</v>
      </c>
      <c r="E702" s="77">
        <v>2.0790000000000002</v>
      </c>
      <c r="F702" s="77"/>
    </row>
    <row r="703" spans="1:6" ht="15">
      <c r="A703" s="51" t="s">
        <v>251</v>
      </c>
      <c r="B703" s="77">
        <v>9.9380654636113892</v>
      </c>
      <c r="C703" s="77">
        <v>-84.042359029575096</v>
      </c>
      <c r="D703" s="77">
        <v>82</v>
      </c>
      <c r="E703" s="77">
        <v>2.101</v>
      </c>
      <c r="F703" s="77"/>
    </row>
    <row r="704" spans="1:6" ht="15">
      <c r="A704" s="51" t="s">
        <v>251</v>
      </c>
      <c r="B704" s="77">
        <v>9.9380086889550601</v>
      </c>
      <c r="C704" s="77">
        <v>-84.042475499541496</v>
      </c>
      <c r="D704" s="77">
        <v>83</v>
      </c>
      <c r="E704" s="77">
        <v>2.1160000000000001</v>
      </c>
      <c r="F704" s="77"/>
    </row>
    <row r="705" spans="1:6" ht="15">
      <c r="A705" s="51" t="s">
        <v>251</v>
      </c>
      <c r="B705" s="77">
        <v>9.9379845528283504</v>
      </c>
      <c r="C705" s="77">
        <v>-84.042627755098493</v>
      </c>
      <c r="D705" s="77">
        <v>84</v>
      </c>
      <c r="E705" s="77">
        <v>2.1320000000000001</v>
      </c>
      <c r="F705" s="77"/>
    </row>
    <row r="706" spans="1:6" ht="15">
      <c r="A706" s="51" t="s">
        <v>251</v>
      </c>
      <c r="B706" s="77">
        <v>9.9379330324650894</v>
      </c>
      <c r="C706" s="77">
        <v>-84.042968089840102</v>
      </c>
      <c r="D706" s="77">
        <v>85</v>
      </c>
      <c r="E706" s="77">
        <v>2.17</v>
      </c>
      <c r="F706" s="77"/>
    </row>
    <row r="707" spans="1:6" ht="15">
      <c r="A707" s="51" t="s">
        <v>251</v>
      </c>
      <c r="B707" s="77">
        <v>9.9378925591357099</v>
      </c>
      <c r="C707" s="77">
        <v>-84.043186501468099</v>
      </c>
      <c r="D707" s="77">
        <v>86</v>
      </c>
      <c r="E707" s="77">
        <v>2.1949999999999998</v>
      </c>
      <c r="F707" s="77"/>
    </row>
    <row r="708" spans="1:6" ht="15">
      <c r="A708" s="51" t="s">
        <v>251</v>
      </c>
      <c r="B708" s="77">
        <v>9.93792278510311</v>
      </c>
      <c r="C708" s="77">
        <v>-84.043426218833503</v>
      </c>
      <c r="D708" s="77">
        <v>87</v>
      </c>
      <c r="E708" s="77">
        <v>2.2210000000000001</v>
      </c>
      <c r="F708" s="77"/>
    </row>
    <row r="709" spans="1:6" ht="15">
      <c r="A709" s="51" t="s">
        <v>251</v>
      </c>
      <c r="B709" s="77">
        <v>9.9379361253068907</v>
      </c>
      <c r="C709" s="77">
        <v>-84.043514099763499</v>
      </c>
      <c r="D709" s="77">
        <v>88</v>
      </c>
      <c r="E709" s="77">
        <v>2.2309999999999999</v>
      </c>
      <c r="F709" s="77"/>
    </row>
    <row r="710" spans="1:6" ht="15">
      <c r="A710" s="51" t="s">
        <v>251</v>
      </c>
      <c r="B710" s="77">
        <v>9.9379684358853506</v>
      </c>
      <c r="C710" s="77">
        <v>-84.043604571939696</v>
      </c>
      <c r="D710" s="77">
        <v>89</v>
      </c>
      <c r="E710" s="77">
        <v>2.2410000000000001</v>
      </c>
      <c r="F710" s="77"/>
    </row>
    <row r="711" spans="1:6" ht="15">
      <c r="A711" s="51" t="s">
        <v>251</v>
      </c>
      <c r="B711" s="77">
        <v>9.9381102920232909</v>
      </c>
      <c r="C711" s="77">
        <v>-84.043794654547099</v>
      </c>
      <c r="D711" s="77">
        <v>90</v>
      </c>
      <c r="E711" s="77">
        <v>2.2669999999999999</v>
      </c>
      <c r="F711" s="77"/>
    </row>
    <row r="712" spans="1:6" ht="15">
      <c r="A712" s="51" t="s">
        <v>251</v>
      </c>
      <c r="B712" s="77">
        <v>9.9379631750645192</v>
      </c>
      <c r="C712" s="77">
        <v>-84.044044224914003</v>
      </c>
      <c r="D712" s="77">
        <v>91</v>
      </c>
      <c r="E712" s="77">
        <v>2.2989999999999999</v>
      </c>
      <c r="F712" s="77"/>
    </row>
    <row r="713" spans="1:6" ht="15">
      <c r="A713" s="51" t="s">
        <v>251</v>
      </c>
      <c r="B713" s="77">
        <v>9.9377888874194102</v>
      </c>
      <c r="C713" s="77">
        <v>-84.044349747426907</v>
      </c>
      <c r="D713" s="77">
        <v>92</v>
      </c>
      <c r="E713" s="77">
        <v>2.3380000000000001</v>
      </c>
      <c r="F713" s="77"/>
    </row>
    <row r="714" spans="1:6" ht="15">
      <c r="A714" s="51" t="s">
        <v>251</v>
      </c>
      <c r="B714" s="77">
        <v>9.9375905621276104</v>
      </c>
      <c r="C714" s="77">
        <v>-84.044704011192295</v>
      </c>
      <c r="D714" s="77">
        <v>93</v>
      </c>
      <c r="E714" s="77">
        <v>2.383</v>
      </c>
      <c r="F714" s="77"/>
    </row>
    <row r="715" spans="1:6" ht="15">
      <c r="A715" s="51" t="s">
        <v>251</v>
      </c>
      <c r="B715" s="77">
        <v>9.93743889754011</v>
      </c>
      <c r="C715" s="77">
        <v>-84.044977375833895</v>
      </c>
      <c r="D715" s="77">
        <v>94</v>
      </c>
      <c r="E715" s="77">
        <v>2.4169999999999998</v>
      </c>
      <c r="F715" s="77"/>
    </row>
    <row r="716" spans="1:6" ht="15">
      <c r="A716" s="51" t="s">
        <v>251</v>
      </c>
      <c r="B716" s="77">
        <v>9.9373410617781897</v>
      </c>
      <c r="C716" s="77">
        <v>-84.045144231933605</v>
      </c>
      <c r="D716" s="77">
        <v>95</v>
      </c>
      <c r="E716" s="77">
        <v>2.4380000000000002</v>
      </c>
      <c r="F716" s="77"/>
    </row>
    <row r="717" spans="1:6" ht="15">
      <c r="A717" s="51" t="s">
        <v>251</v>
      </c>
      <c r="B717" s="77">
        <v>9.9372522013454105</v>
      </c>
      <c r="C717" s="77">
        <v>-84.045270074828693</v>
      </c>
      <c r="D717" s="77">
        <v>96</v>
      </c>
      <c r="E717" s="77">
        <v>2.4550000000000001</v>
      </c>
      <c r="F717" s="77"/>
    </row>
    <row r="718" spans="1:6" ht="15">
      <c r="A718" s="51" t="s">
        <v>251</v>
      </c>
      <c r="B718" s="77">
        <v>9.9371038323648602</v>
      </c>
      <c r="C718" s="77">
        <v>-84.045423241000904</v>
      </c>
      <c r="D718" s="77">
        <v>97</v>
      </c>
      <c r="E718" s="77">
        <v>2.4790000000000001</v>
      </c>
      <c r="F718" s="77"/>
    </row>
    <row r="719" spans="1:6" ht="15">
      <c r="A719" s="51" t="s">
        <v>251</v>
      </c>
      <c r="B719" s="77">
        <v>9.93703302156643</v>
      </c>
      <c r="C719" s="77">
        <v>-84.045480287001993</v>
      </c>
      <c r="D719" s="77">
        <v>98</v>
      </c>
      <c r="E719" s="77">
        <v>2.4889999999999999</v>
      </c>
      <c r="F719" s="77"/>
    </row>
    <row r="720" spans="1:6" ht="15">
      <c r="A720" s="51" t="s">
        <v>251</v>
      </c>
      <c r="B720" s="77">
        <v>9.9369266958057594</v>
      </c>
      <c r="C720" s="77">
        <v>-84.045555920493697</v>
      </c>
      <c r="D720" s="77">
        <v>99</v>
      </c>
      <c r="E720" s="77">
        <v>2.5030000000000001</v>
      </c>
      <c r="F720" s="77"/>
    </row>
    <row r="721" spans="1:6" ht="15">
      <c r="A721" s="51" t="s">
        <v>251</v>
      </c>
      <c r="B721" s="77">
        <v>9.9368532019669402</v>
      </c>
      <c r="C721" s="77">
        <v>-84.045586813828805</v>
      </c>
      <c r="D721" s="77">
        <v>100</v>
      </c>
      <c r="E721" s="77">
        <v>2.512</v>
      </c>
      <c r="F721" s="77"/>
    </row>
    <row r="722" spans="1:6" ht="15">
      <c r="A722" s="51" t="s">
        <v>251</v>
      </c>
      <c r="B722" s="77">
        <v>9.9367721410648304</v>
      </c>
      <c r="C722" s="77">
        <v>-84.045591032245994</v>
      </c>
      <c r="D722" s="77">
        <v>101</v>
      </c>
      <c r="E722" s="77">
        <v>2.5209999999999999</v>
      </c>
      <c r="F722" s="77"/>
    </row>
    <row r="723" spans="1:6" ht="15">
      <c r="A723" s="51" t="s">
        <v>251</v>
      </c>
      <c r="B723" s="77">
        <v>9.9366789283970292</v>
      </c>
      <c r="C723" s="77">
        <v>-84.045567398672503</v>
      </c>
      <c r="D723" s="77">
        <v>102</v>
      </c>
      <c r="E723" s="77">
        <v>2.5310000000000001</v>
      </c>
      <c r="F723" s="77"/>
    </row>
    <row r="724" spans="1:6" ht="15">
      <c r="A724" s="51" t="s">
        <v>251</v>
      </c>
      <c r="B724" s="77">
        <v>9.9365293775729295</v>
      </c>
      <c r="C724" s="77">
        <v>-84.045487386740106</v>
      </c>
      <c r="D724" s="77">
        <v>103</v>
      </c>
      <c r="E724" s="77">
        <v>2.5499999999999998</v>
      </c>
      <c r="F724" s="77"/>
    </row>
    <row r="725" spans="1:6" ht="15">
      <c r="A725" s="51" t="s">
        <v>251</v>
      </c>
      <c r="B725" s="77">
        <v>9.9364668396957896</v>
      </c>
      <c r="C725" s="77">
        <v>-84.045449160005703</v>
      </c>
      <c r="D725" s="77">
        <v>104</v>
      </c>
      <c r="E725" s="77">
        <v>2.5579999999999998</v>
      </c>
      <c r="F725" s="77"/>
    </row>
    <row r="726" spans="1:6" ht="15">
      <c r="A726" s="51" t="s">
        <v>251</v>
      </c>
      <c r="B726" s="77">
        <v>9.9364003388556199</v>
      </c>
      <c r="C726" s="77">
        <v>-84.045412944928302</v>
      </c>
      <c r="D726" s="77">
        <v>105</v>
      </c>
      <c r="E726" s="77">
        <v>2.5670000000000002</v>
      </c>
      <c r="F726" s="77"/>
    </row>
    <row r="727" spans="1:6" ht="15">
      <c r="A727" s="51" t="s">
        <v>251</v>
      </c>
      <c r="B727" s="77">
        <v>9.9363429716629295</v>
      </c>
      <c r="C727" s="77">
        <v>-84.045377612761797</v>
      </c>
      <c r="D727" s="77">
        <v>106</v>
      </c>
      <c r="E727" s="77">
        <v>2.5739999999999998</v>
      </c>
      <c r="F727" s="77"/>
    </row>
    <row r="728" spans="1:6" ht="15">
      <c r="A728" s="51" t="s">
        <v>251</v>
      </c>
      <c r="B728" s="77">
        <v>9.9362957605422597</v>
      </c>
      <c r="C728" s="77">
        <v>-84.045362377829207</v>
      </c>
      <c r="D728" s="77">
        <v>107</v>
      </c>
      <c r="E728" s="77">
        <v>2.5790000000000002</v>
      </c>
      <c r="F728" s="77"/>
    </row>
    <row r="729" spans="1:6" ht="15">
      <c r="A729" s="51" t="s">
        <v>251</v>
      </c>
      <c r="B729" s="77">
        <v>9.9362436328752608</v>
      </c>
      <c r="C729" s="77">
        <v>-84.045351263710202</v>
      </c>
      <c r="D729" s="77">
        <v>108</v>
      </c>
      <c r="E729" s="77">
        <v>2.585</v>
      </c>
      <c r="F729" s="77"/>
    </row>
    <row r="730" spans="1:6" ht="15">
      <c r="A730" s="51" t="s">
        <v>251</v>
      </c>
      <c r="B730" s="77">
        <v>9.9361862212532994</v>
      </c>
      <c r="C730" s="77">
        <v>-84.0453538959122</v>
      </c>
      <c r="D730" s="77">
        <v>109</v>
      </c>
      <c r="E730" s="77">
        <v>2.5920000000000001</v>
      </c>
      <c r="F730" s="77"/>
    </row>
    <row r="731" spans="1:6" ht="15">
      <c r="A731" s="51" t="s">
        <v>251</v>
      </c>
      <c r="B731" s="77">
        <v>9.9360388351074107</v>
      </c>
      <c r="C731" s="77">
        <v>-84.0453890269646</v>
      </c>
      <c r="D731" s="77">
        <v>110</v>
      </c>
      <c r="E731" s="77">
        <v>2.6080000000000001</v>
      </c>
      <c r="F731" s="77"/>
    </row>
    <row r="732" spans="1:6" ht="15">
      <c r="A732" s="51" t="s">
        <v>251</v>
      </c>
      <c r="B732" s="77">
        <v>9.9358041450591301</v>
      </c>
      <c r="C732" s="77">
        <v>-84.045430885435096</v>
      </c>
      <c r="D732" s="77">
        <v>111</v>
      </c>
      <c r="E732" s="77">
        <v>2.6349999999999998</v>
      </c>
      <c r="F732" s="77"/>
    </row>
    <row r="733" spans="1:6" ht="15">
      <c r="A733" s="51" t="s">
        <v>251</v>
      </c>
      <c r="B733" s="77">
        <v>9.9356538573209292</v>
      </c>
      <c r="C733" s="77">
        <v>-84.045458704698504</v>
      </c>
      <c r="D733" s="77">
        <v>112</v>
      </c>
      <c r="E733" s="77">
        <v>2.6520000000000001</v>
      </c>
      <c r="F733" s="77"/>
    </row>
    <row r="734" spans="1:6" ht="15">
      <c r="A734" s="51" t="s">
        <v>251</v>
      </c>
      <c r="B734" s="77">
        <v>9.9355839003626798</v>
      </c>
      <c r="C734" s="77">
        <v>-84.045525254267403</v>
      </c>
      <c r="D734" s="77">
        <v>113</v>
      </c>
      <c r="E734" s="77">
        <v>2.6619999999999999</v>
      </c>
      <c r="F734" s="77"/>
    </row>
    <row r="735" spans="1:6" ht="15">
      <c r="A735" s="51" t="s">
        <v>251</v>
      </c>
      <c r="B735" s="77">
        <v>9.9354718450015103</v>
      </c>
      <c r="C735" s="77">
        <v>-84.0455798539966</v>
      </c>
      <c r="D735" s="77">
        <v>114</v>
      </c>
      <c r="E735" s="77">
        <v>2.6760000000000002</v>
      </c>
      <c r="F735" s="77"/>
    </row>
    <row r="736" spans="1:6" ht="15">
      <c r="A736" s="51" t="s">
        <v>251</v>
      </c>
      <c r="B736" s="77">
        <v>9.9353390617206401</v>
      </c>
      <c r="C736" s="77">
        <v>-84.045637747320697</v>
      </c>
      <c r="D736" s="77">
        <v>115</v>
      </c>
      <c r="E736" s="77">
        <v>2.6920000000000002</v>
      </c>
      <c r="F736" s="77"/>
    </row>
    <row r="737" spans="1:6" ht="15">
      <c r="A737" s="51" t="s">
        <v>251</v>
      </c>
      <c r="B737" s="77">
        <v>9.9350111885352508</v>
      </c>
      <c r="C737" s="77">
        <v>-84.045638328822704</v>
      </c>
      <c r="D737" s="77">
        <v>116</v>
      </c>
      <c r="E737" s="77">
        <v>2.7280000000000002</v>
      </c>
      <c r="F737" s="77"/>
    </row>
    <row r="738" spans="1:6" ht="15">
      <c r="A738" s="51" t="s">
        <v>251</v>
      </c>
      <c r="B738" s="77">
        <v>9.9349571897515094</v>
      </c>
      <c r="C738" s="77">
        <v>-84.045608622328601</v>
      </c>
      <c r="D738" s="77">
        <v>117</v>
      </c>
      <c r="E738" s="77">
        <v>2.7349999999999999</v>
      </c>
      <c r="F738" s="77"/>
    </row>
    <row r="739" spans="1:6" ht="15">
      <c r="A739" s="51" t="s">
        <v>251</v>
      </c>
      <c r="B739" s="77">
        <v>9.9346500635425201</v>
      </c>
      <c r="C739" s="77">
        <v>-84.045616897869706</v>
      </c>
      <c r="D739" s="77">
        <v>118</v>
      </c>
      <c r="E739" s="77">
        <v>2.7690000000000001</v>
      </c>
      <c r="F739" s="77"/>
    </row>
    <row r="740" spans="1:6" ht="15">
      <c r="A740" s="51" t="s">
        <v>251</v>
      </c>
      <c r="B740" s="77">
        <v>9.9347709564098903</v>
      </c>
      <c r="C740" s="77">
        <v>-84.046134099161307</v>
      </c>
      <c r="D740" s="77">
        <v>119</v>
      </c>
      <c r="E740" s="77">
        <v>2.827</v>
      </c>
      <c r="F740" s="77"/>
    </row>
    <row r="741" spans="1:6" ht="15">
      <c r="A741" s="51" t="s">
        <v>251</v>
      </c>
      <c r="B741" s="77">
        <v>9.9349040334672196</v>
      </c>
      <c r="C741" s="77">
        <v>-84.046817697346597</v>
      </c>
      <c r="D741" s="77">
        <v>120</v>
      </c>
      <c r="E741" s="77">
        <v>2.9039999999999999</v>
      </c>
      <c r="F741" s="77"/>
    </row>
    <row r="742" spans="1:6" ht="15">
      <c r="A742" s="51" t="s">
        <v>251</v>
      </c>
      <c r="B742" s="77">
        <v>9.9349593202975299</v>
      </c>
      <c r="C742" s="77">
        <v>-84.047111396305496</v>
      </c>
      <c r="D742" s="77">
        <v>121</v>
      </c>
      <c r="E742" s="77">
        <v>2.9369999999999998</v>
      </c>
      <c r="F742" s="77"/>
    </row>
    <row r="743" spans="1:6" ht="15">
      <c r="A743" s="51" t="s">
        <v>251</v>
      </c>
      <c r="B743" s="77">
        <v>9.9350582749813707</v>
      </c>
      <c r="C743" s="77">
        <v>-84.047460123657899</v>
      </c>
      <c r="D743" s="77">
        <v>122</v>
      </c>
      <c r="E743" s="77">
        <v>2.976</v>
      </c>
      <c r="F743" s="77"/>
    </row>
    <row r="744" spans="1:6" ht="15">
      <c r="A744" s="51" t="s">
        <v>251</v>
      </c>
      <c r="B744" s="77">
        <v>9.9351989736392596</v>
      </c>
      <c r="C744" s="77">
        <v>-84.047889969280803</v>
      </c>
      <c r="D744" s="77">
        <v>123</v>
      </c>
      <c r="E744" s="77">
        <v>3.0259999999999998</v>
      </c>
      <c r="F744" s="77"/>
    </row>
    <row r="745" spans="1:6" ht="15">
      <c r="A745" s="51" t="s">
        <v>251</v>
      </c>
      <c r="B745" s="77">
        <v>9.9352744914398095</v>
      </c>
      <c r="C745" s="77">
        <v>-84.048128468514605</v>
      </c>
      <c r="D745" s="77">
        <v>124</v>
      </c>
      <c r="E745" s="77">
        <v>3.0529999999999999</v>
      </c>
      <c r="F745" s="77"/>
    </row>
    <row r="746" spans="1:6" ht="15">
      <c r="A746" s="51" t="s">
        <v>251</v>
      </c>
      <c r="B746" s="77">
        <v>9.9353154381700595</v>
      </c>
      <c r="C746" s="77">
        <v>-84.048377889402204</v>
      </c>
      <c r="D746" s="77">
        <v>125</v>
      </c>
      <c r="E746" s="77">
        <v>3.081</v>
      </c>
      <c r="F746" s="77"/>
    </row>
    <row r="747" spans="1:6" ht="15">
      <c r="A747" s="51" t="s">
        <v>251</v>
      </c>
      <c r="B747" s="77">
        <v>9.9352975571511699</v>
      </c>
      <c r="C747" s="77">
        <v>-84.048624943702293</v>
      </c>
      <c r="D747" s="77">
        <v>126</v>
      </c>
      <c r="E747" s="77">
        <v>3.1080000000000001</v>
      </c>
      <c r="F747" s="77"/>
    </row>
    <row r="748" spans="1:6" ht="15">
      <c r="A748" s="51" t="s">
        <v>251</v>
      </c>
      <c r="B748" s="77">
        <v>9.9354542507931694</v>
      </c>
      <c r="C748" s="77">
        <v>-84.048643056672603</v>
      </c>
      <c r="D748" s="77">
        <v>127</v>
      </c>
      <c r="E748" s="77">
        <v>3.1259999999999999</v>
      </c>
      <c r="F748" s="77"/>
    </row>
    <row r="749" spans="1:6" ht="15">
      <c r="A749" s="51" t="s">
        <v>251</v>
      </c>
      <c r="B749" s="77">
        <v>9.9354703595261</v>
      </c>
      <c r="C749" s="77">
        <v>-84.048800076496903</v>
      </c>
      <c r="D749" s="77">
        <v>128</v>
      </c>
      <c r="E749" s="77">
        <v>3.1429999999999998</v>
      </c>
      <c r="F749" s="77"/>
    </row>
    <row r="750" spans="1:6" ht="15">
      <c r="A750" s="57" t="s">
        <v>251</v>
      </c>
      <c r="B750" s="83">
        <v>9.9355323422865993</v>
      </c>
      <c r="C750" s="83">
        <v>-84.049043776617907</v>
      </c>
      <c r="D750" s="83">
        <v>129</v>
      </c>
      <c r="E750" s="83">
        <v>3.1709999999999998</v>
      </c>
      <c r="F750" s="77"/>
    </row>
    <row r="751" spans="1:6" ht="15">
      <c r="A751" s="51" t="s">
        <v>248</v>
      </c>
      <c r="B751" s="77">
        <v>9.9465143946810599</v>
      </c>
      <c r="C751" s="77">
        <v>-84.045279314587503</v>
      </c>
      <c r="D751" s="77">
        <v>0</v>
      </c>
      <c r="E751" s="77">
        <v>0</v>
      </c>
      <c r="F751" s="77"/>
    </row>
    <row r="752" spans="1:6" ht="15">
      <c r="A752" s="51" t="s">
        <v>248</v>
      </c>
      <c r="B752" s="77">
        <v>9.9465697926906191</v>
      </c>
      <c r="C752" s="77">
        <v>-84.045363588936596</v>
      </c>
      <c r="D752" s="77">
        <v>1</v>
      </c>
      <c r="E752" s="77">
        <v>1.0999999999999999E-2</v>
      </c>
      <c r="F752" s="77"/>
    </row>
    <row r="753" spans="1:6" ht="15">
      <c r="A753" s="51" t="s">
        <v>248</v>
      </c>
      <c r="B753" s="77">
        <v>9.9466881901339104</v>
      </c>
      <c r="C753" s="77">
        <v>-84.045513359841607</v>
      </c>
      <c r="D753" s="77">
        <v>2</v>
      </c>
      <c r="E753" s="77">
        <v>3.2000000000000001E-2</v>
      </c>
      <c r="F753" s="77"/>
    </row>
    <row r="754" spans="1:6" ht="15">
      <c r="A754" s="51" t="s">
        <v>248</v>
      </c>
      <c r="B754" s="77">
        <v>9.9467781359556504</v>
      </c>
      <c r="C754" s="77">
        <v>-84.045633362498194</v>
      </c>
      <c r="D754" s="77">
        <v>3</v>
      </c>
      <c r="E754" s="77">
        <v>4.9000000000000002E-2</v>
      </c>
      <c r="F754" s="77"/>
    </row>
    <row r="755" spans="1:6" ht="15">
      <c r="A755" s="51" t="s">
        <v>248</v>
      </c>
      <c r="B755" s="77">
        <v>9.9469211040953596</v>
      </c>
      <c r="C755" s="77">
        <v>-84.045828822639507</v>
      </c>
      <c r="D755" s="77">
        <v>4</v>
      </c>
      <c r="E755" s="77">
        <v>7.4999999999999997E-2</v>
      </c>
      <c r="F755" s="77"/>
    </row>
    <row r="756" spans="1:6" ht="15">
      <c r="A756" s="51" t="s">
        <v>248</v>
      </c>
      <c r="B756" s="77">
        <v>9.9469966707966595</v>
      </c>
      <c r="C756" s="77">
        <v>-84.0458784281265</v>
      </c>
      <c r="D756" s="77">
        <v>5</v>
      </c>
      <c r="E756" s="77">
        <v>8.5000000000000006E-2</v>
      </c>
      <c r="F756" s="77"/>
    </row>
    <row r="757" spans="1:6" ht="15">
      <c r="A757" s="51" t="s">
        <v>248</v>
      </c>
      <c r="B757" s="77">
        <v>9.9470929053548591</v>
      </c>
      <c r="C757" s="77">
        <v>-84.045872956744304</v>
      </c>
      <c r="D757" s="77">
        <v>6</v>
      </c>
      <c r="E757" s="77">
        <v>9.6000000000000002E-2</v>
      </c>
      <c r="F757" s="77"/>
    </row>
    <row r="758" spans="1:6" ht="15">
      <c r="A758" s="51" t="s">
        <v>248</v>
      </c>
      <c r="B758" s="77">
        <v>9.9472219342301198</v>
      </c>
      <c r="C758" s="77">
        <v>-84.045774781766099</v>
      </c>
      <c r="D758" s="77">
        <v>7</v>
      </c>
      <c r="E758" s="77">
        <v>0.114</v>
      </c>
      <c r="F758" s="77"/>
    </row>
    <row r="759" spans="1:6" ht="15">
      <c r="A759" s="51" t="s">
        <v>248</v>
      </c>
      <c r="B759" s="77">
        <v>9.9473346955299604</v>
      </c>
      <c r="C759" s="77">
        <v>-84.045676606787893</v>
      </c>
      <c r="D759" s="77">
        <v>8</v>
      </c>
      <c r="E759" s="77">
        <v>0.13</v>
      </c>
      <c r="F759" s="77"/>
    </row>
    <row r="760" spans="1:6" ht="15">
      <c r="A760" s="51" t="s">
        <v>248</v>
      </c>
      <c r="B760" s="77">
        <v>9.9473524026732107</v>
      </c>
      <c r="C760" s="77">
        <v>-84.045581248417605</v>
      </c>
      <c r="D760" s="77">
        <v>9</v>
      </c>
      <c r="E760" s="77">
        <v>0.14099999999999999</v>
      </c>
      <c r="F760" s="77"/>
    </row>
    <row r="761" spans="1:6" ht="15">
      <c r="A761" s="51" t="s">
        <v>248</v>
      </c>
      <c r="B761" s="77">
        <v>9.9473169883868309</v>
      </c>
      <c r="C761" s="77">
        <v>-84.045483545167698</v>
      </c>
      <c r="D761" s="77">
        <v>10</v>
      </c>
      <c r="E761" s="77">
        <v>0.152</v>
      </c>
      <c r="F761" s="77"/>
    </row>
    <row r="762" spans="1:6" ht="15">
      <c r="A762" s="51" t="s">
        <v>248</v>
      </c>
      <c r="B762" s="77">
        <v>9.9470640157878591</v>
      </c>
      <c r="C762" s="77">
        <v>-84.045155482602993</v>
      </c>
      <c r="D762" s="77">
        <v>11</v>
      </c>
      <c r="E762" s="77">
        <v>0.19800000000000001</v>
      </c>
      <c r="F762" s="77"/>
    </row>
    <row r="763" spans="1:6" ht="15">
      <c r="A763" s="51" t="s">
        <v>248</v>
      </c>
      <c r="B763" s="77">
        <v>9.9469575398134094</v>
      </c>
      <c r="C763" s="77">
        <v>-84.044938890587503</v>
      </c>
      <c r="D763" s="77">
        <v>12</v>
      </c>
      <c r="E763" s="77">
        <v>0.224</v>
      </c>
      <c r="F763" s="77"/>
    </row>
    <row r="764" spans="1:6" ht="15">
      <c r="A764" s="51" t="s">
        <v>248</v>
      </c>
      <c r="B764" s="77">
        <v>9.9468559160774799</v>
      </c>
      <c r="C764" s="77">
        <v>-84.0447927265256</v>
      </c>
      <c r="D764" s="77">
        <v>13</v>
      </c>
      <c r="E764" s="77">
        <v>0.24399999999999999</v>
      </c>
      <c r="F764" s="77"/>
    </row>
    <row r="765" spans="1:6" ht="15">
      <c r="A765" s="51" t="s">
        <v>248</v>
      </c>
      <c r="B765" s="77">
        <v>9.9467469146652796</v>
      </c>
      <c r="C765" s="77">
        <v>-84.0447132911805</v>
      </c>
      <c r="D765" s="77">
        <v>14</v>
      </c>
      <c r="E765" s="77">
        <v>0.25900000000000001</v>
      </c>
      <c r="F765" s="77"/>
    </row>
    <row r="766" spans="1:6" ht="15">
      <c r="A766" s="51" t="s">
        <v>248</v>
      </c>
      <c r="B766" s="77">
        <v>9.9466383619666292</v>
      </c>
      <c r="C766" s="77">
        <v>-84.044692968904599</v>
      </c>
      <c r="D766" s="77">
        <v>15</v>
      </c>
      <c r="E766" s="77">
        <v>0.27100000000000002</v>
      </c>
      <c r="F766" s="77"/>
    </row>
    <row r="767" spans="1:6" ht="15">
      <c r="A767" s="51" t="s">
        <v>248</v>
      </c>
      <c r="B767" s="77">
        <v>9.9465853910727997</v>
      </c>
      <c r="C767" s="77">
        <v>-84.044705475004093</v>
      </c>
      <c r="D767" s="77">
        <v>16</v>
      </c>
      <c r="E767" s="77">
        <v>0.27700000000000002</v>
      </c>
      <c r="F767" s="77"/>
    </row>
    <row r="768" spans="1:6" ht="15">
      <c r="A768" s="51" t="s">
        <v>248</v>
      </c>
      <c r="B768" s="77">
        <v>9.9465245707399301</v>
      </c>
      <c r="C768" s="77">
        <v>-84.044746901182194</v>
      </c>
      <c r="D768" s="77">
        <v>17</v>
      </c>
      <c r="E768" s="77">
        <v>0.28499999999999998</v>
      </c>
      <c r="F768" s="77"/>
    </row>
    <row r="769" spans="1:6" ht="15">
      <c r="A769" s="51" t="s">
        <v>248</v>
      </c>
      <c r="B769" s="77">
        <v>9.94630948675802</v>
      </c>
      <c r="C769" s="77">
        <v>-84.044797706871705</v>
      </c>
      <c r="D769" s="77">
        <v>18</v>
      </c>
      <c r="E769" s="77">
        <v>0.31</v>
      </c>
      <c r="F769" s="77"/>
    </row>
    <row r="770" spans="1:6" ht="15">
      <c r="A770" s="51" t="s">
        <v>248</v>
      </c>
      <c r="B770" s="77">
        <v>9.9460650741499208</v>
      </c>
      <c r="C770" s="77">
        <v>-84.044823500516301</v>
      </c>
      <c r="D770" s="77">
        <v>19</v>
      </c>
      <c r="E770" s="77">
        <v>0.33700000000000002</v>
      </c>
      <c r="F770" s="77"/>
    </row>
    <row r="771" spans="1:6" ht="15">
      <c r="A771" s="51" t="s">
        <v>248</v>
      </c>
      <c r="B771" s="77">
        <v>9.9460789319672909</v>
      </c>
      <c r="C771" s="77">
        <v>-84.045164289451904</v>
      </c>
      <c r="D771" s="77">
        <v>20</v>
      </c>
      <c r="E771" s="77">
        <v>0.374</v>
      </c>
      <c r="F771" s="77"/>
    </row>
    <row r="772" spans="1:6" ht="15">
      <c r="A772" s="51" t="s">
        <v>248</v>
      </c>
      <c r="B772" s="77">
        <v>9.9459472662390596</v>
      </c>
      <c r="C772" s="77">
        <v>-84.045184289576795</v>
      </c>
      <c r="D772" s="77">
        <v>21</v>
      </c>
      <c r="E772" s="77">
        <v>0.38900000000000001</v>
      </c>
      <c r="F772" s="77"/>
    </row>
    <row r="773" spans="1:6" ht="15">
      <c r="A773" s="51" t="s">
        <v>248</v>
      </c>
      <c r="B773" s="77">
        <v>9.9458756674794806</v>
      </c>
      <c r="C773" s="77">
        <v>-84.045253854291104</v>
      </c>
      <c r="D773" s="77">
        <v>22</v>
      </c>
      <c r="E773" s="77">
        <v>0.4</v>
      </c>
      <c r="F773" s="77"/>
    </row>
    <row r="774" spans="1:6" ht="15">
      <c r="A774" s="51" t="s">
        <v>248</v>
      </c>
      <c r="B774" s="77">
        <v>9.9457779591738298</v>
      </c>
      <c r="C774" s="77">
        <v>-84.045460169523295</v>
      </c>
      <c r="D774" s="77">
        <v>23</v>
      </c>
      <c r="E774" s="77">
        <v>0.42499999999999999</v>
      </c>
      <c r="F774" s="77"/>
    </row>
    <row r="775" spans="1:6" ht="15">
      <c r="A775" s="51" t="s">
        <v>248</v>
      </c>
      <c r="B775" s="77">
        <v>9.9456994314599996</v>
      </c>
      <c r="C775" s="77">
        <v>-84.0455125384658</v>
      </c>
      <c r="D775" s="77">
        <v>24</v>
      </c>
      <c r="E775" s="77">
        <v>0.435</v>
      </c>
      <c r="F775" s="77"/>
    </row>
    <row r="776" spans="1:6" ht="15">
      <c r="A776" s="51" t="s">
        <v>248</v>
      </c>
      <c r="B776" s="77">
        <v>9.9454515468415394</v>
      </c>
      <c r="C776" s="77">
        <v>-84.045525245813593</v>
      </c>
      <c r="D776" s="77">
        <v>25</v>
      </c>
      <c r="E776" s="77">
        <v>0.46300000000000002</v>
      </c>
      <c r="F776" s="77"/>
    </row>
    <row r="777" spans="1:6" ht="15">
      <c r="A777" s="51" t="s">
        <v>248</v>
      </c>
      <c r="B777" s="77">
        <v>9.9451675129927093</v>
      </c>
      <c r="C777" s="77">
        <v>-84.045541435708202</v>
      </c>
      <c r="D777" s="77">
        <v>26</v>
      </c>
      <c r="E777" s="77">
        <v>0.49399999999999999</v>
      </c>
      <c r="F777" s="77"/>
    </row>
    <row r="778" spans="1:6" ht="15">
      <c r="A778" s="51" t="s">
        <v>248</v>
      </c>
      <c r="B778" s="77">
        <v>9.9450884918000302</v>
      </c>
      <c r="C778" s="77">
        <v>-84.045503747967203</v>
      </c>
      <c r="D778" s="77">
        <v>27</v>
      </c>
      <c r="E778" s="77">
        <v>0.504</v>
      </c>
      <c r="F778" s="77"/>
    </row>
    <row r="779" spans="1:6" ht="15">
      <c r="A779" s="51" t="s">
        <v>248</v>
      </c>
      <c r="B779" s="77">
        <v>9.9450551103637395</v>
      </c>
      <c r="C779" s="77">
        <v>-84.045383547256094</v>
      </c>
      <c r="D779" s="77">
        <v>28</v>
      </c>
      <c r="E779" s="77">
        <v>0.51800000000000002</v>
      </c>
      <c r="F779" s="77"/>
    </row>
    <row r="780" spans="1:6" ht="15">
      <c r="A780" s="51" t="s">
        <v>248</v>
      </c>
      <c r="B780" s="77">
        <v>9.9450273948400501</v>
      </c>
      <c r="C780" s="77">
        <v>-84.045084965639006</v>
      </c>
      <c r="D780" s="77">
        <v>29</v>
      </c>
      <c r="E780" s="77">
        <v>0.55000000000000004</v>
      </c>
      <c r="F780" s="77"/>
    </row>
    <row r="781" spans="1:6" ht="15">
      <c r="A781" s="51" t="s">
        <v>248</v>
      </c>
      <c r="B781" s="77">
        <v>9.9449947903612692</v>
      </c>
      <c r="C781" s="77">
        <v>-84.045050404402105</v>
      </c>
      <c r="D781" s="77">
        <v>30</v>
      </c>
      <c r="E781" s="77">
        <v>0.55600000000000005</v>
      </c>
      <c r="F781" s="77"/>
    </row>
    <row r="782" spans="1:6" ht="15">
      <c r="A782" s="51" t="s">
        <v>248</v>
      </c>
      <c r="B782" s="77">
        <v>9.9449496368290795</v>
      </c>
      <c r="C782" s="77">
        <v>-84.045020872306907</v>
      </c>
      <c r="D782" s="77">
        <v>31</v>
      </c>
      <c r="E782" s="77">
        <v>0.56200000000000006</v>
      </c>
      <c r="F782" s="77"/>
    </row>
    <row r="783" spans="1:6" ht="15">
      <c r="A783" s="51" t="s">
        <v>248</v>
      </c>
      <c r="B783" s="77">
        <v>9.9446742859123098</v>
      </c>
      <c r="C783" s="77">
        <v>-84.045015401133796</v>
      </c>
      <c r="D783" s="77">
        <v>32</v>
      </c>
      <c r="E783" s="77">
        <v>0.59199999999999997</v>
      </c>
      <c r="F783" s="77"/>
    </row>
    <row r="784" spans="1:6" ht="15">
      <c r="A784" s="51" t="s">
        <v>248</v>
      </c>
      <c r="B784" s="77">
        <v>9.9443577815125295</v>
      </c>
      <c r="C784" s="77">
        <v>-84.045004163707702</v>
      </c>
      <c r="D784" s="77">
        <v>33</v>
      </c>
      <c r="E784" s="77">
        <v>0.627</v>
      </c>
      <c r="F784" s="77"/>
    </row>
    <row r="785" spans="1:6" ht="15">
      <c r="A785" s="51" t="s">
        <v>248</v>
      </c>
      <c r="B785" s="77">
        <v>9.9434726838057905</v>
      </c>
      <c r="C785" s="77">
        <v>-84.044928713755198</v>
      </c>
      <c r="D785" s="77">
        <v>34</v>
      </c>
      <c r="E785" s="77">
        <v>0.72499999999999998</v>
      </c>
      <c r="F785" s="77"/>
    </row>
    <row r="786" spans="1:6" ht="15">
      <c r="A786" s="51" t="s">
        <v>248</v>
      </c>
      <c r="B786" s="77">
        <v>9.94295817880508</v>
      </c>
      <c r="C786" s="77">
        <v>-84.044898267879802</v>
      </c>
      <c r="D786" s="77">
        <v>35</v>
      </c>
      <c r="E786" s="77">
        <v>0.78200000000000003</v>
      </c>
      <c r="F786" s="77"/>
    </row>
    <row r="787" spans="1:6" ht="15">
      <c r="A787" s="51" t="s">
        <v>248</v>
      </c>
      <c r="B787" s="77">
        <v>9.9423004863255695</v>
      </c>
      <c r="C787" s="77">
        <v>-84.044858764420297</v>
      </c>
      <c r="D787" s="77">
        <v>36</v>
      </c>
      <c r="E787" s="77">
        <v>0.85499999999999998</v>
      </c>
      <c r="F787" s="77"/>
    </row>
    <row r="788" spans="1:6" ht="15">
      <c r="A788" s="51" t="s">
        <v>248</v>
      </c>
      <c r="B788" s="77">
        <v>9.9417122868335195</v>
      </c>
      <c r="C788" s="77">
        <v>-84.044822299662698</v>
      </c>
      <c r="D788" s="77">
        <v>37</v>
      </c>
      <c r="E788" s="77">
        <v>0.92</v>
      </c>
      <c r="F788" s="77"/>
    </row>
    <row r="789" spans="1:6" ht="15">
      <c r="A789" s="51" t="s">
        <v>248</v>
      </c>
      <c r="B789" s="77">
        <v>9.9409653064759596</v>
      </c>
      <c r="C789" s="77">
        <v>-84.044776021972297</v>
      </c>
      <c r="D789" s="77">
        <v>38</v>
      </c>
      <c r="E789" s="77">
        <v>1.0029999999999999</v>
      </c>
      <c r="F789" s="77"/>
    </row>
    <row r="790" spans="1:6" ht="15">
      <c r="A790" s="51" t="s">
        <v>248</v>
      </c>
      <c r="B790" s="77">
        <v>9.9409066332026796</v>
      </c>
      <c r="C790" s="77">
        <v>-84.044874073973403</v>
      </c>
      <c r="D790" s="77">
        <v>39</v>
      </c>
      <c r="E790" s="77">
        <v>1.016</v>
      </c>
      <c r="F790" s="77"/>
    </row>
    <row r="791" spans="1:6" ht="15">
      <c r="A791" s="51" t="s">
        <v>248</v>
      </c>
      <c r="B791" s="77">
        <v>9.9408440602050305</v>
      </c>
      <c r="C791" s="77">
        <v>-84.044987193479599</v>
      </c>
      <c r="D791" s="77">
        <v>40</v>
      </c>
      <c r="E791" s="77">
        <v>1.03</v>
      </c>
      <c r="F791" s="77"/>
    </row>
    <row r="792" spans="1:6" ht="15">
      <c r="A792" s="51" t="s">
        <v>248</v>
      </c>
      <c r="B792" s="77">
        <v>9.9407775189741798</v>
      </c>
      <c r="C792" s="77">
        <v>-84.045217128955102</v>
      </c>
      <c r="D792" s="77">
        <v>41</v>
      </c>
      <c r="E792" s="77">
        <v>1.056</v>
      </c>
      <c r="F792" s="77"/>
    </row>
    <row r="793" spans="1:6" ht="15">
      <c r="A793" s="51" t="s">
        <v>248</v>
      </c>
      <c r="B793" s="77">
        <v>9.9407215616513795</v>
      </c>
      <c r="C793" s="77">
        <v>-84.045397481365697</v>
      </c>
      <c r="D793" s="77">
        <v>42</v>
      </c>
      <c r="E793" s="77">
        <v>1.077</v>
      </c>
      <c r="F793" s="77"/>
    </row>
    <row r="794" spans="1:6" ht="15">
      <c r="A794" s="51" t="s">
        <v>248</v>
      </c>
      <c r="B794" s="77">
        <v>9.9406602232812098</v>
      </c>
      <c r="C794" s="77">
        <v>-84.045604294835101</v>
      </c>
      <c r="D794" s="77">
        <v>43</v>
      </c>
      <c r="E794" s="77">
        <v>1.101</v>
      </c>
      <c r="F794" s="77"/>
    </row>
    <row r="795" spans="1:6" ht="15">
      <c r="A795" s="51" t="s">
        <v>248</v>
      </c>
      <c r="B795" s="77">
        <v>9.9404930973409193</v>
      </c>
      <c r="C795" s="77">
        <v>-84.045633173517302</v>
      </c>
      <c r="D795" s="77">
        <v>44</v>
      </c>
      <c r="E795" s="77">
        <v>1.119</v>
      </c>
      <c r="F795" s="77"/>
    </row>
    <row r="796" spans="1:6" ht="15">
      <c r="A796" s="51" t="s">
        <v>248</v>
      </c>
      <c r="B796" s="77">
        <v>9.9404396023425807</v>
      </c>
      <c r="C796" s="77">
        <v>-84.045438449997206</v>
      </c>
      <c r="D796" s="77">
        <v>45</v>
      </c>
      <c r="E796" s="77">
        <v>1.1419999999999999</v>
      </c>
      <c r="F796" s="77"/>
    </row>
    <row r="797" spans="1:6" ht="15">
      <c r="A797" s="51" t="s">
        <v>248</v>
      </c>
      <c r="B797" s="77">
        <v>9.9403724476991098</v>
      </c>
      <c r="C797" s="77">
        <v>-84.045195302813198</v>
      </c>
      <c r="D797" s="77">
        <v>46</v>
      </c>
      <c r="E797" s="77">
        <v>1.169</v>
      </c>
      <c r="F797" s="77"/>
    </row>
    <row r="798" spans="1:6" ht="15">
      <c r="A798" s="51" t="s">
        <v>248</v>
      </c>
      <c r="B798" s="77">
        <v>9.9402749244441893</v>
      </c>
      <c r="C798" s="77">
        <v>-84.044820330750298</v>
      </c>
      <c r="D798" s="77">
        <v>47</v>
      </c>
      <c r="E798" s="77">
        <v>1.212</v>
      </c>
      <c r="F798" s="77"/>
    </row>
    <row r="799" spans="1:6" ht="15">
      <c r="A799" s="51" t="s">
        <v>248</v>
      </c>
      <c r="B799" s="77">
        <v>9.9402243517339102</v>
      </c>
      <c r="C799" s="77">
        <v>-84.044743751970103</v>
      </c>
      <c r="D799" s="77">
        <v>48</v>
      </c>
      <c r="E799" s="77">
        <v>1.222</v>
      </c>
      <c r="F799" s="77"/>
    </row>
    <row r="800" spans="1:6" ht="15">
      <c r="A800" s="51" t="s">
        <v>248</v>
      </c>
      <c r="B800" s="77">
        <v>9.94016681408322</v>
      </c>
      <c r="C800" s="77">
        <v>-84.044662194401894</v>
      </c>
      <c r="D800" s="77">
        <v>49</v>
      </c>
      <c r="E800" s="77">
        <v>1.2330000000000001</v>
      </c>
      <c r="F800" s="77"/>
    </row>
    <row r="801" spans="1:6" ht="15">
      <c r="A801" s="51" t="s">
        <v>248</v>
      </c>
      <c r="B801" s="77">
        <v>9.9401020070214603</v>
      </c>
      <c r="C801" s="77">
        <v>-84.044417503093996</v>
      </c>
      <c r="D801" s="77">
        <v>50</v>
      </c>
      <c r="E801" s="77">
        <v>1.2609999999999999</v>
      </c>
      <c r="F801" s="77"/>
    </row>
    <row r="802" spans="1:6" ht="15">
      <c r="A802" s="51" t="s">
        <v>248</v>
      </c>
      <c r="B802" s="77">
        <v>9.9398774597434496</v>
      </c>
      <c r="C802" s="77">
        <v>-84.044480965578103</v>
      </c>
      <c r="D802" s="77">
        <v>51</v>
      </c>
      <c r="E802" s="77">
        <v>1.286</v>
      </c>
      <c r="F802" s="77"/>
    </row>
    <row r="803" spans="1:6" ht="15">
      <c r="A803" s="51" t="s">
        <v>248</v>
      </c>
      <c r="B803" s="77">
        <v>9.9397145942395309</v>
      </c>
      <c r="C803" s="77">
        <v>-84.044524587492205</v>
      </c>
      <c r="D803" s="77">
        <v>52</v>
      </c>
      <c r="E803" s="77">
        <v>1.3049999999999999</v>
      </c>
      <c r="F803" s="77"/>
    </row>
    <row r="804" spans="1:6" ht="15">
      <c r="A804" s="51" t="s">
        <v>248</v>
      </c>
      <c r="B804" s="77">
        <v>9.9392756061602494</v>
      </c>
      <c r="C804" s="77">
        <v>-84.0446392902696</v>
      </c>
      <c r="D804" s="77">
        <v>53</v>
      </c>
      <c r="E804" s="77">
        <v>1.355</v>
      </c>
      <c r="F804" s="77"/>
    </row>
    <row r="805" spans="1:6" ht="15">
      <c r="A805" s="51" t="s">
        <v>248</v>
      </c>
      <c r="B805" s="77">
        <v>9.9392054512165195</v>
      </c>
      <c r="C805" s="77">
        <v>-84.044656077170202</v>
      </c>
      <c r="D805" s="77">
        <v>54</v>
      </c>
      <c r="E805" s="77">
        <v>1.363</v>
      </c>
      <c r="F805" s="77"/>
    </row>
    <row r="806" spans="1:6" ht="15">
      <c r="A806" s="51" t="s">
        <v>248</v>
      </c>
      <c r="B806" s="77">
        <v>9.9391611064330707</v>
      </c>
      <c r="C806" s="77">
        <v>-84.044644887509094</v>
      </c>
      <c r="D806" s="77">
        <v>55</v>
      </c>
      <c r="E806" s="77">
        <v>1.3680000000000001</v>
      </c>
      <c r="F806" s="77"/>
    </row>
    <row r="807" spans="1:6" ht="15">
      <c r="A807" s="51" t="s">
        <v>248</v>
      </c>
      <c r="B807" s="77">
        <v>9.9391238529244905</v>
      </c>
      <c r="C807" s="77">
        <v>-84.0446191813258</v>
      </c>
      <c r="D807" s="77">
        <v>56</v>
      </c>
      <c r="E807" s="77">
        <v>1.373</v>
      </c>
      <c r="F807" s="77"/>
    </row>
    <row r="808" spans="1:6" ht="15">
      <c r="A808" s="51" t="s">
        <v>248</v>
      </c>
      <c r="B808" s="77">
        <v>9.9391162581543195</v>
      </c>
      <c r="C808" s="77">
        <v>-84.044552513493201</v>
      </c>
      <c r="D808" s="77">
        <v>57</v>
      </c>
      <c r="E808" s="77">
        <v>1.38</v>
      </c>
      <c r="F808" s="77"/>
    </row>
    <row r="809" spans="1:6" ht="15">
      <c r="A809" s="51" t="s">
        <v>248</v>
      </c>
      <c r="B809" s="77">
        <v>9.9391994159080603</v>
      </c>
      <c r="C809" s="77">
        <v>-84.044333754752401</v>
      </c>
      <c r="D809" s="77">
        <v>58</v>
      </c>
      <c r="E809" s="77">
        <v>1.4059999999999999</v>
      </c>
      <c r="F809" s="77"/>
    </row>
    <row r="810" spans="1:6" ht="15">
      <c r="A810" s="51" t="s">
        <v>248</v>
      </c>
      <c r="B810" s="77">
        <v>9.9391105527401091</v>
      </c>
      <c r="C810" s="77">
        <v>-84.044006444136002</v>
      </c>
      <c r="D810" s="77">
        <v>59</v>
      </c>
      <c r="E810" s="77">
        <v>1.4430000000000001</v>
      </c>
      <c r="F810" s="77"/>
    </row>
    <row r="811" spans="1:6" ht="15">
      <c r="A811" s="51" t="s">
        <v>248</v>
      </c>
      <c r="B811" s="77">
        <v>9.9390190082838998</v>
      </c>
      <c r="C811" s="77">
        <v>-84.043674772481197</v>
      </c>
      <c r="D811" s="77">
        <v>60</v>
      </c>
      <c r="E811" s="77">
        <v>1.4810000000000001</v>
      </c>
      <c r="F811" s="77"/>
    </row>
    <row r="812" spans="1:6" ht="15">
      <c r="A812" s="51" t="s">
        <v>248</v>
      </c>
      <c r="B812" s="77">
        <v>9.9389591142605198</v>
      </c>
      <c r="C812" s="77">
        <v>-84.043467356742696</v>
      </c>
      <c r="D812" s="77">
        <v>61</v>
      </c>
      <c r="E812" s="77">
        <v>1.5049999999999999</v>
      </c>
      <c r="F812" s="77"/>
    </row>
    <row r="813" spans="1:6" ht="15">
      <c r="A813" s="51" t="s">
        <v>248</v>
      </c>
      <c r="B813" s="77">
        <v>9.9392879865272992</v>
      </c>
      <c r="C813" s="77">
        <v>-84.043368943245397</v>
      </c>
      <c r="D813" s="77">
        <v>62</v>
      </c>
      <c r="E813" s="77">
        <v>1.5429999999999999</v>
      </c>
      <c r="F813" s="77"/>
    </row>
    <row r="814" spans="1:6" ht="15">
      <c r="A814" s="51" t="s">
        <v>248</v>
      </c>
      <c r="B814" s="77">
        <v>9.9394211501491796</v>
      </c>
      <c r="C814" s="77">
        <v>-84.043327486074404</v>
      </c>
      <c r="D814" s="77">
        <v>63</v>
      </c>
      <c r="E814" s="77">
        <v>1.5580000000000001</v>
      </c>
      <c r="F814" s="77"/>
    </row>
    <row r="815" spans="1:6" ht="15">
      <c r="A815" s="51" t="s">
        <v>248</v>
      </c>
      <c r="B815" s="77">
        <v>9.9394475551219497</v>
      </c>
      <c r="C815" s="77">
        <v>-84.042994240606205</v>
      </c>
      <c r="D815" s="77">
        <v>64</v>
      </c>
      <c r="E815" s="77">
        <v>1.595</v>
      </c>
      <c r="F815" s="77"/>
    </row>
    <row r="816" spans="1:6" ht="15">
      <c r="A816" s="51" t="s">
        <v>248</v>
      </c>
      <c r="B816" s="77">
        <v>9.9394681007264403</v>
      </c>
      <c r="C816" s="77">
        <v>-84.0427365454686</v>
      </c>
      <c r="D816" s="77">
        <v>65</v>
      </c>
      <c r="E816" s="77">
        <v>1.623</v>
      </c>
      <c r="F816" s="77"/>
    </row>
    <row r="817" spans="1:6" ht="15">
      <c r="A817" s="51" t="s">
        <v>248</v>
      </c>
      <c r="B817" s="77">
        <v>9.9394901784346601</v>
      </c>
      <c r="C817" s="77">
        <v>-84.042456188064094</v>
      </c>
      <c r="D817" s="77">
        <v>66</v>
      </c>
      <c r="E817" s="77">
        <v>1.6539999999999999</v>
      </c>
      <c r="F817" s="77"/>
    </row>
    <row r="818" spans="1:6" ht="15">
      <c r="A818" s="51" t="s">
        <v>248</v>
      </c>
      <c r="B818" s="77">
        <v>9.9394989664192206</v>
      </c>
      <c r="C818" s="77">
        <v>-84.042133791054496</v>
      </c>
      <c r="D818" s="77">
        <v>67</v>
      </c>
      <c r="E818" s="77">
        <v>1.6890000000000001</v>
      </c>
      <c r="F818" s="77"/>
    </row>
    <row r="819" spans="1:6" ht="15">
      <c r="A819" s="51" t="s">
        <v>248</v>
      </c>
      <c r="B819" s="77">
        <v>9.9395063147553202</v>
      </c>
      <c r="C819" s="77">
        <v>-84.041927424526193</v>
      </c>
      <c r="D819" s="77">
        <v>68</v>
      </c>
      <c r="E819" s="77">
        <v>1.712</v>
      </c>
      <c r="F819" s="77"/>
    </row>
    <row r="820" spans="1:6" ht="15">
      <c r="A820" s="51" t="s">
        <v>248</v>
      </c>
      <c r="B820" s="77">
        <v>9.9393295800535295</v>
      </c>
      <c r="C820" s="77">
        <v>-84.041852418681898</v>
      </c>
      <c r="D820" s="77">
        <v>69</v>
      </c>
      <c r="E820" s="77">
        <v>1.7330000000000001</v>
      </c>
      <c r="F820" s="77"/>
    </row>
    <row r="821" spans="1:6" ht="15">
      <c r="A821" s="51" t="s">
        <v>248</v>
      </c>
      <c r="B821" s="77">
        <v>9.9391681400836802</v>
      </c>
      <c r="C821" s="77">
        <v>-84.041691039803993</v>
      </c>
      <c r="D821" s="77">
        <v>70</v>
      </c>
      <c r="E821" s="77">
        <v>1.758</v>
      </c>
      <c r="F821" s="77"/>
    </row>
    <row r="822" spans="1:6" ht="15">
      <c r="A822" s="51" t="s">
        <v>248</v>
      </c>
      <c r="B822" s="77">
        <v>9.9390051912120292</v>
      </c>
      <c r="C822" s="77">
        <v>-84.041441352114802</v>
      </c>
      <c r="D822" s="77">
        <v>71</v>
      </c>
      <c r="E822" s="77">
        <v>1.7909999999999999</v>
      </c>
      <c r="F822" s="77"/>
    </row>
    <row r="823" spans="1:6" ht="15">
      <c r="A823" s="51" t="s">
        <v>248</v>
      </c>
      <c r="B823" s="77">
        <v>9.93882565486029</v>
      </c>
      <c r="C823" s="77">
        <v>-84.041139142938903</v>
      </c>
      <c r="D823" s="77">
        <v>72</v>
      </c>
      <c r="E823" s="77">
        <v>1.83</v>
      </c>
      <c r="F823" s="77"/>
    </row>
    <row r="824" spans="1:6" ht="15">
      <c r="A824" s="51" t="s">
        <v>248</v>
      </c>
      <c r="B824" s="77">
        <v>9.93878072700935</v>
      </c>
      <c r="C824" s="77">
        <v>-84.041072845441093</v>
      </c>
      <c r="D824" s="77">
        <v>73</v>
      </c>
      <c r="E824" s="77">
        <v>1.839</v>
      </c>
      <c r="F824" s="77"/>
    </row>
    <row r="825" spans="1:6" ht="15">
      <c r="A825" s="51" t="s">
        <v>248</v>
      </c>
      <c r="B825" s="77">
        <v>9.9387249010900405</v>
      </c>
      <c r="C825" s="77">
        <v>-84.041021300093206</v>
      </c>
      <c r="D825" s="77">
        <v>74</v>
      </c>
      <c r="E825" s="77">
        <v>1.847</v>
      </c>
      <c r="F825" s="77"/>
    </row>
    <row r="826" spans="1:6" ht="15">
      <c r="A826" s="51" t="s">
        <v>248</v>
      </c>
      <c r="B826" s="77">
        <v>9.9386100471034506</v>
      </c>
      <c r="C826" s="77">
        <v>-84.040954479273907</v>
      </c>
      <c r="D826" s="77">
        <v>75</v>
      </c>
      <c r="E826" s="77">
        <v>1.8620000000000001</v>
      </c>
      <c r="F826" s="77"/>
    </row>
    <row r="827" spans="1:6" ht="15">
      <c r="A827" s="51" t="s">
        <v>248</v>
      </c>
      <c r="B827" s="77">
        <v>9.9384739679751206</v>
      </c>
      <c r="C827" s="77">
        <v>-84.040949440381596</v>
      </c>
      <c r="D827" s="77">
        <v>76</v>
      </c>
      <c r="E827" s="77">
        <v>1.877</v>
      </c>
      <c r="F827" s="77"/>
    </row>
    <row r="828" spans="1:6" ht="15">
      <c r="A828" s="51" t="s">
        <v>248</v>
      </c>
      <c r="B828" s="77">
        <v>9.9381465286034807</v>
      </c>
      <c r="C828" s="77">
        <v>-84.041034163552396</v>
      </c>
      <c r="D828" s="77">
        <v>77</v>
      </c>
      <c r="E828" s="77">
        <v>1.9139999999999999</v>
      </c>
      <c r="F828" s="77"/>
    </row>
    <row r="829" spans="1:6" ht="15">
      <c r="A829" s="51" t="s">
        <v>248</v>
      </c>
      <c r="B829" s="77">
        <v>9.9379067125070808</v>
      </c>
      <c r="C829" s="77">
        <v>-84.041101440527797</v>
      </c>
      <c r="D829" s="77">
        <v>78</v>
      </c>
      <c r="E829" s="77">
        <v>1.9419999999999999</v>
      </c>
      <c r="F829" s="77"/>
    </row>
    <row r="830" spans="1:6" ht="15">
      <c r="A830" s="51" t="s">
        <v>248</v>
      </c>
      <c r="B830" s="77">
        <v>9.93791663555238</v>
      </c>
      <c r="C830" s="77">
        <v>-84.041383431401698</v>
      </c>
      <c r="D830" s="77">
        <v>79</v>
      </c>
      <c r="E830" s="77">
        <v>1.9730000000000001</v>
      </c>
      <c r="F830" s="77"/>
    </row>
    <row r="831" spans="1:6" ht="15">
      <c r="A831" s="51" t="s">
        <v>248</v>
      </c>
      <c r="B831" s="77">
        <v>9.9379307934767098</v>
      </c>
      <c r="C831" s="77">
        <v>-84.041628581064899</v>
      </c>
      <c r="D831" s="77">
        <v>80</v>
      </c>
      <c r="E831" s="77">
        <v>1.9990000000000001</v>
      </c>
      <c r="F831" s="77"/>
    </row>
    <row r="832" spans="1:6" ht="15">
      <c r="A832" s="51" t="s">
        <v>248</v>
      </c>
      <c r="B832" s="77">
        <v>9.9380196715464404</v>
      </c>
      <c r="C832" s="77">
        <v>-84.041625454601103</v>
      </c>
      <c r="D832" s="77">
        <v>81</v>
      </c>
      <c r="E832" s="77">
        <v>2.0089999999999999</v>
      </c>
      <c r="F832" s="77"/>
    </row>
    <row r="833" spans="1:6" ht="15">
      <c r="A833" s="51" t="s">
        <v>248</v>
      </c>
      <c r="B833" s="77">
        <v>9.9380799622639699</v>
      </c>
      <c r="C833" s="77">
        <v>-84.041643118991203</v>
      </c>
      <c r="D833" s="77">
        <v>82</v>
      </c>
      <c r="E833" s="77">
        <v>2.016</v>
      </c>
      <c r="F833" s="77"/>
    </row>
    <row r="834" spans="1:6" ht="15">
      <c r="A834" s="51" t="s">
        <v>248</v>
      </c>
      <c r="B834" s="77">
        <v>9.9381079148051708</v>
      </c>
      <c r="C834" s="77">
        <v>-84.041678825389099</v>
      </c>
      <c r="D834" s="77">
        <v>83</v>
      </c>
      <c r="E834" s="77">
        <v>2.0209999999999999</v>
      </c>
      <c r="F834" s="77"/>
    </row>
    <row r="835" spans="1:6" ht="15">
      <c r="A835" s="51" t="s">
        <v>248</v>
      </c>
      <c r="B835" s="77">
        <v>9.9381325648941701</v>
      </c>
      <c r="C835" s="77">
        <v>-84.041717884548206</v>
      </c>
      <c r="D835" s="77">
        <v>84</v>
      </c>
      <c r="E835" s="77">
        <v>2.0259999999999998</v>
      </c>
      <c r="F835" s="77"/>
    </row>
    <row r="836" spans="1:6" ht="15">
      <c r="A836" s="51" t="s">
        <v>248</v>
      </c>
      <c r="B836" s="77">
        <v>9.9381630635316007</v>
      </c>
      <c r="C836" s="77">
        <v>-84.041844075510497</v>
      </c>
      <c r="D836" s="77">
        <v>85</v>
      </c>
      <c r="E836" s="77">
        <v>2.0409999999999999</v>
      </c>
      <c r="F836" s="77"/>
    </row>
    <row r="837" spans="1:6" ht="15">
      <c r="A837" s="51" t="s">
        <v>248</v>
      </c>
      <c r="B837" s="77">
        <v>9.9381684035580502</v>
      </c>
      <c r="C837" s="77">
        <v>-84.041958095012404</v>
      </c>
      <c r="D837" s="77">
        <v>86</v>
      </c>
      <c r="E837" s="77">
        <v>2.0529999999999999</v>
      </c>
      <c r="F837" s="77"/>
    </row>
    <row r="838" spans="1:6" ht="15">
      <c r="A838" s="51" t="s">
        <v>248</v>
      </c>
      <c r="B838" s="77">
        <v>9.9381623340251295</v>
      </c>
      <c r="C838" s="77">
        <v>-84.042063259752098</v>
      </c>
      <c r="D838" s="77">
        <v>87</v>
      </c>
      <c r="E838" s="77">
        <v>2.0649999999999999</v>
      </c>
      <c r="F838" s="77"/>
    </row>
    <row r="839" spans="1:6" ht="15">
      <c r="A839" s="51" t="s">
        <v>248</v>
      </c>
      <c r="B839" s="77">
        <v>9.9381432112323491</v>
      </c>
      <c r="C839" s="77">
        <v>-84.042174212047399</v>
      </c>
      <c r="D839" s="77">
        <v>88</v>
      </c>
      <c r="E839" s="77">
        <v>2.077</v>
      </c>
      <c r="F839" s="77"/>
    </row>
    <row r="840" spans="1:6" ht="15">
      <c r="A840" s="51" t="s">
        <v>248</v>
      </c>
      <c r="B840" s="77">
        <v>9.93803086770445</v>
      </c>
      <c r="C840" s="77">
        <v>-84.042431585692995</v>
      </c>
      <c r="D840" s="77">
        <v>89</v>
      </c>
      <c r="E840" s="77">
        <v>2.1080000000000001</v>
      </c>
      <c r="F840" s="77"/>
    </row>
    <row r="841" spans="1:6" ht="15">
      <c r="A841" s="51" t="s">
        <v>248</v>
      </c>
      <c r="B841" s="77">
        <v>9.9380081163606206</v>
      </c>
      <c r="C841" s="77">
        <v>-84.042478092236095</v>
      </c>
      <c r="D841" s="77">
        <v>90</v>
      </c>
      <c r="E841" s="77">
        <v>2.113</v>
      </c>
      <c r="F841" s="77"/>
    </row>
    <row r="842" spans="1:6" ht="15">
      <c r="A842" s="51" t="s">
        <v>248</v>
      </c>
      <c r="B842" s="77">
        <v>9.9379803415771093</v>
      </c>
      <c r="C842" s="77">
        <v>-84.042658603243098</v>
      </c>
      <c r="D842" s="77">
        <v>91</v>
      </c>
      <c r="E842" s="77">
        <v>2.1339999999999999</v>
      </c>
      <c r="F842" s="77"/>
    </row>
    <row r="843" spans="1:6" ht="15">
      <c r="A843" s="51" t="s">
        <v>248</v>
      </c>
      <c r="B843" s="77">
        <v>9.9379171576355194</v>
      </c>
      <c r="C843" s="77">
        <v>-84.043058412809899</v>
      </c>
      <c r="D843" s="77">
        <v>92</v>
      </c>
      <c r="E843" s="77">
        <v>2.1779999999999999</v>
      </c>
      <c r="F843" s="77"/>
    </row>
    <row r="844" spans="1:6" ht="15">
      <c r="A844" s="51" t="s">
        <v>248</v>
      </c>
      <c r="B844" s="77">
        <v>9.9378937821382802</v>
      </c>
      <c r="C844" s="77">
        <v>-84.043195575525502</v>
      </c>
      <c r="D844" s="77">
        <v>93</v>
      </c>
      <c r="E844" s="77">
        <v>2.1930000000000001</v>
      </c>
      <c r="F844" s="77"/>
    </row>
    <row r="845" spans="1:6" ht="15">
      <c r="A845" s="51" t="s">
        <v>248</v>
      </c>
      <c r="B845" s="77">
        <v>9.9379228858361</v>
      </c>
      <c r="C845" s="77">
        <v>-84.043435550552701</v>
      </c>
      <c r="D845" s="77">
        <v>94</v>
      </c>
      <c r="E845" s="77">
        <v>2.2200000000000002</v>
      </c>
      <c r="F845" s="77"/>
    </row>
    <row r="846" spans="1:6" ht="15">
      <c r="A846" s="51" t="s">
        <v>248</v>
      </c>
      <c r="B846" s="77">
        <v>9.9379332436507308</v>
      </c>
      <c r="C846" s="77">
        <v>-84.043510014726806</v>
      </c>
      <c r="D846" s="77">
        <v>95</v>
      </c>
      <c r="E846" s="77">
        <v>2.2280000000000002</v>
      </c>
      <c r="F846" s="77"/>
    </row>
    <row r="847" spans="1:6" ht="15">
      <c r="A847" s="51" t="s">
        <v>248</v>
      </c>
      <c r="B847" s="77">
        <v>9.9379692562381408</v>
      </c>
      <c r="C847" s="77">
        <v>-84.043607374270806</v>
      </c>
      <c r="D847" s="77">
        <v>96</v>
      </c>
      <c r="E847" s="77">
        <v>2.2389999999999999</v>
      </c>
      <c r="F847" s="77"/>
    </row>
    <row r="848" spans="1:6" ht="15">
      <c r="A848" s="51" t="s">
        <v>248</v>
      </c>
      <c r="B848" s="77">
        <v>9.9381112963262801</v>
      </c>
      <c r="C848" s="77">
        <v>-84.043795769006707</v>
      </c>
      <c r="D848" s="77">
        <v>97</v>
      </c>
      <c r="E848" s="77">
        <v>2.2650000000000001</v>
      </c>
      <c r="F848" s="77"/>
    </row>
    <row r="849" spans="1:6" ht="15">
      <c r="A849" s="51" t="s">
        <v>248</v>
      </c>
      <c r="B849" s="77">
        <v>9.9379614948866593</v>
      </c>
      <c r="C849" s="77">
        <v>-84.044053449621103</v>
      </c>
      <c r="D849" s="77">
        <v>98</v>
      </c>
      <c r="E849" s="77">
        <v>2.298</v>
      </c>
      <c r="F849" s="77"/>
    </row>
    <row r="850" spans="1:6" ht="15">
      <c r="A850" s="51" t="s">
        <v>248</v>
      </c>
      <c r="B850" s="77">
        <v>9.9377713376997399</v>
      </c>
      <c r="C850" s="77">
        <v>-84.044383617154196</v>
      </c>
      <c r="D850" s="77">
        <v>99</v>
      </c>
      <c r="E850" s="77">
        <v>2.34</v>
      </c>
      <c r="F850" s="77"/>
    </row>
    <row r="851" spans="1:6" ht="15">
      <c r="A851" s="51" t="s">
        <v>248</v>
      </c>
      <c r="B851" s="77">
        <v>9.9375818272445002</v>
      </c>
      <c r="C851" s="77">
        <v>-84.044719697883394</v>
      </c>
      <c r="D851" s="77">
        <v>100</v>
      </c>
      <c r="E851" s="77">
        <v>2.3820000000000001</v>
      </c>
      <c r="F851" s="77"/>
    </row>
    <row r="852" spans="1:6" ht="15">
      <c r="A852" s="51" t="s">
        <v>248</v>
      </c>
      <c r="B852" s="77">
        <v>9.9374501885286293</v>
      </c>
      <c r="C852" s="77">
        <v>-84.0449635706007</v>
      </c>
      <c r="D852" s="77">
        <v>101</v>
      </c>
      <c r="E852" s="77">
        <v>2.4129999999999998</v>
      </c>
      <c r="F852" s="77"/>
    </row>
    <row r="853" spans="1:6" ht="15">
      <c r="A853" s="51" t="s">
        <v>248</v>
      </c>
      <c r="B853" s="77">
        <v>9.9373418076761695</v>
      </c>
      <c r="C853" s="77">
        <v>-84.045146354694893</v>
      </c>
      <c r="D853" s="77">
        <v>102</v>
      </c>
      <c r="E853" s="77">
        <v>2.4359999999999999</v>
      </c>
      <c r="F853" s="77"/>
    </row>
    <row r="854" spans="1:6" ht="15">
      <c r="A854" s="51" t="s">
        <v>248</v>
      </c>
      <c r="B854" s="77">
        <v>9.9372537220028203</v>
      </c>
      <c r="C854" s="77">
        <v>-84.045271414258195</v>
      </c>
      <c r="D854" s="77">
        <v>103</v>
      </c>
      <c r="E854" s="77">
        <v>2.4529999999999998</v>
      </c>
      <c r="F854" s="77"/>
    </row>
    <row r="855" spans="1:6" ht="15">
      <c r="A855" s="51" t="s">
        <v>248</v>
      </c>
      <c r="B855" s="77">
        <v>9.9371083222669991</v>
      </c>
      <c r="C855" s="77">
        <v>-84.0454262175884</v>
      </c>
      <c r="D855" s="77">
        <v>104</v>
      </c>
      <c r="E855" s="77">
        <v>2.476</v>
      </c>
      <c r="F855" s="77"/>
    </row>
    <row r="856" spans="1:6" ht="15">
      <c r="A856" s="51" t="s">
        <v>248</v>
      </c>
      <c r="B856" s="77">
        <v>9.9369271993192392</v>
      </c>
      <c r="C856" s="77">
        <v>-84.045558652668205</v>
      </c>
      <c r="D856" s="77">
        <v>105</v>
      </c>
      <c r="E856" s="77">
        <v>2.5009999999999999</v>
      </c>
      <c r="F856" s="77"/>
    </row>
    <row r="857" spans="1:6" ht="15">
      <c r="A857" s="51" t="s">
        <v>248</v>
      </c>
      <c r="B857" s="77">
        <v>9.9368540144295796</v>
      </c>
      <c r="C857" s="77">
        <v>-84.045587361191593</v>
      </c>
      <c r="D857" s="77">
        <v>106</v>
      </c>
      <c r="E857" s="77">
        <v>2.5099999999999998</v>
      </c>
      <c r="F857" s="77"/>
    </row>
    <row r="858" spans="1:6" ht="15">
      <c r="A858" s="51" t="s">
        <v>248</v>
      </c>
      <c r="B858" s="77">
        <v>9.9367737365368605</v>
      </c>
      <c r="C858" s="77">
        <v>-84.045592311015298</v>
      </c>
      <c r="D858" s="77">
        <v>107</v>
      </c>
      <c r="E858" s="77">
        <v>2.5190000000000001</v>
      </c>
      <c r="F858" s="77"/>
    </row>
    <row r="859" spans="1:6" ht="15">
      <c r="A859" s="51" t="s">
        <v>248</v>
      </c>
      <c r="B859" s="77">
        <v>9.9366801960448701</v>
      </c>
      <c r="C859" s="77">
        <v>-84.045568067416198</v>
      </c>
      <c r="D859" s="77">
        <v>108</v>
      </c>
      <c r="E859" s="77">
        <v>2.5289999999999999</v>
      </c>
      <c r="F859" s="77"/>
    </row>
    <row r="860" spans="1:6" ht="15">
      <c r="A860" s="51" t="s">
        <v>248</v>
      </c>
      <c r="B860" s="77">
        <v>9.9364648014858599</v>
      </c>
      <c r="C860" s="77">
        <v>-84.045448278782899</v>
      </c>
      <c r="D860" s="77">
        <v>109</v>
      </c>
      <c r="E860" s="77">
        <v>2.556</v>
      </c>
      <c r="F860" s="77"/>
    </row>
    <row r="861" spans="1:6" ht="15">
      <c r="A861" s="51" t="s">
        <v>248</v>
      </c>
      <c r="B861" s="77">
        <v>9.9363658868858504</v>
      </c>
      <c r="C861" s="77">
        <v>-84.045389276372603</v>
      </c>
      <c r="D861" s="77">
        <v>110</v>
      </c>
      <c r="E861" s="77">
        <v>2.569</v>
      </c>
      <c r="F861" s="77"/>
    </row>
    <row r="862" spans="1:6" ht="15">
      <c r="A862" s="51" t="s">
        <v>248</v>
      </c>
      <c r="B862" s="77">
        <v>9.9363230883107505</v>
      </c>
      <c r="C862" s="77">
        <v>-84.045369703644198</v>
      </c>
      <c r="D862" s="77">
        <v>111</v>
      </c>
      <c r="E862" s="77">
        <v>2.5739999999999998</v>
      </c>
      <c r="F862" s="77"/>
    </row>
    <row r="863" spans="1:6" ht="15">
      <c r="A863" s="51" t="s">
        <v>248</v>
      </c>
      <c r="B863" s="77">
        <v>9.9362976277038904</v>
      </c>
      <c r="C863" s="77">
        <v>-84.045361530304504</v>
      </c>
      <c r="D863" s="77">
        <v>112</v>
      </c>
      <c r="E863" s="77">
        <v>2.577</v>
      </c>
      <c r="F863" s="77"/>
    </row>
    <row r="864" spans="1:6" ht="15">
      <c r="A864" s="51" t="s">
        <v>248</v>
      </c>
      <c r="B864" s="77">
        <v>9.93624652235345</v>
      </c>
      <c r="C864" s="77">
        <v>-84.045353276551097</v>
      </c>
      <c r="D864" s="77">
        <v>113</v>
      </c>
      <c r="E864" s="77">
        <v>2.5830000000000002</v>
      </c>
      <c r="F864" s="77"/>
    </row>
    <row r="865" spans="1:6" ht="15">
      <c r="A865" s="51" t="s">
        <v>248</v>
      </c>
      <c r="B865" s="77">
        <v>9.9361873259483797</v>
      </c>
      <c r="C865" s="77">
        <v>-84.045357092739707</v>
      </c>
      <c r="D865" s="77">
        <v>114</v>
      </c>
      <c r="E865" s="77">
        <v>2.59</v>
      </c>
      <c r="F865" s="77"/>
    </row>
    <row r="866" spans="1:6" ht="15">
      <c r="A866" s="51" t="s">
        <v>248</v>
      </c>
      <c r="B866" s="77">
        <v>9.9360353834497204</v>
      </c>
      <c r="C866" s="77">
        <v>-84.045392768993594</v>
      </c>
      <c r="D866" s="77">
        <v>115</v>
      </c>
      <c r="E866" s="77">
        <v>2.6070000000000002</v>
      </c>
      <c r="F866" s="77"/>
    </row>
    <row r="867" spans="1:6" ht="15">
      <c r="A867" s="51" t="s">
        <v>248</v>
      </c>
      <c r="B867" s="77">
        <v>9.9357799176432398</v>
      </c>
      <c r="C867" s="77">
        <v>-84.045437957483003</v>
      </c>
      <c r="D867" s="77">
        <v>116</v>
      </c>
      <c r="E867" s="77">
        <v>2.6360000000000001</v>
      </c>
      <c r="F867" s="77"/>
    </row>
    <row r="868" spans="1:6" ht="15">
      <c r="A868" s="51" t="s">
        <v>248</v>
      </c>
      <c r="B868" s="77">
        <v>9.9356515458125898</v>
      </c>
      <c r="C868" s="77">
        <v>-84.045462142100206</v>
      </c>
      <c r="D868" s="77">
        <v>117</v>
      </c>
      <c r="E868" s="77">
        <v>2.65</v>
      </c>
      <c r="F868" s="77"/>
    </row>
    <row r="869" spans="1:6" ht="15">
      <c r="A869" s="51" t="s">
        <v>248</v>
      </c>
      <c r="B869" s="77">
        <v>9.9355848249932208</v>
      </c>
      <c r="C869" s="77">
        <v>-84.0455294509499</v>
      </c>
      <c r="D869" s="77">
        <v>118</v>
      </c>
      <c r="E869" s="77">
        <v>2.66</v>
      </c>
      <c r="F869" s="77"/>
    </row>
    <row r="870" spans="1:6" ht="15">
      <c r="A870" s="51" t="s">
        <v>248</v>
      </c>
      <c r="B870" s="77">
        <v>9.9353378708261406</v>
      </c>
      <c r="C870" s="77">
        <v>-84.045640555462697</v>
      </c>
      <c r="D870" s="77">
        <v>119</v>
      </c>
      <c r="E870" s="77">
        <v>2.69</v>
      </c>
      <c r="F870" s="77"/>
    </row>
    <row r="871" spans="1:6" ht="15">
      <c r="A871" s="51" t="s">
        <v>248</v>
      </c>
      <c r="B871" s="77">
        <v>9.9350109333036993</v>
      </c>
      <c r="C871" s="77">
        <v>-84.0456410811815</v>
      </c>
      <c r="D871" s="77">
        <v>120</v>
      </c>
      <c r="E871" s="77">
        <v>2.7269999999999999</v>
      </c>
      <c r="F871" s="77"/>
    </row>
    <row r="872" spans="1:6" ht="15">
      <c r="A872" s="51" t="s">
        <v>248</v>
      </c>
      <c r="B872" s="77">
        <v>9.9349596841281809</v>
      </c>
      <c r="C872" s="77">
        <v>-84.045608799883695</v>
      </c>
      <c r="D872" s="77">
        <v>121</v>
      </c>
      <c r="E872" s="77">
        <v>2.7330000000000001</v>
      </c>
      <c r="F872" s="77"/>
    </row>
    <row r="873" spans="1:6" ht="15">
      <c r="A873" s="51" t="s">
        <v>248</v>
      </c>
      <c r="B873" s="77">
        <v>9.9346485869772092</v>
      </c>
      <c r="C873" s="77">
        <v>-84.045619675795606</v>
      </c>
      <c r="D873" s="77">
        <v>122</v>
      </c>
      <c r="E873" s="77">
        <v>2.7679999999999998</v>
      </c>
      <c r="F873" s="77"/>
    </row>
    <row r="874" spans="1:6" ht="15">
      <c r="A874" s="51" t="s">
        <v>248</v>
      </c>
      <c r="B874" s="77">
        <v>9.9348022530474793</v>
      </c>
      <c r="C874" s="77">
        <v>-84.046294734078998</v>
      </c>
      <c r="D874" s="77">
        <v>123</v>
      </c>
      <c r="E874" s="77">
        <v>2.8439999999999999</v>
      </c>
      <c r="F874" s="77"/>
    </row>
    <row r="875" spans="1:6" ht="15">
      <c r="A875" s="51" t="s">
        <v>248</v>
      </c>
      <c r="B875" s="77">
        <v>9.9349561072150792</v>
      </c>
      <c r="C875" s="77">
        <v>-84.047099229594394</v>
      </c>
      <c r="D875" s="77">
        <v>124</v>
      </c>
      <c r="E875" s="77">
        <v>2.9329999999999998</v>
      </c>
      <c r="F875" s="77"/>
    </row>
    <row r="876" spans="1:6" ht="15">
      <c r="A876" s="51" t="s">
        <v>248</v>
      </c>
      <c r="B876" s="77">
        <v>9.9351446663991894</v>
      </c>
      <c r="C876" s="77">
        <v>-84.047738281774997</v>
      </c>
      <c r="D876" s="77">
        <v>125</v>
      </c>
      <c r="E876" s="77">
        <v>3.0070000000000001</v>
      </c>
      <c r="F876" s="77"/>
    </row>
    <row r="877" spans="1:6" ht="15">
      <c r="A877" s="51" t="s">
        <v>248</v>
      </c>
      <c r="B877" s="77">
        <v>9.93527584609242</v>
      </c>
      <c r="C877" s="77">
        <v>-84.048128961462993</v>
      </c>
      <c r="D877" s="77">
        <v>126</v>
      </c>
      <c r="E877" s="77">
        <v>3.052</v>
      </c>
      <c r="F877" s="77"/>
    </row>
    <row r="878" spans="1:6" ht="15">
      <c r="A878" s="51" t="s">
        <v>248</v>
      </c>
      <c r="B878" s="77">
        <v>9.9353158334986293</v>
      </c>
      <c r="C878" s="77">
        <v>-84.048384717641895</v>
      </c>
      <c r="D878" s="77">
        <v>127</v>
      </c>
      <c r="E878" s="77">
        <v>3.08</v>
      </c>
      <c r="F878" s="77"/>
    </row>
    <row r="879" spans="1:6" ht="15">
      <c r="A879" s="51" t="s">
        <v>248</v>
      </c>
      <c r="B879" s="77">
        <v>9.9352998382558493</v>
      </c>
      <c r="C879" s="77">
        <v>-84.048629648380796</v>
      </c>
      <c r="D879" s="77">
        <v>128</v>
      </c>
      <c r="E879" s="77">
        <v>3.1070000000000002</v>
      </c>
      <c r="F879" s="77"/>
    </row>
    <row r="880" spans="1:6" ht="15">
      <c r="A880" s="51" t="s">
        <v>248</v>
      </c>
      <c r="B880" s="77">
        <v>9.9354552026705907</v>
      </c>
      <c r="C880" s="77">
        <v>-84.048649188861702</v>
      </c>
      <c r="D880" s="77">
        <v>129</v>
      </c>
      <c r="E880" s="77">
        <v>3.1240000000000001</v>
      </c>
      <c r="F880" s="77"/>
    </row>
    <row r="881" spans="1:6" ht="15">
      <c r="A881" s="51" t="s">
        <v>248</v>
      </c>
      <c r="B881" s="77">
        <v>9.9354703980084995</v>
      </c>
      <c r="C881" s="77">
        <v>-84.048805512714793</v>
      </c>
      <c r="D881" s="77">
        <v>130</v>
      </c>
      <c r="E881" s="77">
        <v>3.1419999999999999</v>
      </c>
      <c r="F881" s="77"/>
    </row>
    <row r="882" spans="1:6" ht="15">
      <c r="A882" s="51" t="s">
        <v>248</v>
      </c>
      <c r="B882" s="77">
        <v>9.9355366797223699</v>
      </c>
      <c r="C882" s="77">
        <v>-84.049083236834903</v>
      </c>
      <c r="D882" s="77">
        <v>131</v>
      </c>
      <c r="E882" s="77">
        <v>3.173</v>
      </c>
      <c r="F882" s="77"/>
    </row>
    <row r="883" spans="1:6" ht="15">
      <c r="A883" s="51" t="s">
        <v>248</v>
      </c>
      <c r="B883" s="77">
        <v>9.9355977604478998</v>
      </c>
      <c r="C883" s="77">
        <v>-84.049316248741704</v>
      </c>
      <c r="D883" s="77">
        <v>132</v>
      </c>
      <c r="E883" s="77">
        <v>3.1989999999999998</v>
      </c>
      <c r="F883" s="77"/>
    </row>
    <row r="884" spans="1:6" ht="15">
      <c r="A884" s="51" t="s">
        <v>248</v>
      </c>
      <c r="B884" s="77">
        <v>9.9357024369523899</v>
      </c>
      <c r="C884" s="77">
        <v>-84.049591808330206</v>
      </c>
      <c r="D884" s="77">
        <v>133</v>
      </c>
      <c r="E884" s="77">
        <v>3.2320000000000002</v>
      </c>
      <c r="F884" s="77"/>
    </row>
    <row r="885" spans="1:6" ht="15">
      <c r="A885" s="51" t="s">
        <v>248</v>
      </c>
      <c r="B885" s="77">
        <v>9.9357103851742608</v>
      </c>
      <c r="C885" s="77">
        <v>-84.049678776847699</v>
      </c>
      <c r="D885" s="77">
        <v>134</v>
      </c>
      <c r="E885" s="77">
        <v>3.2410000000000001</v>
      </c>
      <c r="F885" s="77"/>
    </row>
    <row r="886" spans="1:6" ht="15">
      <c r="A886" s="51" t="s">
        <v>248</v>
      </c>
      <c r="B886" s="77">
        <v>9.9357103848422508</v>
      </c>
      <c r="C886" s="77">
        <v>-84.049969655807601</v>
      </c>
      <c r="D886" s="77">
        <v>135</v>
      </c>
      <c r="E886" s="77">
        <v>3.2730000000000001</v>
      </c>
      <c r="F886" s="77"/>
    </row>
    <row r="887" spans="1:6" ht="15">
      <c r="A887" s="51" t="s">
        <v>248</v>
      </c>
      <c r="B887" s="77">
        <v>9.9357032171419295</v>
      </c>
      <c r="C887" s="77">
        <v>-84.050095415822696</v>
      </c>
      <c r="D887" s="77">
        <v>136</v>
      </c>
      <c r="E887" s="77">
        <v>3.2869999999999999</v>
      </c>
      <c r="F887" s="77"/>
    </row>
    <row r="888" spans="1:6" ht="15">
      <c r="A888" s="51" t="s">
        <v>248</v>
      </c>
      <c r="B888" s="77">
        <v>9.9356670085760399</v>
      </c>
      <c r="C888" s="77">
        <v>-84.050341976051797</v>
      </c>
      <c r="D888" s="77">
        <v>137</v>
      </c>
      <c r="E888" s="77">
        <v>3.3140000000000001</v>
      </c>
      <c r="F888" s="77"/>
    </row>
    <row r="889" spans="1:6" ht="15">
      <c r="A889" s="51" t="s">
        <v>248</v>
      </c>
      <c r="B889" s="77">
        <v>9.9356067464694409</v>
      </c>
      <c r="C889" s="77">
        <v>-84.050647029612094</v>
      </c>
      <c r="D889" s="77">
        <v>138</v>
      </c>
      <c r="E889" s="77">
        <v>3.3479999999999999</v>
      </c>
      <c r="F889" s="77"/>
    </row>
    <row r="890" spans="1:6" ht="15">
      <c r="A890" s="51" t="s">
        <v>248</v>
      </c>
      <c r="B890" s="77">
        <v>9.9355334321621704</v>
      </c>
      <c r="C890" s="77">
        <v>-84.051073767667404</v>
      </c>
      <c r="D890" s="77">
        <v>139</v>
      </c>
      <c r="E890" s="77">
        <v>3.3959999999999999</v>
      </c>
      <c r="F890" s="77"/>
    </row>
    <row r="891" spans="1:6" ht="15">
      <c r="A891" s="51" t="s">
        <v>248</v>
      </c>
      <c r="B891" s="77">
        <v>9.9354926310084899</v>
      </c>
      <c r="C891" s="77">
        <v>-84.051307514039493</v>
      </c>
      <c r="D891" s="77">
        <v>140</v>
      </c>
      <c r="E891" s="77">
        <v>3.4220000000000002</v>
      </c>
      <c r="F891" s="77"/>
    </row>
    <row r="892" spans="1:6" ht="15">
      <c r="A892" s="51" t="s">
        <v>248</v>
      </c>
      <c r="B892" s="77">
        <v>9.9354627280346293</v>
      </c>
      <c r="C892" s="77">
        <v>-84.051545954278197</v>
      </c>
      <c r="D892" s="77">
        <v>141</v>
      </c>
      <c r="E892" s="77">
        <v>3.448</v>
      </c>
      <c r="F892" s="77"/>
    </row>
    <row r="893" spans="1:6" ht="15">
      <c r="A893" s="51" t="s">
        <v>248</v>
      </c>
      <c r="B893" s="77">
        <v>9.9354495554896598</v>
      </c>
      <c r="C893" s="77">
        <v>-84.051652593101906</v>
      </c>
      <c r="D893" s="77">
        <v>142</v>
      </c>
      <c r="E893" s="77">
        <v>3.46</v>
      </c>
      <c r="F893" s="77"/>
    </row>
    <row r="894" spans="1:6" ht="15">
      <c r="A894" s="51" t="s">
        <v>248</v>
      </c>
      <c r="B894" s="77">
        <v>9.9354479416222095</v>
      </c>
      <c r="C894" s="77">
        <v>-84.051760573029895</v>
      </c>
      <c r="D894" s="77">
        <v>143</v>
      </c>
      <c r="E894" s="77">
        <v>3.472</v>
      </c>
      <c r="F894" s="77"/>
    </row>
    <row r="895" spans="1:6" ht="15">
      <c r="A895" s="51" t="s">
        <v>248</v>
      </c>
      <c r="B895" s="77">
        <v>9.93547169143514</v>
      </c>
      <c r="C895" s="77">
        <v>-84.051983059585496</v>
      </c>
      <c r="D895" s="77">
        <v>144</v>
      </c>
      <c r="E895" s="77">
        <v>3.496</v>
      </c>
      <c r="F895" s="77"/>
    </row>
    <row r="896" spans="1:6" ht="15">
      <c r="A896" s="51" t="s">
        <v>248</v>
      </c>
      <c r="B896" s="77">
        <v>9.93548892832953</v>
      </c>
      <c r="C896" s="77">
        <v>-84.052108188952602</v>
      </c>
      <c r="D896" s="77">
        <v>145</v>
      </c>
      <c r="E896" s="77">
        <v>3.51</v>
      </c>
      <c r="F896" s="77"/>
    </row>
    <row r="897" spans="1:6" ht="15">
      <c r="A897" s="51" t="s">
        <v>248</v>
      </c>
      <c r="B897" s="77">
        <v>9.9355017579629301</v>
      </c>
      <c r="C897" s="77">
        <v>-84.052182701779302</v>
      </c>
      <c r="D897" s="77">
        <v>146</v>
      </c>
      <c r="E897" s="77">
        <v>3.5190000000000001</v>
      </c>
      <c r="F897" s="7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FF00"/>
    <outlinePr summaryBelow="0" summaryRight="0"/>
  </sheetPr>
  <dimension ref="A1:G2"/>
  <sheetViews>
    <sheetView workbookViewId="0"/>
  </sheetViews>
  <sheetFormatPr defaultColWidth="12.5703125" defaultRowHeight="15.75" customHeight="1"/>
  <cols>
    <col min="1" max="1" width="37.28515625" customWidth="1"/>
    <col min="2" max="2" width="39.28515625" customWidth="1"/>
    <col min="4" max="6" width="16.140625" customWidth="1"/>
    <col min="7" max="7" width="24.140625" customWidth="1"/>
  </cols>
  <sheetData>
    <row r="1" spans="1:7" ht="15.75" customHeight="1">
      <c r="A1" s="76" t="s">
        <v>396</v>
      </c>
      <c r="B1" s="76" t="s">
        <v>397</v>
      </c>
      <c r="C1" s="76" t="s">
        <v>398</v>
      </c>
      <c r="D1" s="76" t="s">
        <v>399</v>
      </c>
      <c r="E1" s="76" t="s">
        <v>400</v>
      </c>
      <c r="F1" s="76" t="s">
        <v>401</v>
      </c>
      <c r="G1" s="76" t="s">
        <v>402</v>
      </c>
    </row>
    <row r="2" spans="1:7" ht="15.75" customHeight="1">
      <c r="A2" s="51" t="s">
        <v>403</v>
      </c>
      <c r="B2" s="84" t="s">
        <v>404</v>
      </c>
      <c r="C2" s="51" t="s">
        <v>12</v>
      </c>
      <c r="D2" s="51">
        <v>20241001</v>
      </c>
      <c r="E2" s="51">
        <v>20241221</v>
      </c>
      <c r="F2" s="51" t="s">
        <v>405</v>
      </c>
      <c r="G2" s="51" t="s">
        <v>406</v>
      </c>
    </row>
  </sheetData>
  <hyperlinks>
    <hyperlink ref="B2" r:id="rId1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00"/>
    <outlinePr summaryBelow="0" summaryRight="0"/>
  </sheetPr>
  <dimension ref="A1:G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9" customWidth="1"/>
    <col min="2" max="2" width="27.85546875" customWidth="1"/>
    <col min="3" max="3" width="13.140625" customWidth="1"/>
    <col min="4" max="4" width="13.7109375" customWidth="1"/>
    <col min="5" max="5" width="18.140625" customWidth="1"/>
    <col min="6" max="6" width="14.140625" customWidth="1"/>
    <col min="7" max="7" width="10.140625" customWidth="1"/>
  </cols>
  <sheetData>
    <row r="1" spans="1:7" ht="15.75" customHeight="1">
      <c r="A1" s="78" t="s">
        <v>16</v>
      </c>
      <c r="B1" s="78" t="s">
        <v>170</v>
      </c>
      <c r="C1" s="45" t="s">
        <v>169</v>
      </c>
      <c r="D1" s="45" t="s">
        <v>37</v>
      </c>
      <c r="E1" s="82" t="s">
        <v>392</v>
      </c>
      <c r="F1" s="45" t="s">
        <v>315</v>
      </c>
      <c r="G1" s="45" t="s">
        <v>316</v>
      </c>
    </row>
    <row r="2" spans="1:7" ht="15.75" customHeight="1">
      <c r="A2" s="78" t="s">
        <v>24</v>
      </c>
      <c r="B2" s="85" t="s">
        <v>176</v>
      </c>
      <c r="C2" s="86">
        <v>0</v>
      </c>
      <c r="D2" s="86" t="s">
        <v>55</v>
      </c>
      <c r="E2" s="86">
        <v>0</v>
      </c>
      <c r="F2" s="86">
        <v>0</v>
      </c>
      <c r="G2" s="86">
        <v>1</v>
      </c>
    </row>
    <row r="3" spans="1:7" ht="15.75" customHeight="1">
      <c r="A3" s="78" t="s">
        <v>24</v>
      </c>
      <c r="B3" s="85" t="s">
        <v>176</v>
      </c>
      <c r="C3" s="48">
        <v>0</v>
      </c>
      <c r="D3" s="87" t="s">
        <v>82</v>
      </c>
      <c r="E3" s="48">
        <v>73</v>
      </c>
      <c r="F3" s="48">
        <v>1</v>
      </c>
      <c r="G3" s="48">
        <v>0</v>
      </c>
    </row>
    <row r="4" spans="1:7" ht="15.75" customHeight="1">
      <c r="A4" s="78" t="s">
        <v>24</v>
      </c>
      <c r="B4" s="85" t="s">
        <v>176</v>
      </c>
      <c r="C4" s="48">
        <v>0</v>
      </c>
      <c r="D4" s="87" t="s">
        <v>89</v>
      </c>
      <c r="E4" s="48">
        <v>84</v>
      </c>
      <c r="F4" s="48">
        <v>2</v>
      </c>
      <c r="G4" s="48">
        <v>0</v>
      </c>
    </row>
    <row r="5" spans="1:7" ht="15.75" customHeight="1">
      <c r="A5" s="78" t="s">
        <v>24</v>
      </c>
      <c r="B5" s="85" t="s">
        <v>176</v>
      </c>
      <c r="C5" s="48">
        <v>0</v>
      </c>
      <c r="D5" s="87" t="s">
        <v>95</v>
      </c>
      <c r="E5" s="48">
        <v>92</v>
      </c>
      <c r="F5" s="48">
        <v>3</v>
      </c>
      <c r="G5" s="48">
        <v>0</v>
      </c>
    </row>
    <row r="6" spans="1:7" ht="15.75" customHeight="1">
      <c r="A6" s="78" t="s">
        <v>24</v>
      </c>
      <c r="B6" s="85" t="s">
        <v>176</v>
      </c>
      <c r="C6" s="48">
        <v>0</v>
      </c>
      <c r="D6" s="87" t="s">
        <v>102</v>
      </c>
      <c r="E6" s="48">
        <v>111</v>
      </c>
      <c r="F6" s="48">
        <v>4</v>
      </c>
      <c r="G6" s="48">
        <v>0</v>
      </c>
    </row>
    <row r="7" spans="1:7" ht="15.75" customHeight="1">
      <c r="A7" s="78" t="s">
        <v>24</v>
      </c>
      <c r="B7" s="85" t="s">
        <v>176</v>
      </c>
      <c r="C7" s="48">
        <v>0</v>
      </c>
      <c r="D7" s="87" t="s">
        <v>107</v>
      </c>
      <c r="E7" s="48">
        <v>117</v>
      </c>
      <c r="F7" s="48">
        <v>5</v>
      </c>
      <c r="G7" s="48">
        <v>0</v>
      </c>
    </row>
    <row r="8" spans="1:7" ht="15.75" customHeight="1">
      <c r="A8" s="78" t="s">
        <v>24</v>
      </c>
      <c r="B8" s="85" t="s">
        <v>176</v>
      </c>
      <c r="C8" s="48">
        <v>0</v>
      </c>
      <c r="D8" s="87" t="s">
        <v>112</v>
      </c>
      <c r="E8" s="48">
        <v>131</v>
      </c>
      <c r="F8" s="48">
        <v>7</v>
      </c>
      <c r="G8" s="48">
        <v>0</v>
      </c>
    </row>
    <row r="9" spans="1:7" ht="15.75" customHeight="1">
      <c r="A9" s="88" t="s">
        <v>24</v>
      </c>
      <c r="B9" s="89" t="s">
        <v>176</v>
      </c>
      <c r="C9" s="54">
        <v>0</v>
      </c>
      <c r="D9" s="90" t="s">
        <v>117</v>
      </c>
      <c r="E9" s="90">
        <v>147</v>
      </c>
      <c r="F9" s="54">
        <v>8</v>
      </c>
      <c r="G9" s="54">
        <v>0</v>
      </c>
    </row>
    <row r="10" spans="1:7" ht="15.75" customHeight="1">
      <c r="A10" s="91" t="s">
        <v>31</v>
      </c>
      <c r="B10" s="85" t="s">
        <v>208</v>
      </c>
      <c r="C10" s="86">
        <v>0</v>
      </c>
      <c r="D10" s="86" t="s">
        <v>55</v>
      </c>
      <c r="E10" s="86">
        <v>0</v>
      </c>
      <c r="F10" s="86">
        <v>0</v>
      </c>
      <c r="G10" s="86">
        <v>1</v>
      </c>
    </row>
    <row r="11" spans="1:7" ht="15.75" customHeight="1">
      <c r="A11" s="91" t="s">
        <v>31</v>
      </c>
      <c r="B11" s="85" t="s">
        <v>208</v>
      </c>
      <c r="C11" s="48">
        <v>0</v>
      </c>
      <c r="D11" s="87" t="s">
        <v>69</v>
      </c>
      <c r="E11" s="48">
        <v>36</v>
      </c>
      <c r="F11" s="48">
        <v>1</v>
      </c>
      <c r="G11" s="48">
        <v>0</v>
      </c>
    </row>
    <row r="12" spans="1:7" ht="15.75" customHeight="1">
      <c r="A12" s="91" t="s">
        <v>31</v>
      </c>
      <c r="B12" s="85" t="s">
        <v>208</v>
      </c>
      <c r="C12" s="48">
        <v>0</v>
      </c>
      <c r="D12" s="87" t="s">
        <v>76</v>
      </c>
      <c r="E12" s="48">
        <v>50</v>
      </c>
      <c r="F12" s="48">
        <v>2</v>
      </c>
      <c r="G12" s="48">
        <v>0</v>
      </c>
    </row>
    <row r="13" spans="1:7" ht="15.75" customHeight="1">
      <c r="A13" s="91" t="s">
        <v>31</v>
      </c>
      <c r="B13" s="85" t="s">
        <v>208</v>
      </c>
      <c r="C13" s="48">
        <v>0</v>
      </c>
      <c r="D13" s="87" t="s">
        <v>82</v>
      </c>
      <c r="E13" s="48">
        <v>89</v>
      </c>
      <c r="F13" s="48">
        <v>3</v>
      </c>
      <c r="G13" s="48">
        <v>0</v>
      </c>
    </row>
    <row r="14" spans="1:7" ht="15.75" customHeight="1">
      <c r="A14" s="91" t="s">
        <v>31</v>
      </c>
      <c r="B14" s="85" t="s">
        <v>208</v>
      </c>
      <c r="C14" s="48">
        <v>0</v>
      </c>
      <c r="D14" s="87" t="s">
        <v>89</v>
      </c>
      <c r="E14" s="48">
        <v>102</v>
      </c>
      <c r="F14" s="48">
        <v>4</v>
      </c>
      <c r="G14" s="48">
        <v>0</v>
      </c>
    </row>
    <row r="15" spans="1:7" ht="15.75" customHeight="1">
      <c r="A15" s="91" t="s">
        <v>31</v>
      </c>
      <c r="B15" s="85" t="s">
        <v>208</v>
      </c>
      <c r="C15" s="48">
        <v>0</v>
      </c>
      <c r="D15" s="87" t="s">
        <v>95</v>
      </c>
      <c r="E15" s="48">
        <v>110</v>
      </c>
      <c r="F15" s="48">
        <v>5</v>
      </c>
      <c r="G15" s="48">
        <v>0</v>
      </c>
    </row>
    <row r="16" spans="1:7" ht="15.75" customHeight="1">
      <c r="A16" s="91" t="s">
        <v>31</v>
      </c>
      <c r="B16" s="85" t="s">
        <v>208</v>
      </c>
      <c r="C16" s="48">
        <v>0</v>
      </c>
      <c r="D16" s="87" t="s">
        <v>102</v>
      </c>
      <c r="E16" s="48">
        <v>131</v>
      </c>
      <c r="F16" s="48">
        <v>6</v>
      </c>
      <c r="G16" s="48">
        <v>0</v>
      </c>
    </row>
    <row r="17" spans="1:7" ht="15.75" customHeight="1">
      <c r="A17" s="91" t="s">
        <v>31</v>
      </c>
      <c r="B17" s="85" t="s">
        <v>208</v>
      </c>
      <c r="C17" s="48">
        <v>0</v>
      </c>
      <c r="D17" s="87" t="s">
        <v>107</v>
      </c>
      <c r="E17" s="48">
        <v>138</v>
      </c>
      <c r="F17" s="48">
        <v>7</v>
      </c>
      <c r="G17" s="48">
        <v>0</v>
      </c>
    </row>
    <row r="18" spans="1:7" ht="15.75" customHeight="1">
      <c r="A18" s="91" t="s">
        <v>31</v>
      </c>
      <c r="B18" s="85" t="s">
        <v>208</v>
      </c>
      <c r="C18" s="48">
        <v>0</v>
      </c>
      <c r="D18" s="87" t="s">
        <v>112</v>
      </c>
      <c r="E18" s="48">
        <v>153</v>
      </c>
      <c r="F18" s="48">
        <v>9</v>
      </c>
      <c r="G18" s="48">
        <v>0</v>
      </c>
    </row>
    <row r="19" spans="1:7" ht="15.75" customHeight="1">
      <c r="A19" s="92" t="s">
        <v>31</v>
      </c>
      <c r="B19" s="89" t="s">
        <v>208</v>
      </c>
      <c r="C19" s="54">
        <v>0</v>
      </c>
      <c r="D19" s="90" t="s">
        <v>117</v>
      </c>
      <c r="E19" s="90">
        <v>167</v>
      </c>
      <c r="F19" s="54">
        <v>10</v>
      </c>
      <c r="G19" s="54">
        <v>0</v>
      </c>
    </row>
    <row r="20" spans="1:7" ht="15.75" customHeight="1">
      <c r="A20" s="78" t="s">
        <v>24</v>
      </c>
      <c r="B20" s="85" t="s">
        <v>214</v>
      </c>
      <c r="C20" s="86">
        <v>0</v>
      </c>
      <c r="D20" s="86" t="s">
        <v>63</v>
      </c>
      <c r="E20" s="86">
        <v>0</v>
      </c>
      <c r="F20" s="86">
        <v>0</v>
      </c>
      <c r="G20" s="86">
        <v>1</v>
      </c>
    </row>
    <row r="21" spans="1:7" ht="15">
      <c r="A21" s="78" t="s">
        <v>24</v>
      </c>
      <c r="B21" s="85" t="s">
        <v>214</v>
      </c>
      <c r="C21" s="48">
        <v>0</v>
      </c>
      <c r="D21" s="87" t="s">
        <v>82</v>
      </c>
      <c r="E21" s="48">
        <v>60</v>
      </c>
      <c r="F21" s="48">
        <v>1</v>
      </c>
      <c r="G21" s="48">
        <v>0</v>
      </c>
    </row>
    <row r="22" spans="1:7" ht="15">
      <c r="A22" s="78" t="s">
        <v>24</v>
      </c>
      <c r="B22" s="85" t="s">
        <v>214</v>
      </c>
      <c r="C22" s="48">
        <v>0</v>
      </c>
      <c r="D22" s="87" t="s">
        <v>89</v>
      </c>
      <c r="E22" s="48">
        <v>73</v>
      </c>
      <c r="F22" s="48">
        <v>2</v>
      </c>
      <c r="G22" s="48">
        <v>0</v>
      </c>
    </row>
    <row r="23" spans="1:7" ht="15">
      <c r="A23" s="78" t="s">
        <v>24</v>
      </c>
      <c r="B23" s="85" t="s">
        <v>214</v>
      </c>
      <c r="C23" s="48">
        <v>0</v>
      </c>
      <c r="D23" s="87" t="s">
        <v>95</v>
      </c>
      <c r="E23" s="48">
        <v>82</v>
      </c>
      <c r="F23" s="48">
        <v>3</v>
      </c>
      <c r="G23" s="48">
        <v>0</v>
      </c>
    </row>
    <row r="24" spans="1:7" ht="15">
      <c r="A24" s="78" t="s">
        <v>24</v>
      </c>
      <c r="B24" s="85" t="s">
        <v>214</v>
      </c>
      <c r="C24" s="48">
        <v>0</v>
      </c>
      <c r="D24" s="87" t="s">
        <v>102</v>
      </c>
      <c r="E24" s="48">
        <v>99</v>
      </c>
      <c r="F24" s="48">
        <v>4</v>
      </c>
      <c r="G24" s="48">
        <v>0</v>
      </c>
    </row>
    <row r="25" spans="1:7" ht="15">
      <c r="A25" s="78" t="s">
        <v>24</v>
      </c>
      <c r="B25" s="85" t="s">
        <v>214</v>
      </c>
      <c r="C25" s="48">
        <v>0</v>
      </c>
      <c r="D25" s="87" t="s">
        <v>107</v>
      </c>
      <c r="E25" s="48">
        <v>105</v>
      </c>
      <c r="F25" s="48">
        <v>5</v>
      </c>
      <c r="G25" s="48">
        <v>0</v>
      </c>
    </row>
    <row r="26" spans="1:7" ht="15">
      <c r="A26" s="78" t="s">
        <v>24</v>
      </c>
      <c r="B26" s="85" t="s">
        <v>214</v>
      </c>
      <c r="C26" s="48">
        <v>0</v>
      </c>
      <c r="D26" s="87" t="s">
        <v>112</v>
      </c>
      <c r="E26" s="48">
        <v>123</v>
      </c>
      <c r="F26" s="48">
        <v>7</v>
      </c>
      <c r="G26" s="48">
        <v>0</v>
      </c>
    </row>
    <row r="27" spans="1:7" ht="15">
      <c r="A27" s="88" t="s">
        <v>24</v>
      </c>
      <c r="B27" s="89" t="s">
        <v>214</v>
      </c>
      <c r="C27" s="54">
        <v>0</v>
      </c>
      <c r="D27" s="90" t="s">
        <v>117</v>
      </c>
      <c r="E27" s="90">
        <v>137</v>
      </c>
      <c r="F27" s="54">
        <v>8</v>
      </c>
      <c r="G27" s="54">
        <v>0</v>
      </c>
    </row>
    <row r="28" spans="1:7" ht="15">
      <c r="A28" s="91" t="s">
        <v>31</v>
      </c>
      <c r="B28" s="85" t="s">
        <v>244</v>
      </c>
      <c r="C28" s="86">
        <v>0</v>
      </c>
      <c r="D28" s="86" t="s">
        <v>63</v>
      </c>
      <c r="E28" s="86">
        <v>0</v>
      </c>
      <c r="F28" s="86">
        <v>0</v>
      </c>
      <c r="G28" s="86">
        <v>1</v>
      </c>
    </row>
    <row r="29" spans="1:7" ht="15">
      <c r="A29" s="91" t="s">
        <v>31</v>
      </c>
      <c r="B29" s="85" t="s">
        <v>244</v>
      </c>
      <c r="C29" s="48">
        <v>0</v>
      </c>
      <c r="D29" s="87" t="s">
        <v>69</v>
      </c>
      <c r="E29" s="48">
        <v>25</v>
      </c>
      <c r="F29" s="48">
        <v>1</v>
      </c>
      <c r="G29" s="48">
        <v>0</v>
      </c>
    </row>
    <row r="30" spans="1:7" ht="15">
      <c r="A30" s="91" t="s">
        <v>31</v>
      </c>
      <c r="B30" s="85" t="s">
        <v>244</v>
      </c>
      <c r="C30" s="48">
        <v>0</v>
      </c>
      <c r="D30" s="87" t="s">
        <v>76</v>
      </c>
      <c r="E30" s="48">
        <v>40</v>
      </c>
      <c r="F30" s="48">
        <v>2</v>
      </c>
      <c r="G30" s="48">
        <v>0</v>
      </c>
    </row>
    <row r="31" spans="1:7" ht="15">
      <c r="A31" s="91" t="s">
        <v>31</v>
      </c>
      <c r="B31" s="85" t="s">
        <v>244</v>
      </c>
      <c r="C31" s="48">
        <v>0</v>
      </c>
      <c r="D31" s="87" t="s">
        <v>82</v>
      </c>
      <c r="E31" s="48">
        <v>78</v>
      </c>
      <c r="F31" s="48">
        <v>3</v>
      </c>
      <c r="G31" s="48">
        <v>0</v>
      </c>
    </row>
    <row r="32" spans="1:7" ht="15">
      <c r="A32" s="91" t="s">
        <v>31</v>
      </c>
      <c r="B32" s="85" t="s">
        <v>244</v>
      </c>
      <c r="C32" s="48">
        <v>0</v>
      </c>
      <c r="D32" s="87" t="s">
        <v>89</v>
      </c>
      <c r="E32" s="48">
        <v>90</v>
      </c>
      <c r="F32" s="48">
        <v>4</v>
      </c>
      <c r="G32" s="48">
        <v>0</v>
      </c>
    </row>
    <row r="33" spans="1:7" ht="15">
      <c r="A33" s="91" t="s">
        <v>31</v>
      </c>
      <c r="B33" s="85" t="s">
        <v>244</v>
      </c>
      <c r="C33" s="48">
        <v>0</v>
      </c>
      <c r="D33" s="87" t="s">
        <v>95</v>
      </c>
      <c r="E33" s="48">
        <v>98</v>
      </c>
      <c r="F33" s="48">
        <v>5</v>
      </c>
      <c r="G33" s="48">
        <v>0</v>
      </c>
    </row>
    <row r="34" spans="1:7" ht="15">
      <c r="A34" s="91" t="s">
        <v>31</v>
      </c>
      <c r="B34" s="85" t="s">
        <v>244</v>
      </c>
      <c r="C34" s="48">
        <v>0</v>
      </c>
      <c r="D34" s="87" t="s">
        <v>102</v>
      </c>
      <c r="E34" s="48">
        <v>119</v>
      </c>
      <c r="F34" s="48">
        <v>6</v>
      </c>
      <c r="G34" s="48">
        <v>0</v>
      </c>
    </row>
    <row r="35" spans="1:7" ht="15">
      <c r="A35" s="91" t="s">
        <v>31</v>
      </c>
      <c r="B35" s="85" t="s">
        <v>244</v>
      </c>
      <c r="C35" s="48">
        <v>0</v>
      </c>
      <c r="D35" s="87" t="s">
        <v>107</v>
      </c>
      <c r="E35" s="48">
        <v>126</v>
      </c>
      <c r="F35" s="48">
        <v>7</v>
      </c>
      <c r="G35" s="48">
        <v>0</v>
      </c>
    </row>
    <row r="36" spans="1:7" ht="15">
      <c r="A36" s="91" t="s">
        <v>31</v>
      </c>
      <c r="B36" s="85" t="s">
        <v>244</v>
      </c>
      <c r="C36" s="48">
        <v>0</v>
      </c>
      <c r="D36" s="87" t="s">
        <v>112</v>
      </c>
      <c r="E36" s="48">
        <v>138</v>
      </c>
      <c r="F36" s="48">
        <v>9</v>
      </c>
      <c r="G36" s="48">
        <v>0</v>
      </c>
    </row>
    <row r="37" spans="1:7" ht="15">
      <c r="A37" s="92" t="s">
        <v>31</v>
      </c>
      <c r="B37" s="89" t="s">
        <v>244</v>
      </c>
      <c r="C37" s="54">
        <v>0</v>
      </c>
      <c r="D37" s="90" t="s">
        <v>117</v>
      </c>
      <c r="E37" s="90">
        <v>152</v>
      </c>
      <c r="F37" s="54">
        <v>10</v>
      </c>
      <c r="G37" s="54">
        <v>0</v>
      </c>
    </row>
    <row r="38" spans="1:7" ht="15">
      <c r="A38" s="78" t="s">
        <v>24</v>
      </c>
      <c r="B38" s="85" t="s">
        <v>251</v>
      </c>
      <c r="C38" s="86">
        <v>1</v>
      </c>
      <c r="D38" s="86" t="s">
        <v>122</v>
      </c>
      <c r="E38" s="86">
        <v>0</v>
      </c>
      <c r="F38" s="86">
        <v>0</v>
      </c>
      <c r="G38" s="86">
        <v>1</v>
      </c>
    </row>
    <row r="39" spans="1:7" ht="15">
      <c r="A39" s="78" t="s">
        <v>24</v>
      </c>
      <c r="B39" s="85" t="s">
        <v>251</v>
      </c>
      <c r="C39" s="48">
        <v>1</v>
      </c>
      <c r="D39" s="48" t="s">
        <v>127</v>
      </c>
      <c r="E39" s="48">
        <v>33</v>
      </c>
      <c r="F39" s="48">
        <v>1</v>
      </c>
      <c r="G39" s="48">
        <v>0</v>
      </c>
    </row>
    <row r="40" spans="1:7" ht="15">
      <c r="A40" s="78" t="s">
        <v>24</v>
      </c>
      <c r="B40" s="85" t="s">
        <v>251</v>
      </c>
      <c r="C40" s="48">
        <v>1</v>
      </c>
      <c r="D40" s="48" t="s">
        <v>132</v>
      </c>
      <c r="E40" s="48">
        <v>47</v>
      </c>
      <c r="F40" s="48">
        <v>3</v>
      </c>
      <c r="G40" s="48">
        <v>0</v>
      </c>
    </row>
    <row r="41" spans="1:7" ht="15">
      <c r="A41" s="78" t="s">
        <v>24</v>
      </c>
      <c r="B41" s="85" t="s">
        <v>251</v>
      </c>
      <c r="C41" s="48">
        <v>1</v>
      </c>
      <c r="D41" s="48" t="s">
        <v>138</v>
      </c>
      <c r="E41" s="48">
        <v>52</v>
      </c>
      <c r="F41" s="48">
        <v>4</v>
      </c>
      <c r="G41" s="48">
        <v>0</v>
      </c>
    </row>
    <row r="42" spans="1:7" ht="15">
      <c r="A42" s="78" t="s">
        <v>24</v>
      </c>
      <c r="B42" s="85" t="s">
        <v>251</v>
      </c>
      <c r="C42" s="48">
        <v>1</v>
      </c>
      <c r="D42" s="48" t="s">
        <v>143</v>
      </c>
      <c r="E42" s="48">
        <v>58</v>
      </c>
      <c r="F42" s="48">
        <v>5</v>
      </c>
      <c r="G42" s="48">
        <v>0</v>
      </c>
    </row>
    <row r="43" spans="1:7" ht="15">
      <c r="A43" s="78" t="s">
        <v>24</v>
      </c>
      <c r="B43" s="85" t="s">
        <v>251</v>
      </c>
      <c r="C43" s="48">
        <v>1</v>
      </c>
      <c r="D43" s="48" t="s">
        <v>148</v>
      </c>
      <c r="E43" s="48">
        <v>81</v>
      </c>
      <c r="F43" s="48">
        <v>6</v>
      </c>
      <c r="G43" s="48">
        <v>0</v>
      </c>
    </row>
    <row r="44" spans="1:7" ht="15">
      <c r="A44" s="78" t="s">
        <v>24</v>
      </c>
      <c r="B44" s="85" t="s">
        <v>251</v>
      </c>
      <c r="C44" s="48">
        <v>1</v>
      </c>
      <c r="D44" s="48" t="s">
        <v>151</v>
      </c>
      <c r="E44" s="48">
        <v>94</v>
      </c>
      <c r="F44" s="48">
        <v>7</v>
      </c>
      <c r="G44" s="48">
        <v>0</v>
      </c>
    </row>
    <row r="45" spans="1:7" ht="15">
      <c r="A45" s="78" t="s">
        <v>24</v>
      </c>
      <c r="B45" s="85" t="s">
        <v>251</v>
      </c>
      <c r="C45" s="48">
        <v>1</v>
      </c>
      <c r="D45" s="48" t="s">
        <v>155</v>
      </c>
      <c r="E45" s="48">
        <v>110</v>
      </c>
      <c r="F45" s="48">
        <v>8</v>
      </c>
      <c r="G45" s="48">
        <v>0</v>
      </c>
    </row>
    <row r="46" spans="1:7" ht="15">
      <c r="A46" s="88" t="s">
        <v>24</v>
      </c>
      <c r="B46" s="89" t="s">
        <v>251</v>
      </c>
      <c r="C46" s="54">
        <v>1</v>
      </c>
      <c r="D46" s="54" t="s">
        <v>55</v>
      </c>
      <c r="E46" s="90">
        <v>129</v>
      </c>
      <c r="F46" s="54">
        <v>9</v>
      </c>
      <c r="G46" s="54">
        <v>0</v>
      </c>
    </row>
    <row r="47" spans="1:7" ht="15">
      <c r="A47" s="78" t="s">
        <v>24</v>
      </c>
      <c r="B47" s="85" t="s">
        <v>248</v>
      </c>
      <c r="C47" s="86">
        <v>1</v>
      </c>
      <c r="D47" s="86" t="s">
        <v>122</v>
      </c>
      <c r="E47" s="86">
        <v>0</v>
      </c>
      <c r="F47" s="86">
        <v>0</v>
      </c>
      <c r="G47" s="86">
        <v>1</v>
      </c>
    </row>
    <row r="48" spans="1:7" ht="15">
      <c r="A48" s="78" t="s">
        <v>24</v>
      </c>
      <c r="B48" s="85" t="s">
        <v>248</v>
      </c>
      <c r="C48" s="48">
        <v>1</v>
      </c>
      <c r="D48" s="48" t="s">
        <v>127</v>
      </c>
      <c r="E48" s="48">
        <v>34</v>
      </c>
      <c r="F48" s="48">
        <v>1</v>
      </c>
      <c r="G48" s="48">
        <v>0</v>
      </c>
    </row>
    <row r="49" spans="1:7" ht="15">
      <c r="A49" s="78" t="s">
        <v>24</v>
      </c>
      <c r="B49" s="85" t="s">
        <v>248</v>
      </c>
      <c r="C49" s="48">
        <v>1</v>
      </c>
      <c r="D49" s="48" t="s">
        <v>132</v>
      </c>
      <c r="E49" s="48">
        <v>53</v>
      </c>
      <c r="F49" s="48">
        <v>3</v>
      </c>
      <c r="G49" s="48">
        <v>0</v>
      </c>
    </row>
    <row r="50" spans="1:7" ht="15">
      <c r="A50" s="78" t="s">
        <v>24</v>
      </c>
      <c r="B50" s="85" t="s">
        <v>248</v>
      </c>
      <c r="C50" s="48">
        <v>1</v>
      </c>
      <c r="D50" s="48" t="s">
        <v>138</v>
      </c>
      <c r="E50" s="48">
        <v>60</v>
      </c>
      <c r="F50" s="48">
        <v>4</v>
      </c>
      <c r="G50" s="48">
        <v>0</v>
      </c>
    </row>
    <row r="51" spans="1:7" ht="15">
      <c r="A51" s="78" t="s">
        <v>24</v>
      </c>
      <c r="B51" s="85" t="s">
        <v>248</v>
      </c>
      <c r="C51" s="48">
        <v>1</v>
      </c>
      <c r="D51" s="48" t="s">
        <v>143</v>
      </c>
      <c r="E51" s="48">
        <v>67</v>
      </c>
      <c r="F51" s="48">
        <v>5</v>
      </c>
      <c r="G51" s="48">
        <v>0</v>
      </c>
    </row>
    <row r="52" spans="1:7" ht="15">
      <c r="A52" s="78" t="s">
        <v>24</v>
      </c>
      <c r="B52" s="85" t="s">
        <v>248</v>
      </c>
      <c r="C52" s="48">
        <v>1</v>
      </c>
      <c r="D52" s="48" t="s">
        <v>148</v>
      </c>
      <c r="E52" s="48">
        <v>88</v>
      </c>
      <c r="F52" s="48">
        <v>6</v>
      </c>
      <c r="G52" s="48">
        <v>0</v>
      </c>
    </row>
    <row r="53" spans="1:7" ht="15">
      <c r="A53" s="78" t="s">
        <v>24</v>
      </c>
      <c r="B53" s="85" t="s">
        <v>248</v>
      </c>
      <c r="C53" s="48">
        <v>1</v>
      </c>
      <c r="D53" s="48" t="s">
        <v>151</v>
      </c>
      <c r="E53" s="48">
        <v>101</v>
      </c>
      <c r="F53" s="48">
        <v>7</v>
      </c>
      <c r="G53" s="48">
        <v>0</v>
      </c>
    </row>
    <row r="54" spans="1:7" ht="15">
      <c r="A54" s="78" t="s">
        <v>24</v>
      </c>
      <c r="B54" s="85" t="s">
        <v>248</v>
      </c>
      <c r="C54" s="48">
        <v>1</v>
      </c>
      <c r="D54" s="48" t="s">
        <v>155</v>
      </c>
      <c r="E54" s="48">
        <v>115</v>
      </c>
      <c r="F54" s="48">
        <v>8</v>
      </c>
      <c r="G54" s="48">
        <v>0</v>
      </c>
    </row>
    <row r="55" spans="1:7" ht="15">
      <c r="A55" s="78" t="s">
        <v>24</v>
      </c>
      <c r="B55" s="85" t="s">
        <v>248</v>
      </c>
      <c r="C55" s="48">
        <v>1</v>
      </c>
      <c r="D55" s="48" t="s">
        <v>63</v>
      </c>
      <c r="E55" s="87">
        <v>145</v>
      </c>
      <c r="F55" s="48">
        <v>10</v>
      </c>
      <c r="G55" s="48">
        <v>0</v>
      </c>
    </row>
  </sheetData>
  <conditionalFormatting sqref="A2:A55">
    <cfRule type="cellIs" dxfId="10" priority="1" operator="equal">
      <formula>"bUCR_L1"</formula>
    </cfRule>
    <cfRule type="notContainsBlanks" dxfId="9" priority="2">
      <formula>LEN(TRIM(A2))&gt;0</formula>
    </cfRule>
  </conditionalFormatting>
  <conditionalFormatting sqref="G2:G55">
    <cfRule type="cellIs" dxfId="8" priority="3" operator="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outlinePr summaryBelow="0" summaryRight="0"/>
  </sheetPr>
  <dimension ref="A1:X4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7.42578125" customWidth="1"/>
    <col min="2" max="2" width="16.140625" customWidth="1"/>
    <col min="3" max="3" width="18.140625" customWidth="1"/>
    <col min="4" max="4" width="18.42578125" customWidth="1"/>
    <col min="5" max="5" width="26.28515625" customWidth="1"/>
  </cols>
  <sheetData>
    <row r="1" spans="1:24" ht="15.75" customHeight="1">
      <c r="A1" s="76" t="s">
        <v>170</v>
      </c>
      <c r="B1" s="82" t="s">
        <v>390</v>
      </c>
      <c r="C1" s="82" t="s">
        <v>391</v>
      </c>
      <c r="D1" s="82" t="s">
        <v>392</v>
      </c>
      <c r="E1" s="82" t="s">
        <v>317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4" ht="15.75" customHeight="1">
      <c r="A2" s="51" t="s">
        <v>176</v>
      </c>
      <c r="B2" s="77">
        <v>9.9355220000000006</v>
      </c>
      <c r="C2" s="77">
        <v>-84.049023000000005</v>
      </c>
      <c r="D2" s="77">
        <v>0</v>
      </c>
      <c r="E2" s="77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5.75" customHeight="1">
      <c r="A3" s="51" t="s">
        <v>176</v>
      </c>
      <c r="B3" s="77">
        <v>9.9355779999999996</v>
      </c>
      <c r="C3" s="77">
        <v>-84.049284999999998</v>
      </c>
      <c r="D3" s="77">
        <v>1</v>
      </c>
      <c r="E3" s="77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24" ht="15.75" customHeight="1">
      <c r="A4" s="51" t="s">
        <v>176</v>
      </c>
      <c r="B4" s="77">
        <v>9.9357030000000002</v>
      </c>
      <c r="C4" s="77">
        <v>-84.049594999999997</v>
      </c>
      <c r="D4" s="77">
        <v>2</v>
      </c>
      <c r="E4" s="77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</row>
    <row r="5" spans="1:24" ht="15.75" customHeight="1">
      <c r="A5" s="51" t="s">
        <v>176</v>
      </c>
      <c r="B5" s="77">
        <v>9.9356869999999997</v>
      </c>
      <c r="C5" s="77">
        <v>-84.050228000000004</v>
      </c>
      <c r="D5" s="77">
        <v>3</v>
      </c>
      <c r="E5" s="77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</row>
    <row r="6" spans="1:24" ht="15.75" customHeight="1">
      <c r="A6" s="51" t="s">
        <v>176</v>
      </c>
      <c r="B6" s="77">
        <v>9.9354399999999998</v>
      </c>
      <c r="C6" s="77">
        <v>-84.051625000000001</v>
      </c>
      <c r="D6" s="77">
        <v>4</v>
      </c>
      <c r="E6" s="77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</row>
    <row r="7" spans="1:24" ht="15.75" customHeight="1">
      <c r="A7" s="51" t="s">
        <v>176</v>
      </c>
      <c r="B7" s="77">
        <v>9.935473</v>
      </c>
      <c r="C7" s="77">
        <v>-84.052181000000004</v>
      </c>
      <c r="D7" s="77">
        <v>5</v>
      </c>
      <c r="E7" s="77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</row>
    <row r="8" spans="1:24" ht="15.75" customHeight="1">
      <c r="A8" s="51" t="s">
        <v>176</v>
      </c>
      <c r="B8" s="77">
        <v>9.9355119999999992</v>
      </c>
      <c r="C8" s="77">
        <v>-84.052311000000003</v>
      </c>
      <c r="D8" s="77">
        <v>6</v>
      </c>
      <c r="E8" s="77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24" ht="15.75" customHeight="1">
      <c r="A9" s="51" t="s">
        <v>176</v>
      </c>
      <c r="B9" s="77">
        <v>9.9355960000000003</v>
      </c>
      <c r="C9" s="77">
        <v>-84.052404999999993</v>
      </c>
      <c r="D9" s="77">
        <v>7</v>
      </c>
      <c r="E9" s="77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</row>
    <row r="10" spans="1:24" ht="15.75" customHeight="1">
      <c r="A10" s="51" t="s">
        <v>176</v>
      </c>
      <c r="B10" s="77">
        <v>9.9356960000000001</v>
      </c>
      <c r="C10" s="77">
        <v>-84.052441000000002</v>
      </c>
      <c r="D10" s="77">
        <v>8</v>
      </c>
      <c r="E10" s="77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</row>
    <row r="11" spans="1:24" ht="15.75" customHeight="1">
      <c r="A11" s="51" t="s">
        <v>176</v>
      </c>
      <c r="B11" s="77">
        <v>9.9358229999999992</v>
      </c>
      <c r="C11" s="77">
        <v>-84.052426999999994</v>
      </c>
      <c r="D11" s="77">
        <v>9</v>
      </c>
      <c r="E11" s="77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</row>
    <row r="12" spans="1:24" ht="15.75" customHeight="1">
      <c r="A12" s="51" t="s">
        <v>176</v>
      </c>
      <c r="B12" s="77">
        <v>9.9363270000000004</v>
      </c>
      <c r="C12" s="77">
        <v>-84.052276000000006</v>
      </c>
      <c r="D12" s="77">
        <v>10</v>
      </c>
      <c r="E12" s="77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</row>
    <row r="13" spans="1:24" ht="15.75" customHeight="1">
      <c r="A13" s="51" t="s">
        <v>176</v>
      </c>
      <c r="B13" s="77">
        <v>9.9363939999999999</v>
      </c>
      <c r="C13" s="77">
        <v>-84.052240999999995</v>
      </c>
      <c r="D13" s="77">
        <v>11</v>
      </c>
      <c r="E13" s="77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</row>
    <row r="14" spans="1:24" ht="15.75" customHeight="1">
      <c r="A14" s="51" t="s">
        <v>176</v>
      </c>
      <c r="B14" s="77">
        <v>9.9364919999999994</v>
      </c>
      <c r="C14" s="77">
        <v>-84.052231000000006</v>
      </c>
      <c r="D14" s="77">
        <v>12</v>
      </c>
      <c r="E14" s="77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</row>
    <row r="15" spans="1:24" ht="15.75" customHeight="1">
      <c r="A15" s="51" t="s">
        <v>176</v>
      </c>
      <c r="B15" s="77">
        <v>9.9365760000000005</v>
      </c>
      <c r="C15" s="77">
        <v>-84.052263999999994</v>
      </c>
      <c r="D15" s="77">
        <v>13</v>
      </c>
      <c r="E15" s="77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</row>
    <row r="16" spans="1:24" ht="15.75" customHeight="1">
      <c r="A16" s="51" t="s">
        <v>176</v>
      </c>
      <c r="B16" s="77">
        <v>9.9365919999999992</v>
      </c>
      <c r="C16" s="77">
        <v>-84.052391</v>
      </c>
      <c r="D16" s="77">
        <v>14</v>
      </c>
      <c r="E16" s="77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</row>
    <row r="17" spans="1:24" ht="15.75" customHeight="1">
      <c r="A17" s="51" t="s">
        <v>176</v>
      </c>
      <c r="B17" s="77">
        <v>9.9365450000000006</v>
      </c>
      <c r="C17" s="77">
        <v>-84.052441999999999</v>
      </c>
      <c r="D17" s="77">
        <v>15</v>
      </c>
      <c r="E17" s="77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</row>
    <row r="18" spans="1:24" ht="15.75" customHeight="1">
      <c r="A18" s="51" t="s">
        <v>176</v>
      </c>
      <c r="B18" s="77">
        <v>9.9364469999999994</v>
      </c>
      <c r="C18" s="77">
        <v>-84.052456000000006</v>
      </c>
      <c r="D18" s="77">
        <v>16</v>
      </c>
      <c r="E18" s="77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</row>
    <row r="19" spans="1:24" ht="15.75" customHeight="1">
      <c r="A19" s="51" t="s">
        <v>176</v>
      </c>
      <c r="B19" s="77">
        <v>9.9363290000000006</v>
      </c>
      <c r="C19" s="77">
        <v>-84.052430000000001</v>
      </c>
      <c r="D19" s="77">
        <v>17</v>
      </c>
      <c r="E19" s="77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</row>
    <row r="20" spans="1:24" ht="15.75" customHeight="1">
      <c r="A20" s="51" t="s">
        <v>176</v>
      </c>
      <c r="B20" s="77">
        <v>9.9362720000000007</v>
      </c>
      <c r="C20" s="77">
        <v>-84.052424999999999</v>
      </c>
      <c r="D20" s="77">
        <v>18</v>
      </c>
      <c r="E20" s="77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</row>
    <row r="21" spans="1:24" ht="15">
      <c r="A21" s="51" t="s">
        <v>176</v>
      </c>
      <c r="B21" s="77">
        <v>9.9357340000000001</v>
      </c>
      <c r="C21" s="77">
        <v>-84.052532999999997</v>
      </c>
      <c r="D21" s="77">
        <v>19</v>
      </c>
      <c r="E21" s="77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</row>
    <row r="22" spans="1:24" ht="15">
      <c r="A22" s="51" t="s">
        <v>176</v>
      </c>
      <c r="B22" s="77">
        <v>9.9356220000000004</v>
      </c>
      <c r="C22" s="77">
        <v>-84.052530000000004</v>
      </c>
      <c r="D22" s="77">
        <v>20</v>
      </c>
      <c r="E22" s="77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</row>
    <row r="23" spans="1:24" ht="15">
      <c r="A23" s="51" t="s">
        <v>176</v>
      </c>
      <c r="B23" s="77">
        <v>9.9354870000000002</v>
      </c>
      <c r="C23" s="77">
        <v>-84.052441000000002</v>
      </c>
      <c r="D23" s="77">
        <v>21</v>
      </c>
      <c r="E23" s="77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</row>
    <row r="24" spans="1:24" ht="15">
      <c r="A24" s="51" t="s">
        <v>176</v>
      </c>
      <c r="B24" s="77">
        <v>9.9354209999999998</v>
      </c>
      <c r="C24" s="77">
        <v>-84.052342999999993</v>
      </c>
      <c r="D24" s="77">
        <v>22</v>
      </c>
      <c r="E24" s="77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24" ht="15">
      <c r="A25" s="51" t="s">
        <v>176</v>
      </c>
      <c r="B25" s="77">
        <v>9.9353250000000006</v>
      </c>
      <c r="C25" s="77">
        <v>-84.051455000000004</v>
      </c>
      <c r="D25" s="77">
        <v>23</v>
      </c>
      <c r="E25" s="77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24" ht="15">
      <c r="A26" s="51" t="s">
        <v>176</v>
      </c>
      <c r="B26" s="77">
        <v>9.9355370000000001</v>
      </c>
      <c r="C26" s="77">
        <v>-84.050462999999993</v>
      </c>
      <c r="D26" s="77">
        <v>24</v>
      </c>
      <c r="E26" s="77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spans="1:24" ht="15">
      <c r="A27" s="51" t="s">
        <v>176</v>
      </c>
      <c r="B27" s="77">
        <v>9.9356200000000001</v>
      </c>
      <c r="C27" s="77">
        <v>-84.049950999999993</v>
      </c>
      <c r="D27" s="77">
        <v>25</v>
      </c>
      <c r="E27" s="77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spans="1:24" ht="15">
      <c r="A28" s="51" t="s">
        <v>176</v>
      </c>
      <c r="B28" s="77">
        <v>9.9355709999999995</v>
      </c>
      <c r="C28" s="77">
        <v>-84.049610000000001</v>
      </c>
      <c r="D28" s="77">
        <v>26</v>
      </c>
      <c r="E28" s="77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spans="1:24" ht="15">
      <c r="A29" s="51" t="s">
        <v>176</v>
      </c>
      <c r="B29" s="77">
        <v>9.9353730000000002</v>
      </c>
      <c r="C29" s="77">
        <v>-84.048630000000003</v>
      </c>
      <c r="D29" s="77">
        <v>27</v>
      </c>
      <c r="E29" s="77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</row>
    <row r="30" spans="1:24" ht="15">
      <c r="A30" s="51" t="s">
        <v>176</v>
      </c>
      <c r="B30" s="77">
        <v>9.9352959999999992</v>
      </c>
      <c r="C30" s="77">
        <v>-84.048635000000004</v>
      </c>
      <c r="D30" s="77">
        <v>28</v>
      </c>
      <c r="E30" s="77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spans="1:24" ht="15">
      <c r="A31" s="51" t="s">
        <v>176</v>
      </c>
      <c r="B31" s="77">
        <v>9.9352929999999997</v>
      </c>
      <c r="C31" s="77">
        <v>-84.048304999999999</v>
      </c>
      <c r="D31" s="77">
        <v>29</v>
      </c>
      <c r="E31" s="77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 ht="15">
      <c r="A32" s="51" t="s">
        <v>176</v>
      </c>
      <c r="B32" s="77">
        <v>9.9349229999999995</v>
      </c>
      <c r="C32" s="77">
        <v>-84.047126000000006</v>
      </c>
      <c r="D32" s="77">
        <v>30</v>
      </c>
      <c r="E32" s="77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3" spans="1:24" ht="15">
      <c r="A33" s="51" t="s">
        <v>176</v>
      </c>
      <c r="B33" s="77">
        <v>9.9347390000000004</v>
      </c>
      <c r="C33" s="77">
        <v>-84.046008</v>
      </c>
      <c r="D33" s="77">
        <v>31</v>
      </c>
      <c r="E33" s="77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</row>
    <row r="34" spans="1:24" ht="15">
      <c r="A34" s="51" t="s">
        <v>176</v>
      </c>
      <c r="B34" s="77">
        <v>9.9346300000000003</v>
      </c>
      <c r="C34" s="77">
        <v>-84.045614</v>
      </c>
      <c r="D34" s="77">
        <v>32</v>
      </c>
      <c r="E34" s="77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spans="1:24" ht="15">
      <c r="A35" s="51" t="s">
        <v>176</v>
      </c>
      <c r="B35" s="77">
        <v>9.935238</v>
      </c>
      <c r="C35" s="77">
        <v>-84.045597000000001</v>
      </c>
      <c r="D35" s="77">
        <v>33</v>
      </c>
      <c r="E35" s="77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 ht="15">
      <c r="A36" s="51" t="s">
        <v>176</v>
      </c>
      <c r="B36" s="77">
        <v>9.9355089999999997</v>
      </c>
      <c r="C36" s="77">
        <v>-84.045558</v>
      </c>
      <c r="D36" s="77">
        <v>34</v>
      </c>
      <c r="E36" s="77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 ht="15">
      <c r="A37" s="51" t="s">
        <v>176</v>
      </c>
      <c r="B37" s="77">
        <v>9.9357380000000006</v>
      </c>
      <c r="C37" s="77">
        <v>-84.045440999999997</v>
      </c>
      <c r="D37" s="77">
        <v>35</v>
      </c>
      <c r="E37" s="77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</row>
    <row r="38" spans="1:24" ht="15">
      <c r="A38" s="51" t="s">
        <v>176</v>
      </c>
      <c r="B38" s="77">
        <v>9.9358970000000006</v>
      </c>
      <c r="C38" s="77">
        <v>-84.045411000000001</v>
      </c>
      <c r="D38" s="77">
        <v>36</v>
      </c>
      <c r="E38" s="77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</row>
    <row r="39" spans="1:24" ht="15">
      <c r="A39" s="51" t="s">
        <v>176</v>
      </c>
      <c r="B39" s="77">
        <v>9.9362890000000004</v>
      </c>
      <c r="C39" s="77">
        <v>-84.045362999999995</v>
      </c>
      <c r="D39" s="77">
        <v>37</v>
      </c>
      <c r="E39" s="77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</row>
    <row r="40" spans="1:24" ht="15">
      <c r="A40" s="51" t="s">
        <v>176</v>
      </c>
      <c r="B40" s="77">
        <v>9.9366859999999999</v>
      </c>
      <c r="C40" s="77">
        <v>-84.045580999999999</v>
      </c>
      <c r="D40" s="77">
        <v>38</v>
      </c>
      <c r="E40" s="77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</row>
    <row r="41" spans="1:24" ht="15">
      <c r="A41" s="51" t="s">
        <v>176</v>
      </c>
      <c r="B41" s="77">
        <v>9.9368390000000009</v>
      </c>
      <c r="C41" s="77">
        <v>-84.045581999999996</v>
      </c>
      <c r="D41" s="77">
        <v>39</v>
      </c>
      <c r="E41" s="77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</row>
    <row r="42" spans="1:24" ht="15">
      <c r="A42" s="51" t="s">
        <v>176</v>
      </c>
      <c r="B42" s="77">
        <v>9.9371179999999999</v>
      </c>
      <c r="C42" s="77">
        <v>-84.045400999999998</v>
      </c>
      <c r="D42" s="77">
        <v>40</v>
      </c>
      <c r="E42" s="77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</row>
    <row r="43" spans="1:24" ht="15">
      <c r="A43" s="51" t="s">
        <v>176</v>
      </c>
      <c r="B43" s="77">
        <v>9.9374099999999999</v>
      </c>
      <c r="C43" s="77">
        <v>-84.044994000000003</v>
      </c>
      <c r="D43" s="77">
        <v>41</v>
      </c>
      <c r="E43" s="77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</row>
    <row r="44" spans="1:24" ht="15">
      <c r="A44" s="51" t="s">
        <v>176</v>
      </c>
      <c r="B44" s="77">
        <v>9.9375409999999995</v>
      </c>
      <c r="C44" s="77">
        <v>-84.044726999999995</v>
      </c>
      <c r="D44" s="77">
        <v>42</v>
      </c>
      <c r="E44" s="77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</row>
    <row r="45" spans="1:24" ht="15">
      <c r="A45" s="51" t="s">
        <v>176</v>
      </c>
      <c r="B45" s="77">
        <v>9.9381059999999994</v>
      </c>
      <c r="C45" s="77">
        <v>-84.043788000000006</v>
      </c>
      <c r="D45" s="77">
        <v>43</v>
      </c>
      <c r="E45" s="77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</row>
    <row r="46" spans="1:24" ht="15">
      <c r="A46" s="51" t="s">
        <v>176</v>
      </c>
      <c r="B46" s="77">
        <v>9.937913</v>
      </c>
      <c r="C46" s="77">
        <v>-84.043487999999996</v>
      </c>
      <c r="D46" s="77">
        <v>44</v>
      </c>
      <c r="E46" s="77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</row>
    <row r="47" spans="1:24" ht="15">
      <c r="A47" s="51" t="s">
        <v>176</v>
      </c>
      <c r="B47" s="77">
        <v>9.9378890000000002</v>
      </c>
      <c r="C47" s="77">
        <v>-84.043032999999994</v>
      </c>
      <c r="D47" s="77">
        <v>45</v>
      </c>
      <c r="E47" s="77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</row>
    <row r="48" spans="1:24" ht="15">
      <c r="A48" s="51" t="s">
        <v>176</v>
      </c>
      <c r="B48" s="77">
        <v>9.938053</v>
      </c>
      <c r="C48" s="77">
        <v>-84.042373999999995</v>
      </c>
      <c r="D48" s="77">
        <v>46</v>
      </c>
      <c r="E48" s="77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</row>
    <row r="49" spans="1:24" ht="15">
      <c r="A49" s="51" t="s">
        <v>176</v>
      </c>
      <c r="B49" s="77">
        <v>9.9380980000000001</v>
      </c>
      <c r="C49" s="77">
        <v>-84.042265</v>
      </c>
      <c r="D49" s="77">
        <v>47</v>
      </c>
      <c r="E49" s="77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</row>
    <row r="50" spans="1:24" ht="15">
      <c r="A50" s="51" t="s">
        <v>176</v>
      </c>
      <c r="B50" s="77">
        <v>9.938167</v>
      </c>
      <c r="C50" s="77">
        <v>-84.041932000000003</v>
      </c>
      <c r="D50" s="77">
        <v>48</v>
      </c>
      <c r="E50" s="77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</row>
    <row r="51" spans="1:24" ht="15">
      <c r="A51" s="51" t="s">
        <v>176</v>
      </c>
      <c r="B51" s="77">
        <v>9.9381369999999993</v>
      </c>
      <c r="C51" s="77">
        <v>-84.04177</v>
      </c>
      <c r="D51" s="77">
        <v>49</v>
      </c>
      <c r="E51" s="77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</row>
    <row r="52" spans="1:24" ht="15">
      <c r="A52" s="51" t="s">
        <v>176</v>
      </c>
      <c r="B52" s="77">
        <v>9.9378630000000001</v>
      </c>
      <c r="C52" s="77">
        <v>-84.041569999999993</v>
      </c>
      <c r="D52" s="77">
        <v>50</v>
      </c>
      <c r="E52" s="77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</row>
    <row r="53" spans="1:24" ht="15">
      <c r="A53" s="51" t="s">
        <v>176</v>
      </c>
      <c r="B53" s="77">
        <v>9.937837</v>
      </c>
      <c r="C53" s="77">
        <v>-84.041094999999999</v>
      </c>
      <c r="D53" s="77">
        <v>51</v>
      </c>
      <c r="E53" s="77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</row>
    <row r="54" spans="1:24" ht="15">
      <c r="A54" s="51" t="s">
        <v>176</v>
      </c>
      <c r="B54" s="77">
        <v>9.9385829999999995</v>
      </c>
      <c r="C54" s="77">
        <v>-84.040941000000004</v>
      </c>
      <c r="D54" s="77">
        <v>52</v>
      </c>
      <c r="E54" s="77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</row>
    <row r="55" spans="1:24" ht="15">
      <c r="A55" s="51" t="s">
        <v>176</v>
      </c>
      <c r="B55" s="77">
        <v>9.9388369999999995</v>
      </c>
      <c r="C55" s="77">
        <v>-84.041134</v>
      </c>
      <c r="D55" s="77">
        <v>53</v>
      </c>
      <c r="E55" s="77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</row>
    <row r="56" spans="1:24" ht="15">
      <c r="A56" s="51" t="s">
        <v>176</v>
      </c>
      <c r="B56" s="77">
        <v>9.9391970000000001</v>
      </c>
      <c r="C56" s="77">
        <v>-84.041730000000001</v>
      </c>
      <c r="D56" s="77">
        <v>54</v>
      </c>
      <c r="E56" s="77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</row>
    <row r="57" spans="1:24" ht="15">
      <c r="A57" s="51" t="s">
        <v>176</v>
      </c>
      <c r="B57" s="77">
        <v>9.9395140000000008</v>
      </c>
      <c r="C57" s="77">
        <v>-84.041928999999996</v>
      </c>
      <c r="D57" s="77">
        <v>55</v>
      </c>
      <c r="E57" s="77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</row>
    <row r="58" spans="1:24" ht="15">
      <c r="A58" s="51" t="s">
        <v>176</v>
      </c>
      <c r="B58" s="77">
        <v>9.9394950000000009</v>
      </c>
      <c r="C58" s="77">
        <v>-84.042152000000002</v>
      </c>
      <c r="D58" s="77">
        <v>56</v>
      </c>
      <c r="E58" s="77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</row>
    <row r="59" spans="1:24" ht="15">
      <c r="A59" s="51" t="s">
        <v>176</v>
      </c>
      <c r="B59" s="77">
        <v>9.9394369999999999</v>
      </c>
      <c r="C59" s="77">
        <v>-84.043079000000006</v>
      </c>
      <c r="D59" s="77">
        <v>57</v>
      </c>
      <c r="E59" s="77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</row>
    <row r="60" spans="1:24" ht="15">
      <c r="A60" s="51" t="s">
        <v>176</v>
      </c>
      <c r="B60" s="77">
        <v>9.9394209999999994</v>
      </c>
      <c r="C60" s="77">
        <v>-84.043329</v>
      </c>
      <c r="D60" s="77">
        <v>58</v>
      </c>
      <c r="E60" s="77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</row>
    <row r="61" spans="1:24" ht="15">
      <c r="A61" s="51" t="s">
        <v>176</v>
      </c>
      <c r="B61" s="77">
        <v>9.9396959999999996</v>
      </c>
      <c r="C61" s="77">
        <v>-84.043268999999995</v>
      </c>
      <c r="D61" s="77">
        <v>59</v>
      </c>
      <c r="E61" s="77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</row>
    <row r="62" spans="1:24" ht="15">
      <c r="A62" s="51" t="s">
        <v>176</v>
      </c>
      <c r="B62" s="77">
        <v>9.9397929999999999</v>
      </c>
      <c r="C62" s="77">
        <v>-84.043316000000004</v>
      </c>
      <c r="D62" s="77">
        <v>60</v>
      </c>
      <c r="E62" s="77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</row>
    <row r="63" spans="1:24" ht="15">
      <c r="A63" s="51" t="s">
        <v>176</v>
      </c>
      <c r="B63" s="77">
        <v>9.9401139999999995</v>
      </c>
      <c r="C63" s="77">
        <v>-84.044492000000005</v>
      </c>
      <c r="D63" s="77">
        <v>61</v>
      </c>
      <c r="E63" s="77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</row>
    <row r="64" spans="1:24" ht="15">
      <c r="A64" s="51" t="s">
        <v>176</v>
      </c>
      <c r="B64" s="77">
        <v>9.9401989999999998</v>
      </c>
      <c r="C64" s="77">
        <v>-84.044714999999997</v>
      </c>
      <c r="D64" s="77">
        <v>62</v>
      </c>
      <c r="E64" s="77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</row>
    <row r="65" spans="1:24" ht="15">
      <c r="A65" s="51" t="s">
        <v>176</v>
      </c>
      <c r="B65" s="77">
        <v>9.9404749999999993</v>
      </c>
      <c r="C65" s="77">
        <v>-84.045624000000004</v>
      </c>
      <c r="D65" s="77">
        <v>63</v>
      </c>
      <c r="E65" s="77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</row>
    <row r="66" spans="1:24" ht="15">
      <c r="A66" s="51" t="s">
        <v>176</v>
      </c>
      <c r="B66" s="77">
        <v>9.9407200000000007</v>
      </c>
      <c r="C66" s="77">
        <v>-84.045597999999998</v>
      </c>
      <c r="D66" s="77">
        <v>64</v>
      </c>
      <c r="E66" s="77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</row>
    <row r="67" spans="1:24" ht="15">
      <c r="A67" s="51" t="s">
        <v>176</v>
      </c>
      <c r="B67" s="77">
        <v>9.9409569999999992</v>
      </c>
      <c r="C67" s="77">
        <v>-84.044769000000002</v>
      </c>
      <c r="D67" s="77">
        <v>65</v>
      </c>
      <c r="E67" s="77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</row>
    <row r="68" spans="1:24" ht="15">
      <c r="A68" s="51" t="s">
        <v>176</v>
      </c>
      <c r="B68" s="77">
        <v>9.9420350000000006</v>
      </c>
      <c r="C68" s="77">
        <v>-84.043429000000003</v>
      </c>
      <c r="D68" s="77">
        <v>66</v>
      </c>
      <c r="E68" s="77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</row>
    <row r="69" spans="1:24" ht="15">
      <c r="A69" s="51" t="s">
        <v>176</v>
      </c>
      <c r="B69" s="77">
        <v>9.9431130000000003</v>
      </c>
      <c r="C69" s="77">
        <v>-84.041872999999995</v>
      </c>
      <c r="D69" s="77">
        <v>67</v>
      </c>
      <c r="E69" s="77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</row>
    <row r="70" spans="1:24" ht="15">
      <c r="A70" s="51" t="s">
        <v>176</v>
      </c>
      <c r="B70" s="77">
        <v>9.9436040000000006</v>
      </c>
      <c r="C70" s="77">
        <v>-84.041861999999995</v>
      </c>
      <c r="D70" s="77">
        <v>68</v>
      </c>
      <c r="E70" s="77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</row>
    <row r="71" spans="1:24" ht="15">
      <c r="A71" s="51" t="s">
        <v>176</v>
      </c>
      <c r="B71" s="77">
        <v>9.9439639999999994</v>
      </c>
      <c r="C71" s="77">
        <v>-84.041737999999995</v>
      </c>
      <c r="D71" s="77">
        <v>69</v>
      </c>
      <c r="E71" s="77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</row>
    <row r="72" spans="1:24" ht="15">
      <c r="A72" s="51" t="s">
        <v>176</v>
      </c>
      <c r="B72" s="77">
        <v>9.9441089999999992</v>
      </c>
      <c r="C72" s="77">
        <v>-84.042122000000006</v>
      </c>
      <c r="D72" s="77">
        <v>70</v>
      </c>
      <c r="E72" s="7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</row>
    <row r="73" spans="1:24" ht="15">
      <c r="A73" s="51" t="s">
        <v>176</v>
      </c>
      <c r="B73" s="77">
        <v>9.9440430000000006</v>
      </c>
      <c r="C73" s="77">
        <v>-84.042902999999995</v>
      </c>
      <c r="D73" s="77">
        <v>71</v>
      </c>
      <c r="E73" s="7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</row>
    <row r="74" spans="1:24" ht="15">
      <c r="A74" s="51" t="s">
        <v>176</v>
      </c>
      <c r="B74" s="77">
        <v>9.9432039999999997</v>
      </c>
      <c r="C74" s="77">
        <v>-84.042850999999999</v>
      </c>
      <c r="D74" s="77">
        <v>72</v>
      </c>
      <c r="E74" s="7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</row>
    <row r="75" spans="1:24" ht="15">
      <c r="A75" s="51" t="s">
        <v>176</v>
      </c>
      <c r="B75" s="77">
        <v>9.9432089999999995</v>
      </c>
      <c r="C75" s="77">
        <v>-84.043000000000006</v>
      </c>
      <c r="D75" s="77">
        <v>73</v>
      </c>
      <c r="E75" s="7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</row>
    <row r="76" spans="1:24" ht="15">
      <c r="A76" s="51" t="s">
        <v>176</v>
      </c>
      <c r="B76" s="77">
        <v>9.9434179999999994</v>
      </c>
      <c r="C76" s="77">
        <v>-84.043402</v>
      </c>
      <c r="D76" s="77">
        <v>74</v>
      </c>
      <c r="E76" s="7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</row>
    <row r="77" spans="1:24" ht="15">
      <c r="A77" s="51" t="s">
        <v>176</v>
      </c>
      <c r="B77" s="77">
        <v>9.943524</v>
      </c>
      <c r="C77" s="77">
        <v>-84.044077000000001</v>
      </c>
      <c r="D77" s="77">
        <v>75</v>
      </c>
      <c r="E77" s="7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</row>
    <row r="78" spans="1:24" ht="15">
      <c r="A78" s="51" t="s">
        <v>176</v>
      </c>
      <c r="B78" s="77">
        <v>9.9437289999999994</v>
      </c>
      <c r="C78" s="77">
        <v>-84.044672000000006</v>
      </c>
      <c r="D78" s="77">
        <v>76</v>
      </c>
      <c r="E78" s="7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</row>
    <row r="79" spans="1:24" ht="15">
      <c r="A79" s="51" t="s">
        <v>176</v>
      </c>
      <c r="B79" s="77">
        <v>9.9438320000000004</v>
      </c>
      <c r="C79" s="77">
        <v>-84.044939999999997</v>
      </c>
      <c r="D79" s="77">
        <v>77</v>
      </c>
      <c r="E79" s="7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</row>
    <row r="80" spans="1:24" ht="15">
      <c r="A80" s="51" t="s">
        <v>176</v>
      </c>
      <c r="B80" s="77">
        <v>9.9444610000000004</v>
      </c>
      <c r="C80" s="77">
        <v>-84.045015000000006</v>
      </c>
      <c r="D80" s="77">
        <v>78</v>
      </c>
      <c r="E80" s="7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</row>
    <row r="81" spans="1:24" ht="15">
      <c r="A81" s="51" t="s">
        <v>176</v>
      </c>
      <c r="B81" s="77">
        <v>9.9446480000000008</v>
      </c>
      <c r="C81" s="77">
        <v>-84.045032000000006</v>
      </c>
      <c r="D81" s="77">
        <v>79</v>
      </c>
      <c r="E81" s="7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</row>
    <row r="82" spans="1:24" ht="15">
      <c r="A82" s="51" t="s">
        <v>176</v>
      </c>
      <c r="B82" s="77">
        <v>9.9450160000000007</v>
      </c>
      <c r="C82" s="77">
        <v>-84.045016000000004</v>
      </c>
      <c r="D82" s="77">
        <v>80</v>
      </c>
      <c r="E82" s="7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</row>
    <row r="83" spans="1:24" ht="15">
      <c r="A83" s="51" t="s">
        <v>176</v>
      </c>
      <c r="B83" s="77">
        <v>9.9450719999999997</v>
      </c>
      <c r="C83" s="77">
        <v>-84.045507000000001</v>
      </c>
      <c r="D83" s="77">
        <v>81</v>
      </c>
      <c r="E83" s="7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</row>
    <row r="84" spans="1:24" ht="15">
      <c r="A84" s="51" t="s">
        <v>176</v>
      </c>
      <c r="B84" s="77">
        <v>9.9452820000000006</v>
      </c>
      <c r="C84" s="77">
        <v>-84.045563000000001</v>
      </c>
      <c r="D84" s="77">
        <v>82</v>
      </c>
      <c r="E84" s="7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</row>
    <row r="85" spans="1:24" ht="15">
      <c r="A85" s="51" t="s">
        <v>176</v>
      </c>
      <c r="B85" s="77">
        <v>9.9457389999999997</v>
      </c>
      <c r="C85" s="77">
        <v>-84.045509999999993</v>
      </c>
      <c r="D85" s="77">
        <v>83</v>
      </c>
      <c r="E85" s="7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</row>
    <row r="86" spans="1:24" ht="15">
      <c r="A86" s="51" t="s">
        <v>176</v>
      </c>
      <c r="B86" s="77">
        <v>9.9459079999999993</v>
      </c>
      <c r="C86" s="77">
        <v>-84.045230000000004</v>
      </c>
      <c r="D86" s="77">
        <v>84</v>
      </c>
      <c r="E86" s="7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</row>
    <row r="87" spans="1:24" ht="15">
      <c r="A87" s="51" t="s">
        <v>176</v>
      </c>
      <c r="B87" s="77">
        <v>9.9460750000000004</v>
      </c>
      <c r="C87" s="77">
        <v>-84.045153999999997</v>
      </c>
      <c r="D87" s="77">
        <v>85</v>
      </c>
      <c r="E87" s="77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</row>
    <row r="88" spans="1:24" ht="15">
      <c r="A88" s="51" t="s">
        <v>176</v>
      </c>
      <c r="B88" s="77">
        <v>9.9463729999999995</v>
      </c>
      <c r="C88" s="77">
        <v>-84.045186000000001</v>
      </c>
      <c r="D88" s="77">
        <v>86</v>
      </c>
      <c r="E88" s="77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</row>
    <row r="89" spans="1:24" ht="15">
      <c r="A89" s="51" t="s">
        <v>176</v>
      </c>
      <c r="B89" s="77">
        <v>9.9464679999999994</v>
      </c>
      <c r="C89" s="77">
        <v>-84.045270000000002</v>
      </c>
      <c r="D89" s="77">
        <v>87</v>
      </c>
      <c r="E89" s="7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</row>
    <row r="90" spans="1:24" ht="15">
      <c r="A90" s="51"/>
      <c r="B90" s="77"/>
      <c r="C90" s="77"/>
      <c r="D90" s="77"/>
      <c r="E90" s="7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</row>
    <row r="91" spans="1:24" ht="15">
      <c r="A91" s="51" t="s">
        <v>208</v>
      </c>
      <c r="B91" s="77">
        <v>9.9355220000000006</v>
      </c>
      <c r="C91" s="77">
        <v>-84.049023000000005</v>
      </c>
      <c r="D91" s="77">
        <v>0</v>
      </c>
      <c r="E91" s="7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</row>
    <row r="92" spans="1:24" ht="15">
      <c r="A92" s="51" t="s">
        <v>208</v>
      </c>
      <c r="B92" s="77">
        <v>9.9355779999999996</v>
      </c>
      <c r="C92" s="77">
        <v>-84.049284999999998</v>
      </c>
      <c r="D92" s="77">
        <v>1</v>
      </c>
      <c r="E92" s="7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</row>
    <row r="93" spans="1:24" ht="15">
      <c r="A93" s="51" t="s">
        <v>208</v>
      </c>
      <c r="B93" s="77">
        <v>9.9357030000000002</v>
      </c>
      <c r="C93" s="77">
        <v>-84.049594999999997</v>
      </c>
      <c r="D93" s="77">
        <v>2</v>
      </c>
      <c r="E93" s="7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</row>
    <row r="94" spans="1:24" ht="15">
      <c r="A94" s="51" t="s">
        <v>208</v>
      </c>
      <c r="B94" s="77">
        <v>9.9356869999999997</v>
      </c>
      <c r="C94" s="77">
        <v>-84.050228000000004</v>
      </c>
      <c r="D94" s="77">
        <v>3</v>
      </c>
      <c r="E94" s="7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</row>
    <row r="95" spans="1:24" ht="15">
      <c r="A95" s="51" t="s">
        <v>208</v>
      </c>
      <c r="B95" s="77">
        <v>9.9354399999999998</v>
      </c>
      <c r="C95" s="77">
        <v>-84.051625000000001</v>
      </c>
      <c r="D95" s="77">
        <v>4</v>
      </c>
      <c r="E95" s="7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</row>
    <row r="96" spans="1:24" ht="15">
      <c r="A96" s="51" t="s">
        <v>208</v>
      </c>
      <c r="B96" s="77">
        <v>9.935473</v>
      </c>
      <c r="C96" s="77">
        <v>-84.052181000000004</v>
      </c>
      <c r="D96" s="77">
        <v>5</v>
      </c>
      <c r="E96" s="7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</row>
    <row r="97" spans="1:24" ht="15">
      <c r="A97" s="51" t="s">
        <v>208</v>
      </c>
      <c r="B97" s="77">
        <v>9.9355119999999992</v>
      </c>
      <c r="C97" s="77">
        <v>-84.052311000000003</v>
      </c>
      <c r="D97" s="77">
        <v>6</v>
      </c>
      <c r="E97" s="7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</row>
    <row r="98" spans="1:24" ht="15">
      <c r="A98" s="51" t="s">
        <v>208</v>
      </c>
      <c r="B98" s="77">
        <v>9.9355960000000003</v>
      </c>
      <c r="C98" s="77">
        <v>-84.052404999999993</v>
      </c>
      <c r="D98" s="77">
        <v>7</v>
      </c>
      <c r="E98" s="7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</row>
    <row r="99" spans="1:24" ht="15">
      <c r="A99" s="51" t="s">
        <v>208</v>
      </c>
      <c r="B99" s="77">
        <v>9.9356960000000001</v>
      </c>
      <c r="C99" s="77">
        <v>-84.052441000000002</v>
      </c>
      <c r="D99" s="77">
        <v>8</v>
      </c>
      <c r="E99" s="77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</row>
    <row r="100" spans="1:24" ht="15">
      <c r="A100" s="51" t="s">
        <v>208</v>
      </c>
      <c r="B100" s="77">
        <v>9.9358229999999992</v>
      </c>
      <c r="C100" s="77">
        <v>-84.052426999999994</v>
      </c>
      <c r="D100" s="77">
        <v>9</v>
      </c>
      <c r="E100" s="77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</row>
    <row r="101" spans="1:24" ht="15">
      <c r="A101" s="51" t="s">
        <v>208</v>
      </c>
      <c r="B101" s="77">
        <v>9.9363270000000004</v>
      </c>
      <c r="C101" s="77">
        <v>-84.052276000000006</v>
      </c>
      <c r="D101" s="77">
        <v>10</v>
      </c>
      <c r="E101" s="77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</row>
    <row r="102" spans="1:24" ht="15">
      <c r="A102" s="51" t="s">
        <v>208</v>
      </c>
      <c r="B102" s="77">
        <v>9.9363939999999999</v>
      </c>
      <c r="C102" s="77">
        <v>-84.052240999999995</v>
      </c>
      <c r="D102" s="77">
        <v>11</v>
      </c>
      <c r="E102" s="77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</row>
    <row r="103" spans="1:24" ht="15">
      <c r="A103" s="51" t="s">
        <v>208</v>
      </c>
      <c r="B103" s="77">
        <v>9.9364919999999994</v>
      </c>
      <c r="C103" s="77">
        <v>-84.052231000000006</v>
      </c>
      <c r="D103" s="77">
        <v>12</v>
      </c>
      <c r="E103" s="77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</row>
    <row r="104" spans="1:24" ht="15">
      <c r="A104" s="51" t="s">
        <v>208</v>
      </c>
      <c r="B104" s="77">
        <v>9.9365760000000005</v>
      </c>
      <c r="C104" s="77">
        <v>-84.052263999999994</v>
      </c>
      <c r="D104" s="77">
        <v>13</v>
      </c>
      <c r="E104" s="77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</row>
    <row r="105" spans="1:24" ht="15">
      <c r="A105" s="51" t="s">
        <v>208</v>
      </c>
      <c r="B105" s="77">
        <v>9.9366450000000004</v>
      </c>
      <c r="C105" s="77">
        <v>-84.052285999999995</v>
      </c>
      <c r="D105" s="77">
        <v>14</v>
      </c>
      <c r="E105" s="77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</row>
    <row r="106" spans="1:24" ht="15">
      <c r="A106" s="51" t="s">
        <v>208</v>
      </c>
      <c r="B106" s="77">
        <v>9.9370639999999995</v>
      </c>
      <c r="C106" s="77">
        <v>-84.052463000000003</v>
      </c>
      <c r="D106" s="77">
        <v>15</v>
      </c>
      <c r="E106" s="77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</row>
    <row r="107" spans="1:24" ht="15">
      <c r="A107" s="51" t="s">
        <v>208</v>
      </c>
      <c r="B107" s="77">
        <v>9.9378010000000003</v>
      </c>
      <c r="C107" s="77">
        <v>-84.052719999999994</v>
      </c>
      <c r="D107" s="77">
        <v>16</v>
      </c>
      <c r="E107" s="77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</row>
    <row r="108" spans="1:24" ht="15">
      <c r="A108" s="51" t="s">
        <v>208</v>
      </c>
      <c r="B108" s="77">
        <v>9.9380559999999996</v>
      </c>
      <c r="C108" s="77">
        <v>-84.052706999999998</v>
      </c>
      <c r="D108" s="77">
        <v>17</v>
      </c>
      <c r="E108" s="77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</row>
    <row r="109" spans="1:24" ht="15">
      <c r="A109" s="51" t="s">
        <v>208</v>
      </c>
      <c r="B109" s="77">
        <v>9.9382249999999992</v>
      </c>
      <c r="C109" s="77">
        <v>-84.052475999999999</v>
      </c>
      <c r="D109" s="77">
        <v>18</v>
      </c>
      <c r="E109" s="7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</row>
    <row r="110" spans="1:24" ht="15">
      <c r="A110" s="51" t="s">
        <v>208</v>
      </c>
      <c r="B110" s="77">
        <v>9.9386360000000007</v>
      </c>
      <c r="C110" s="77">
        <v>-84.0518</v>
      </c>
      <c r="D110" s="77">
        <v>19</v>
      </c>
      <c r="E110" s="7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</row>
    <row r="111" spans="1:24" ht="15">
      <c r="A111" s="51" t="s">
        <v>208</v>
      </c>
      <c r="B111" s="77">
        <v>9.938917</v>
      </c>
      <c r="C111" s="77">
        <v>-84.051400000000001</v>
      </c>
      <c r="D111" s="77">
        <v>20</v>
      </c>
      <c r="E111" s="7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</row>
    <row r="112" spans="1:24" ht="15">
      <c r="A112" s="51" t="s">
        <v>208</v>
      </c>
      <c r="B112" s="77">
        <v>9.9390199999999993</v>
      </c>
      <c r="C112" s="77">
        <v>-84.050966000000003</v>
      </c>
      <c r="D112" s="77">
        <v>21</v>
      </c>
      <c r="E112" s="7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</row>
    <row r="113" spans="1:24" ht="15">
      <c r="A113" s="51" t="s">
        <v>208</v>
      </c>
      <c r="B113" s="77">
        <v>9.9390850000000004</v>
      </c>
      <c r="C113" s="77">
        <v>-84.049767000000003</v>
      </c>
      <c r="D113" s="77">
        <v>22</v>
      </c>
      <c r="E113" s="7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</row>
    <row r="114" spans="1:24" ht="15">
      <c r="A114" s="51" t="s">
        <v>208</v>
      </c>
      <c r="B114" s="77">
        <v>9.9389819999999993</v>
      </c>
      <c r="C114" s="77">
        <v>-84.049541000000005</v>
      </c>
      <c r="D114" s="77">
        <v>23</v>
      </c>
      <c r="E114" s="7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</row>
    <row r="115" spans="1:24" ht="15">
      <c r="A115" s="51" t="s">
        <v>208</v>
      </c>
      <c r="B115" s="77">
        <v>9.9383359999999996</v>
      </c>
      <c r="C115" s="77">
        <v>-84.048699999999997</v>
      </c>
      <c r="D115" s="77">
        <v>24</v>
      </c>
      <c r="E115" s="7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</row>
    <row r="116" spans="1:24" ht="15">
      <c r="A116" s="51" t="s">
        <v>208</v>
      </c>
      <c r="B116" s="77">
        <v>9.9376040000000003</v>
      </c>
      <c r="C116" s="77">
        <v>-84.047906999999995</v>
      </c>
      <c r="D116" s="77">
        <v>25</v>
      </c>
      <c r="E116" s="7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</row>
    <row r="117" spans="1:24" ht="15">
      <c r="A117" s="51" t="s">
        <v>208</v>
      </c>
      <c r="B117" s="77">
        <v>9.9373780000000007</v>
      </c>
      <c r="C117" s="77">
        <v>-84.047788999999995</v>
      </c>
      <c r="D117" s="77">
        <v>26</v>
      </c>
      <c r="E117" s="7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</row>
    <row r="118" spans="1:24" ht="15">
      <c r="A118" s="51" t="s">
        <v>208</v>
      </c>
      <c r="B118" s="77">
        <v>9.9372109999999996</v>
      </c>
      <c r="C118" s="77">
        <v>-84.047775000000001</v>
      </c>
      <c r="D118" s="77">
        <v>27</v>
      </c>
      <c r="E118" s="77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</row>
    <row r="119" spans="1:24" ht="15">
      <c r="A119" s="51" t="s">
        <v>208</v>
      </c>
      <c r="B119" s="77">
        <v>9.9356869999999997</v>
      </c>
      <c r="C119" s="77">
        <v>-84.048259999999999</v>
      </c>
      <c r="D119" s="77">
        <v>28</v>
      </c>
      <c r="E119" s="77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</row>
    <row r="120" spans="1:24" ht="15">
      <c r="A120" s="51" t="s">
        <v>208</v>
      </c>
      <c r="B120" s="77">
        <v>9.9355390000000003</v>
      </c>
      <c r="C120" s="77">
        <v>-84.048366999999999</v>
      </c>
      <c r="D120" s="77">
        <v>29</v>
      </c>
      <c r="E120" s="77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</row>
    <row r="121" spans="1:24" ht="15">
      <c r="A121" s="51" t="s">
        <v>208</v>
      </c>
      <c r="B121" s="77">
        <v>9.9354449999999996</v>
      </c>
      <c r="C121" s="77">
        <v>-84.048563000000001</v>
      </c>
      <c r="D121" s="77">
        <v>30</v>
      </c>
      <c r="E121" s="77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</row>
    <row r="122" spans="1:24" ht="15">
      <c r="A122" s="51" t="s">
        <v>208</v>
      </c>
      <c r="B122" s="77">
        <v>9.9354460000000007</v>
      </c>
      <c r="C122" s="77">
        <v>-84.048680000000004</v>
      </c>
      <c r="D122" s="77">
        <v>31</v>
      </c>
      <c r="E122" s="77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</row>
    <row r="123" spans="1:24" ht="15">
      <c r="A123" s="51" t="s">
        <v>208</v>
      </c>
      <c r="B123" s="77">
        <v>9.9353730000000002</v>
      </c>
      <c r="C123" s="77">
        <v>-84.048630000000003</v>
      </c>
      <c r="D123" s="77">
        <v>32</v>
      </c>
      <c r="E123" s="77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</row>
    <row r="124" spans="1:24" ht="15">
      <c r="A124" s="51" t="s">
        <v>208</v>
      </c>
      <c r="B124" s="77">
        <v>9.9352959999999992</v>
      </c>
      <c r="C124" s="77">
        <v>-84.048635000000004</v>
      </c>
      <c r="D124" s="77">
        <v>33</v>
      </c>
      <c r="E124" s="77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</row>
    <row r="125" spans="1:24" ht="15">
      <c r="A125" s="51" t="s">
        <v>208</v>
      </c>
      <c r="B125" s="77">
        <v>9.9352929999999997</v>
      </c>
      <c r="C125" s="77">
        <v>-84.048304999999999</v>
      </c>
      <c r="D125" s="77">
        <v>34</v>
      </c>
      <c r="E125" s="77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</row>
    <row r="126" spans="1:24" ht="15">
      <c r="A126" s="51" t="s">
        <v>208</v>
      </c>
      <c r="B126" s="77">
        <v>9.9349229999999995</v>
      </c>
      <c r="C126" s="77">
        <v>-84.047126000000006</v>
      </c>
      <c r="D126" s="77">
        <v>35</v>
      </c>
      <c r="E126" s="77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</row>
    <row r="127" spans="1:24" ht="15">
      <c r="A127" s="51" t="s">
        <v>208</v>
      </c>
      <c r="B127" s="77">
        <v>9.9347390000000004</v>
      </c>
      <c r="C127" s="77">
        <v>-84.046008</v>
      </c>
      <c r="D127" s="77">
        <v>36</v>
      </c>
      <c r="E127" s="77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</row>
    <row r="128" spans="1:24" ht="15">
      <c r="A128" s="51" t="s">
        <v>208</v>
      </c>
      <c r="B128" s="77">
        <v>9.9346300000000003</v>
      </c>
      <c r="C128" s="77">
        <v>-84.045614</v>
      </c>
      <c r="D128" s="77">
        <v>37</v>
      </c>
      <c r="E128" s="77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</row>
    <row r="129" spans="1:24" ht="15">
      <c r="A129" s="51" t="s">
        <v>208</v>
      </c>
      <c r="B129" s="77">
        <v>9.935238</v>
      </c>
      <c r="C129" s="77">
        <v>-84.045597000000001</v>
      </c>
      <c r="D129" s="77">
        <v>38</v>
      </c>
      <c r="E129" s="77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</row>
    <row r="130" spans="1:24" ht="15">
      <c r="A130" s="51" t="s">
        <v>208</v>
      </c>
      <c r="B130" s="77">
        <v>9.9355089999999997</v>
      </c>
      <c r="C130" s="77">
        <v>-84.045558</v>
      </c>
      <c r="D130" s="77">
        <v>39</v>
      </c>
      <c r="E130" s="77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</row>
    <row r="131" spans="1:24" ht="15">
      <c r="A131" s="51" t="s">
        <v>208</v>
      </c>
      <c r="B131" s="77">
        <v>9.9357380000000006</v>
      </c>
      <c r="C131" s="77">
        <v>-84.045440999999997</v>
      </c>
      <c r="D131" s="77">
        <v>40</v>
      </c>
      <c r="E131" s="77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</row>
    <row r="132" spans="1:24" ht="15">
      <c r="A132" s="51" t="s">
        <v>208</v>
      </c>
      <c r="B132" s="77">
        <v>9.9358970000000006</v>
      </c>
      <c r="C132" s="77">
        <v>-84.045411000000001</v>
      </c>
      <c r="D132" s="77">
        <v>41</v>
      </c>
      <c r="E132" s="77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</row>
    <row r="133" spans="1:24" ht="15">
      <c r="A133" s="51" t="s">
        <v>208</v>
      </c>
      <c r="B133" s="77">
        <v>9.9362890000000004</v>
      </c>
      <c r="C133" s="77">
        <v>-84.045362999999995</v>
      </c>
      <c r="D133" s="77">
        <v>42</v>
      </c>
      <c r="E133" s="77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</row>
    <row r="134" spans="1:24" ht="15">
      <c r="A134" s="51" t="s">
        <v>208</v>
      </c>
      <c r="B134" s="77">
        <v>9.9366859999999999</v>
      </c>
      <c r="C134" s="77">
        <v>-84.045580999999999</v>
      </c>
      <c r="D134" s="77">
        <v>43</v>
      </c>
      <c r="E134" s="77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</row>
    <row r="135" spans="1:24" ht="15">
      <c r="A135" s="51" t="s">
        <v>208</v>
      </c>
      <c r="B135" s="77">
        <v>9.9368390000000009</v>
      </c>
      <c r="C135" s="77">
        <v>-84.045581999999996</v>
      </c>
      <c r="D135" s="77">
        <v>44</v>
      </c>
      <c r="E135" s="77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</row>
    <row r="136" spans="1:24" ht="15">
      <c r="A136" s="51" t="s">
        <v>208</v>
      </c>
      <c r="B136" s="77">
        <v>9.9371179999999999</v>
      </c>
      <c r="C136" s="77">
        <v>-84.045400999999998</v>
      </c>
      <c r="D136" s="77">
        <v>45</v>
      </c>
      <c r="E136" s="77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</row>
    <row r="137" spans="1:24" ht="15">
      <c r="A137" s="51" t="s">
        <v>208</v>
      </c>
      <c r="B137" s="77">
        <v>9.9374099999999999</v>
      </c>
      <c r="C137" s="77">
        <v>-84.044994000000003</v>
      </c>
      <c r="D137" s="77">
        <v>46</v>
      </c>
      <c r="E137" s="77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</row>
    <row r="138" spans="1:24" ht="15">
      <c r="A138" s="51" t="s">
        <v>208</v>
      </c>
      <c r="B138" s="77">
        <v>9.9375409999999995</v>
      </c>
      <c r="C138" s="77">
        <v>-84.044726999999995</v>
      </c>
      <c r="D138" s="77">
        <v>47</v>
      </c>
      <c r="E138" s="77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</row>
    <row r="139" spans="1:24" ht="15">
      <c r="A139" s="51" t="s">
        <v>208</v>
      </c>
      <c r="B139" s="77">
        <v>9.9381059999999994</v>
      </c>
      <c r="C139" s="77">
        <v>-84.043788000000006</v>
      </c>
      <c r="D139" s="77">
        <v>48</v>
      </c>
      <c r="E139" s="77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</row>
    <row r="140" spans="1:24" ht="15">
      <c r="A140" s="51" t="s">
        <v>208</v>
      </c>
      <c r="B140" s="77">
        <v>9.937913</v>
      </c>
      <c r="C140" s="77">
        <v>-84.043487999999996</v>
      </c>
      <c r="D140" s="77">
        <v>49</v>
      </c>
      <c r="E140" s="77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</row>
    <row r="141" spans="1:24" ht="15">
      <c r="A141" s="51" t="s">
        <v>208</v>
      </c>
      <c r="B141" s="77">
        <v>9.9378890000000002</v>
      </c>
      <c r="C141" s="77">
        <v>-84.043032999999994</v>
      </c>
      <c r="D141" s="77">
        <v>50</v>
      </c>
      <c r="E141" s="77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</row>
    <row r="142" spans="1:24" ht="15">
      <c r="A142" s="51" t="s">
        <v>208</v>
      </c>
      <c r="B142" s="77">
        <v>9.938053</v>
      </c>
      <c r="C142" s="77">
        <v>-84.042373999999995</v>
      </c>
      <c r="D142" s="77">
        <v>51</v>
      </c>
      <c r="E142" s="77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</row>
    <row r="143" spans="1:24" ht="15">
      <c r="A143" s="51" t="s">
        <v>208</v>
      </c>
      <c r="B143" s="77">
        <v>9.9380980000000001</v>
      </c>
      <c r="C143" s="77">
        <v>-84.042265</v>
      </c>
      <c r="D143" s="77">
        <v>52</v>
      </c>
      <c r="E143" s="77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</row>
    <row r="144" spans="1:24" ht="15">
      <c r="A144" s="51" t="s">
        <v>208</v>
      </c>
      <c r="B144" s="77">
        <v>9.938167</v>
      </c>
      <c r="C144" s="77">
        <v>-84.041932000000003</v>
      </c>
      <c r="D144" s="77">
        <v>53</v>
      </c>
      <c r="E144" s="77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</row>
    <row r="145" spans="1:24" ht="15">
      <c r="A145" s="51" t="s">
        <v>208</v>
      </c>
      <c r="B145" s="77">
        <v>9.9381369999999993</v>
      </c>
      <c r="C145" s="77">
        <v>-84.04177</v>
      </c>
      <c r="D145" s="77">
        <v>54</v>
      </c>
      <c r="E145" s="77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</row>
    <row r="146" spans="1:24" ht="15">
      <c r="A146" s="51" t="s">
        <v>208</v>
      </c>
      <c r="B146" s="77">
        <v>9.9378630000000001</v>
      </c>
      <c r="C146" s="77">
        <v>-84.041569999999993</v>
      </c>
      <c r="D146" s="77">
        <v>55</v>
      </c>
      <c r="E146" s="77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</row>
    <row r="147" spans="1:24" ht="15">
      <c r="A147" s="51" t="s">
        <v>208</v>
      </c>
      <c r="B147" s="77">
        <v>9.937837</v>
      </c>
      <c r="C147" s="77">
        <v>-84.041094999999999</v>
      </c>
      <c r="D147" s="77">
        <v>56</v>
      </c>
      <c r="E147" s="77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</row>
    <row r="148" spans="1:24" ht="15">
      <c r="A148" s="51" t="s">
        <v>208</v>
      </c>
      <c r="B148" s="77">
        <v>9.9385829999999995</v>
      </c>
      <c r="C148" s="77">
        <v>-84.040941000000004</v>
      </c>
      <c r="D148" s="77">
        <v>57</v>
      </c>
      <c r="E148" s="77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</row>
    <row r="149" spans="1:24" ht="15">
      <c r="A149" s="51" t="s">
        <v>208</v>
      </c>
      <c r="B149" s="77">
        <v>9.9388369999999995</v>
      </c>
      <c r="C149" s="77">
        <v>-84.041134</v>
      </c>
      <c r="D149" s="77">
        <v>58</v>
      </c>
      <c r="E149" s="77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</row>
    <row r="150" spans="1:24" ht="15">
      <c r="A150" s="51" t="s">
        <v>208</v>
      </c>
      <c r="B150" s="77">
        <v>9.9391970000000001</v>
      </c>
      <c r="C150" s="77">
        <v>-84.041730000000001</v>
      </c>
      <c r="D150" s="77">
        <v>59</v>
      </c>
      <c r="E150" s="77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</row>
    <row r="151" spans="1:24" ht="15">
      <c r="A151" s="51" t="s">
        <v>208</v>
      </c>
      <c r="B151" s="77">
        <v>9.9395140000000008</v>
      </c>
      <c r="C151" s="77">
        <v>-84.041928999999996</v>
      </c>
      <c r="D151" s="77">
        <v>60</v>
      </c>
      <c r="E151" s="77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</row>
    <row r="152" spans="1:24" ht="15">
      <c r="A152" s="51" t="s">
        <v>208</v>
      </c>
      <c r="B152" s="77">
        <v>9.9394950000000009</v>
      </c>
      <c r="C152" s="77">
        <v>-84.042152000000002</v>
      </c>
      <c r="D152" s="77">
        <v>61</v>
      </c>
      <c r="E152" s="77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</row>
    <row r="153" spans="1:24" ht="15">
      <c r="A153" s="51" t="s">
        <v>208</v>
      </c>
      <c r="B153" s="77">
        <v>9.9394369999999999</v>
      </c>
      <c r="C153" s="77">
        <v>-84.043079000000006</v>
      </c>
      <c r="D153" s="77">
        <v>62</v>
      </c>
      <c r="E153" s="77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</row>
    <row r="154" spans="1:24" ht="15">
      <c r="A154" s="51" t="s">
        <v>208</v>
      </c>
      <c r="B154" s="77">
        <v>9.9394209999999994</v>
      </c>
      <c r="C154" s="77">
        <v>-84.043329</v>
      </c>
      <c r="D154" s="77">
        <v>63</v>
      </c>
      <c r="E154" s="77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</row>
    <row r="155" spans="1:24" ht="15">
      <c r="A155" s="51" t="s">
        <v>208</v>
      </c>
      <c r="B155" s="77">
        <v>9.9396959999999996</v>
      </c>
      <c r="C155" s="77">
        <v>-84.043268999999995</v>
      </c>
      <c r="D155" s="77">
        <v>64</v>
      </c>
      <c r="E155" s="77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</row>
    <row r="156" spans="1:24" ht="15">
      <c r="A156" s="51" t="s">
        <v>208</v>
      </c>
      <c r="B156" s="77">
        <v>9.9397929999999999</v>
      </c>
      <c r="C156" s="77">
        <v>-84.043316000000004</v>
      </c>
      <c r="D156" s="77">
        <v>65</v>
      </c>
      <c r="E156" s="77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</row>
    <row r="157" spans="1:24" ht="15">
      <c r="A157" s="51" t="s">
        <v>208</v>
      </c>
      <c r="B157" s="77">
        <v>9.9401139999999995</v>
      </c>
      <c r="C157" s="77">
        <v>-84.044492000000005</v>
      </c>
      <c r="D157" s="77">
        <v>66</v>
      </c>
      <c r="E157" s="77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</row>
    <row r="158" spans="1:24" ht="15">
      <c r="A158" s="51" t="s">
        <v>208</v>
      </c>
      <c r="B158" s="77">
        <v>9.9401989999999998</v>
      </c>
      <c r="C158" s="77">
        <v>-84.044714999999997</v>
      </c>
      <c r="D158" s="77">
        <v>67</v>
      </c>
      <c r="E158" s="77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</row>
    <row r="159" spans="1:24" ht="15">
      <c r="A159" s="51" t="s">
        <v>208</v>
      </c>
      <c r="B159" s="77">
        <v>9.9404749999999993</v>
      </c>
      <c r="C159" s="77">
        <v>-84.045624000000004</v>
      </c>
      <c r="D159" s="77">
        <v>68</v>
      </c>
      <c r="E159" s="77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</row>
    <row r="160" spans="1:24" ht="15">
      <c r="A160" s="51" t="s">
        <v>208</v>
      </c>
      <c r="B160" s="77">
        <v>9.9407200000000007</v>
      </c>
      <c r="C160" s="77">
        <v>-84.045597999999998</v>
      </c>
      <c r="D160" s="77">
        <v>69</v>
      </c>
      <c r="E160" s="77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</row>
    <row r="161" spans="1:24" ht="15">
      <c r="A161" s="51" t="s">
        <v>208</v>
      </c>
      <c r="B161" s="77">
        <v>9.9409569999999992</v>
      </c>
      <c r="C161" s="77">
        <v>-84.044769000000002</v>
      </c>
      <c r="D161" s="77">
        <v>70</v>
      </c>
      <c r="E161" s="77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</row>
    <row r="162" spans="1:24" ht="15">
      <c r="A162" s="51" t="s">
        <v>208</v>
      </c>
      <c r="B162" s="77">
        <v>9.9420350000000006</v>
      </c>
      <c r="C162" s="77">
        <v>-84.043429000000003</v>
      </c>
      <c r="D162" s="77">
        <v>71</v>
      </c>
      <c r="E162" s="77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</row>
    <row r="163" spans="1:24" ht="15">
      <c r="A163" s="51" t="s">
        <v>208</v>
      </c>
      <c r="B163" s="77">
        <v>9.9431130000000003</v>
      </c>
      <c r="C163" s="77">
        <v>-84.041872999999995</v>
      </c>
      <c r="D163" s="77">
        <v>72</v>
      </c>
      <c r="E163" s="77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</row>
    <row r="164" spans="1:24" ht="15">
      <c r="A164" s="51" t="s">
        <v>208</v>
      </c>
      <c r="B164" s="77">
        <v>9.9436040000000006</v>
      </c>
      <c r="C164" s="77">
        <v>-84.041861999999995</v>
      </c>
      <c r="D164" s="77">
        <v>73</v>
      </c>
      <c r="E164" s="77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</row>
    <row r="165" spans="1:24" ht="15">
      <c r="A165" s="51" t="s">
        <v>208</v>
      </c>
      <c r="B165" s="77">
        <v>9.9439639999999994</v>
      </c>
      <c r="C165" s="77">
        <v>-84.041737999999995</v>
      </c>
      <c r="D165" s="77">
        <v>74</v>
      </c>
      <c r="E165" s="77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</row>
    <row r="166" spans="1:24" ht="15">
      <c r="A166" s="51" t="s">
        <v>208</v>
      </c>
      <c r="B166" s="77">
        <v>9.9441089999999992</v>
      </c>
      <c r="C166" s="77">
        <v>-84.042122000000006</v>
      </c>
      <c r="D166" s="77">
        <v>75</v>
      </c>
      <c r="E166" s="77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</row>
    <row r="167" spans="1:24" ht="15">
      <c r="A167" s="51" t="s">
        <v>208</v>
      </c>
      <c r="B167" s="77">
        <v>9.9440430000000006</v>
      </c>
      <c r="C167" s="77">
        <v>-84.042902999999995</v>
      </c>
      <c r="D167" s="77">
        <v>76</v>
      </c>
      <c r="E167" s="77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</row>
    <row r="168" spans="1:24" ht="15">
      <c r="A168" s="51" t="s">
        <v>208</v>
      </c>
      <c r="B168" s="77">
        <v>9.9432039999999997</v>
      </c>
      <c r="C168" s="77">
        <v>-84.042850999999999</v>
      </c>
      <c r="D168" s="77">
        <v>77</v>
      </c>
      <c r="E168" s="77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</row>
    <row r="169" spans="1:24" ht="15">
      <c r="A169" s="51" t="s">
        <v>208</v>
      </c>
      <c r="B169" s="77">
        <v>9.9432089999999995</v>
      </c>
      <c r="C169" s="77">
        <v>-84.043000000000006</v>
      </c>
      <c r="D169" s="77">
        <v>78</v>
      </c>
      <c r="E169" s="77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</row>
    <row r="170" spans="1:24" ht="15">
      <c r="A170" s="51" t="s">
        <v>208</v>
      </c>
      <c r="B170" s="77">
        <v>9.9434179999999994</v>
      </c>
      <c r="C170" s="77">
        <v>-84.043402</v>
      </c>
      <c r="D170" s="77">
        <v>79</v>
      </c>
      <c r="E170" s="77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</row>
    <row r="171" spans="1:24" ht="15">
      <c r="A171" s="51" t="s">
        <v>208</v>
      </c>
      <c r="B171" s="77">
        <v>9.943524</v>
      </c>
      <c r="C171" s="77">
        <v>-84.044077000000001</v>
      </c>
      <c r="D171" s="77">
        <v>80</v>
      </c>
      <c r="E171" s="77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</row>
    <row r="172" spans="1:24" ht="15">
      <c r="A172" s="51" t="s">
        <v>208</v>
      </c>
      <c r="B172" s="77">
        <v>9.9437289999999994</v>
      </c>
      <c r="C172" s="77">
        <v>-84.044672000000006</v>
      </c>
      <c r="D172" s="77">
        <v>81</v>
      </c>
      <c r="E172" s="77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</row>
    <row r="173" spans="1:24" ht="15">
      <c r="A173" s="51" t="s">
        <v>208</v>
      </c>
      <c r="B173" s="77">
        <v>9.9438320000000004</v>
      </c>
      <c r="C173" s="77">
        <v>-84.044939999999997</v>
      </c>
      <c r="D173" s="77">
        <v>82</v>
      </c>
      <c r="E173" s="77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</row>
    <row r="174" spans="1:24" ht="15">
      <c r="A174" s="51" t="s">
        <v>208</v>
      </c>
      <c r="B174" s="77">
        <v>9.9444610000000004</v>
      </c>
      <c r="C174" s="77">
        <v>-84.045015000000006</v>
      </c>
      <c r="D174" s="77">
        <v>83</v>
      </c>
      <c r="E174" s="77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</row>
    <row r="175" spans="1:24" ht="15">
      <c r="A175" s="51" t="s">
        <v>208</v>
      </c>
      <c r="B175" s="77">
        <v>9.9446480000000008</v>
      </c>
      <c r="C175" s="77">
        <v>-84.045032000000006</v>
      </c>
      <c r="D175" s="77">
        <v>84</v>
      </c>
      <c r="E175" s="77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</row>
    <row r="176" spans="1:24" ht="15">
      <c r="A176" s="51" t="s">
        <v>208</v>
      </c>
      <c r="B176" s="77">
        <v>9.9450160000000007</v>
      </c>
      <c r="C176" s="77">
        <v>-84.045016000000004</v>
      </c>
      <c r="D176" s="77">
        <v>85</v>
      </c>
      <c r="E176" s="77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</row>
    <row r="177" spans="1:24" ht="15">
      <c r="A177" s="51" t="s">
        <v>208</v>
      </c>
      <c r="B177" s="77">
        <v>9.9450719999999997</v>
      </c>
      <c r="C177" s="77">
        <v>-84.045507000000001</v>
      </c>
      <c r="D177" s="77">
        <v>86</v>
      </c>
      <c r="E177" s="77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</row>
    <row r="178" spans="1:24" ht="15">
      <c r="A178" s="51" t="s">
        <v>208</v>
      </c>
      <c r="B178" s="77">
        <v>9.9452820000000006</v>
      </c>
      <c r="C178" s="77">
        <v>-84.045563000000001</v>
      </c>
      <c r="D178" s="77">
        <v>87</v>
      </c>
      <c r="E178" s="77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</row>
    <row r="179" spans="1:24" ht="15">
      <c r="A179" s="51" t="s">
        <v>208</v>
      </c>
      <c r="B179" s="77">
        <v>9.9457389999999997</v>
      </c>
      <c r="C179" s="77">
        <v>-84.045509999999993</v>
      </c>
      <c r="D179" s="77">
        <v>88</v>
      </c>
      <c r="E179" s="77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</row>
    <row r="180" spans="1:24" ht="15">
      <c r="A180" s="51" t="s">
        <v>208</v>
      </c>
      <c r="B180" s="77">
        <v>9.9459079999999993</v>
      </c>
      <c r="C180" s="77">
        <v>-84.045230000000004</v>
      </c>
      <c r="D180" s="77">
        <v>89</v>
      </c>
      <c r="E180" s="77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</row>
    <row r="181" spans="1:24" ht="15">
      <c r="A181" s="51" t="s">
        <v>208</v>
      </c>
      <c r="B181" s="77">
        <v>9.9460750000000004</v>
      </c>
      <c r="C181" s="77">
        <v>-84.045153999999997</v>
      </c>
      <c r="D181" s="77">
        <v>90</v>
      </c>
      <c r="E181" s="77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</row>
    <row r="182" spans="1:24" ht="15">
      <c r="A182" s="51" t="s">
        <v>208</v>
      </c>
      <c r="B182" s="77">
        <v>9.9463729999999995</v>
      </c>
      <c r="D182" s="77">
        <v>91</v>
      </c>
      <c r="E182" s="77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</row>
    <row r="183" spans="1:24" ht="15">
      <c r="A183" s="51" t="s">
        <v>208</v>
      </c>
      <c r="B183" s="77">
        <v>9.9464679999999994</v>
      </c>
      <c r="C183" s="77">
        <v>-84.045186000000001</v>
      </c>
      <c r="D183" s="77">
        <v>92</v>
      </c>
      <c r="E183" s="77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</row>
    <row r="184" spans="1:24" ht="15">
      <c r="A184" s="51"/>
      <c r="B184" s="93"/>
      <c r="C184" s="93"/>
      <c r="D184" s="77"/>
      <c r="E184" s="77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</row>
    <row r="185" spans="1:24" ht="15">
      <c r="A185" s="51" t="s">
        <v>244</v>
      </c>
      <c r="B185" s="93">
        <v>9.935473</v>
      </c>
      <c r="C185" s="93">
        <v>-84.052181000000004</v>
      </c>
      <c r="D185" s="77">
        <v>0</v>
      </c>
      <c r="E185" s="77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</row>
    <row r="186" spans="1:24" ht="15">
      <c r="A186" s="51" t="s">
        <v>244</v>
      </c>
      <c r="B186" s="93">
        <v>9.9355119999999992</v>
      </c>
      <c r="C186" s="93">
        <v>-84.052311000000003</v>
      </c>
      <c r="D186" s="77">
        <v>1</v>
      </c>
      <c r="E186" s="77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</row>
    <row r="187" spans="1:24" ht="15">
      <c r="A187" s="51" t="s">
        <v>244</v>
      </c>
      <c r="B187" s="93">
        <v>9.9355960000000003</v>
      </c>
      <c r="C187" s="93">
        <v>-84.052404999999993</v>
      </c>
      <c r="D187" s="77">
        <v>2</v>
      </c>
      <c r="E187" s="77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</row>
    <row r="188" spans="1:24" ht="15">
      <c r="A188" s="51" t="s">
        <v>244</v>
      </c>
      <c r="B188" s="93">
        <v>9.9356960000000001</v>
      </c>
      <c r="C188" s="93">
        <v>-84.052441000000002</v>
      </c>
      <c r="D188" s="77">
        <v>3</v>
      </c>
      <c r="E188" s="77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</row>
    <row r="189" spans="1:24" ht="15">
      <c r="A189" s="51" t="s">
        <v>244</v>
      </c>
      <c r="B189" s="93">
        <v>9.9358229999999992</v>
      </c>
      <c r="C189" s="93">
        <v>-84.052426999999994</v>
      </c>
      <c r="D189" s="77">
        <v>4</v>
      </c>
      <c r="E189" s="77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</row>
    <row r="190" spans="1:24" ht="15">
      <c r="A190" s="51" t="s">
        <v>244</v>
      </c>
      <c r="B190" s="93">
        <v>9.9363270000000004</v>
      </c>
      <c r="C190" s="93">
        <v>-84.052276000000006</v>
      </c>
      <c r="D190" s="77">
        <v>5</v>
      </c>
      <c r="E190" s="77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</row>
    <row r="191" spans="1:24" ht="15">
      <c r="A191" s="51" t="s">
        <v>244</v>
      </c>
      <c r="B191" s="93">
        <v>9.9363939999999999</v>
      </c>
      <c r="C191" s="93">
        <v>-84.052240999999995</v>
      </c>
      <c r="D191" s="77">
        <v>6</v>
      </c>
      <c r="E191" s="77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</row>
    <row r="192" spans="1:24" ht="15">
      <c r="A192" s="51" t="s">
        <v>244</v>
      </c>
      <c r="B192" s="93">
        <v>9.9364919999999994</v>
      </c>
      <c r="C192" s="93">
        <v>-84.052231000000006</v>
      </c>
      <c r="D192" s="77">
        <v>7</v>
      </c>
      <c r="E192" s="77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</row>
    <row r="193" spans="1:24" ht="15">
      <c r="A193" s="51" t="s">
        <v>244</v>
      </c>
      <c r="B193" s="93">
        <v>9.9365760000000005</v>
      </c>
      <c r="C193" s="93">
        <v>-84.052263999999994</v>
      </c>
      <c r="D193" s="77">
        <v>8</v>
      </c>
      <c r="E193" s="77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</row>
    <row r="194" spans="1:24" ht="15">
      <c r="A194" s="51" t="s">
        <v>244</v>
      </c>
      <c r="B194" s="93">
        <v>9.9366450000000004</v>
      </c>
      <c r="C194" s="93">
        <v>-84.052285999999995</v>
      </c>
      <c r="D194" s="77">
        <v>9</v>
      </c>
      <c r="E194" s="77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</row>
    <row r="195" spans="1:24" ht="15">
      <c r="A195" s="51" t="s">
        <v>244</v>
      </c>
      <c r="B195" s="93">
        <v>9.9370639999999995</v>
      </c>
      <c r="C195" s="93">
        <v>-84.052463000000003</v>
      </c>
      <c r="D195" s="77">
        <v>10</v>
      </c>
      <c r="E195" s="77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</row>
    <row r="196" spans="1:24" ht="15">
      <c r="A196" s="51" t="s">
        <v>244</v>
      </c>
      <c r="B196" s="93">
        <v>9.9378010000000003</v>
      </c>
      <c r="C196" s="93">
        <v>-84.052719999999994</v>
      </c>
      <c r="D196" s="77">
        <v>11</v>
      </c>
      <c r="E196" s="77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</row>
    <row r="197" spans="1:24" ht="15">
      <c r="A197" s="51" t="s">
        <v>244</v>
      </c>
      <c r="B197" s="93">
        <v>9.9380559999999996</v>
      </c>
      <c r="C197" s="93">
        <v>-84.052706999999998</v>
      </c>
      <c r="D197" s="77">
        <v>12</v>
      </c>
      <c r="E197" s="77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</row>
    <row r="198" spans="1:24" ht="15">
      <c r="A198" s="51" t="s">
        <v>244</v>
      </c>
      <c r="B198" s="93">
        <v>9.9382249999999992</v>
      </c>
      <c r="C198" s="93">
        <v>-84.052475999999999</v>
      </c>
      <c r="D198" s="77">
        <v>13</v>
      </c>
      <c r="E198" s="77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</row>
    <row r="199" spans="1:24" ht="15">
      <c r="A199" s="51" t="s">
        <v>244</v>
      </c>
      <c r="B199" s="93">
        <v>9.9386360000000007</v>
      </c>
      <c r="C199" s="93">
        <v>-84.0518</v>
      </c>
      <c r="D199" s="77">
        <v>14</v>
      </c>
      <c r="E199" s="77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</row>
    <row r="200" spans="1:24" ht="15">
      <c r="A200" s="51" t="s">
        <v>244</v>
      </c>
      <c r="B200" s="93">
        <v>9.938917</v>
      </c>
      <c r="C200" s="93">
        <v>-84.051400000000001</v>
      </c>
      <c r="D200" s="77">
        <v>15</v>
      </c>
      <c r="E200" s="77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</row>
    <row r="201" spans="1:24" ht="15">
      <c r="A201" s="51" t="s">
        <v>244</v>
      </c>
      <c r="B201" s="93">
        <v>9.9390199999999993</v>
      </c>
      <c r="C201" s="93">
        <v>-84.050966000000003</v>
      </c>
      <c r="D201" s="77">
        <v>16</v>
      </c>
      <c r="E201" s="77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</row>
    <row r="202" spans="1:24" ht="15">
      <c r="A202" s="51" t="s">
        <v>244</v>
      </c>
      <c r="B202" s="93">
        <v>9.9390850000000004</v>
      </c>
      <c r="C202" s="93">
        <v>-84.049767000000003</v>
      </c>
      <c r="D202" s="77">
        <v>17</v>
      </c>
      <c r="E202" s="77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</row>
    <row r="203" spans="1:24" ht="15">
      <c r="A203" s="51" t="s">
        <v>244</v>
      </c>
      <c r="B203" s="93">
        <v>9.9389819999999993</v>
      </c>
      <c r="C203" s="93">
        <v>-84.049541000000005</v>
      </c>
      <c r="D203" s="77">
        <v>18</v>
      </c>
      <c r="E203" s="77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</row>
    <row r="204" spans="1:24" ht="15">
      <c r="A204" s="51" t="s">
        <v>244</v>
      </c>
      <c r="B204" s="93">
        <v>9.9383359999999996</v>
      </c>
      <c r="C204" s="93">
        <v>-84.048699999999997</v>
      </c>
      <c r="D204" s="77">
        <v>19</v>
      </c>
      <c r="E204" s="77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</row>
    <row r="205" spans="1:24" ht="15">
      <c r="A205" s="51" t="s">
        <v>244</v>
      </c>
      <c r="B205" s="93">
        <v>9.9376040000000003</v>
      </c>
      <c r="C205" s="93">
        <v>-84.047906999999995</v>
      </c>
      <c r="D205" s="77">
        <v>20</v>
      </c>
      <c r="E205" s="77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</row>
    <row r="206" spans="1:24" ht="15">
      <c r="A206" s="51" t="s">
        <v>244</v>
      </c>
      <c r="B206" s="93">
        <v>9.9373780000000007</v>
      </c>
      <c r="C206" s="93">
        <v>-84.047788999999995</v>
      </c>
      <c r="D206" s="77">
        <v>21</v>
      </c>
      <c r="E206" s="77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</row>
    <row r="207" spans="1:24" ht="15">
      <c r="A207" s="51" t="s">
        <v>244</v>
      </c>
      <c r="B207" s="93">
        <v>9.9372109999999996</v>
      </c>
      <c r="C207" s="93">
        <v>-84.047775000000001</v>
      </c>
      <c r="D207" s="77">
        <v>22</v>
      </c>
      <c r="E207" s="77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</row>
    <row r="208" spans="1:24" ht="15">
      <c r="A208" s="51" t="s">
        <v>244</v>
      </c>
      <c r="B208" s="93">
        <v>9.9356869999999997</v>
      </c>
      <c r="C208" s="93">
        <v>-84.048259999999999</v>
      </c>
      <c r="D208" s="77">
        <v>23</v>
      </c>
      <c r="E208" s="77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</row>
    <row r="209" spans="1:24" ht="15">
      <c r="A209" s="51" t="s">
        <v>244</v>
      </c>
      <c r="B209" s="93">
        <v>9.9355390000000003</v>
      </c>
      <c r="C209" s="93">
        <v>-84.048366999999999</v>
      </c>
      <c r="D209" s="77">
        <v>24</v>
      </c>
      <c r="E209" s="77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</row>
    <row r="210" spans="1:24" ht="15">
      <c r="A210" s="51" t="s">
        <v>244</v>
      </c>
      <c r="B210" s="93">
        <v>9.9354449999999996</v>
      </c>
      <c r="C210" s="93">
        <v>-84.048563000000001</v>
      </c>
      <c r="D210" s="77">
        <v>25</v>
      </c>
      <c r="E210" s="77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</row>
    <row r="211" spans="1:24" ht="15">
      <c r="A211" s="51" t="s">
        <v>244</v>
      </c>
      <c r="B211" s="93">
        <v>9.9354460000000007</v>
      </c>
      <c r="C211" s="93">
        <v>-84.048680000000004</v>
      </c>
      <c r="D211" s="77">
        <v>26</v>
      </c>
      <c r="E211" s="77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</row>
    <row r="212" spans="1:24" ht="15">
      <c r="A212" s="51" t="s">
        <v>244</v>
      </c>
      <c r="B212" s="93">
        <v>9.9353730000000002</v>
      </c>
      <c r="C212" s="93">
        <v>-84.048630000000003</v>
      </c>
      <c r="D212" s="77">
        <v>27</v>
      </c>
      <c r="E212" s="77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</row>
    <row r="213" spans="1:24" ht="15">
      <c r="A213" s="51" t="s">
        <v>244</v>
      </c>
      <c r="B213" s="93">
        <v>9.9352959999999992</v>
      </c>
      <c r="C213" s="93">
        <v>-84.048635000000004</v>
      </c>
      <c r="D213" s="77">
        <v>28</v>
      </c>
      <c r="E213" s="77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</row>
    <row r="214" spans="1:24" ht="15">
      <c r="A214" s="51" t="s">
        <v>244</v>
      </c>
      <c r="B214" s="93">
        <v>9.9352929999999997</v>
      </c>
      <c r="C214" s="93">
        <v>-84.048304999999999</v>
      </c>
      <c r="D214" s="77">
        <v>29</v>
      </c>
      <c r="E214" s="77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</row>
    <row r="215" spans="1:24" ht="15">
      <c r="A215" s="51" t="s">
        <v>244</v>
      </c>
      <c r="B215" s="93">
        <v>9.9349229999999995</v>
      </c>
      <c r="C215" s="93">
        <v>-84.047126000000006</v>
      </c>
      <c r="D215" s="77">
        <v>30</v>
      </c>
      <c r="E215" s="77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</row>
    <row r="216" spans="1:24" ht="15">
      <c r="A216" s="51" t="s">
        <v>244</v>
      </c>
      <c r="B216" s="93">
        <v>9.9347390000000004</v>
      </c>
      <c r="C216" s="93">
        <v>-84.046008</v>
      </c>
      <c r="D216" s="77">
        <v>31</v>
      </c>
      <c r="E216" s="77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</row>
    <row r="217" spans="1:24" ht="15">
      <c r="A217" s="51" t="s">
        <v>244</v>
      </c>
      <c r="B217" s="93">
        <v>9.9346300000000003</v>
      </c>
      <c r="C217" s="93">
        <v>-84.045614</v>
      </c>
      <c r="D217" s="77">
        <v>32</v>
      </c>
      <c r="E217" s="77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</row>
    <row r="218" spans="1:24" ht="15">
      <c r="A218" s="51" t="s">
        <v>244</v>
      </c>
      <c r="B218" s="93">
        <v>9.935238</v>
      </c>
      <c r="C218" s="93">
        <v>-84.045597000000001</v>
      </c>
      <c r="D218" s="77">
        <v>33</v>
      </c>
      <c r="E218" s="77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</row>
    <row r="219" spans="1:24" ht="15">
      <c r="A219" s="51" t="s">
        <v>244</v>
      </c>
      <c r="B219" s="93">
        <v>9.9355089999999997</v>
      </c>
      <c r="C219" s="93">
        <v>-84.045558</v>
      </c>
      <c r="D219" s="77">
        <v>34</v>
      </c>
      <c r="E219" s="77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</row>
    <row r="220" spans="1:24" ht="15">
      <c r="A220" s="51" t="s">
        <v>244</v>
      </c>
      <c r="B220" s="93">
        <v>9.9357380000000006</v>
      </c>
      <c r="C220" s="93">
        <v>-84.045440999999997</v>
      </c>
      <c r="D220" s="77">
        <v>35</v>
      </c>
      <c r="E220" s="77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</row>
    <row r="221" spans="1:24" ht="15">
      <c r="A221" s="51" t="s">
        <v>244</v>
      </c>
      <c r="B221" s="93">
        <v>9.9358970000000006</v>
      </c>
      <c r="C221" s="93">
        <v>-84.045411000000001</v>
      </c>
      <c r="D221" s="77">
        <v>36</v>
      </c>
      <c r="E221" s="77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</row>
    <row r="222" spans="1:24" ht="15">
      <c r="A222" s="51" t="s">
        <v>244</v>
      </c>
      <c r="B222" s="93">
        <v>9.9362890000000004</v>
      </c>
      <c r="C222" s="93">
        <v>-84.045362999999995</v>
      </c>
      <c r="D222" s="77">
        <v>37</v>
      </c>
      <c r="E222" s="77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</row>
    <row r="223" spans="1:24" ht="15">
      <c r="A223" s="51" t="s">
        <v>244</v>
      </c>
      <c r="B223" s="93">
        <v>9.9366859999999999</v>
      </c>
      <c r="C223" s="93">
        <v>-84.045580999999999</v>
      </c>
      <c r="D223" s="77">
        <v>38</v>
      </c>
      <c r="E223" s="77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</row>
    <row r="224" spans="1:24" ht="15">
      <c r="A224" s="51" t="s">
        <v>244</v>
      </c>
      <c r="B224" s="93">
        <v>9.9368390000000009</v>
      </c>
      <c r="C224" s="93">
        <v>-84.045581999999996</v>
      </c>
      <c r="D224" s="77">
        <v>39</v>
      </c>
      <c r="E224" s="77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</row>
    <row r="225" spans="1:24" ht="15">
      <c r="A225" s="51" t="s">
        <v>244</v>
      </c>
      <c r="B225" s="93">
        <v>9.9371179999999999</v>
      </c>
      <c r="C225" s="93">
        <v>-84.045400999999998</v>
      </c>
      <c r="D225" s="77">
        <v>40</v>
      </c>
      <c r="E225" s="77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</row>
    <row r="226" spans="1:24" ht="15">
      <c r="A226" s="51" t="s">
        <v>244</v>
      </c>
      <c r="B226" s="93">
        <v>9.9374099999999999</v>
      </c>
      <c r="C226" s="93">
        <v>-84.044994000000003</v>
      </c>
      <c r="D226" s="77">
        <v>41</v>
      </c>
      <c r="E226" s="77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</row>
    <row r="227" spans="1:24" ht="15">
      <c r="A227" s="51" t="s">
        <v>244</v>
      </c>
      <c r="B227" s="93">
        <v>9.9375409999999995</v>
      </c>
      <c r="C227" s="93">
        <v>-84.044726999999995</v>
      </c>
      <c r="D227" s="77">
        <v>42</v>
      </c>
      <c r="E227" s="77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</row>
    <row r="228" spans="1:24" ht="15">
      <c r="A228" s="51" t="s">
        <v>244</v>
      </c>
      <c r="B228" s="93">
        <v>9.9381059999999994</v>
      </c>
      <c r="C228" s="93">
        <v>-84.043788000000006</v>
      </c>
      <c r="D228" s="77">
        <v>43</v>
      </c>
      <c r="E228" s="77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</row>
    <row r="229" spans="1:24" ht="15">
      <c r="A229" s="51" t="s">
        <v>244</v>
      </c>
      <c r="B229" s="93">
        <v>9.937913</v>
      </c>
      <c r="C229" s="93">
        <v>-84.043487999999996</v>
      </c>
      <c r="D229" s="77">
        <v>44</v>
      </c>
      <c r="E229" s="77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</row>
    <row r="230" spans="1:24" ht="15">
      <c r="A230" s="51" t="s">
        <v>244</v>
      </c>
      <c r="B230" s="93">
        <v>9.9378890000000002</v>
      </c>
      <c r="C230" s="93">
        <v>-84.043032999999994</v>
      </c>
      <c r="D230" s="77">
        <v>45</v>
      </c>
      <c r="E230" s="77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</row>
    <row r="231" spans="1:24" ht="15">
      <c r="A231" s="51" t="s">
        <v>244</v>
      </c>
      <c r="B231" s="93">
        <v>9.938053</v>
      </c>
      <c r="C231" s="93">
        <v>-84.042373999999995</v>
      </c>
      <c r="D231" s="77">
        <v>46</v>
      </c>
      <c r="E231" s="77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</row>
    <row r="232" spans="1:24" ht="15">
      <c r="A232" s="51" t="s">
        <v>244</v>
      </c>
      <c r="B232" s="93">
        <v>9.9380980000000001</v>
      </c>
      <c r="C232" s="93">
        <v>-84.042265</v>
      </c>
      <c r="D232" s="77">
        <v>47</v>
      </c>
      <c r="E232" s="77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</row>
    <row r="233" spans="1:24" ht="15">
      <c r="A233" s="51" t="s">
        <v>244</v>
      </c>
      <c r="B233" s="93">
        <v>9.938167</v>
      </c>
      <c r="C233" s="93">
        <v>-84.041932000000003</v>
      </c>
      <c r="D233" s="77">
        <v>48</v>
      </c>
      <c r="E233" s="77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</row>
    <row r="234" spans="1:24" ht="15">
      <c r="A234" s="51" t="s">
        <v>244</v>
      </c>
      <c r="B234" s="93">
        <v>9.9381369999999993</v>
      </c>
      <c r="C234" s="93">
        <v>-84.04177</v>
      </c>
      <c r="D234" s="77">
        <v>49</v>
      </c>
      <c r="E234" s="77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</row>
    <row r="235" spans="1:24" ht="15">
      <c r="A235" s="51" t="s">
        <v>244</v>
      </c>
      <c r="B235" s="93">
        <v>9.9378630000000001</v>
      </c>
      <c r="C235" s="93">
        <v>-84.041569999999993</v>
      </c>
      <c r="D235" s="77">
        <v>50</v>
      </c>
      <c r="E235" s="77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</row>
    <row r="236" spans="1:24" ht="15">
      <c r="A236" s="51" t="s">
        <v>244</v>
      </c>
      <c r="B236" s="93">
        <v>9.937837</v>
      </c>
      <c r="C236" s="93">
        <v>-84.041094999999999</v>
      </c>
      <c r="D236" s="77">
        <v>51</v>
      </c>
      <c r="E236" s="77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</row>
    <row r="237" spans="1:24" ht="15">
      <c r="A237" s="51" t="s">
        <v>244</v>
      </c>
      <c r="B237" s="93">
        <v>9.9385829999999995</v>
      </c>
      <c r="C237" s="93">
        <v>-84.040941000000004</v>
      </c>
      <c r="D237" s="77">
        <v>52</v>
      </c>
      <c r="E237" s="77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</row>
    <row r="238" spans="1:24" ht="15">
      <c r="A238" s="51" t="s">
        <v>244</v>
      </c>
      <c r="B238" s="93">
        <v>9.9388369999999995</v>
      </c>
      <c r="C238" s="93">
        <v>-84.041134</v>
      </c>
      <c r="D238" s="77">
        <v>53</v>
      </c>
      <c r="E238" s="77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</row>
    <row r="239" spans="1:24" ht="15">
      <c r="A239" s="51" t="s">
        <v>244</v>
      </c>
      <c r="B239" s="93">
        <v>9.9391970000000001</v>
      </c>
      <c r="C239" s="93">
        <v>-84.041730000000001</v>
      </c>
      <c r="D239" s="77">
        <v>54</v>
      </c>
      <c r="E239" s="77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</row>
    <row r="240" spans="1:24" ht="15">
      <c r="A240" s="51" t="s">
        <v>244</v>
      </c>
      <c r="B240" s="93">
        <v>9.9395140000000008</v>
      </c>
      <c r="C240" s="93">
        <v>-84.041928999999996</v>
      </c>
      <c r="D240" s="77">
        <v>55</v>
      </c>
      <c r="E240" s="77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</row>
    <row r="241" spans="1:24" ht="15">
      <c r="A241" s="51" t="s">
        <v>244</v>
      </c>
      <c r="B241" s="93">
        <v>9.9394950000000009</v>
      </c>
      <c r="C241" s="93">
        <v>-84.042152000000002</v>
      </c>
      <c r="D241" s="77">
        <v>56</v>
      </c>
      <c r="E241" s="77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</row>
    <row r="242" spans="1:24" ht="15">
      <c r="A242" s="51" t="s">
        <v>244</v>
      </c>
      <c r="B242" s="93">
        <v>9.9394369999999999</v>
      </c>
      <c r="C242" s="93">
        <v>-84.043079000000006</v>
      </c>
      <c r="D242" s="77">
        <v>57</v>
      </c>
      <c r="E242" s="77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</row>
    <row r="243" spans="1:24" ht="15">
      <c r="A243" s="51" t="s">
        <v>244</v>
      </c>
      <c r="B243" s="93">
        <v>9.9394209999999994</v>
      </c>
      <c r="C243" s="93">
        <v>-84.043329</v>
      </c>
      <c r="D243" s="77">
        <v>58</v>
      </c>
      <c r="E243" s="77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</row>
    <row r="244" spans="1:24" ht="15">
      <c r="A244" s="51" t="s">
        <v>244</v>
      </c>
      <c r="B244" s="93">
        <v>9.9396959999999996</v>
      </c>
      <c r="C244" s="93">
        <v>-84.043268999999995</v>
      </c>
      <c r="D244" s="77">
        <v>59</v>
      </c>
      <c r="E244" s="77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</row>
    <row r="245" spans="1:24" ht="15">
      <c r="A245" s="51" t="s">
        <v>244</v>
      </c>
      <c r="B245" s="93">
        <v>9.9397929999999999</v>
      </c>
      <c r="C245" s="93">
        <v>-84.043316000000004</v>
      </c>
      <c r="D245" s="77">
        <v>60</v>
      </c>
      <c r="E245" s="77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</row>
    <row r="246" spans="1:24" ht="15">
      <c r="A246" s="51" t="s">
        <v>244</v>
      </c>
      <c r="B246" s="93">
        <v>9.9401139999999995</v>
      </c>
      <c r="C246" s="93">
        <v>-84.044492000000005</v>
      </c>
      <c r="D246" s="77">
        <v>61</v>
      </c>
      <c r="E246" s="77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</row>
    <row r="247" spans="1:24" ht="15">
      <c r="A247" s="51" t="s">
        <v>244</v>
      </c>
      <c r="B247" s="93">
        <v>9.9401989999999998</v>
      </c>
      <c r="C247" s="93">
        <v>-84.044714999999997</v>
      </c>
      <c r="D247" s="77">
        <v>62</v>
      </c>
      <c r="E247" s="77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</row>
    <row r="248" spans="1:24" ht="15">
      <c r="A248" s="51" t="s">
        <v>244</v>
      </c>
      <c r="B248" s="93">
        <v>9.9404749999999993</v>
      </c>
      <c r="C248" s="93">
        <v>-84.045624000000004</v>
      </c>
      <c r="D248" s="77">
        <v>63</v>
      </c>
      <c r="E248" s="77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</row>
    <row r="249" spans="1:24" ht="15">
      <c r="A249" s="51" t="s">
        <v>244</v>
      </c>
      <c r="B249" s="93">
        <v>9.9407200000000007</v>
      </c>
      <c r="C249" s="93">
        <v>-84.045597999999998</v>
      </c>
      <c r="D249" s="77">
        <v>64</v>
      </c>
      <c r="E249" s="77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</row>
    <row r="250" spans="1:24" ht="15">
      <c r="A250" s="51" t="s">
        <v>244</v>
      </c>
      <c r="B250" s="93">
        <v>9.9409569999999992</v>
      </c>
      <c r="C250" s="93">
        <v>-84.044769000000002</v>
      </c>
      <c r="D250" s="77">
        <v>65</v>
      </c>
      <c r="E250" s="77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</row>
    <row r="251" spans="1:24" ht="15">
      <c r="A251" s="51" t="s">
        <v>244</v>
      </c>
      <c r="B251" s="93">
        <v>9.9420350000000006</v>
      </c>
      <c r="C251" s="93">
        <v>-84.043429000000003</v>
      </c>
      <c r="D251" s="77">
        <v>66</v>
      </c>
      <c r="E251" s="77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</row>
    <row r="252" spans="1:24" ht="15">
      <c r="A252" s="51" t="s">
        <v>244</v>
      </c>
      <c r="B252" s="93">
        <v>9.9431130000000003</v>
      </c>
      <c r="C252" s="93">
        <v>-84.041872999999995</v>
      </c>
      <c r="D252" s="77">
        <v>67</v>
      </c>
      <c r="E252" s="77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</row>
    <row r="253" spans="1:24" ht="15">
      <c r="A253" s="51" t="s">
        <v>244</v>
      </c>
      <c r="B253" s="93">
        <v>9.9436040000000006</v>
      </c>
      <c r="C253" s="93">
        <v>-84.041861999999995</v>
      </c>
      <c r="D253" s="77">
        <v>68</v>
      </c>
      <c r="E253" s="77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</row>
    <row r="254" spans="1:24" ht="15">
      <c r="A254" s="51" t="s">
        <v>244</v>
      </c>
      <c r="B254" s="93">
        <v>9.9439639999999994</v>
      </c>
      <c r="C254" s="93">
        <v>-84.041737999999995</v>
      </c>
      <c r="D254" s="77">
        <v>69</v>
      </c>
      <c r="E254" s="77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</row>
    <row r="255" spans="1:24" ht="15">
      <c r="A255" s="51" t="s">
        <v>244</v>
      </c>
      <c r="B255" s="93">
        <v>9.9441089999999992</v>
      </c>
      <c r="C255" s="93">
        <v>-84.042122000000006</v>
      </c>
      <c r="D255" s="77">
        <v>70</v>
      </c>
      <c r="E255" s="77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</row>
    <row r="256" spans="1:24" ht="15">
      <c r="A256" s="51" t="s">
        <v>244</v>
      </c>
      <c r="B256" s="93">
        <v>9.9440430000000006</v>
      </c>
      <c r="C256" s="93">
        <v>-84.042902999999995</v>
      </c>
      <c r="D256" s="77">
        <v>71</v>
      </c>
      <c r="E256" s="77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</row>
    <row r="257" spans="1:24" ht="15">
      <c r="A257" s="51" t="s">
        <v>244</v>
      </c>
      <c r="B257" s="93">
        <v>9.9432039999999997</v>
      </c>
      <c r="C257" s="93">
        <v>-84.042850999999999</v>
      </c>
      <c r="D257" s="77">
        <v>72</v>
      </c>
      <c r="E257" s="77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</row>
    <row r="258" spans="1:24" ht="15">
      <c r="A258" s="51" t="s">
        <v>244</v>
      </c>
      <c r="B258" s="93">
        <v>9.9432089999999995</v>
      </c>
      <c r="C258" s="93">
        <v>-84.043000000000006</v>
      </c>
      <c r="D258" s="77">
        <v>73</v>
      </c>
      <c r="E258" s="77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</row>
    <row r="259" spans="1:24" ht="15">
      <c r="A259" s="51" t="s">
        <v>244</v>
      </c>
      <c r="B259" s="93">
        <v>9.9434179999999994</v>
      </c>
      <c r="C259" s="93">
        <v>-84.043402</v>
      </c>
      <c r="D259" s="77">
        <v>74</v>
      </c>
      <c r="E259" s="77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</row>
    <row r="260" spans="1:24" ht="15">
      <c r="A260" s="51" t="s">
        <v>244</v>
      </c>
      <c r="B260" s="93">
        <v>9.943524</v>
      </c>
      <c r="C260" s="93">
        <v>-84.044077000000001</v>
      </c>
      <c r="D260" s="77">
        <v>75</v>
      </c>
      <c r="E260" s="77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</row>
    <row r="261" spans="1:24" ht="15">
      <c r="A261" s="51" t="s">
        <v>244</v>
      </c>
      <c r="B261" s="93">
        <v>9.9437289999999994</v>
      </c>
      <c r="C261" s="93">
        <v>-84.044672000000006</v>
      </c>
      <c r="D261" s="77">
        <v>76</v>
      </c>
      <c r="E261" s="77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</row>
    <row r="262" spans="1:24" ht="15">
      <c r="A262" s="51" t="s">
        <v>244</v>
      </c>
      <c r="B262" s="93">
        <v>9.9438320000000004</v>
      </c>
      <c r="C262" s="93">
        <v>-84.044939999999997</v>
      </c>
      <c r="D262" s="77">
        <v>77</v>
      </c>
      <c r="E262" s="77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</row>
    <row r="263" spans="1:24" ht="15">
      <c r="A263" s="51" t="s">
        <v>244</v>
      </c>
      <c r="B263" s="93">
        <v>9.9444610000000004</v>
      </c>
      <c r="C263" s="93">
        <v>-84.045015000000006</v>
      </c>
      <c r="D263" s="77">
        <v>78</v>
      </c>
      <c r="E263" s="77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</row>
    <row r="264" spans="1:24" ht="15">
      <c r="A264" s="51" t="s">
        <v>244</v>
      </c>
      <c r="B264" s="93">
        <v>9.9446480000000008</v>
      </c>
      <c r="C264" s="93">
        <v>-84.045032000000006</v>
      </c>
      <c r="D264" s="77">
        <v>79</v>
      </c>
      <c r="E264" s="77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</row>
    <row r="265" spans="1:24" ht="15">
      <c r="A265" s="51" t="s">
        <v>244</v>
      </c>
      <c r="B265" s="93">
        <v>9.9450160000000007</v>
      </c>
      <c r="C265" s="93">
        <v>-84.045016000000004</v>
      </c>
      <c r="D265" s="77">
        <v>80</v>
      </c>
      <c r="E265" s="77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</row>
    <row r="266" spans="1:24" ht="15">
      <c r="A266" s="51" t="s">
        <v>244</v>
      </c>
      <c r="B266" s="93">
        <v>9.9450719999999997</v>
      </c>
      <c r="C266" s="93">
        <v>-84.045507000000001</v>
      </c>
      <c r="D266" s="77">
        <v>81</v>
      </c>
      <c r="E266" s="77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</row>
    <row r="267" spans="1:24" ht="15">
      <c r="A267" s="51" t="s">
        <v>244</v>
      </c>
      <c r="B267" s="93">
        <v>9.9452820000000006</v>
      </c>
      <c r="C267" s="93">
        <v>-84.045563000000001</v>
      </c>
      <c r="D267" s="77">
        <v>82</v>
      </c>
      <c r="E267" s="77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</row>
    <row r="268" spans="1:24" ht="15">
      <c r="A268" s="51" t="s">
        <v>244</v>
      </c>
      <c r="B268" s="93">
        <v>9.9457389999999997</v>
      </c>
      <c r="C268" s="93">
        <v>-84.045509999999993</v>
      </c>
      <c r="D268" s="77">
        <v>83</v>
      </c>
      <c r="E268" s="77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</row>
    <row r="269" spans="1:24" ht="15">
      <c r="A269" s="51" t="s">
        <v>244</v>
      </c>
      <c r="B269" s="93">
        <v>9.9459079999999993</v>
      </c>
      <c r="C269" s="93">
        <v>-84.045230000000004</v>
      </c>
      <c r="D269" s="77">
        <v>84</v>
      </c>
      <c r="E269" s="77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</row>
    <row r="270" spans="1:24" ht="15">
      <c r="A270" s="51" t="s">
        <v>244</v>
      </c>
      <c r="B270" s="93">
        <v>9.9460750000000004</v>
      </c>
      <c r="C270" s="93">
        <v>-84.045153999999997</v>
      </c>
      <c r="D270" s="77">
        <v>85</v>
      </c>
      <c r="E270" s="77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</row>
    <row r="271" spans="1:24" ht="15">
      <c r="A271" s="51" t="s">
        <v>244</v>
      </c>
      <c r="B271" s="93">
        <v>9.9463729999999995</v>
      </c>
      <c r="C271" s="93">
        <v>-84.045186000000001</v>
      </c>
      <c r="D271" s="77">
        <v>86</v>
      </c>
      <c r="E271" s="77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</row>
    <row r="272" spans="1:24" ht="15">
      <c r="A272" s="51" t="s">
        <v>244</v>
      </c>
      <c r="B272" s="93">
        <v>9.9464679999999994</v>
      </c>
      <c r="C272" s="93">
        <v>-84.045270000000002</v>
      </c>
      <c r="D272" s="77">
        <v>87</v>
      </c>
      <c r="E272" s="77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</row>
    <row r="273" spans="1:24" ht="15">
      <c r="A273" s="51"/>
      <c r="B273" s="93"/>
      <c r="C273" s="93"/>
      <c r="D273" s="77"/>
      <c r="E273" s="77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</row>
    <row r="274" spans="1:24" ht="15">
      <c r="A274" s="51" t="s">
        <v>214</v>
      </c>
      <c r="B274" s="77">
        <v>9.935473</v>
      </c>
      <c r="C274" s="77">
        <v>-84.052181000000004</v>
      </c>
      <c r="D274" s="77">
        <v>0</v>
      </c>
      <c r="E274" s="77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</row>
    <row r="275" spans="1:24" ht="15">
      <c r="A275" s="51" t="s">
        <v>214</v>
      </c>
      <c r="B275" s="77">
        <v>9.9355119999999992</v>
      </c>
      <c r="C275" s="77">
        <v>-84.052311000000003</v>
      </c>
      <c r="D275" s="77">
        <v>1</v>
      </c>
      <c r="E275" s="77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</row>
    <row r="276" spans="1:24" ht="15">
      <c r="A276" s="51" t="s">
        <v>214</v>
      </c>
      <c r="B276" s="77">
        <v>9.9355960000000003</v>
      </c>
      <c r="C276" s="77">
        <v>-84.052404999999993</v>
      </c>
      <c r="D276" s="77">
        <v>2</v>
      </c>
      <c r="E276" s="77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</row>
    <row r="277" spans="1:24" ht="15">
      <c r="A277" s="51" t="s">
        <v>214</v>
      </c>
      <c r="B277" s="77">
        <v>9.9356960000000001</v>
      </c>
      <c r="C277" s="77">
        <v>-84.052441000000002</v>
      </c>
      <c r="D277" s="77">
        <v>3</v>
      </c>
      <c r="E277" s="77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</row>
    <row r="278" spans="1:24" ht="15">
      <c r="A278" s="51" t="s">
        <v>214</v>
      </c>
      <c r="B278" s="77">
        <v>9.9358229999999992</v>
      </c>
      <c r="C278" s="77">
        <v>-84.052426999999994</v>
      </c>
      <c r="D278" s="77">
        <v>4</v>
      </c>
      <c r="E278" s="77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</row>
    <row r="279" spans="1:24" ht="15">
      <c r="A279" s="51" t="s">
        <v>214</v>
      </c>
      <c r="B279" s="77">
        <v>9.9363270000000004</v>
      </c>
      <c r="C279" s="77">
        <v>-84.052276000000006</v>
      </c>
      <c r="D279" s="77">
        <v>5</v>
      </c>
      <c r="E279" s="77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</row>
    <row r="280" spans="1:24" ht="15">
      <c r="A280" s="51" t="s">
        <v>214</v>
      </c>
      <c r="B280" s="77">
        <v>9.9363939999999999</v>
      </c>
      <c r="C280" s="77">
        <v>-84.052240999999995</v>
      </c>
      <c r="D280" s="77">
        <v>6</v>
      </c>
      <c r="E280" s="77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</row>
    <row r="281" spans="1:24" ht="15">
      <c r="A281" s="51" t="s">
        <v>214</v>
      </c>
      <c r="B281" s="77">
        <v>9.9364919999999994</v>
      </c>
      <c r="C281" s="77">
        <v>-84.052231000000006</v>
      </c>
      <c r="D281" s="77">
        <v>7</v>
      </c>
      <c r="E281" s="77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</row>
    <row r="282" spans="1:24" ht="15">
      <c r="A282" s="51" t="s">
        <v>214</v>
      </c>
      <c r="B282" s="77">
        <v>9.9365760000000005</v>
      </c>
      <c r="C282" s="77">
        <v>-84.052263999999994</v>
      </c>
      <c r="D282" s="77">
        <v>8</v>
      </c>
      <c r="E282" s="77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</row>
    <row r="283" spans="1:24" ht="15">
      <c r="A283" s="51" t="s">
        <v>214</v>
      </c>
      <c r="B283" s="77">
        <v>9.9365919999999992</v>
      </c>
      <c r="C283" s="77">
        <v>-84.052391</v>
      </c>
      <c r="D283" s="77">
        <v>9</v>
      </c>
      <c r="E283" s="77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</row>
    <row r="284" spans="1:24" ht="15">
      <c r="A284" s="51" t="s">
        <v>214</v>
      </c>
      <c r="B284" s="77">
        <v>9.9365450000000006</v>
      </c>
      <c r="C284" s="77">
        <v>-84.052441999999999</v>
      </c>
      <c r="D284" s="77">
        <v>10</v>
      </c>
      <c r="E284" s="77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</row>
    <row r="285" spans="1:24" ht="15">
      <c r="A285" s="51" t="s">
        <v>214</v>
      </c>
      <c r="B285" s="77">
        <v>9.9364469999999994</v>
      </c>
      <c r="C285" s="77">
        <v>-84.052456000000006</v>
      </c>
      <c r="D285" s="77">
        <v>11</v>
      </c>
      <c r="E285" s="77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</row>
    <row r="286" spans="1:24" ht="15">
      <c r="A286" s="51" t="s">
        <v>214</v>
      </c>
      <c r="B286" s="77">
        <v>9.9363290000000006</v>
      </c>
      <c r="C286" s="77">
        <v>-84.052430000000001</v>
      </c>
      <c r="D286" s="77">
        <v>12</v>
      </c>
      <c r="E286" s="77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</row>
    <row r="287" spans="1:24" ht="15">
      <c r="A287" s="51" t="s">
        <v>214</v>
      </c>
      <c r="B287" s="77">
        <v>9.9362720000000007</v>
      </c>
      <c r="C287" s="77">
        <v>-84.052424999999999</v>
      </c>
      <c r="D287" s="77">
        <v>13</v>
      </c>
      <c r="E287" s="77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</row>
    <row r="288" spans="1:24" ht="15">
      <c r="A288" s="51" t="s">
        <v>214</v>
      </c>
      <c r="B288" s="77">
        <v>9.9357340000000001</v>
      </c>
      <c r="C288" s="77">
        <v>-84.052532999999997</v>
      </c>
      <c r="D288" s="77">
        <v>14</v>
      </c>
      <c r="E288" s="77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</row>
    <row r="289" spans="1:24" ht="15">
      <c r="A289" s="51" t="s">
        <v>214</v>
      </c>
      <c r="B289" s="77">
        <v>9.9356220000000004</v>
      </c>
      <c r="C289" s="77">
        <v>-84.052530000000004</v>
      </c>
      <c r="D289" s="77">
        <v>15</v>
      </c>
      <c r="E289" s="77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</row>
    <row r="290" spans="1:24" ht="15">
      <c r="A290" s="51" t="s">
        <v>214</v>
      </c>
      <c r="B290" s="77">
        <v>9.9354870000000002</v>
      </c>
      <c r="C290" s="77">
        <v>-84.052441000000002</v>
      </c>
      <c r="D290" s="77">
        <v>16</v>
      </c>
      <c r="E290" s="77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</row>
    <row r="291" spans="1:24" ht="15">
      <c r="A291" s="51" t="s">
        <v>214</v>
      </c>
      <c r="B291" s="77">
        <v>9.9354209999999998</v>
      </c>
      <c r="C291" s="77">
        <v>-84.052342999999993</v>
      </c>
      <c r="D291" s="77">
        <v>17</v>
      </c>
      <c r="E291" s="77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</row>
    <row r="292" spans="1:24" ht="15">
      <c r="A292" s="51" t="s">
        <v>214</v>
      </c>
      <c r="B292" s="77">
        <v>9.9353250000000006</v>
      </c>
      <c r="C292" s="77">
        <v>-84.051455000000004</v>
      </c>
      <c r="D292" s="77">
        <v>18</v>
      </c>
      <c r="E292" s="77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</row>
    <row r="293" spans="1:24" ht="15">
      <c r="A293" s="51" t="s">
        <v>214</v>
      </c>
      <c r="B293" s="77">
        <v>9.9355370000000001</v>
      </c>
      <c r="C293" s="77">
        <v>-84.050462999999993</v>
      </c>
      <c r="D293" s="77">
        <v>19</v>
      </c>
      <c r="E293" s="77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</row>
    <row r="294" spans="1:24" ht="15">
      <c r="A294" s="51" t="s">
        <v>214</v>
      </c>
      <c r="B294" s="77">
        <v>9.9356200000000001</v>
      </c>
      <c r="C294" s="77">
        <v>-84.049950999999993</v>
      </c>
      <c r="D294" s="77">
        <v>20</v>
      </c>
      <c r="E294" s="77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</row>
    <row r="295" spans="1:24" ht="15">
      <c r="A295" s="51" t="s">
        <v>214</v>
      </c>
      <c r="B295" s="77">
        <v>9.9355709999999995</v>
      </c>
      <c r="C295" s="77">
        <v>-84.049610000000001</v>
      </c>
      <c r="D295" s="77">
        <v>21</v>
      </c>
      <c r="E295" s="77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</row>
    <row r="296" spans="1:24" ht="15">
      <c r="A296" s="51" t="s">
        <v>214</v>
      </c>
      <c r="B296" s="77">
        <v>9.9353730000000002</v>
      </c>
      <c r="C296" s="77">
        <v>-84.048630000000003</v>
      </c>
      <c r="D296" s="77">
        <v>22</v>
      </c>
      <c r="E296" s="77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</row>
    <row r="297" spans="1:24" ht="15">
      <c r="A297" s="51" t="s">
        <v>214</v>
      </c>
      <c r="B297" s="77">
        <v>9.9352959999999992</v>
      </c>
      <c r="C297" s="77">
        <v>-84.048635000000004</v>
      </c>
      <c r="D297" s="77">
        <v>23</v>
      </c>
      <c r="E297" s="77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</row>
    <row r="298" spans="1:24" ht="15">
      <c r="A298" s="51" t="s">
        <v>214</v>
      </c>
      <c r="B298" s="77">
        <v>9.9352929999999997</v>
      </c>
      <c r="C298" s="77">
        <v>-84.048304999999999</v>
      </c>
      <c r="D298" s="77">
        <v>24</v>
      </c>
      <c r="E298" s="77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</row>
    <row r="299" spans="1:24" ht="15">
      <c r="A299" s="51" t="s">
        <v>214</v>
      </c>
      <c r="B299" s="77">
        <v>9.9349229999999995</v>
      </c>
      <c r="C299" s="77">
        <v>-84.047126000000006</v>
      </c>
      <c r="D299" s="77">
        <v>25</v>
      </c>
      <c r="E299" s="77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</row>
    <row r="300" spans="1:24" ht="15">
      <c r="A300" s="51" t="s">
        <v>214</v>
      </c>
      <c r="B300" s="77">
        <v>9.9347390000000004</v>
      </c>
      <c r="C300" s="77">
        <v>-84.046008</v>
      </c>
      <c r="D300" s="77">
        <v>26</v>
      </c>
      <c r="E300" s="77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</row>
    <row r="301" spans="1:24" ht="15">
      <c r="A301" s="51" t="s">
        <v>214</v>
      </c>
      <c r="B301" s="77">
        <v>9.9346300000000003</v>
      </c>
      <c r="C301" s="77">
        <v>-84.045614</v>
      </c>
      <c r="D301" s="77">
        <v>27</v>
      </c>
      <c r="E301" s="77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</row>
    <row r="302" spans="1:24" ht="15">
      <c r="A302" s="51" t="s">
        <v>214</v>
      </c>
      <c r="B302" s="77">
        <v>9.935238</v>
      </c>
      <c r="C302" s="77">
        <v>-84.045597000000001</v>
      </c>
      <c r="D302" s="77">
        <v>28</v>
      </c>
      <c r="E302" s="77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</row>
    <row r="303" spans="1:24" ht="15">
      <c r="A303" s="51" t="s">
        <v>214</v>
      </c>
      <c r="B303" s="77">
        <v>9.9355089999999997</v>
      </c>
      <c r="C303" s="77">
        <v>-84.045558</v>
      </c>
      <c r="D303" s="77">
        <v>29</v>
      </c>
      <c r="E303" s="77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</row>
    <row r="304" spans="1:24" ht="15">
      <c r="A304" s="51" t="s">
        <v>214</v>
      </c>
      <c r="B304" s="77">
        <v>9.9357380000000006</v>
      </c>
      <c r="C304" s="77">
        <v>-84.045440999999997</v>
      </c>
      <c r="D304" s="77">
        <v>30</v>
      </c>
      <c r="E304" s="77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</row>
    <row r="305" spans="1:24" ht="15">
      <c r="A305" s="51" t="s">
        <v>214</v>
      </c>
      <c r="B305" s="77">
        <v>9.9358970000000006</v>
      </c>
      <c r="C305" s="77">
        <v>-84.045411000000001</v>
      </c>
      <c r="D305" s="77">
        <v>31</v>
      </c>
      <c r="E305" s="77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</row>
    <row r="306" spans="1:24" ht="15">
      <c r="A306" s="51" t="s">
        <v>214</v>
      </c>
      <c r="B306" s="77">
        <v>9.9362890000000004</v>
      </c>
      <c r="C306" s="77">
        <v>-84.045362999999995</v>
      </c>
      <c r="D306" s="77">
        <v>32</v>
      </c>
      <c r="E306" s="77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</row>
    <row r="307" spans="1:24" ht="15">
      <c r="A307" s="51" t="s">
        <v>214</v>
      </c>
      <c r="B307" s="77">
        <v>9.9366859999999999</v>
      </c>
      <c r="C307" s="77">
        <v>-84.045580999999999</v>
      </c>
      <c r="D307" s="77">
        <v>33</v>
      </c>
      <c r="E307" s="77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</row>
    <row r="308" spans="1:24" ht="15">
      <c r="A308" s="51" t="s">
        <v>214</v>
      </c>
      <c r="B308" s="77">
        <v>9.9368390000000009</v>
      </c>
      <c r="C308" s="77">
        <v>-84.045581999999996</v>
      </c>
      <c r="D308" s="77">
        <v>34</v>
      </c>
      <c r="E308" s="77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</row>
    <row r="309" spans="1:24" ht="15">
      <c r="A309" s="51" t="s">
        <v>214</v>
      </c>
      <c r="B309" s="77">
        <v>9.9371179999999999</v>
      </c>
      <c r="C309" s="77">
        <v>-84.045400999999998</v>
      </c>
      <c r="D309" s="77">
        <v>35</v>
      </c>
      <c r="E309" s="77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</row>
    <row r="310" spans="1:24" ht="15">
      <c r="A310" s="51" t="s">
        <v>214</v>
      </c>
      <c r="B310" s="77">
        <v>9.9374099999999999</v>
      </c>
      <c r="C310" s="77">
        <v>-84.044994000000003</v>
      </c>
      <c r="D310" s="77">
        <v>36</v>
      </c>
      <c r="E310" s="77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</row>
    <row r="311" spans="1:24" ht="15">
      <c r="A311" s="51" t="s">
        <v>214</v>
      </c>
      <c r="B311" s="77">
        <v>9.9375409999999995</v>
      </c>
      <c r="C311" s="77">
        <v>-84.044726999999995</v>
      </c>
      <c r="D311" s="77">
        <v>37</v>
      </c>
      <c r="E311" s="77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</row>
    <row r="312" spans="1:24" ht="15">
      <c r="A312" s="51" t="s">
        <v>214</v>
      </c>
      <c r="B312" s="77">
        <v>9.9381059999999994</v>
      </c>
      <c r="C312" s="77">
        <v>-84.043788000000006</v>
      </c>
      <c r="D312" s="77">
        <v>38</v>
      </c>
      <c r="E312" s="77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</row>
    <row r="313" spans="1:24" ht="15">
      <c r="A313" s="51" t="s">
        <v>214</v>
      </c>
      <c r="B313" s="77">
        <v>9.937913</v>
      </c>
      <c r="C313" s="77">
        <v>-84.043487999999996</v>
      </c>
      <c r="D313" s="77">
        <v>39</v>
      </c>
      <c r="E313" s="77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</row>
    <row r="314" spans="1:24" ht="15">
      <c r="A314" s="51" t="s">
        <v>214</v>
      </c>
      <c r="B314" s="77">
        <v>9.9378890000000002</v>
      </c>
      <c r="C314" s="77">
        <v>-84.043032999999994</v>
      </c>
      <c r="D314" s="77">
        <v>40</v>
      </c>
      <c r="E314" s="77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</row>
    <row r="315" spans="1:24" ht="15">
      <c r="A315" s="51" t="s">
        <v>214</v>
      </c>
      <c r="B315" s="77">
        <v>9.938053</v>
      </c>
      <c r="C315" s="77">
        <v>-84.042373999999995</v>
      </c>
      <c r="D315" s="77">
        <v>41</v>
      </c>
      <c r="E315" s="77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</row>
    <row r="316" spans="1:24" ht="15">
      <c r="A316" s="51" t="s">
        <v>214</v>
      </c>
      <c r="B316" s="77">
        <v>9.9380980000000001</v>
      </c>
      <c r="C316" s="77">
        <v>-84.042265</v>
      </c>
      <c r="D316" s="77">
        <v>42</v>
      </c>
      <c r="E316" s="77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</row>
    <row r="317" spans="1:24" ht="15">
      <c r="A317" s="51" t="s">
        <v>214</v>
      </c>
      <c r="B317" s="77">
        <v>9.938167</v>
      </c>
      <c r="C317" s="77">
        <v>-84.041932000000003</v>
      </c>
      <c r="D317" s="77">
        <v>43</v>
      </c>
      <c r="E317" s="77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</row>
    <row r="318" spans="1:24" ht="15">
      <c r="A318" s="51" t="s">
        <v>214</v>
      </c>
      <c r="B318" s="77">
        <v>9.9381369999999993</v>
      </c>
      <c r="C318" s="77">
        <v>-84.04177</v>
      </c>
      <c r="D318" s="77">
        <v>44</v>
      </c>
      <c r="E318" s="77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</row>
    <row r="319" spans="1:24" ht="15">
      <c r="A319" s="51" t="s">
        <v>214</v>
      </c>
      <c r="B319" s="77">
        <v>9.9378630000000001</v>
      </c>
      <c r="C319" s="77">
        <v>-84.041569999999993</v>
      </c>
      <c r="D319" s="77">
        <v>45</v>
      </c>
      <c r="E319" s="77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</row>
    <row r="320" spans="1:24" ht="15">
      <c r="A320" s="51" t="s">
        <v>214</v>
      </c>
      <c r="B320" s="77">
        <v>9.937837</v>
      </c>
      <c r="C320" s="77">
        <v>-84.041094999999999</v>
      </c>
      <c r="D320" s="77">
        <v>46</v>
      </c>
      <c r="E320" s="77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</row>
    <row r="321" spans="1:24" ht="15">
      <c r="A321" s="51" t="s">
        <v>214</v>
      </c>
      <c r="B321" s="77">
        <v>9.9385829999999995</v>
      </c>
      <c r="C321" s="77">
        <v>-84.040941000000004</v>
      </c>
      <c r="D321" s="77">
        <v>47</v>
      </c>
      <c r="E321" s="77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</row>
    <row r="322" spans="1:24" ht="15">
      <c r="A322" s="51" t="s">
        <v>214</v>
      </c>
      <c r="B322" s="77">
        <v>9.9388369999999995</v>
      </c>
      <c r="C322" s="77">
        <v>-84.041134</v>
      </c>
      <c r="D322" s="77">
        <v>48</v>
      </c>
      <c r="E322" s="77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</row>
    <row r="323" spans="1:24" ht="15">
      <c r="A323" s="51" t="s">
        <v>214</v>
      </c>
      <c r="B323" s="77">
        <v>9.9391970000000001</v>
      </c>
      <c r="C323" s="77">
        <v>-84.041730000000001</v>
      </c>
      <c r="D323" s="77">
        <v>49</v>
      </c>
      <c r="E323" s="77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</row>
    <row r="324" spans="1:24" ht="15">
      <c r="A324" s="51" t="s">
        <v>214</v>
      </c>
      <c r="B324" s="77">
        <v>9.9395140000000008</v>
      </c>
      <c r="C324" s="77">
        <v>-84.041928999999996</v>
      </c>
      <c r="D324" s="77">
        <v>50</v>
      </c>
      <c r="E324" s="77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</row>
    <row r="325" spans="1:24" ht="15">
      <c r="A325" s="51" t="s">
        <v>214</v>
      </c>
      <c r="B325" s="77">
        <v>9.9394950000000009</v>
      </c>
      <c r="C325" s="77">
        <v>-84.042152000000002</v>
      </c>
      <c r="D325" s="77">
        <v>51</v>
      </c>
      <c r="E325" s="77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</row>
    <row r="326" spans="1:24" ht="15">
      <c r="A326" s="51" t="s">
        <v>214</v>
      </c>
      <c r="B326" s="77">
        <v>9.9394369999999999</v>
      </c>
      <c r="C326" s="77">
        <v>-84.043079000000006</v>
      </c>
      <c r="D326" s="77">
        <v>52</v>
      </c>
      <c r="E326" s="77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</row>
    <row r="327" spans="1:24" ht="15">
      <c r="A327" s="51" t="s">
        <v>214</v>
      </c>
      <c r="B327" s="77">
        <v>9.9394209999999994</v>
      </c>
      <c r="C327" s="77">
        <v>-84.043329</v>
      </c>
      <c r="D327" s="77">
        <v>53</v>
      </c>
      <c r="E327" s="77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</row>
    <row r="328" spans="1:24" ht="15">
      <c r="A328" s="51" t="s">
        <v>214</v>
      </c>
      <c r="B328" s="77">
        <v>9.9396959999999996</v>
      </c>
      <c r="C328" s="77">
        <v>-84.043268999999995</v>
      </c>
      <c r="D328" s="77">
        <v>54</v>
      </c>
      <c r="E328" s="77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</row>
    <row r="329" spans="1:24" ht="15">
      <c r="A329" s="51" t="s">
        <v>214</v>
      </c>
      <c r="B329" s="77">
        <v>9.9397929999999999</v>
      </c>
      <c r="C329" s="77">
        <v>-84.043316000000004</v>
      </c>
      <c r="D329" s="77">
        <v>55</v>
      </c>
      <c r="E329" s="77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</row>
    <row r="330" spans="1:24" ht="15">
      <c r="A330" s="51" t="s">
        <v>214</v>
      </c>
      <c r="B330" s="77">
        <v>9.9401139999999995</v>
      </c>
      <c r="C330" s="77">
        <v>-84.044492000000005</v>
      </c>
      <c r="D330" s="77">
        <v>56</v>
      </c>
      <c r="E330" s="77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</row>
    <row r="331" spans="1:24" ht="15">
      <c r="A331" s="51" t="s">
        <v>214</v>
      </c>
      <c r="B331" s="77">
        <v>9.9401989999999998</v>
      </c>
      <c r="C331" s="77">
        <v>-84.044714999999997</v>
      </c>
      <c r="D331" s="77">
        <v>57</v>
      </c>
      <c r="E331" s="77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</row>
    <row r="332" spans="1:24" ht="15">
      <c r="A332" s="51" t="s">
        <v>214</v>
      </c>
      <c r="B332" s="77">
        <v>9.9404749999999993</v>
      </c>
      <c r="C332" s="77">
        <v>-84.045624000000004</v>
      </c>
      <c r="D332" s="77">
        <v>58</v>
      </c>
      <c r="E332" s="77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</row>
    <row r="333" spans="1:24" ht="15">
      <c r="A333" s="51" t="s">
        <v>214</v>
      </c>
      <c r="B333" s="77">
        <v>9.9407200000000007</v>
      </c>
      <c r="C333" s="77">
        <v>-84.045597999999998</v>
      </c>
      <c r="D333" s="77">
        <v>59</v>
      </c>
      <c r="E333" s="77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</row>
    <row r="334" spans="1:24" ht="15">
      <c r="A334" s="51" t="s">
        <v>214</v>
      </c>
      <c r="B334" s="77">
        <v>9.9409569999999992</v>
      </c>
      <c r="C334" s="77">
        <v>-84.044769000000002</v>
      </c>
      <c r="D334" s="77">
        <v>60</v>
      </c>
      <c r="E334" s="77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</row>
    <row r="335" spans="1:24" ht="15">
      <c r="A335" s="51" t="s">
        <v>214</v>
      </c>
      <c r="B335" s="77">
        <v>9.9420350000000006</v>
      </c>
      <c r="C335" s="77">
        <v>-84.043429000000003</v>
      </c>
      <c r="D335" s="77">
        <v>61</v>
      </c>
      <c r="E335" s="77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</row>
    <row r="336" spans="1:24" ht="15">
      <c r="A336" s="51" t="s">
        <v>214</v>
      </c>
      <c r="B336" s="77">
        <v>9.9431130000000003</v>
      </c>
      <c r="C336" s="77">
        <v>-84.041872999999995</v>
      </c>
      <c r="D336" s="77">
        <v>62</v>
      </c>
      <c r="E336" s="77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</row>
    <row r="337" spans="1:24" ht="15">
      <c r="A337" s="51" t="s">
        <v>214</v>
      </c>
      <c r="B337" s="77">
        <v>9.9436040000000006</v>
      </c>
      <c r="C337" s="77">
        <v>-84.041861999999995</v>
      </c>
      <c r="D337" s="77">
        <v>63</v>
      </c>
      <c r="E337" s="77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</row>
    <row r="338" spans="1:24" ht="15">
      <c r="A338" s="51" t="s">
        <v>214</v>
      </c>
      <c r="B338" s="77">
        <v>9.9439639999999994</v>
      </c>
      <c r="C338" s="77">
        <v>-84.041737999999995</v>
      </c>
      <c r="D338" s="77">
        <v>64</v>
      </c>
      <c r="E338" s="77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</row>
    <row r="339" spans="1:24" ht="15">
      <c r="A339" s="51" t="s">
        <v>214</v>
      </c>
      <c r="B339" s="77">
        <v>9.9441089999999992</v>
      </c>
      <c r="C339" s="77">
        <v>-84.042122000000006</v>
      </c>
      <c r="D339" s="77">
        <v>65</v>
      </c>
      <c r="E339" s="77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</row>
    <row r="340" spans="1:24" ht="15">
      <c r="A340" s="51" t="s">
        <v>214</v>
      </c>
      <c r="B340" s="77">
        <v>9.9440430000000006</v>
      </c>
      <c r="C340" s="77">
        <v>-84.042902999999995</v>
      </c>
      <c r="D340" s="77">
        <v>66</v>
      </c>
      <c r="E340" s="77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</row>
    <row r="341" spans="1:24" ht="15">
      <c r="A341" s="51" t="s">
        <v>214</v>
      </c>
      <c r="B341" s="77">
        <v>9.9432039999999997</v>
      </c>
      <c r="C341" s="77">
        <v>-84.042850999999999</v>
      </c>
      <c r="D341" s="77">
        <v>67</v>
      </c>
      <c r="E341" s="77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</row>
    <row r="342" spans="1:24" ht="15">
      <c r="A342" s="51" t="s">
        <v>214</v>
      </c>
      <c r="B342" s="77">
        <v>9.9432089999999995</v>
      </c>
      <c r="C342" s="77">
        <v>-84.043000000000006</v>
      </c>
      <c r="D342" s="77">
        <v>68</v>
      </c>
      <c r="E342" s="77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</row>
    <row r="343" spans="1:24" ht="15">
      <c r="A343" s="51" t="s">
        <v>214</v>
      </c>
      <c r="B343" s="77">
        <v>9.9434179999999994</v>
      </c>
      <c r="C343" s="77">
        <v>-84.043402</v>
      </c>
      <c r="D343" s="77">
        <v>69</v>
      </c>
      <c r="E343" s="77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</row>
    <row r="344" spans="1:24" ht="15">
      <c r="A344" s="51" t="s">
        <v>214</v>
      </c>
      <c r="B344" s="77">
        <v>9.943524</v>
      </c>
      <c r="C344" s="77">
        <v>-84.044077000000001</v>
      </c>
      <c r="D344" s="77">
        <v>70</v>
      </c>
      <c r="E344" s="77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</row>
    <row r="345" spans="1:24" ht="15">
      <c r="A345" s="51" t="s">
        <v>214</v>
      </c>
      <c r="B345" s="77">
        <v>9.9437289999999994</v>
      </c>
      <c r="C345" s="77">
        <v>-84.044672000000006</v>
      </c>
      <c r="D345" s="77">
        <v>71</v>
      </c>
      <c r="E345" s="77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</row>
    <row r="346" spans="1:24" ht="15">
      <c r="A346" s="51" t="s">
        <v>214</v>
      </c>
      <c r="B346" s="77">
        <v>9.9438320000000004</v>
      </c>
      <c r="C346" s="77">
        <v>-84.044939999999997</v>
      </c>
      <c r="D346" s="77">
        <v>72</v>
      </c>
      <c r="E346" s="77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</row>
    <row r="347" spans="1:24" ht="15">
      <c r="A347" s="51" t="s">
        <v>214</v>
      </c>
      <c r="B347" s="77">
        <v>9.9444610000000004</v>
      </c>
      <c r="C347" s="77">
        <v>-84.045015000000006</v>
      </c>
      <c r="D347" s="77">
        <v>73</v>
      </c>
      <c r="E347" s="77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</row>
    <row r="348" spans="1:24" ht="15">
      <c r="A348" s="51" t="s">
        <v>214</v>
      </c>
      <c r="B348" s="77">
        <v>9.9446480000000008</v>
      </c>
      <c r="C348" s="77">
        <v>-84.045032000000006</v>
      </c>
      <c r="D348" s="77">
        <v>74</v>
      </c>
      <c r="E348" s="77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</row>
    <row r="349" spans="1:24" ht="15">
      <c r="A349" s="51" t="s">
        <v>214</v>
      </c>
      <c r="B349" s="77">
        <v>9.9450160000000007</v>
      </c>
      <c r="C349" s="77">
        <v>-84.045016000000004</v>
      </c>
      <c r="D349" s="77">
        <v>75</v>
      </c>
      <c r="E349" s="77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</row>
    <row r="350" spans="1:24" ht="15">
      <c r="A350" s="51" t="s">
        <v>214</v>
      </c>
      <c r="B350" s="77">
        <v>9.9450719999999997</v>
      </c>
      <c r="C350" s="77">
        <v>-84.045507000000001</v>
      </c>
      <c r="D350" s="77">
        <v>76</v>
      </c>
      <c r="E350" s="77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</row>
    <row r="351" spans="1:24" ht="15">
      <c r="A351" s="51" t="s">
        <v>214</v>
      </c>
      <c r="B351" s="77">
        <v>9.9452820000000006</v>
      </c>
      <c r="C351" s="77">
        <v>-84.045563000000001</v>
      </c>
      <c r="D351" s="77">
        <v>77</v>
      </c>
      <c r="E351" s="77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</row>
    <row r="352" spans="1:24" ht="15">
      <c r="A352" s="51" t="s">
        <v>214</v>
      </c>
      <c r="B352" s="77">
        <v>9.9457389999999997</v>
      </c>
      <c r="C352" s="77">
        <v>-84.045509999999993</v>
      </c>
      <c r="D352" s="77">
        <v>78</v>
      </c>
      <c r="E352" s="77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</row>
    <row r="353" spans="1:24" ht="15">
      <c r="A353" s="51" t="s">
        <v>214</v>
      </c>
      <c r="B353" s="77">
        <v>9.9459079999999993</v>
      </c>
      <c r="C353" s="77">
        <v>-84.045230000000004</v>
      </c>
      <c r="D353" s="77">
        <v>79</v>
      </c>
      <c r="E353" s="77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</row>
    <row r="354" spans="1:24" ht="15">
      <c r="A354" s="51" t="s">
        <v>214</v>
      </c>
      <c r="B354" s="77">
        <v>9.9460750000000004</v>
      </c>
      <c r="C354" s="77">
        <v>-84.045153999999997</v>
      </c>
      <c r="D354" s="77">
        <v>80</v>
      </c>
      <c r="E354" s="77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</row>
    <row r="355" spans="1:24" ht="15">
      <c r="A355" s="51" t="s">
        <v>214</v>
      </c>
      <c r="B355" s="77">
        <v>9.9463729999999995</v>
      </c>
      <c r="C355" s="77">
        <v>-84.045186000000001</v>
      </c>
      <c r="D355" s="77">
        <v>81</v>
      </c>
      <c r="E355" s="77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</row>
    <row r="356" spans="1:24" ht="15">
      <c r="A356" s="51" t="s">
        <v>214</v>
      </c>
      <c r="B356" s="77">
        <v>9.9464679999999994</v>
      </c>
      <c r="C356" s="77">
        <v>-84.045270000000002</v>
      </c>
      <c r="D356" s="77">
        <v>82</v>
      </c>
      <c r="E356" s="77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</row>
    <row r="357" spans="1:24" ht="15">
      <c r="A357" s="51"/>
      <c r="B357" s="93"/>
      <c r="C357" s="93"/>
      <c r="D357" s="77"/>
      <c r="E357" s="77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</row>
    <row r="358" spans="1:24" ht="15">
      <c r="A358" s="51" t="s">
        <v>248</v>
      </c>
      <c r="B358" s="77">
        <v>9.9464710000000007</v>
      </c>
      <c r="C358" s="77">
        <v>-84.045272999999995</v>
      </c>
      <c r="D358" s="77">
        <v>0</v>
      </c>
      <c r="E358" s="77">
        <v>0</v>
      </c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</row>
    <row r="359" spans="1:24" ht="15">
      <c r="A359" s="51" t="s">
        <v>248</v>
      </c>
      <c r="B359" s="77">
        <v>9.9469119999999993</v>
      </c>
      <c r="C359" s="77">
        <v>-84.045867999999999</v>
      </c>
      <c r="D359" s="77">
        <v>1</v>
      </c>
      <c r="E359" s="77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</row>
    <row r="360" spans="1:24" ht="15">
      <c r="A360" s="51" t="s">
        <v>248</v>
      </c>
      <c r="B360" s="77">
        <v>9.9470589999999994</v>
      </c>
      <c r="C360" s="77">
        <v>-84.045880999999994</v>
      </c>
      <c r="D360" s="77">
        <v>2</v>
      </c>
      <c r="E360" s="77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</row>
    <row r="361" spans="1:24" ht="15">
      <c r="A361" s="51" t="s">
        <v>248</v>
      </c>
      <c r="B361" s="77">
        <v>9.9473490000000009</v>
      </c>
      <c r="C361" s="77">
        <v>-84.045586999999998</v>
      </c>
      <c r="D361" s="77">
        <v>3</v>
      </c>
      <c r="E361" s="77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</row>
    <row r="362" spans="1:24" ht="15">
      <c r="A362" s="51" t="s">
        <v>248</v>
      </c>
      <c r="B362" s="77">
        <v>9.9470209999999994</v>
      </c>
      <c r="C362" s="77">
        <v>-84.045148999999995</v>
      </c>
      <c r="D362" s="77">
        <v>4</v>
      </c>
      <c r="E362" s="77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</row>
    <row r="363" spans="1:24" ht="15">
      <c r="A363" s="51" t="s">
        <v>248</v>
      </c>
      <c r="B363" s="77">
        <v>9.9468250000000005</v>
      </c>
      <c r="C363" s="77">
        <v>-84.044802000000004</v>
      </c>
      <c r="D363" s="77">
        <v>5</v>
      </c>
      <c r="E363" s="77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</row>
    <row r="364" spans="1:24" ht="15">
      <c r="A364" s="51" t="s">
        <v>248</v>
      </c>
      <c r="B364" s="77">
        <v>9.9466099999999997</v>
      </c>
      <c r="C364" s="77">
        <v>-84.044694000000007</v>
      </c>
      <c r="D364" s="77">
        <v>6</v>
      </c>
      <c r="E364" s="77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</row>
    <row r="365" spans="1:24" ht="15">
      <c r="A365" s="51" t="s">
        <v>248</v>
      </c>
      <c r="B365" s="77">
        <v>9.9464279999999992</v>
      </c>
      <c r="C365" s="77">
        <v>-84.044785000000005</v>
      </c>
      <c r="D365" s="77">
        <v>7</v>
      </c>
      <c r="E365" s="77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</row>
    <row r="366" spans="1:24" ht="15">
      <c r="A366" s="51" t="s">
        <v>248</v>
      </c>
      <c r="B366" s="77">
        <v>9.9460420000000003</v>
      </c>
      <c r="C366" s="77">
        <v>-84.044833999999994</v>
      </c>
      <c r="D366" s="77">
        <v>8</v>
      </c>
      <c r="E366" s="77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</row>
    <row r="367" spans="1:24" ht="15">
      <c r="A367" s="51" t="s">
        <v>248</v>
      </c>
      <c r="B367" s="77">
        <v>9.9460739999999994</v>
      </c>
      <c r="C367" s="77">
        <v>-84.045153999999997</v>
      </c>
      <c r="D367" s="77">
        <v>9</v>
      </c>
      <c r="E367" s="77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</row>
    <row r="368" spans="1:24" ht="15">
      <c r="A368" s="51" t="s">
        <v>248</v>
      </c>
      <c r="B368" s="77">
        <v>9.9459079999999993</v>
      </c>
      <c r="C368" s="77">
        <v>-84.045230000000004</v>
      </c>
      <c r="D368" s="77">
        <v>10</v>
      </c>
      <c r="E368" s="77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</row>
    <row r="369" spans="1:24" ht="15">
      <c r="A369" s="51" t="s">
        <v>248</v>
      </c>
      <c r="B369" s="77">
        <v>9.9457389999999997</v>
      </c>
      <c r="C369" s="77">
        <v>-84.045509999999993</v>
      </c>
      <c r="D369" s="77">
        <v>11</v>
      </c>
      <c r="E369" s="77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</row>
    <row r="370" spans="1:24" ht="15">
      <c r="A370" s="51" t="s">
        <v>248</v>
      </c>
      <c r="B370" s="77">
        <v>9.9452820000000006</v>
      </c>
      <c r="C370" s="77">
        <v>-84.045563000000001</v>
      </c>
      <c r="D370" s="77">
        <v>12</v>
      </c>
      <c r="E370" s="77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</row>
    <row r="371" spans="1:24" ht="15">
      <c r="A371" s="51" t="s">
        <v>248</v>
      </c>
      <c r="B371" s="77">
        <v>9.9450719999999997</v>
      </c>
      <c r="C371" s="77">
        <v>-84.045507000000001</v>
      </c>
      <c r="D371" s="77">
        <v>13</v>
      </c>
      <c r="E371" s="77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</row>
    <row r="372" spans="1:24" ht="15">
      <c r="A372" s="51" t="s">
        <v>248</v>
      </c>
      <c r="B372" s="77">
        <v>9.9450160000000007</v>
      </c>
      <c r="C372" s="77">
        <v>-84.045016000000004</v>
      </c>
      <c r="D372" s="77">
        <v>14</v>
      </c>
      <c r="E372" s="77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</row>
    <row r="373" spans="1:24" ht="15">
      <c r="A373" s="51" t="s">
        <v>248</v>
      </c>
      <c r="B373" s="77">
        <v>9.9446480000000008</v>
      </c>
      <c r="C373" s="77">
        <v>-84.045032000000006</v>
      </c>
      <c r="D373" s="77">
        <v>15</v>
      </c>
      <c r="E373" s="77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</row>
    <row r="374" spans="1:24" ht="15">
      <c r="A374" s="51" t="s">
        <v>248</v>
      </c>
      <c r="B374" s="77">
        <v>9.9444610000000004</v>
      </c>
      <c r="C374" s="77">
        <v>-84.045015000000006</v>
      </c>
      <c r="D374" s="77">
        <v>16</v>
      </c>
      <c r="E374" s="77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</row>
    <row r="375" spans="1:24" ht="15">
      <c r="A375" s="51" t="s">
        <v>248</v>
      </c>
      <c r="B375" s="77">
        <v>9.9438320000000004</v>
      </c>
      <c r="C375" s="77">
        <v>-84.044939999999997</v>
      </c>
      <c r="D375" s="77">
        <v>17</v>
      </c>
      <c r="E375" s="77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</row>
    <row r="376" spans="1:24" ht="15">
      <c r="A376" s="51" t="s">
        <v>248</v>
      </c>
      <c r="B376" s="77">
        <v>9.9434480000000001</v>
      </c>
      <c r="C376" s="77">
        <v>-84.044922999999997</v>
      </c>
      <c r="D376" s="77">
        <v>18</v>
      </c>
      <c r="E376" s="77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</row>
    <row r="377" spans="1:24" ht="15">
      <c r="A377" s="51" t="s">
        <v>248</v>
      </c>
      <c r="B377" s="77">
        <v>9.9423004863255695</v>
      </c>
      <c r="C377" s="77">
        <v>-84.044858764420297</v>
      </c>
      <c r="D377" s="77">
        <v>19</v>
      </c>
      <c r="E377" s="77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</row>
    <row r="378" spans="1:24" ht="15">
      <c r="A378" s="51" t="s">
        <v>248</v>
      </c>
      <c r="B378" s="77">
        <v>9.9409569999999992</v>
      </c>
      <c r="C378" s="77">
        <v>-84.044769000000002</v>
      </c>
      <c r="D378" s="77">
        <v>20</v>
      </c>
      <c r="E378" s="77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</row>
    <row r="379" spans="1:24" ht="15">
      <c r="A379" s="51" t="s">
        <v>248</v>
      </c>
      <c r="B379" s="77">
        <v>9.9407200000000007</v>
      </c>
      <c r="C379" s="77">
        <v>-84.045597999999998</v>
      </c>
      <c r="D379" s="77">
        <v>21</v>
      </c>
      <c r="E379" s="77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</row>
    <row r="380" spans="1:24" ht="15">
      <c r="A380" s="51" t="s">
        <v>248</v>
      </c>
      <c r="B380" s="77">
        <v>9.9404749999999993</v>
      </c>
      <c r="C380" s="77">
        <v>-84.045624000000004</v>
      </c>
      <c r="D380" s="77">
        <v>22</v>
      </c>
      <c r="E380" s="77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</row>
    <row r="381" spans="1:24" ht="15">
      <c r="A381" s="51" t="s">
        <v>248</v>
      </c>
      <c r="B381" s="77">
        <v>9.9401989999999998</v>
      </c>
      <c r="C381" s="77">
        <v>-84.044714999999997</v>
      </c>
      <c r="D381" s="77">
        <v>23</v>
      </c>
      <c r="E381" s="77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</row>
    <row r="382" spans="1:24" ht="15">
      <c r="A382" s="51" t="s">
        <v>248</v>
      </c>
      <c r="B382" s="77">
        <v>9.9401139999999995</v>
      </c>
      <c r="C382" s="77">
        <v>-84.044492000000005</v>
      </c>
      <c r="D382" s="77">
        <v>24</v>
      </c>
      <c r="E382" s="77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</row>
    <row r="383" spans="1:24" ht="15">
      <c r="A383" s="51" t="s">
        <v>248</v>
      </c>
      <c r="B383" s="77">
        <v>9.9400879999999994</v>
      </c>
      <c r="C383" s="77">
        <v>-84.044405999999995</v>
      </c>
      <c r="D383" s="77">
        <v>25</v>
      </c>
      <c r="E383" s="77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</row>
    <row r="384" spans="1:24" ht="15">
      <c r="A384" s="51" t="s">
        <v>248</v>
      </c>
      <c r="B384" s="77">
        <v>9.9392359999999993</v>
      </c>
      <c r="C384" s="77">
        <v>-84.044646</v>
      </c>
      <c r="D384" s="77">
        <v>26</v>
      </c>
      <c r="E384" s="77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</row>
    <row r="385" spans="1:24" ht="15">
      <c r="A385" s="51" t="s">
        <v>248</v>
      </c>
      <c r="B385" s="77">
        <v>9.9391560000000005</v>
      </c>
      <c r="C385" s="77">
        <v>-84.044644000000005</v>
      </c>
      <c r="D385" s="77">
        <v>27</v>
      </c>
      <c r="E385" s="77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</row>
    <row r="386" spans="1:24" ht="15">
      <c r="A386" s="51" t="s">
        <v>248</v>
      </c>
      <c r="B386" s="77">
        <v>9.939114</v>
      </c>
      <c r="C386" s="77">
        <v>-84.044534999999996</v>
      </c>
      <c r="D386" s="77">
        <v>28</v>
      </c>
      <c r="E386" s="77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</row>
    <row r="387" spans="1:24" ht="15">
      <c r="A387" s="51" t="s">
        <v>248</v>
      </c>
      <c r="B387" s="77">
        <v>9.9391970000000001</v>
      </c>
      <c r="C387" s="77">
        <v>-84.044342999999998</v>
      </c>
      <c r="D387" s="77">
        <v>29</v>
      </c>
      <c r="E387" s="77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</row>
    <row r="388" spans="1:24" ht="15">
      <c r="A388" s="51" t="s">
        <v>248</v>
      </c>
      <c r="B388" s="77">
        <v>9.9390149999999995</v>
      </c>
      <c r="C388" s="77">
        <v>-84.043661</v>
      </c>
      <c r="D388" s="77">
        <v>30</v>
      </c>
      <c r="E388" s="77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</row>
    <row r="389" spans="1:24" ht="15">
      <c r="A389" s="51" t="s">
        <v>248</v>
      </c>
      <c r="B389" s="77">
        <v>9.9389699999999994</v>
      </c>
      <c r="C389" s="77">
        <v>-84.043474000000003</v>
      </c>
      <c r="D389" s="77">
        <v>31</v>
      </c>
      <c r="E389" s="77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</row>
    <row r="390" spans="1:24" ht="15">
      <c r="A390" s="51" t="s">
        <v>248</v>
      </c>
      <c r="B390" s="77">
        <v>9.9394369999999999</v>
      </c>
      <c r="C390" s="77">
        <v>-84.043079000000006</v>
      </c>
      <c r="D390" s="77">
        <v>32</v>
      </c>
      <c r="E390" s="77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</row>
    <row r="391" spans="1:24" ht="15">
      <c r="A391" s="51" t="s">
        <v>248</v>
      </c>
      <c r="B391" s="77">
        <v>9.9394950000000009</v>
      </c>
      <c r="C391" s="77">
        <v>-84.042152000000002</v>
      </c>
      <c r="D391" s="77">
        <v>33</v>
      </c>
      <c r="E391" s="77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</row>
    <row r="392" spans="1:24" ht="15">
      <c r="A392" s="51" t="s">
        <v>248</v>
      </c>
      <c r="B392" s="77">
        <v>9.9395140000000008</v>
      </c>
      <c r="C392" s="77">
        <v>-84.041928999999996</v>
      </c>
      <c r="D392" s="77">
        <v>34</v>
      </c>
      <c r="E392" s="77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</row>
    <row r="393" spans="1:24" ht="15">
      <c r="A393" s="51" t="s">
        <v>248</v>
      </c>
      <c r="B393" s="77">
        <v>9.9391970000000001</v>
      </c>
      <c r="C393" s="77">
        <v>-84.041730000000001</v>
      </c>
      <c r="D393" s="77">
        <v>35</v>
      </c>
      <c r="E393" s="77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</row>
    <row r="394" spans="1:24" ht="15">
      <c r="A394" s="51" t="s">
        <v>248</v>
      </c>
      <c r="B394" s="77">
        <v>9.9388369999999995</v>
      </c>
      <c r="C394" s="77">
        <v>-84.041134</v>
      </c>
      <c r="D394" s="77">
        <v>36</v>
      </c>
      <c r="E394" s="77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</row>
    <row r="395" spans="1:24" ht="15">
      <c r="A395" s="51" t="s">
        <v>248</v>
      </c>
      <c r="B395" s="77">
        <v>9.9385829999999995</v>
      </c>
      <c r="C395" s="77">
        <v>-84.040941000000004</v>
      </c>
      <c r="D395" s="77">
        <v>37</v>
      </c>
      <c r="E395" s="77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</row>
    <row r="396" spans="1:24" ht="15">
      <c r="A396" s="51" t="s">
        <v>248</v>
      </c>
      <c r="B396" s="77">
        <v>9.937837</v>
      </c>
      <c r="C396" s="77">
        <v>-84.041094999999999</v>
      </c>
      <c r="D396" s="77">
        <v>38</v>
      </c>
      <c r="E396" s="77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</row>
    <row r="397" spans="1:24" ht="15">
      <c r="A397" s="51" t="s">
        <v>248</v>
      </c>
      <c r="B397" s="77">
        <v>9.9378630000000001</v>
      </c>
      <c r="C397" s="77">
        <v>-84.041569999999993</v>
      </c>
      <c r="D397" s="77">
        <v>39</v>
      </c>
      <c r="E397" s="77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</row>
    <row r="398" spans="1:24" ht="15">
      <c r="A398" s="51" t="s">
        <v>248</v>
      </c>
      <c r="B398" s="77">
        <v>9.9381369999999993</v>
      </c>
      <c r="C398" s="77">
        <v>-84.04177</v>
      </c>
      <c r="D398" s="77">
        <v>40</v>
      </c>
      <c r="E398" s="77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</row>
    <row r="399" spans="1:24" ht="15">
      <c r="A399" s="51" t="s">
        <v>248</v>
      </c>
      <c r="B399" s="77">
        <v>9.938167</v>
      </c>
      <c r="C399" s="77">
        <v>-84.041932000000003</v>
      </c>
      <c r="D399" s="77">
        <v>41</v>
      </c>
      <c r="E399" s="77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</row>
    <row r="400" spans="1:24" ht="15">
      <c r="A400" s="51" t="s">
        <v>248</v>
      </c>
      <c r="B400" s="77">
        <v>9.9380980000000001</v>
      </c>
      <c r="C400" s="77">
        <v>-84.042265</v>
      </c>
      <c r="D400" s="77">
        <v>42</v>
      </c>
      <c r="E400" s="77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</row>
    <row r="401" spans="1:24" ht="15">
      <c r="A401" s="51" t="s">
        <v>248</v>
      </c>
      <c r="B401" s="77">
        <v>9.938053</v>
      </c>
      <c r="C401" s="77">
        <v>-84.042373999999995</v>
      </c>
      <c r="D401" s="77">
        <v>43</v>
      </c>
      <c r="E401" s="77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</row>
    <row r="402" spans="1:24" ht="15">
      <c r="A402" s="51" t="s">
        <v>248</v>
      </c>
      <c r="B402" s="77">
        <v>9.9378890000000002</v>
      </c>
      <c r="C402" s="77">
        <v>-84.043032999999994</v>
      </c>
      <c r="D402" s="77">
        <v>44</v>
      </c>
      <c r="E402" s="77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</row>
    <row r="403" spans="1:24" ht="15">
      <c r="A403" s="51" t="s">
        <v>248</v>
      </c>
      <c r="B403" s="77">
        <v>9.937913</v>
      </c>
      <c r="C403" s="77">
        <v>-84.043487999999996</v>
      </c>
      <c r="D403" s="77">
        <v>45</v>
      </c>
      <c r="E403" s="77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</row>
    <row r="404" spans="1:24" ht="15">
      <c r="A404" s="51" t="s">
        <v>248</v>
      </c>
      <c r="B404" s="77">
        <v>9.9381059999999994</v>
      </c>
      <c r="C404" s="77">
        <v>-84.043788000000006</v>
      </c>
      <c r="D404" s="77">
        <v>46</v>
      </c>
      <c r="E404" s="77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</row>
    <row r="405" spans="1:24" ht="15">
      <c r="A405" s="51" t="s">
        <v>248</v>
      </c>
      <c r="B405" s="77">
        <v>9.9375409999999995</v>
      </c>
      <c r="C405" s="77">
        <v>-84.044726999999995</v>
      </c>
      <c r="D405" s="77">
        <v>47</v>
      </c>
      <c r="E405" s="77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</row>
    <row r="406" spans="1:24" ht="15">
      <c r="A406" s="51" t="s">
        <v>248</v>
      </c>
      <c r="B406" s="77">
        <v>9.9374099999999999</v>
      </c>
      <c r="C406" s="77">
        <v>-84.044994000000003</v>
      </c>
      <c r="D406" s="77">
        <v>48</v>
      </c>
      <c r="E406" s="77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</row>
    <row r="407" spans="1:24" ht="15">
      <c r="A407" s="51" t="s">
        <v>248</v>
      </c>
      <c r="B407" s="77">
        <v>9.9371179999999999</v>
      </c>
      <c r="C407" s="77">
        <v>-84.045400999999998</v>
      </c>
      <c r="D407" s="77">
        <v>49</v>
      </c>
      <c r="E407" s="77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</row>
    <row r="408" spans="1:24" ht="15">
      <c r="A408" s="51" t="s">
        <v>248</v>
      </c>
      <c r="B408" s="77">
        <v>9.9368390000000009</v>
      </c>
      <c r="C408" s="77">
        <v>-84.045581999999996</v>
      </c>
      <c r="D408" s="77">
        <v>50</v>
      </c>
      <c r="E408" s="77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</row>
    <row r="409" spans="1:24" ht="15">
      <c r="A409" s="51" t="s">
        <v>248</v>
      </c>
      <c r="B409" s="77">
        <v>9.9366859999999999</v>
      </c>
      <c r="C409" s="77">
        <v>-84.045580999999999</v>
      </c>
      <c r="D409" s="77">
        <v>51</v>
      </c>
      <c r="E409" s="77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</row>
    <row r="410" spans="1:24" ht="15">
      <c r="A410" s="51" t="s">
        <v>248</v>
      </c>
      <c r="B410" s="77">
        <v>9.9362890000000004</v>
      </c>
      <c r="C410" s="77">
        <v>-84.045362999999995</v>
      </c>
      <c r="D410" s="77">
        <v>52</v>
      </c>
      <c r="E410" s="77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</row>
    <row r="411" spans="1:24" ht="15">
      <c r="A411" s="51" t="s">
        <v>248</v>
      </c>
      <c r="B411" s="77">
        <v>9.9358970000000006</v>
      </c>
      <c r="C411" s="77">
        <v>-84.045411000000001</v>
      </c>
      <c r="D411" s="77">
        <v>53</v>
      </c>
      <c r="E411" s="77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</row>
    <row r="412" spans="1:24" ht="15">
      <c r="A412" s="51" t="s">
        <v>248</v>
      </c>
      <c r="B412" s="77">
        <v>9.9357380000000006</v>
      </c>
      <c r="C412" s="77">
        <v>-84.045440999999997</v>
      </c>
      <c r="D412" s="77">
        <v>54</v>
      </c>
      <c r="E412" s="77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</row>
    <row r="413" spans="1:24" ht="15">
      <c r="A413" s="51" t="s">
        <v>248</v>
      </c>
      <c r="B413" s="77">
        <v>9.9355089999999997</v>
      </c>
      <c r="C413" s="77">
        <v>-84.045558</v>
      </c>
      <c r="D413" s="77">
        <v>55</v>
      </c>
      <c r="E413" s="77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</row>
    <row r="414" spans="1:24" ht="15">
      <c r="A414" s="51" t="s">
        <v>248</v>
      </c>
      <c r="B414" s="77">
        <v>9.935238</v>
      </c>
      <c r="C414" s="77">
        <v>-84.045597000000001</v>
      </c>
      <c r="D414" s="77">
        <v>56</v>
      </c>
      <c r="E414" s="77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</row>
    <row r="415" spans="1:24" ht="15">
      <c r="A415" s="51" t="s">
        <v>248</v>
      </c>
      <c r="B415" s="77">
        <v>9.9346300000000003</v>
      </c>
      <c r="C415" s="77">
        <v>-84.045614</v>
      </c>
      <c r="D415" s="77">
        <v>57</v>
      </c>
      <c r="E415" s="77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</row>
    <row r="416" spans="1:24" ht="15">
      <c r="A416" s="51" t="s">
        <v>248</v>
      </c>
      <c r="B416" s="77">
        <v>9.9347390000000004</v>
      </c>
      <c r="C416" s="77">
        <v>-84.046008</v>
      </c>
      <c r="D416" s="77">
        <v>58</v>
      </c>
      <c r="E416" s="77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</row>
    <row r="417" spans="1:24" ht="15">
      <c r="A417" s="51" t="s">
        <v>248</v>
      </c>
      <c r="B417" s="77">
        <v>9.9349229999999995</v>
      </c>
      <c r="C417" s="77">
        <v>-84.047126000000006</v>
      </c>
      <c r="D417" s="77">
        <v>59</v>
      </c>
      <c r="E417" s="77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</row>
    <row r="418" spans="1:24" ht="15">
      <c r="A418" s="51" t="s">
        <v>248</v>
      </c>
      <c r="B418" s="77">
        <v>9.9352929999999997</v>
      </c>
      <c r="C418" s="77">
        <v>-84.048304999999999</v>
      </c>
      <c r="D418" s="77">
        <v>60</v>
      </c>
      <c r="E418" s="77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</row>
    <row r="419" spans="1:24" ht="15">
      <c r="A419" s="51" t="s">
        <v>248</v>
      </c>
      <c r="B419" s="77">
        <v>9.9352959999999992</v>
      </c>
      <c r="C419" s="77">
        <v>-84.048635000000004</v>
      </c>
      <c r="D419" s="77">
        <v>61</v>
      </c>
      <c r="E419" s="77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</row>
    <row r="420" spans="1:24" ht="15">
      <c r="A420" s="51" t="s">
        <v>248</v>
      </c>
      <c r="B420" s="77">
        <v>9.9353899999999999</v>
      </c>
      <c r="C420" s="77">
        <v>-84.048659999999998</v>
      </c>
      <c r="D420" s="77">
        <v>62</v>
      </c>
      <c r="E420" s="77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</row>
    <row r="421" spans="1:24" ht="15">
      <c r="A421" s="51" t="s">
        <v>248</v>
      </c>
      <c r="B421" s="77">
        <v>9.9354490000000002</v>
      </c>
      <c r="C421" s="77">
        <v>-84.048688999999996</v>
      </c>
      <c r="D421" s="77">
        <v>63</v>
      </c>
      <c r="E421" s="77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</row>
    <row r="422" spans="1:24" ht="15">
      <c r="A422" s="51" t="s">
        <v>248</v>
      </c>
      <c r="B422" s="77">
        <v>9.9355220000000006</v>
      </c>
      <c r="C422" s="77">
        <v>-84.049023000000005</v>
      </c>
      <c r="D422" s="77">
        <v>64</v>
      </c>
      <c r="E422" s="77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</row>
    <row r="423" spans="1:24" ht="15">
      <c r="A423" s="51" t="s">
        <v>248</v>
      </c>
      <c r="B423" s="77">
        <v>9.9355779999999996</v>
      </c>
      <c r="C423" s="77">
        <v>-84.049284999999998</v>
      </c>
      <c r="D423" s="77">
        <v>65</v>
      </c>
      <c r="E423" s="77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</row>
    <row r="424" spans="1:24" ht="15">
      <c r="A424" s="51" t="s">
        <v>248</v>
      </c>
      <c r="B424" s="77">
        <v>9.9357030000000002</v>
      </c>
      <c r="C424" s="77">
        <v>-84.049594999999997</v>
      </c>
      <c r="D424" s="77">
        <v>66</v>
      </c>
      <c r="E424" s="77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</row>
    <row r="425" spans="1:24" ht="15">
      <c r="A425" s="51" t="s">
        <v>248</v>
      </c>
      <c r="B425" s="77">
        <v>9.9356869999999997</v>
      </c>
      <c r="C425" s="77">
        <v>-84.050228000000004</v>
      </c>
      <c r="D425" s="77">
        <v>67</v>
      </c>
      <c r="E425" s="77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</row>
    <row r="426" spans="1:24" ht="15">
      <c r="A426" s="51" t="s">
        <v>248</v>
      </c>
      <c r="B426" s="77">
        <v>9.9354399999999998</v>
      </c>
      <c r="C426" s="77">
        <v>-84.051625000000001</v>
      </c>
      <c r="D426" s="77">
        <v>68</v>
      </c>
      <c r="E426" s="77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</row>
    <row r="427" spans="1:24" ht="15">
      <c r="A427" s="51" t="s">
        <v>248</v>
      </c>
      <c r="B427" s="77">
        <v>9.935473</v>
      </c>
      <c r="C427" s="77">
        <v>-84.052181000000004</v>
      </c>
      <c r="D427" s="77">
        <v>69</v>
      </c>
      <c r="E427" s="77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6" max="6" width="14.140625" customWidth="1"/>
  </cols>
  <sheetData>
    <row r="1" spans="1:7" ht="15.75" customHeight="1">
      <c r="A1" s="76" t="s">
        <v>407</v>
      </c>
      <c r="B1" s="76" t="s">
        <v>408</v>
      </c>
      <c r="C1" s="76" t="s">
        <v>409</v>
      </c>
      <c r="D1" s="76" t="s">
        <v>410</v>
      </c>
      <c r="E1" s="76" t="s">
        <v>411</v>
      </c>
      <c r="F1" s="76" t="s">
        <v>412</v>
      </c>
      <c r="G1" s="76" t="s">
        <v>413</v>
      </c>
    </row>
    <row r="2" spans="1:7" ht="15.75" customHeight="1">
      <c r="A2" s="51" t="s">
        <v>414</v>
      </c>
      <c r="B2" s="51" t="s">
        <v>19</v>
      </c>
      <c r="C2" s="51" t="s">
        <v>415</v>
      </c>
      <c r="D2" s="51" t="s">
        <v>416</v>
      </c>
      <c r="E2" s="51" t="s">
        <v>417</v>
      </c>
      <c r="F2" s="51"/>
      <c r="G2" s="51"/>
    </row>
    <row r="3" spans="1:7" ht="15.75" customHeight="1">
      <c r="A3" s="51" t="s">
        <v>414</v>
      </c>
      <c r="B3" s="51" t="s">
        <v>19</v>
      </c>
      <c r="C3" s="51" t="s">
        <v>415</v>
      </c>
      <c r="D3" s="51"/>
      <c r="E3" s="51" t="s">
        <v>418</v>
      </c>
      <c r="F3" s="51"/>
      <c r="G3" s="51"/>
    </row>
    <row r="4" spans="1:7" ht="15.75" customHeight="1">
      <c r="A4" s="51" t="s">
        <v>414</v>
      </c>
      <c r="B4" s="51" t="s">
        <v>19</v>
      </c>
      <c r="C4" s="51" t="s">
        <v>415</v>
      </c>
      <c r="D4" s="51"/>
      <c r="E4" s="51" t="s">
        <v>419</v>
      </c>
      <c r="F4" s="51"/>
      <c r="G4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89"/>
  <sheetViews>
    <sheetView workbookViewId="0"/>
  </sheetViews>
  <sheetFormatPr defaultColWidth="12.5703125" defaultRowHeight="15.75" customHeight="1"/>
  <sheetData>
    <row r="1" spans="1:9">
      <c r="A1" s="94" t="s">
        <v>170</v>
      </c>
      <c r="B1" s="94" t="s">
        <v>390</v>
      </c>
      <c r="C1" s="94" t="s">
        <v>391</v>
      </c>
      <c r="D1" s="94" t="s">
        <v>392</v>
      </c>
      <c r="E1" s="94" t="s">
        <v>317</v>
      </c>
    </row>
    <row r="2" spans="1:9">
      <c r="A2" s="94" t="s">
        <v>176</v>
      </c>
      <c r="B2" s="94">
        <v>9.9355220000000006</v>
      </c>
      <c r="C2" s="94">
        <v>-84.049023000000005</v>
      </c>
      <c r="D2" s="94">
        <v>0</v>
      </c>
    </row>
    <row r="3" spans="1:9">
      <c r="A3" s="94" t="s">
        <v>176</v>
      </c>
      <c r="B3" s="94">
        <v>9.9355779999999996</v>
      </c>
      <c r="C3" s="94">
        <v>-84.049284999999998</v>
      </c>
      <c r="D3" s="94">
        <v>1</v>
      </c>
      <c r="H3" s="94">
        <v>13</v>
      </c>
      <c r="I3" s="94" t="s">
        <v>420</v>
      </c>
    </row>
    <row r="4" spans="1:9">
      <c r="A4" s="94" t="s">
        <v>176</v>
      </c>
      <c r="B4" s="94">
        <v>9.9357030000000002</v>
      </c>
      <c r="C4" s="94">
        <v>-84.049594999999997</v>
      </c>
      <c r="D4" s="94">
        <v>2</v>
      </c>
    </row>
    <row r="5" spans="1:9">
      <c r="A5" s="94" t="s">
        <v>176</v>
      </c>
      <c r="B5" s="94">
        <v>9.9356869999999997</v>
      </c>
      <c r="C5" s="94">
        <v>-84.050228000000004</v>
      </c>
      <c r="D5" s="94">
        <v>3</v>
      </c>
    </row>
    <row r="6" spans="1:9">
      <c r="A6" s="94" t="s">
        <v>176</v>
      </c>
      <c r="B6" s="94">
        <v>9.9354399999999998</v>
      </c>
      <c r="C6" s="94">
        <v>-84.051625000000001</v>
      </c>
      <c r="D6" s="94">
        <v>4</v>
      </c>
      <c r="H6" s="94">
        <v>22</v>
      </c>
      <c r="I6" s="94" t="s">
        <v>421</v>
      </c>
    </row>
    <row r="7" spans="1:9">
      <c r="A7" s="94" t="s">
        <v>176</v>
      </c>
      <c r="B7" s="94">
        <v>9.935473</v>
      </c>
      <c r="C7" s="94">
        <v>-84.052181000000004</v>
      </c>
      <c r="D7" s="94">
        <v>5</v>
      </c>
      <c r="E7" s="94" t="s">
        <v>422</v>
      </c>
      <c r="H7" s="94">
        <v>27</v>
      </c>
      <c r="I7" s="94" t="s">
        <v>421</v>
      </c>
    </row>
    <row r="8" spans="1:9">
      <c r="A8" s="94" t="s">
        <v>176</v>
      </c>
      <c r="B8" s="94">
        <v>9.9355119999999992</v>
      </c>
      <c r="C8" s="94">
        <v>-84.052311000000003</v>
      </c>
      <c r="D8" s="94">
        <v>6</v>
      </c>
    </row>
    <row r="9" spans="1:9">
      <c r="A9" s="94" t="s">
        <v>176</v>
      </c>
      <c r="B9" s="94">
        <v>9.9355960000000003</v>
      </c>
      <c r="C9" s="94">
        <v>-84.052404999999993</v>
      </c>
      <c r="D9" s="94">
        <v>7</v>
      </c>
    </row>
    <row r="10" spans="1:9">
      <c r="A10" s="94" t="s">
        <v>176</v>
      </c>
      <c r="B10" s="94">
        <v>9.9356960000000001</v>
      </c>
      <c r="C10" s="94">
        <v>-84.052441000000002</v>
      </c>
      <c r="D10" s="94">
        <v>8</v>
      </c>
    </row>
    <row r="11" spans="1:9">
      <c r="A11" s="94" t="s">
        <v>176</v>
      </c>
      <c r="B11" s="94">
        <v>9.9358229999999992</v>
      </c>
      <c r="C11" s="94">
        <v>-84.052426999999994</v>
      </c>
      <c r="D11" s="94">
        <v>9</v>
      </c>
    </row>
    <row r="12" spans="1:9">
      <c r="A12" s="94" t="s">
        <v>176</v>
      </c>
      <c r="B12" s="94">
        <v>9.9363270000000004</v>
      </c>
      <c r="C12" s="94">
        <v>-84.052276000000006</v>
      </c>
      <c r="D12" s="94">
        <v>10</v>
      </c>
    </row>
    <row r="13" spans="1:9">
      <c r="A13" s="94" t="s">
        <v>176</v>
      </c>
      <c r="B13" s="94">
        <v>9.9363939999999999</v>
      </c>
      <c r="C13" s="94">
        <v>-84.052240999999995</v>
      </c>
      <c r="D13" s="94">
        <v>11</v>
      </c>
    </row>
    <row r="14" spans="1:9">
      <c r="A14" s="94" t="s">
        <v>176</v>
      </c>
      <c r="B14" s="94">
        <v>9.9364919999999994</v>
      </c>
      <c r="C14" s="94">
        <v>-84.052231000000006</v>
      </c>
      <c r="D14" s="94">
        <v>12</v>
      </c>
    </row>
    <row r="15" spans="1:9">
      <c r="A15" s="94" t="s">
        <v>176</v>
      </c>
      <c r="B15" s="94">
        <v>9.9365760000000005</v>
      </c>
      <c r="C15" s="94">
        <v>-84.052263999999994</v>
      </c>
      <c r="D15" s="94">
        <v>13</v>
      </c>
      <c r="E15" s="94" t="s">
        <v>421</v>
      </c>
    </row>
    <row r="16" spans="1:9">
      <c r="A16" s="94" t="s">
        <v>176</v>
      </c>
      <c r="B16" s="94">
        <v>9.9365919999999992</v>
      </c>
      <c r="C16" s="94">
        <v>-84.052391</v>
      </c>
      <c r="D16" s="94">
        <v>14</v>
      </c>
      <c r="E16" s="94" t="s">
        <v>421</v>
      </c>
    </row>
    <row r="17" spans="1:5">
      <c r="A17" s="94" t="s">
        <v>176</v>
      </c>
      <c r="B17" s="94">
        <v>9.9365450000000006</v>
      </c>
      <c r="C17" s="94">
        <v>-84.052441999999999</v>
      </c>
      <c r="D17" s="94">
        <v>15</v>
      </c>
      <c r="E17" s="94" t="s">
        <v>421</v>
      </c>
    </row>
    <row r="18" spans="1:5">
      <c r="A18" s="94" t="s">
        <v>176</v>
      </c>
      <c r="B18" s="94">
        <v>9.9364469999999994</v>
      </c>
      <c r="C18" s="94">
        <v>-84.052456000000006</v>
      </c>
      <c r="D18" s="94">
        <v>16</v>
      </c>
      <c r="E18" s="94" t="s">
        <v>421</v>
      </c>
    </row>
    <row r="19" spans="1:5">
      <c r="A19" s="94" t="s">
        <v>176</v>
      </c>
      <c r="B19" s="94">
        <v>9.9363290000000006</v>
      </c>
      <c r="C19" s="94">
        <v>-84.052430000000001</v>
      </c>
      <c r="D19" s="94">
        <v>17</v>
      </c>
      <c r="E19" s="94" t="s">
        <v>421</v>
      </c>
    </row>
    <row r="20" spans="1:5">
      <c r="A20" s="94" t="s">
        <v>176</v>
      </c>
      <c r="B20" s="94">
        <v>9.9362720000000007</v>
      </c>
      <c r="C20" s="94">
        <v>-84.052424999999999</v>
      </c>
      <c r="D20" s="94">
        <v>18</v>
      </c>
      <c r="E20" s="94" t="s">
        <v>421</v>
      </c>
    </row>
    <row r="21" spans="1:5">
      <c r="A21" s="94" t="s">
        <v>176</v>
      </c>
      <c r="B21" s="94">
        <v>9.9357340000000001</v>
      </c>
      <c r="C21" s="94">
        <v>-84.052532999999997</v>
      </c>
      <c r="D21" s="94">
        <v>19</v>
      </c>
      <c r="E21" s="94" t="s">
        <v>421</v>
      </c>
    </row>
    <row r="22" spans="1:5">
      <c r="A22" s="94" t="s">
        <v>176</v>
      </c>
      <c r="B22" s="94">
        <v>9.9356220000000004</v>
      </c>
      <c r="C22" s="94">
        <v>-84.052530000000004</v>
      </c>
      <c r="D22" s="94">
        <v>20</v>
      </c>
      <c r="E22" s="94" t="s">
        <v>421</v>
      </c>
    </row>
    <row r="23" spans="1:5">
      <c r="A23" s="94" t="s">
        <v>176</v>
      </c>
      <c r="B23" s="94">
        <v>9.9354870000000002</v>
      </c>
      <c r="C23" s="94">
        <v>-84.052441000000002</v>
      </c>
      <c r="D23" s="94">
        <v>21</v>
      </c>
      <c r="E23" s="94" t="s">
        <v>421</v>
      </c>
    </row>
    <row r="24" spans="1:5">
      <c r="A24" s="94" t="s">
        <v>176</v>
      </c>
      <c r="B24" s="94">
        <v>9.9354209999999998</v>
      </c>
      <c r="C24" s="94">
        <v>-84.052342999999993</v>
      </c>
      <c r="D24" s="94">
        <v>22</v>
      </c>
      <c r="E24" s="94" t="s">
        <v>421</v>
      </c>
    </row>
    <row r="25" spans="1:5">
      <c r="A25" s="94" t="s">
        <v>176</v>
      </c>
      <c r="B25" s="94">
        <v>9.9353250000000006</v>
      </c>
      <c r="C25" s="94">
        <v>-84.051455000000004</v>
      </c>
      <c r="D25" s="94">
        <v>23</v>
      </c>
      <c r="E25" s="94" t="s">
        <v>421</v>
      </c>
    </row>
    <row r="26" spans="1:5">
      <c r="A26" s="94" t="s">
        <v>176</v>
      </c>
      <c r="B26" s="94">
        <v>9.9355370000000001</v>
      </c>
      <c r="C26" s="94">
        <v>-84.050462999999993</v>
      </c>
      <c r="D26" s="94">
        <v>24</v>
      </c>
      <c r="E26" s="94" t="s">
        <v>421</v>
      </c>
    </row>
    <row r="27" spans="1:5">
      <c r="A27" s="94" t="s">
        <v>176</v>
      </c>
      <c r="B27" s="94">
        <v>9.9356200000000001</v>
      </c>
      <c r="C27" s="94">
        <v>-84.049950999999993</v>
      </c>
      <c r="D27" s="94">
        <v>25</v>
      </c>
      <c r="E27" s="94" t="s">
        <v>421</v>
      </c>
    </row>
    <row r="28" spans="1:5">
      <c r="A28" s="94" t="s">
        <v>176</v>
      </c>
      <c r="B28" s="94">
        <v>9.9355709999999995</v>
      </c>
      <c r="C28" s="94">
        <v>-84.049610000000001</v>
      </c>
      <c r="D28" s="94">
        <v>26</v>
      </c>
      <c r="E28" s="94" t="s">
        <v>421</v>
      </c>
    </row>
    <row r="29" spans="1:5">
      <c r="A29" s="94" t="s">
        <v>176</v>
      </c>
      <c r="B29" s="94">
        <v>9.9353730000000002</v>
      </c>
      <c r="C29" s="94">
        <v>-84.048630000000003</v>
      </c>
      <c r="D29" s="94">
        <v>27</v>
      </c>
      <c r="E29" s="94" t="s">
        <v>421</v>
      </c>
    </row>
    <row r="30" spans="1:5">
      <c r="A30" s="94" t="s">
        <v>176</v>
      </c>
      <c r="B30" s="94">
        <v>9.9352959999999992</v>
      </c>
      <c r="C30" s="94">
        <v>-84.048635000000004</v>
      </c>
      <c r="D30" s="94">
        <v>28</v>
      </c>
    </row>
    <row r="31" spans="1:5">
      <c r="A31" s="94" t="s">
        <v>176</v>
      </c>
      <c r="B31" s="94">
        <v>9.9352929999999997</v>
      </c>
      <c r="C31" s="94">
        <v>-84.048304999999999</v>
      </c>
      <c r="D31" s="94">
        <v>29</v>
      </c>
    </row>
    <row r="32" spans="1:5">
      <c r="A32" s="94" t="s">
        <v>176</v>
      </c>
      <c r="B32" s="94">
        <v>9.9349229999999995</v>
      </c>
      <c r="C32" s="94">
        <v>-84.047126000000006</v>
      </c>
      <c r="D32" s="94">
        <v>30</v>
      </c>
    </row>
    <row r="33" spans="1:4">
      <c r="A33" s="94" t="s">
        <v>176</v>
      </c>
      <c r="B33" s="94">
        <v>9.9347390000000004</v>
      </c>
      <c r="C33" s="94">
        <v>-84.046008</v>
      </c>
      <c r="D33" s="94">
        <v>31</v>
      </c>
    </row>
    <row r="34" spans="1:4">
      <c r="A34" s="94" t="s">
        <v>176</v>
      </c>
      <c r="B34" s="94">
        <v>9.9346300000000003</v>
      </c>
      <c r="C34" s="94">
        <v>-84.045614</v>
      </c>
      <c r="D34" s="94">
        <v>32</v>
      </c>
    </row>
    <row r="35" spans="1:4">
      <c r="A35" s="94" t="s">
        <v>176</v>
      </c>
      <c r="B35" s="94">
        <v>9.935238</v>
      </c>
      <c r="C35" s="94">
        <v>-84.045597000000001</v>
      </c>
      <c r="D35" s="94">
        <v>33</v>
      </c>
    </row>
    <row r="36" spans="1:4">
      <c r="A36" s="94" t="s">
        <v>176</v>
      </c>
      <c r="B36" s="94">
        <v>9.9355089999999997</v>
      </c>
      <c r="C36" s="94">
        <v>-84.045558</v>
      </c>
      <c r="D36" s="94">
        <v>34</v>
      </c>
    </row>
    <row r="37" spans="1:4">
      <c r="A37" s="94" t="s">
        <v>176</v>
      </c>
      <c r="B37" s="94">
        <v>9.9357380000000006</v>
      </c>
      <c r="C37" s="94">
        <v>-84.045440999999997</v>
      </c>
      <c r="D37" s="94">
        <v>35</v>
      </c>
    </row>
    <row r="38" spans="1:4">
      <c r="A38" s="94" t="s">
        <v>176</v>
      </c>
      <c r="B38" s="94">
        <v>9.9358970000000006</v>
      </c>
      <c r="C38" s="94">
        <v>-84.045411000000001</v>
      </c>
      <c r="D38" s="94">
        <v>36</v>
      </c>
    </row>
    <row r="39" spans="1:4">
      <c r="A39" s="94" t="s">
        <v>176</v>
      </c>
      <c r="B39" s="94">
        <v>9.9362890000000004</v>
      </c>
      <c r="C39" s="94">
        <v>-84.045362999999995</v>
      </c>
      <c r="D39" s="94">
        <v>37</v>
      </c>
    </row>
    <row r="40" spans="1:4">
      <c r="A40" s="94" t="s">
        <v>176</v>
      </c>
      <c r="B40" s="94">
        <v>9.9366859999999999</v>
      </c>
      <c r="C40" s="94">
        <v>-84.045580999999999</v>
      </c>
      <c r="D40" s="94">
        <v>38</v>
      </c>
    </row>
    <row r="41" spans="1:4">
      <c r="A41" s="94" t="s">
        <v>176</v>
      </c>
      <c r="B41" s="94">
        <v>9.9368390000000009</v>
      </c>
      <c r="C41" s="94">
        <v>-84.045581999999996</v>
      </c>
      <c r="D41" s="94">
        <v>39</v>
      </c>
    </row>
    <row r="42" spans="1:4">
      <c r="A42" s="94" t="s">
        <v>176</v>
      </c>
      <c r="B42" s="94">
        <v>9.9371179999999999</v>
      </c>
      <c r="C42" s="94">
        <v>-84.045400999999998</v>
      </c>
      <c r="D42" s="94">
        <v>40</v>
      </c>
    </row>
    <row r="43" spans="1:4">
      <c r="A43" s="94" t="s">
        <v>176</v>
      </c>
      <c r="B43" s="94">
        <v>9.9374099999999999</v>
      </c>
      <c r="C43" s="94">
        <v>-84.044994000000003</v>
      </c>
      <c r="D43" s="94">
        <v>41</v>
      </c>
    </row>
    <row r="44" spans="1:4">
      <c r="A44" s="94" t="s">
        <v>176</v>
      </c>
      <c r="B44" s="94">
        <v>9.9375409999999995</v>
      </c>
      <c r="C44" s="94">
        <v>-84.044726999999995</v>
      </c>
      <c r="D44" s="94">
        <v>42</v>
      </c>
    </row>
    <row r="45" spans="1:4">
      <c r="A45" s="94" t="s">
        <v>176</v>
      </c>
      <c r="B45" s="94">
        <v>9.9381059999999994</v>
      </c>
      <c r="C45" s="94">
        <v>-84.043788000000006</v>
      </c>
      <c r="D45" s="94">
        <v>43</v>
      </c>
    </row>
    <row r="46" spans="1:4">
      <c r="A46" s="94" t="s">
        <v>176</v>
      </c>
      <c r="B46" s="94">
        <v>9.937913</v>
      </c>
      <c r="C46" s="94">
        <v>-84.043487999999996</v>
      </c>
      <c r="D46" s="94">
        <v>44</v>
      </c>
    </row>
    <row r="47" spans="1:4">
      <c r="A47" s="94" t="s">
        <v>176</v>
      </c>
      <c r="B47" s="94">
        <v>9.9378890000000002</v>
      </c>
      <c r="C47" s="94">
        <v>-84.043032999999994</v>
      </c>
      <c r="D47" s="94">
        <v>45</v>
      </c>
    </row>
    <row r="48" spans="1:4">
      <c r="A48" s="94" t="s">
        <v>176</v>
      </c>
      <c r="B48" s="94">
        <v>9.938053</v>
      </c>
      <c r="C48" s="94">
        <v>-84.042373999999995</v>
      </c>
      <c r="D48" s="94">
        <v>46</v>
      </c>
    </row>
    <row r="49" spans="1:4">
      <c r="A49" s="94" t="s">
        <v>176</v>
      </c>
      <c r="B49" s="94">
        <v>9.9380980000000001</v>
      </c>
      <c r="C49" s="94">
        <v>-84.042265</v>
      </c>
      <c r="D49" s="94">
        <v>47</v>
      </c>
    </row>
    <row r="50" spans="1:4">
      <c r="A50" s="94" t="s">
        <v>176</v>
      </c>
      <c r="B50" s="94">
        <v>9.938167</v>
      </c>
      <c r="C50" s="94">
        <v>-84.041932000000003</v>
      </c>
      <c r="D50" s="94">
        <v>48</v>
      </c>
    </row>
    <row r="51" spans="1:4">
      <c r="A51" s="94" t="s">
        <v>176</v>
      </c>
      <c r="B51" s="94">
        <v>9.9381369999999993</v>
      </c>
      <c r="C51" s="94">
        <v>-84.04177</v>
      </c>
      <c r="D51" s="94">
        <v>49</v>
      </c>
    </row>
    <row r="52" spans="1:4">
      <c r="A52" s="94" t="s">
        <v>176</v>
      </c>
      <c r="B52" s="94">
        <v>9.9378630000000001</v>
      </c>
      <c r="C52" s="94">
        <v>-84.041569999999993</v>
      </c>
      <c r="D52" s="94">
        <v>50</v>
      </c>
    </row>
    <row r="53" spans="1:4">
      <c r="A53" s="94" t="s">
        <v>176</v>
      </c>
      <c r="B53" s="94">
        <v>9.937837</v>
      </c>
      <c r="C53" s="94">
        <v>-84.041094999999999</v>
      </c>
      <c r="D53" s="94">
        <v>51</v>
      </c>
    </row>
    <row r="54" spans="1:4">
      <c r="A54" s="94" t="s">
        <v>176</v>
      </c>
      <c r="B54" s="94">
        <v>9.9385829999999995</v>
      </c>
      <c r="C54" s="94">
        <v>-84.040941000000004</v>
      </c>
      <c r="D54" s="94">
        <v>52</v>
      </c>
    </row>
    <row r="55" spans="1:4">
      <c r="A55" s="94" t="s">
        <v>176</v>
      </c>
      <c r="B55" s="94">
        <v>9.9388369999999995</v>
      </c>
      <c r="C55" s="94">
        <v>-84.041134</v>
      </c>
      <c r="D55" s="94">
        <v>53</v>
      </c>
    </row>
    <row r="56" spans="1:4">
      <c r="A56" s="94" t="s">
        <v>176</v>
      </c>
      <c r="B56" s="94">
        <v>9.9391970000000001</v>
      </c>
      <c r="C56" s="94">
        <v>-84.041730000000001</v>
      </c>
      <c r="D56" s="94">
        <v>54</v>
      </c>
    </row>
    <row r="57" spans="1:4">
      <c r="A57" s="94" t="s">
        <v>176</v>
      </c>
      <c r="B57" s="94">
        <v>9.9395140000000008</v>
      </c>
      <c r="C57" s="94">
        <v>-84.041928999999996</v>
      </c>
      <c r="D57" s="94">
        <v>55</v>
      </c>
    </row>
    <row r="58" spans="1:4">
      <c r="A58" s="94" t="s">
        <v>176</v>
      </c>
      <c r="B58" s="94">
        <v>9.9394950000000009</v>
      </c>
      <c r="C58" s="94">
        <v>-84.042152000000002</v>
      </c>
      <c r="D58" s="94">
        <v>56</v>
      </c>
    </row>
    <row r="59" spans="1:4">
      <c r="A59" s="94" t="s">
        <v>176</v>
      </c>
      <c r="B59" s="94">
        <v>9.9394369999999999</v>
      </c>
      <c r="C59" s="94">
        <v>-84.043079000000006</v>
      </c>
      <c r="D59" s="94">
        <v>57</v>
      </c>
    </row>
    <row r="60" spans="1:4">
      <c r="A60" s="94" t="s">
        <v>176</v>
      </c>
      <c r="B60" s="94">
        <v>9.9394209999999994</v>
      </c>
      <c r="C60" s="94">
        <v>-84.043329</v>
      </c>
      <c r="D60" s="94">
        <v>58</v>
      </c>
    </row>
    <row r="61" spans="1:4">
      <c r="A61" s="94" t="s">
        <v>176</v>
      </c>
      <c r="B61" s="94">
        <v>9.9396959999999996</v>
      </c>
      <c r="C61" s="94">
        <v>-84.043268999999995</v>
      </c>
      <c r="D61" s="94">
        <v>59</v>
      </c>
    </row>
    <row r="62" spans="1:4">
      <c r="A62" s="94" t="s">
        <v>176</v>
      </c>
      <c r="B62" s="94">
        <v>9.9397929999999999</v>
      </c>
      <c r="C62" s="94">
        <v>-84.043316000000004</v>
      </c>
      <c r="D62" s="94">
        <v>60</v>
      </c>
    </row>
    <row r="63" spans="1:4">
      <c r="A63" s="94" t="s">
        <v>176</v>
      </c>
      <c r="B63" s="94">
        <v>9.9401139999999995</v>
      </c>
      <c r="C63" s="94">
        <v>-84.044492000000005</v>
      </c>
      <c r="D63" s="94">
        <v>61</v>
      </c>
    </row>
    <row r="64" spans="1:4">
      <c r="A64" s="94" t="s">
        <v>176</v>
      </c>
      <c r="B64" s="94">
        <v>9.9401989999999998</v>
      </c>
      <c r="C64" s="94">
        <v>-84.044714999999997</v>
      </c>
      <c r="D64" s="94">
        <v>62</v>
      </c>
    </row>
    <row r="65" spans="1:4">
      <c r="A65" s="94" t="s">
        <v>176</v>
      </c>
      <c r="B65" s="94">
        <v>9.9404749999999993</v>
      </c>
      <c r="C65" s="94">
        <v>-84.045624000000004</v>
      </c>
      <c r="D65" s="94">
        <v>63</v>
      </c>
    </row>
    <row r="66" spans="1:4">
      <c r="A66" s="94" t="s">
        <v>176</v>
      </c>
      <c r="B66" s="94">
        <v>9.9407200000000007</v>
      </c>
      <c r="C66" s="94">
        <v>-84.045597999999998</v>
      </c>
      <c r="D66" s="94">
        <v>64</v>
      </c>
    </row>
    <row r="67" spans="1:4">
      <c r="A67" s="94" t="s">
        <v>176</v>
      </c>
      <c r="B67" s="94">
        <v>9.9409569999999992</v>
      </c>
      <c r="C67" s="94">
        <v>-84.044769000000002</v>
      </c>
      <c r="D67" s="94">
        <v>65</v>
      </c>
    </row>
    <row r="68" spans="1:4">
      <c r="A68" s="94" t="s">
        <v>176</v>
      </c>
      <c r="B68" s="94">
        <v>9.9420350000000006</v>
      </c>
      <c r="C68" s="94">
        <v>-84.043429000000003</v>
      </c>
      <c r="D68" s="94">
        <v>66</v>
      </c>
    </row>
    <row r="69" spans="1:4">
      <c r="A69" s="94" t="s">
        <v>176</v>
      </c>
      <c r="B69" s="94">
        <v>9.9431130000000003</v>
      </c>
      <c r="C69" s="94">
        <v>-84.041872999999995</v>
      </c>
      <c r="D69" s="94">
        <v>67</v>
      </c>
    </row>
    <row r="70" spans="1:4">
      <c r="A70" s="94" t="s">
        <v>176</v>
      </c>
      <c r="B70" s="94">
        <v>9.9436040000000006</v>
      </c>
      <c r="C70" s="94">
        <v>-84.041861999999995</v>
      </c>
      <c r="D70" s="94">
        <v>68</v>
      </c>
    </row>
    <row r="71" spans="1:4">
      <c r="A71" s="94" t="s">
        <v>176</v>
      </c>
      <c r="B71" s="94">
        <v>9.9439639999999994</v>
      </c>
      <c r="C71" s="94">
        <v>-84.041737999999995</v>
      </c>
      <c r="D71" s="94">
        <v>69</v>
      </c>
    </row>
    <row r="72" spans="1:4">
      <c r="A72" s="94" t="s">
        <v>176</v>
      </c>
      <c r="B72" s="94">
        <v>9.9441089999999992</v>
      </c>
      <c r="C72" s="94">
        <v>-84.042122000000006</v>
      </c>
      <c r="D72" s="94">
        <v>70</v>
      </c>
    </row>
    <row r="73" spans="1:4">
      <c r="A73" s="94" t="s">
        <v>176</v>
      </c>
      <c r="B73" s="94">
        <v>9.9440430000000006</v>
      </c>
      <c r="C73" s="94">
        <v>-84.042902999999995</v>
      </c>
      <c r="D73" s="94">
        <v>71</v>
      </c>
    </row>
    <row r="74" spans="1:4">
      <c r="A74" s="94" t="s">
        <v>176</v>
      </c>
      <c r="B74" s="94">
        <v>9.9432039999999997</v>
      </c>
      <c r="C74" s="94">
        <v>-84.042850999999999</v>
      </c>
      <c r="D74" s="94">
        <v>72</v>
      </c>
    </row>
    <row r="75" spans="1:4">
      <c r="A75" s="94" t="s">
        <v>176</v>
      </c>
      <c r="B75" s="94">
        <v>9.9432089999999995</v>
      </c>
      <c r="C75" s="94">
        <v>-84.043000000000006</v>
      </c>
      <c r="D75" s="94">
        <v>73</v>
      </c>
    </row>
    <row r="76" spans="1:4">
      <c r="A76" s="94" t="s">
        <v>176</v>
      </c>
      <c r="B76" s="94">
        <v>9.9434179999999994</v>
      </c>
      <c r="C76" s="94">
        <v>-84.043402</v>
      </c>
      <c r="D76" s="94">
        <v>74</v>
      </c>
    </row>
    <row r="77" spans="1:4">
      <c r="A77" s="94" t="s">
        <v>176</v>
      </c>
      <c r="B77" s="94">
        <v>9.943524</v>
      </c>
      <c r="C77" s="94">
        <v>-84.044077000000001</v>
      </c>
      <c r="D77" s="94">
        <v>75</v>
      </c>
    </row>
    <row r="78" spans="1:4">
      <c r="A78" s="94" t="s">
        <v>176</v>
      </c>
      <c r="B78" s="94">
        <v>9.9437289999999994</v>
      </c>
      <c r="C78" s="94">
        <v>-84.044672000000006</v>
      </c>
      <c r="D78" s="94">
        <v>76</v>
      </c>
    </row>
    <row r="79" spans="1:4">
      <c r="A79" s="94" t="s">
        <v>176</v>
      </c>
      <c r="B79" s="94">
        <v>9.9438320000000004</v>
      </c>
      <c r="C79" s="94">
        <v>-84.044939999999997</v>
      </c>
      <c r="D79" s="94">
        <v>77</v>
      </c>
    </row>
    <row r="80" spans="1:4">
      <c r="A80" s="94" t="s">
        <v>176</v>
      </c>
      <c r="B80" s="94">
        <v>9.9444610000000004</v>
      </c>
      <c r="C80" s="94">
        <v>-84.045015000000006</v>
      </c>
      <c r="D80" s="94">
        <v>78</v>
      </c>
    </row>
    <row r="81" spans="1:4">
      <c r="A81" s="94" t="s">
        <v>176</v>
      </c>
      <c r="B81" s="94">
        <v>9.9446480000000008</v>
      </c>
      <c r="C81" s="94">
        <v>-84.045032000000006</v>
      </c>
      <c r="D81" s="94">
        <v>79</v>
      </c>
    </row>
    <row r="82" spans="1:4">
      <c r="A82" s="94" t="s">
        <v>176</v>
      </c>
      <c r="B82" s="94">
        <v>9.9450160000000007</v>
      </c>
      <c r="C82" s="94">
        <v>-84.045016000000004</v>
      </c>
      <c r="D82" s="94">
        <v>80</v>
      </c>
    </row>
    <row r="83" spans="1:4">
      <c r="A83" s="94" t="s">
        <v>176</v>
      </c>
      <c r="B83" s="94">
        <v>9.9450719999999997</v>
      </c>
      <c r="C83" s="94">
        <v>-84.045507000000001</v>
      </c>
      <c r="D83" s="94">
        <v>81</v>
      </c>
    </row>
    <row r="84" spans="1:4">
      <c r="A84" s="94" t="s">
        <v>176</v>
      </c>
      <c r="B84" s="94">
        <v>9.9452820000000006</v>
      </c>
      <c r="C84" s="94">
        <v>-84.045563000000001</v>
      </c>
      <c r="D84" s="94">
        <v>82</v>
      </c>
    </row>
    <row r="85" spans="1:4">
      <c r="A85" s="94" t="s">
        <v>176</v>
      </c>
      <c r="B85" s="94">
        <v>9.9457389999999997</v>
      </c>
      <c r="C85" s="94">
        <v>-84.045509999999993</v>
      </c>
      <c r="D85" s="94">
        <v>83</v>
      </c>
    </row>
    <row r="86" spans="1:4">
      <c r="A86" s="94" t="s">
        <v>176</v>
      </c>
      <c r="B86" s="94">
        <v>9.9459079999999993</v>
      </c>
      <c r="C86" s="94">
        <v>-84.045230000000004</v>
      </c>
      <c r="D86" s="94">
        <v>84</v>
      </c>
    </row>
    <row r="87" spans="1:4">
      <c r="A87" s="94" t="s">
        <v>176</v>
      </c>
      <c r="B87" s="94">
        <v>9.9460750000000004</v>
      </c>
      <c r="C87" s="94">
        <v>-84.045153999999997</v>
      </c>
      <c r="D87" s="94">
        <v>85</v>
      </c>
    </row>
    <row r="88" spans="1:4">
      <c r="A88" s="94" t="s">
        <v>176</v>
      </c>
      <c r="B88" s="94">
        <v>9.9463729999999995</v>
      </c>
      <c r="C88" s="94">
        <v>-84.045186000000001</v>
      </c>
      <c r="D88" s="94">
        <v>86</v>
      </c>
    </row>
    <row r="89" spans="1:4">
      <c r="A89" s="94" t="s">
        <v>176</v>
      </c>
      <c r="B89" s="94">
        <v>9.9464679999999994</v>
      </c>
      <c r="C89" s="94">
        <v>-84.045270000000002</v>
      </c>
      <c r="D89" s="94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00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26" ht="15.75" customHeight="1">
      <c r="A1" s="76" t="s">
        <v>45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.75" customHeight="1">
      <c r="A2" s="51" t="s">
        <v>423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5.75" customHeight="1">
      <c r="A3" s="51" t="s">
        <v>424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5.75" customHeight="1">
      <c r="A4" s="51" t="s">
        <v>425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5.75" customHeight="1">
      <c r="A5" s="51" t="s">
        <v>426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5.75" customHeight="1">
      <c r="A6" s="51" t="s">
        <v>427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5.75" customHeight="1">
      <c r="A7" s="51" t="s">
        <v>428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5.75" customHeight="1">
      <c r="A8" s="51" t="s">
        <v>429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5.75" customHeight="1">
      <c r="A9" s="51" t="s">
        <v>430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5.75" customHeight="1">
      <c r="A10" s="51" t="s">
        <v>431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.75" customHeight="1">
      <c r="A11" s="51" t="s">
        <v>432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5.75" customHeight="1">
      <c r="A12" s="51" t="s">
        <v>433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customHeight="1">
      <c r="A13" s="51" t="s">
        <v>434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>
      <c r="A14" s="51" t="s">
        <v>435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5.75" customHeight="1">
      <c r="A15" s="51" t="s">
        <v>436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5.75" customHeight="1">
      <c r="A16" s="51" t="s">
        <v>437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5.75" customHeight="1">
      <c r="A17" s="51" t="s">
        <v>438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5.75" customHeight="1">
      <c r="A18" s="51" t="s">
        <v>439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5.75" customHeight="1">
      <c r="A19" s="51" t="s">
        <v>440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5.75" customHeight="1">
      <c r="A20" s="51" t="s">
        <v>441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">
      <c r="A21" s="51" t="s">
        <v>442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">
      <c r="A22" s="51" t="s">
        <v>443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">
      <c r="A23" s="51" t="s">
        <v>444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">
      <c r="A24" s="51" t="s">
        <v>445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">
      <c r="A25" s="51" t="s">
        <v>446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">
      <c r="A26" s="51" t="s">
        <v>447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">
      <c r="A27" s="51" t="s">
        <v>448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">
      <c r="A28" s="51" t="s">
        <v>449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">
      <c r="A29" s="51" t="s">
        <v>450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">
      <c r="A30" s="51" t="s">
        <v>451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">
      <c r="A31" s="51" t="s">
        <v>452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 spans="1:26" ht="1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  <row r="1002" spans="1:26" ht="1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F2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5703125" defaultRowHeight="15.75" customHeight="1"/>
  <cols>
    <col min="1" max="1" width="9.28515625" customWidth="1"/>
    <col min="2" max="2" width="8.42578125" customWidth="1"/>
    <col min="3" max="3" width="29.42578125" customWidth="1"/>
    <col min="4" max="4" width="18.42578125" customWidth="1"/>
  </cols>
  <sheetData>
    <row r="1" spans="1:32" ht="12.75">
      <c r="A1" s="95"/>
      <c r="B1" s="95"/>
      <c r="C1" s="95"/>
      <c r="D1" s="146" t="s">
        <v>166</v>
      </c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</row>
    <row r="2" spans="1:32" ht="12.75">
      <c r="A2" s="95"/>
      <c r="B2" s="95"/>
      <c r="C2" s="95" t="s">
        <v>453</v>
      </c>
      <c r="D2" s="96" t="s">
        <v>454</v>
      </c>
      <c r="E2" s="96" t="s">
        <v>454</v>
      </c>
      <c r="F2" s="96" t="s">
        <v>454</v>
      </c>
      <c r="G2" s="96" t="s">
        <v>454</v>
      </c>
      <c r="H2" s="96" t="s">
        <v>455</v>
      </c>
      <c r="I2" s="96" t="s">
        <v>455</v>
      </c>
      <c r="J2" s="96" t="s">
        <v>455</v>
      </c>
      <c r="K2" s="96" t="s">
        <v>456</v>
      </c>
      <c r="L2" s="96" t="s">
        <v>456</v>
      </c>
      <c r="M2" s="96" t="s">
        <v>456</v>
      </c>
      <c r="N2" s="96" t="s">
        <v>456</v>
      </c>
      <c r="O2" s="96" t="s">
        <v>457</v>
      </c>
      <c r="P2" s="96" t="s">
        <v>457</v>
      </c>
      <c r="Q2" s="96" t="s">
        <v>457</v>
      </c>
      <c r="R2" s="96" t="s">
        <v>457</v>
      </c>
      <c r="S2" s="96" t="s">
        <v>457</v>
      </c>
      <c r="T2" s="96" t="s">
        <v>458</v>
      </c>
      <c r="U2" s="96" t="s">
        <v>458</v>
      </c>
      <c r="V2" s="96" t="s">
        <v>458</v>
      </c>
      <c r="W2" s="96" t="s">
        <v>458</v>
      </c>
      <c r="X2" s="96"/>
      <c r="Y2" s="96"/>
      <c r="Z2" s="96"/>
      <c r="AA2" s="96"/>
      <c r="AB2" s="96"/>
      <c r="AC2" s="96"/>
      <c r="AD2" s="96"/>
      <c r="AE2" s="96"/>
      <c r="AF2" s="96"/>
    </row>
    <row r="3" spans="1:32" ht="12.75">
      <c r="A3" s="95"/>
      <c r="B3" s="95" t="s">
        <v>37</v>
      </c>
      <c r="C3" s="95" t="s">
        <v>38</v>
      </c>
      <c r="D3" s="97">
        <v>0.40277777777777779</v>
      </c>
      <c r="E3" s="97">
        <v>0.4375</v>
      </c>
      <c r="F3" s="97">
        <v>0.47222222222222221</v>
      </c>
      <c r="G3" s="97">
        <v>0.51041666666666663</v>
      </c>
      <c r="H3" s="97">
        <v>0.39583333333333331</v>
      </c>
      <c r="I3" s="97">
        <v>0.43055555555555558</v>
      </c>
      <c r="J3" s="97">
        <v>0.47222222222222221</v>
      </c>
      <c r="K3" s="97">
        <v>0.3611111111111111</v>
      </c>
      <c r="L3" s="97">
        <v>0.39583333333333331</v>
      </c>
      <c r="M3" s="97">
        <v>0.43055555555555558</v>
      </c>
      <c r="N3" s="97">
        <v>0.47222222222222221</v>
      </c>
      <c r="O3" s="97">
        <v>0.375</v>
      </c>
      <c r="P3" s="97">
        <v>0.40277777777777779</v>
      </c>
      <c r="Q3" s="97">
        <v>0.43055555555555558</v>
      </c>
      <c r="R3" s="97">
        <v>0.47222222222222221</v>
      </c>
      <c r="S3" s="97">
        <v>0.51041666666666663</v>
      </c>
      <c r="T3" s="97">
        <v>0.375</v>
      </c>
      <c r="U3" s="97">
        <v>0.40277777777777779</v>
      </c>
      <c r="V3" s="97">
        <v>0.43055555555555558</v>
      </c>
      <c r="W3" s="97">
        <v>0.47222222222222221</v>
      </c>
      <c r="X3" s="96"/>
      <c r="Y3" s="96"/>
      <c r="Z3" s="96"/>
      <c r="AA3" s="96"/>
      <c r="AB3" s="96"/>
      <c r="AC3" s="96"/>
      <c r="AD3" s="96"/>
      <c r="AE3" s="96"/>
      <c r="AF3" s="96"/>
    </row>
    <row r="4" spans="1:32" ht="15" customHeight="1">
      <c r="A4" s="98" t="s">
        <v>459</v>
      </c>
      <c r="B4" s="98" t="s">
        <v>460</v>
      </c>
      <c r="C4" s="98" t="s">
        <v>118</v>
      </c>
      <c r="D4" s="99">
        <v>0</v>
      </c>
      <c r="E4" s="99">
        <v>0</v>
      </c>
      <c r="F4" s="99">
        <v>0</v>
      </c>
      <c r="G4" s="99">
        <v>0</v>
      </c>
      <c r="H4" s="99">
        <v>0</v>
      </c>
      <c r="I4" s="99">
        <v>0</v>
      </c>
      <c r="J4" s="99">
        <v>0</v>
      </c>
      <c r="K4" s="99">
        <v>0</v>
      </c>
      <c r="L4" s="99">
        <v>0</v>
      </c>
      <c r="M4" s="99">
        <v>0</v>
      </c>
      <c r="N4" s="99">
        <v>0</v>
      </c>
      <c r="O4" s="99">
        <v>0</v>
      </c>
      <c r="P4" s="99">
        <v>0</v>
      </c>
      <c r="Q4" s="99">
        <v>0</v>
      </c>
      <c r="R4" s="99">
        <v>0</v>
      </c>
      <c r="S4" s="99">
        <v>0</v>
      </c>
      <c r="T4" s="99">
        <v>0</v>
      </c>
      <c r="U4" s="99">
        <v>0</v>
      </c>
      <c r="V4" s="99">
        <v>0</v>
      </c>
      <c r="W4" s="99">
        <v>0</v>
      </c>
      <c r="X4" s="99"/>
      <c r="Y4" s="99"/>
      <c r="Z4" s="99"/>
      <c r="AA4" s="99"/>
      <c r="AB4" s="99"/>
      <c r="AC4" s="99"/>
      <c r="AD4" s="99"/>
      <c r="AE4" s="99"/>
      <c r="AF4" s="99"/>
    </row>
    <row r="5" spans="1:32" ht="12.75">
      <c r="A5" s="100" t="s">
        <v>461</v>
      </c>
      <c r="B5" s="100" t="s">
        <v>462</v>
      </c>
      <c r="C5" s="100" t="s">
        <v>463</v>
      </c>
      <c r="D5" s="101">
        <v>2.0833333333333333E-3</v>
      </c>
      <c r="E5" s="101">
        <v>3.472222222222222E-3</v>
      </c>
      <c r="F5" s="101">
        <v>2.0833333333333333E-3</v>
      </c>
      <c r="G5" s="102">
        <v>2.0833333333333333E-3</v>
      </c>
      <c r="H5" s="101">
        <v>2.2916666666666667E-3</v>
      </c>
      <c r="I5" s="101">
        <v>1.9328703703703704E-3</v>
      </c>
      <c r="J5" s="101">
        <v>1.3310185185185185E-3</v>
      </c>
      <c r="K5" s="101">
        <v>1.7013888888888888E-3</v>
      </c>
      <c r="L5" s="101">
        <v>1.6898148148148148E-3</v>
      </c>
      <c r="M5" s="101">
        <v>1.8981481481481482E-3</v>
      </c>
      <c r="N5" s="101">
        <v>2.1412037037037038E-3</v>
      </c>
      <c r="O5" s="101">
        <v>1.4699074074074074E-3</v>
      </c>
      <c r="P5" s="101">
        <v>1.724537037037037E-3</v>
      </c>
      <c r="Q5" s="101">
        <v>1.2962962962962963E-3</v>
      </c>
      <c r="R5" s="101">
        <v>1.9328703703703704E-3</v>
      </c>
      <c r="S5" s="101">
        <v>1.1111111111111111E-3</v>
      </c>
      <c r="T5" s="101">
        <v>1.6435185185185185E-3</v>
      </c>
      <c r="U5" s="101">
        <v>1.6666666666666668E-3</v>
      </c>
      <c r="V5" s="101">
        <v>2.1180555555555558E-3</v>
      </c>
      <c r="W5" s="101">
        <v>1.5856481481481481E-3</v>
      </c>
      <c r="X5" s="102"/>
      <c r="Y5" s="102"/>
      <c r="Z5" s="102"/>
      <c r="AA5" s="102"/>
      <c r="AB5" s="102"/>
      <c r="AC5" s="102"/>
      <c r="AD5" s="102"/>
      <c r="AE5" s="102"/>
      <c r="AF5" s="102"/>
    </row>
    <row r="6" spans="1:32" ht="12.75">
      <c r="A6" s="98" t="s">
        <v>459</v>
      </c>
      <c r="B6" s="98" t="s">
        <v>462</v>
      </c>
      <c r="C6" s="98" t="s">
        <v>463</v>
      </c>
      <c r="D6" s="99">
        <v>2.7777777777777779E-3</v>
      </c>
      <c r="E6" s="99">
        <v>3.472222222222222E-3</v>
      </c>
      <c r="F6" s="99">
        <v>2.0833333333333333E-3</v>
      </c>
      <c r="G6" s="99">
        <v>2.0833333333333333E-3</v>
      </c>
      <c r="H6" s="99">
        <v>2.6041666666666665E-3</v>
      </c>
      <c r="I6" s="99">
        <v>2.2106481481481482E-3</v>
      </c>
      <c r="J6" s="99">
        <v>2.1643518518518518E-3</v>
      </c>
      <c r="K6" s="99">
        <v>2.1064814814814813E-3</v>
      </c>
      <c r="L6" s="99">
        <v>2.0254629629629629E-3</v>
      </c>
      <c r="M6" s="99">
        <v>2.0486111111111113E-3</v>
      </c>
      <c r="N6" s="99">
        <v>2.5462962962962965E-3</v>
      </c>
      <c r="O6" s="99">
        <v>1.4814814814814814E-3</v>
      </c>
      <c r="P6" s="99">
        <v>1.736111111111111E-3</v>
      </c>
      <c r="Q6" s="99">
        <v>1.3773148148148147E-3</v>
      </c>
      <c r="R6" s="99">
        <v>2.1180555555555558E-3</v>
      </c>
      <c r="S6" s="99">
        <v>1.1226851851851851E-3</v>
      </c>
      <c r="T6" s="99">
        <v>1.7476851851851852E-3</v>
      </c>
      <c r="U6" s="99">
        <v>1.7592592592592592E-3</v>
      </c>
      <c r="V6" s="99">
        <v>2.1296296296296298E-3</v>
      </c>
      <c r="W6" s="99">
        <v>1.6087962962962963E-3</v>
      </c>
      <c r="X6" s="99"/>
      <c r="Y6" s="99"/>
      <c r="Z6" s="99"/>
      <c r="AA6" s="99"/>
      <c r="AB6" s="99"/>
      <c r="AC6" s="99"/>
      <c r="AD6" s="99"/>
      <c r="AE6" s="99"/>
      <c r="AF6" s="99"/>
    </row>
    <row r="7" spans="1:32" ht="12.75">
      <c r="A7" s="100" t="s">
        <v>461</v>
      </c>
      <c r="B7" s="100" t="s">
        <v>464</v>
      </c>
      <c r="C7" s="100" t="s">
        <v>465</v>
      </c>
      <c r="D7" s="101">
        <v>2.7777777777777779E-3</v>
      </c>
      <c r="E7" s="101">
        <v>4.1666666666666666E-3</v>
      </c>
      <c r="F7" s="101">
        <v>2.7777777777777779E-3</v>
      </c>
      <c r="G7" s="102">
        <v>2.7777777777777779E-3</v>
      </c>
      <c r="H7" s="101">
        <v>3.1597222222222222E-3</v>
      </c>
      <c r="I7" s="101">
        <v>2.8703703703703703E-3</v>
      </c>
      <c r="J7" s="101">
        <v>2.8124999999999999E-3</v>
      </c>
      <c r="K7" s="101">
        <v>2.638888888888889E-3</v>
      </c>
      <c r="L7" s="101">
        <v>2.7777777777777779E-3</v>
      </c>
      <c r="M7" s="101">
        <v>2.7546296296296294E-3</v>
      </c>
      <c r="N7" s="101">
        <v>3.449074074074074E-3</v>
      </c>
      <c r="O7" s="101">
        <v>1.8981481481481482E-3</v>
      </c>
      <c r="P7" s="101">
        <v>2.2800925925925927E-3</v>
      </c>
      <c r="Q7" s="101">
        <v>1.8287037037037037E-3</v>
      </c>
      <c r="R7" s="101">
        <v>2.8472222222222223E-3</v>
      </c>
      <c r="S7" s="101">
        <v>1.4930555555555556E-3</v>
      </c>
      <c r="T7" s="101">
        <v>2.2916666666666667E-3</v>
      </c>
      <c r="U7" s="101">
        <v>2.3958333333333331E-3</v>
      </c>
      <c r="V7" s="101">
        <v>2.7893518518518519E-3</v>
      </c>
      <c r="W7" s="101">
        <v>2.0833333333333333E-3</v>
      </c>
      <c r="X7" s="102"/>
      <c r="Y7" s="102"/>
      <c r="Z7" s="102"/>
      <c r="AA7" s="102"/>
      <c r="AB7" s="102"/>
      <c r="AC7" s="102"/>
      <c r="AD7" s="102"/>
      <c r="AE7" s="102"/>
      <c r="AF7" s="102"/>
    </row>
    <row r="8" spans="1:32" ht="12.75">
      <c r="A8" s="98" t="s">
        <v>459</v>
      </c>
      <c r="B8" s="98" t="s">
        <v>464</v>
      </c>
      <c r="C8" s="98" t="s">
        <v>465</v>
      </c>
      <c r="D8" s="99">
        <v>3.472222222222222E-3</v>
      </c>
      <c r="E8" s="99">
        <v>4.1666666666666666E-3</v>
      </c>
      <c r="F8" s="99">
        <v>2.7777777777777779E-3</v>
      </c>
      <c r="G8" s="99">
        <v>2.7777777777777779E-3</v>
      </c>
      <c r="H8" s="99">
        <v>3.2638888888888891E-3</v>
      </c>
      <c r="I8" s="99">
        <v>3.0671296296296297E-3</v>
      </c>
      <c r="J8" s="99">
        <v>2.9050925925925928E-3</v>
      </c>
      <c r="K8" s="99">
        <v>2.673611111111111E-3</v>
      </c>
      <c r="L8" s="99">
        <v>2.9050925925925928E-3</v>
      </c>
      <c r="M8" s="99">
        <v>2.8124999999999999E-3</v>
      </c>
      <c r="N8" s="99">
        <v>3.5648148148148149E-3</v>
      </c>
      <c r="O8" s="99">
        <v>1.9097222222222222E-3</v>
      </c>
      <c r="P8" s="99">
        <v>2.3726851851851851E-3</v>
      </c>
      <c r="Q8" s="99">
        <v>1.8402777777777777E-3</v>
      </c>
      <c r="R8" s="99">
        <v>2.8703703703703703E-3</v>
      </c>
      <c r="S8" s="99">
        <v>1.5277777777777779E-3</v>
      </c>
      <c r="T8" s="99">
        <v>2.4074074074074076E-3</v>
      </c>
      <c r="U8" s="99">
        <v>2.5462962962962965E-3</v>
      </c>
      <c r="V8" s="99">
        <v>2.9513888888888888E-3</v>
      </c>
      <c r="W8" s="99">
        <v>2.0949074074074073E-3</v>
      </c>
      <c r="X8" s="99"/>
      <c r="Y8" s="99"/>
      <c r="Z8" s="99"/>
      <c r="AA8" s="99"/>
      <c r="AB8" s="99"/>
      <c r="AC8" s="99"/>
      <c r="AD8" s="99"/>
      <c r="AE8" s="99"/>
      <c r="AF8" s="99"/>
    </row>
    <row r="9" spans="1:32" ht="12.75">
      <c r="A9" s="100" t="s">
        <v>461</v>
      </c>
      <c r="B9" s="100" t="s">
        <v>466</v>
      </c>
      <c r="C9" s="100" t="s">
        <v>133</v>
      </c>
      <c r="D9" s="101">
        <v>4.1666666666666666E-3</v>
      </c>
      <c r="E9" s="101">
        <v>6.2500000000000003E-3</v>
      </c>
      <c r="F9" s="101">
        <v>4.1666666666666666E-3</v>
      </c>
      <c r="G9" s="102">
        <v>4.8611111111111112E-3</v>
      </c>
      <c r="H9" s="101">
        <v>4.6180555555555558E-3</v>
      </c>
      <c r="I9" s="101">
        <v>4.0972222222222226E-3</v>
      </c>
      <c r="J9" s="101">
        <v>3.9236111111111112E-3</v>
      </c>
      <c r="K9" s="101">
        <v>3.8888888888888888E-3</v>
      </c>
      <c r="L9" s="101">
        <v>4.1319444444444442E-3</v>
      </c>
      <c r="M9" s="101">
        <v>4.0972222222222226E-3</v>
      </c>
      <c r="N9" s="101">
        <v>4.7106481481481478E-3</v>
      </c>
      <c r="O9" s="101">
        <v>2.7777777777777779E-3</v>
      </c>
      <c r="P9" s="101">
        <v>3.5532407407407409E-3</v>
      </c>
      <c r="Q9" s="101">
        <v>2.7430555555555554E-3</v>
      </c>
      <c r="R9" s="101">
        <v>3.6574074074074074E-3</v>
      </c>
      <c r="S9" s="101">
        <v>2.4652777777777776E-3</v>
      </c>
      <c r="T9" s="101">
        <v>3.5185185185185185E-3</v>
      </c>
      <c r="U9" s="101">
        <v>3.449074074074074E-3</v>
      </c>
      <c r="V9" s="101">
        <v>4.0393518518518521E-3</v>
      </c>
      <c r="W9" s="101">
        <v>2.9166666666666668E-3</v>
      </c>
      <c r="X9" s="102"/>
      <c r="Y9" s="102"/>
      <c r="Z9" s="102"/>
      <c r="AA9" s="102"/>
      <c r="AB9" s="102"/>
      <c r="AC9" s="102"/>
      <c r="AD9" s="102"/>
      <c r="AE9" s="102"/>
      <c r="AF9" s="102"/>
    </row>
    <row r="10" spans="1:32" ht="12.75">
      <c r="A10" s="98" t="s">
        <v>459</v>
      </c>
      <c r="B10" s="98" t="s">
        <v>466</v>
      </c>
      <c r="C10" s="98" t="s">
        <v>133</v>
      </c>
      <c r="D10" s="99">
        <v>4.1666666666666666E-3</v>
      </c>
      <c r="E10" s="99">
        <v>6.2500000000000003E-3</v>
      </c>
      <c r="F10" s="99">
        <v>4.1666666666666666E-3</v>
      </c>
      <c r="G10" s="99">
        <v>4.8611111111111112E-3</v>
      </c>
      <c r="H10" s="99">
        <v>4.7222222222222223E-3</v>
      </c>
      <c r="I10" s="99">
        <v>4.1550925925925922E-3</v>
      </c>
      <c r="J10" s="99">
        <v>4.0856481481481481E-3</v>
      </c>
      <c r="K10" s="99">
        <v>4.0046296296296297E-3</v>
      </c>
      <c r="L10" s="99">
        <v>4.1435185185185186E-3</v>
      </c>
      <c r="M10" s="99">
        <v>4.178240740740741E-3</v>
      </c>
      <c r="N10" s="99">
        <v>4.8495370370370368E-3</v>
      </c>
      <c r="O10" s="99">
        <v>2.8009259259259259E-3</v>
      </c>
      <c r="P10" s="99">
        <v>3.5648148148148149E-3</v>
      </c>
      <c r="Q10" s="99">
        <v>2.7546296296296294E-3</v>
      </c>
      <c r="R10" s="99">
        <v>3.7847222222222223E-3</v>
      </c>
      <c r="S10" s="99">
        <v>2.5578703703703705E-3</v>
      </c>
      <c r="T10" s="99">
        <v>3.5300925925925925E-3</v>
      </c>
      <c r="U10" s="99">
        <v>3.460648148148148E-3</v>
      </c>
      <c r="V10" s="99">
        <v>4.0509259259259257E-3</v>
      </c>
      <c r="W10" s="99">
        <v>3.0902777777777777E-3</v>
      </c>
      <c r="X10" s="99"/>
      <c r="Y10" s="99"/>
      <c r="Z10" s="99"/>
      <c r="AA10" s="99"/>
      <c r="AB10" s="99"/>
      <c r="AC10" s="99"/>
      <c r="AD10" s="99"/>
      <c r="AE10" s="99"/>
      <c r="AF10" s="99"/>
    </row>
    <row r="11" spans="1:32" ht="12.75">
      <c r="A11" s="100" t="s">
        <v>461</v>
      </c>
      <c r="B11" s="100" t="s">
        <v>467</v>
      </c>
      <c r="C11" s="100" t="s">
        <v>468</v>
      </c>
      <c r="D11" s="101">
        <v>4.8611111111111112E-3</v>
      </c>
      <c r="E11" s="101">
        <v>6.2500000000000003E-3</v>
      </c>
      <c r="F11" s="101">
        <v>4.8611111111111112E-3</v>
      </c>
      <c r="G11" s="102">
        <v>5.5555555555555558E-3</v>
      </c>
      <c r="H11" s="101">
        <v>5.0231481481481481E-3</v>
      </c>
      <c r="I11" s="101">
        <v>4.340277777777778E-3</v>
      </c>
      <c r="J11" s="101">
        <v>4.3981481481481484E-3</v>
      </c>
      <c r="K11" s="101">
        <v>4.3750000000000004E-3</v>
      </c>
      <c r="L11" s="101">
        <v>4.4444444444444444E-3</v>
      </c>
      <c r="M11" s="101">
        <v>4.5601851851851853E-3</v>
      </c>
      <c r="N11" s="101">
        <v>5.138888888888889E-3</v>
      </c>
      <c r="O11" s="101">
        <v>2.9861111111111113E-3</v>
      </c>
      <c r="P11" s="101">
        <v>3.8657407407407408E-3</v>
      </c>
      <c r="Q11" s="101">
        <v>2.9629629629629628E-3</v>
      </c>
      <c r="R11" s="101">
        <v>4.0625000000000001E-3</v>
      </c>
      <c r="S11" s="101">
        <v>2.9050925925925928E-3</v>
      </c>
      <c r="T11" s="101">
        <v>3.8078703703703703E-3</v>
      </c>
      <c r="U11" s="101">
        <v>3.7499999999999999E-3</v>
      </c>
      <c r="V11" s="101">
        <v>4.3287037037037035E-3</v>
      </c>
      <c r="W11" s="101">
        <v>3.3680555555555556E-3</v>
      </c>
      <c r="X11" s="102"/>
      <c r="Y11" s="102"/>
      <c r="Z11" s="102"/>
      <c r="AA11" s="102"/>
      <c r="AB11" s="102"/>
      <c r="AC11" s="102"/>
      <c r="AD11" s="102"/>
      <c r="AE11" s="102"/>
      <c r="AF11" s="102"/>
    </row>
    <row r="12" spans="1:32" ht="12.75">
      <c r="A12" s="98" t="s">
        <v>459</v>
      </c>
      <c r="B12" s="98" t="s">
        <v>467</v>
      </c>
      <c r="C12" s="98" t="s">
        <v>468</v>
      </c>
      <c r="D12" s="99">
        <v>4.8611111111111112E-3</v>
      </c>
      <c r="E12" s="99">
        <v>6.2500000000000003E-3</v>
      </c>
      <c r="F12" s="99">
        <v>4.8611111111111112E-3</v>
      </c>
      <c r="G12" s="99">
        <v>5.5555555555555558E-3</v>
      </c>
      <c r="H12" s="99">
        <v>5.2199074074074075E-3</v>
      </c>
      <c r="I12" s="99">
        <v>4.4560185185185189E-3</v>
      </c>
      <c r="J12" s="99">
        <v>4.6064814814814814E-3</v>
      </c>
      <c r="K12" s="99">
        <v>4.6296296296296294E-3</v>
      </c>
      <c r="L12" s="99">
        <v>4.6874999999999998E-3</v>
      </c>
      <c r="M12" s="99">
        <v>4.7453703703703703E-3</v>
      </c>
      <c r="N12" s="99">
        <v>5.2430555555555555E-3</v>
      </c>
      <c r="O12" s="99">
        <v>3.0092592592592593E-3</v>
      </c>
      <c r="P12" s="99">
        <v>3.8888888888888888E-3</v>
      </c>
      <c r="Q12" s="99">
        <v>2.9745370370370373E-3</v>
      </c>
      <c r="R12" s="99">
        <v>4.0856481481481481E-3</v>
      </c>
      <c r="S12" s="99">
        <v>3.1250000000000002E-3</v>
      </c>
      <c r="T12" s="99">
        <v>3.8773148148148148E-3</v>
      </c>
      <c r="U12" s="99">
        <v>4.0046296296296297E-3</v>
      </c>
      <c r="V12" s="99">
        <v>4.340277777777778E-3</v>
      </c>
      <c r="W12" s="99">
        <v>3.4953703703703705E-3</v>
      </c>
      <c r="X12" s="99"/>
      <c r="Y12" s="99"/>
      <c r="Z12" s="99"/>
      <c r="AA12" s="99"/>
      <c r="AB12" s="99"/>
      <c r="AC12" s="99"/>
      <c r="AD12" s="99"/>
      <c r="AE12" s="99"/>
      <c r="AF12" s="99"/>
    </row>
    <row r="13" spans="1:32" ht="12.75">
      <c r="A13" s="100" t="s">
        <v>461</v>
      </c>
      <c r="B13" s="100" t="s">
        <v>469</v>
      </c>
      <c r="C13" s="100" t="s">
        <v>470</v>
      </c>
      <c r="D13" s="101">
        <v>5.5555555555555558E-3</v>
      </c>
      <c r="E13" s="101">
        <v>6.9444444444444441E-3</v>
      </c>
      <c r="F13" s="101">
        <v>5.5555555555555558E-3</v>
      </c>
      <c r="G13" s="102">
        <v>6.2500000000000003E-3</v>
      </c>
      <c r="H13" s="101">
        <v>5.5902777777777773E-3</v>
      </c>
      <c r="I13" s="101">
        <v>4.9884259259259257E-3</v>
      </c>
      <c r="J13" s="101">
        <v>5.0462962962962961E-3</v>
      </c>
      <c r="K13" s="101">
        <v>5.185185185185185E-3</v>
      </c>
      <c r="L13" s="101">
        <v>5.1736111111111115E-3</v>
      </c>
      <c r="M13" s="101">
        <v>5.2314814814814811E-3</v>
      </c>
      <c r="N13" s="101">
        <v>5.7407407407407407E-3</v>
      </c>
      <c r="O13" s="101">
        <v>3.472222222222222E-3</v>
      </c>
      <c r="P13" s="101">
        <v>4.31712962962963E-3</v>
      </c>
      <c r="Q13" s="101">
        <v>3.3217592592592591E-3</v>
      </c>
      <c r="R13" s="101">
        <v>4.5717592592592589E-3</v>
      </c>
      <c r="S13" s="101">
        <v>3.5300925925925925E-3</v>
      </c>
      <c r="T13" s="101">
        <v>4.3750000000000004E-3</v>
      </c>
      <c r="U13" s="101">
        <v>4.4791666666666669E-3</v>
      </c>
      <c r="V13" s="101">
        <v>4.8379629629629632E-3</v>
      </c>
      <c r="W13" s="101">
        <v>3.9467592592592592E-3</v>
      </c>
      <c r="X13" s="102"/>
      <c r="Y13" s="102"/>
      <c r="Z13" s="102"/>
      <c r="AA13" s="102"/>
      <c r="AB13" s="102"/>
      <c r="AC13" s="102"/>
      <c r="AD13" s="102"/>
      <c r="AE13" s="102"/>
      <c r="AF13" s="102"/>
    </row>
    <row r="14" spans="1:32" ht="12.75">
      <c r="A14" s="98" t="s">
        <v>459</v>
      </c>
      <c r="B14" s="98" t="s">
        <v>469</v>
      </c>
      <c r="C14" s="98" t="s">
        <v>470</v>
      </c>
      <c r="D14" s="99">
        <v>5.5555555555555558E-3</v>
      </c>
      <c r="E14" s="99">
        <v>7.6388888888888886E-3</v>
      </c>
      <c r="F14" s="99">
        <v>5.5555555555555558E-3</v>
      </c>
      <c r="G14" s="99">
        <v>6.2500000000000003E-3</v>
      </c>
      <c r="H14" s="99">
        <v>5.6944444444444447E-3</v>
      </c>
      <c r="I14" s="99">
        <v>5.0462962962962961E-3</v>
      </c>
      <c r="J14" s="99">
        <v>5.1273148148148146E-3</v>
      </c>
      <c r="K14" s="99">
        <v>5.2314814814814811E-3</v>
      </c>
      <c r="L14" s="99">
        <v>5.2314814814814811E-3</v>
      </c>
      <c r="M14" s="99">
        <v>5.2893518518518515E-3</v>
      </c>
      <c r="N14" s="99">
        <v>5.7870370370370367E-3</v>
      </c>
      <c r="O14" s="99">
        <v>3.4837962962962965E-3</v>
      </c>
      <c r="P14" s="99">
        <v>4.3287037037037035E-3</v>
      </c>
      <c r="Q14" s="99">
        <v>3.3564814814814816E-3</v>
      </c>
      <c r="R14" s="99">
        <v>4.5949074074074078E-3</v>
      </c>
      <c r="S14" s="99">
        <v>3.5648148148148149E-3</v>
      </c>
      <c r="T14" s="99">
        <v>4.3981481481481484E-3</v>
      </c>
      <c r="U14" s="99">
        <v>4.5023148148148149E-3</v>
      </c>
      <c r="V14" s="99">
        <v>4.8611111111111112E-3</v>
      </c>
      <c r="W14" s="99">
        <v>3.9583333333333337E-3</v>
      </c>
      <c r="X14" s="99"/>
      <c r="Y14" s="99"/>
      <c r="Z14" s="99"/>
      <c r="AA14" s="99"/>
      <c r="AB14" s="99"/>
      <c r="AC14" s="99"/>
      <c r="AD14" s="99"/>
      <c r="AE14" s="99"/>
      <c r="AF14" s="99"/>
    </row>
    <row r="15" spans="1:32" ht="12.75">
      <c r="A15" s="100" t="s">
        <v>461</v>
      </c>
      <c r="B15" s="100" t="s">
        <v>471</v>
      </c>
      <c r="C15" s="100" t="s">
        <v>96</v>
      </c>
      <c r="D15" s="101">
        <v>6.2500000000000003E-3</v>
      </c>
      <c r="E15" s="101">
        <v>8.3333333333333332E-3</v>
      </c>
      <c r="F15" s="101">
        <v>6.2500000000000003E-3</v>
      </c>
      <c r="G15" s="102">
        <v>6.9444444444444441E-3</v>
      </c>
      <c r="H15" s="101">
        <v>6.6435185185185182E-3</v>
      </c>
      <c r="I15" s="101">
        <v>5.8680555555555552E-3</v>
      </c>
      <c r="J15" s="101">
        <v>6.2615740740740739E-3</v>
      </c>
      <c r="K15" s="101">
        <v>5.9375000000000001E-3</v>
      </c>
      <c r="L15" s="101">
        <v>5.9027777777777776E-3</v>
      </c>
      <c r="M15" s="101">
        <v>6.0185185185185185E-3</v>
      </c>
      <c r="N15" s="101">
        <v>6.6087962962962966E-3</v>
      </c>
      <c r="O15" s="101">
        <v>4.3287037037037035E-3</v>
      </c>
      <c r="P15" s="101">
        <v>5.162037037037037E-3</v>
      </c>
      <c r="Q15" s="101">
        <v>4.2013888888888891E-3</v>
      </c>
      <c r="R15" s="101">
        <v>5.4745370370370373E-3</v>
      </c>
      <c r="S15" s="101">
        <v>4.2361111111111115E-3</v>
      </c>
      <c r="T15" s="101">
        <v>5.2777777777777779E-3</v>
      </c>
      <c r="U15" s="101">
        <v>5.3009259259259259E-3</v>
      </c>
      <c r="V15" s="101">
        <v>5.7523148148148151E-3</v>
      </c>
      <c r="W15" s="101">
        <v>4.9537037037037041E-3</v>
      </c>
      <c r="X15" s="102"/>
      <c r="Y15" s="102"/>
      <c r="Z15" s="102"/>
      <c r="AA15" s="102"/>
      <c r="AB15" s="102"/>
      <c r="AC15" s="102"/>
      <c r="AD15" s="102"/>
      <c r="AE15" s="102"/>
      <c r="AF15" s="102"/>
    </row>
    <row r="16" spans="1:32" ht="12.75">
      <c r="A16" s="98" t="s">
        <v>459</v>
      </c>
      <c r="B16" s="98" t="s">
        <v>471</v>
      </c>
      <c r="C16" s="98" t="s">
        <v>96</v>
      </c>
      <c r="D16" s="99">
        <v>6.9444444444444441E-3</v>
      </c>
      <c r="E16" s="99">
        <v>8.3333333333333332E-3</v>
      </c>
      <c r="F16" s="99">
        <v>6.9444444444444441E-3</v>
      </c>
      <c r="G16" s="99">
        <v>7.6388888888888886E-3</v>
      </c>
      <c r="H16" s="99">
        <v>7.2222222222222219E-3</v>
      </c>
      <c r="I16" s="99">
        <v>6.2037037037037035E-3</v>
      </c>
      <c r="J16" s="99">
        <v>6.8171296296296296E-3</v>
      </c>
      <c r="K16" s="99">
        <v>6.1342592592592594E-3</v>
      </c>
      <c r="L16" s="99">
        <v>6.2847222222222219E-3</v>
      </c>
      <c r="M16" s="99">
        <v>6.2847222222222219E-3</v>
      </c>
      <c r="N16" s="99">
        <v>7.3726851851851852E-3</v>
      </c>
      <c r="O16" s="99">
        <v>4.340277777777778E-3</v>
      </c>
      <c r="P16" s="99">
        <v>5.4745370370370373E-3</v>
      </c>
      <c r="Q16" s="99">
        <v>4.3750000000000004E-3</v>
      </c>
      <c r="R16" s="99">
        <v>5.7060185185185183E-3</v>
      </c>
      <c r="S16" s="99">
        <v>4.9074074074074072E-3</v>
      </c>
      <c r="T16" s="99">
        <v>5.5439814814814813E-3</v>
      </c>
      <c r="U16" s="99">
        <v>5.7638888888888887E-3</v>
      </c>
      <c r="V16" s="99">
        <v>6.1342592592592594E-3</v>
      </c>
      <c r="W16" s="99">
        <v>5.5208333333333333E-3</v>
      </c>
      <c r="X16" s="99"/>
      <c r="Y16" s="99"/>
      <c r="Z16" s="99"/>
      <c r="AA16" s="99"/>
      <c r="AB16" s="99"/>
      <c r="AC16" s="99"/>
      <c r="AD16" s="99"/>
      <c r="AE16" s="99"/>
      <c r="AF16" s="99"/>
    </row>
    <row r="17" spans="1:32" ht="12.75">
      <c r="A17" s="100" t="s">
        <v>461</v>
      </c>
      <c r="B17" s="100" t="s">
        <v>472</v>
      </c>
      <c r="C17" s="100" t="s">
        <v>90</v>
      </c>
      <c r="D17" s="101">
        <v>8.3333333333333332E-3</v>
      </c>
      <c r="E17" s="101">
        <v>9.0277777777777769E-3</v>
      </c>
      <c r="F17" s="101">
        <v>7.6388888888888886E-3</v>
      </c>
      <c r="G17" s="102">
        <v>8.3333333333333332E-3</v>
      </c>
      <c r="H17" s="101">
        <v>7.8703703703703696E-3</v>
      </c>
      <c r="I17" s="101">
        <v>6.851851851851852E-3</v>
      </c>
      <c r="J17" s="101">
        <v>7.5810185185185182E-3</v>
      </c>
      <c r="K17" s="101">
        <v>6.8865740740740745E-3</v>
      </c>
      <c r="L17" s="101">
        <v>6.9791666666666665E-3</v>
      </c>
      <c r="M17" s="101">
        <v>7.0254629629629634E-3</v>
      </c>
      <c r="N17" s="101">
        <v>8.2523148148148148E-3</v>
      </c>
      <c r="O17" s="101">
        <v>4.9189814814814816E-3</v>
      </c>
      <c r="P17" s="101">
        <v>6.2152777777777779E-3</v>
      </c>
      <c r="Q17" s="101">
        <v>4.9305555555555552E-3</v>
      </c>
      <c r="R17" s="101">
        <v>6.3657407407407404E-3</v>
      </c>
      <c r="S17" s="101">
        <v>5.5324074074074078E-3</v>
      </c>
      <c r="T17" s="101">
        <v>6.1342592592592594E-3</v>
      </c>
      <c r="U17" s="101">
        <v>6.4236111111111108E-3</v>
      </c>
      <c r="V17" s="101">
        <v>7.1180555555555554E-3</v>
      </c>
      <c r="W17" s="101">
        <v>6.1342592592592594E-3</v>
      </c>
      <c r="X17" s="102"/>
      <c r="Y17" s="102"/>
      <c r="Z17" s="102"/>
      <c r="AA17" s="102"/>
      <c r="AB17" s="102"/>
      <c r="AC17" s="102"/>
      <c r="AD17" s="102"/>
      <c r="AE17" s="102"/>
      <c r="AF17" s="102"/>
    </row>
    <row r="18" spans="1:32" ht="12.75">
      <c r="A18" s="98" t="s">
        <v>459</v>
      </c>
      <c r="B18" s="98" t="s">
        <v>472</v>
      </c>
      <c r="C18" s="98" t="s">
        <v>90</v>
      </c>
      <c r="D18" s="99">
        <v>8.3333333333333332E-3</v>
      </c>
      <c r="E18" s="99">
        <v>9.0277777777777769E-3</v>
      </c>
      <c r="F18" s="99">
        <v>7.6388888888888886E-3</v>
      </c>
      <c r="G18" s="99">
        <v>8.3333333333333332E-3</v>
      </c>
      <c r="H18" s="99">
        <v>8.2523148148148148E-3</v>
      </c>
      <c r="I18" s="99">
        <v>7.0486111111111114E-3</v>
      </c>
      <c r="J18" s="99">
        <v>8.1365740740740738E-3</v>
      </c>
      <c r="K18" s="99">
        <v>7.1527777777777779E-3</v>
      </c>
      <c r="L18" s="99">
        <v>7.2222222222222219E-3</v>
      </c>
      <c r="M18" s="99">
        <v>7.2800925925925923E-3</v>
      </c>
      <c r="N18" s="99">
        <v>8.6805555555555559E-3</v>
      </c>
      <c r="O18" s="99">
        <v>4.9305555555555552E-3</v>
      </c>
      <c r="P18" s="99">
        <v>6.3194444444444444E-3</v>
      </c>
      <c r="Q18" s="99">
        <v>4.9537037037037041E-3</v>
      </c>
      <c r="R18" s="99">
        <v>6.3773148148148148E-3</v>
      </c>
      <c r="S18" s="99">
        <v>5.8101851851851856E-3</v>
      </c>
      <c r="T18" s="99">
        <v>6.145833333333333E-3</v>
      </c>
      <c r="U18" s="99">
        <v>6.4814814814814813E-3</v>
      </c>
      <c r="V18" s="99">
        <v>7.2337962962962963E-3</v>
      </c>
      <c r="W18" s="99">
        <v>6.7592592592592591E-3</v>
      </c>
      <c r="X18" s="99"/>
      <c r="Y18" s="99"/>
      <c r="Z18" s="99"/>
      <c r="AA18" s="99"/>
      <c r="AB18" s="99"/>
      <c r="AC18" s="99"/>
      <c r="AD18" s="99"/>
      <c r="AE18" s="99"/>
      <c r="AF18" s="99"/>
    </row>
    <row r="19" spans="1:32" ht="12.75">
      <c r="A19" s="100" t="s">
        <v>461</v>
      </c>
      <c r="B19" s="100" t="s">
        <v>473</v>
      </c>
      <c r="C19" s="100" t="s">
        <v>474</v>
      </c>
      <c r="D19" s="101">
        <v>9.0277777777777769E-3</v>
      </c>
      <c r="E19" s="101">
        <v>9.7222222222222224E-3</v>
      </c>
      <c r="F19" s="101">
        <v>8.3333333333333332E-3</v>
      </c>
      <c r="G19" s="102">
        <v>1.0416666666666666E-2</v>
      </c>
      <c r="H19" s="101">
        <v>8.6574074074074071E-3</v>
      </c>
      <c r="I19" s="101">
        <v>7.3958333333333333E-3</v>
      </c>
      <c r="J19" s="101">
        <v>8.518518518518519E-3</v>
      </c>
      <c r="K19" s="101">
        <v>7.5115740740740742E-3</v>
      </c>
      <c r="L19" s="101">
        <v>7.6273148148148151E-3</v>
      </c>
      <c r="M19" s="101">
        <v>7.6504629629629631E-3</v>
      </c>
      <c r="N19" s="101">
        <v>9.1550925925925931E-3</v>
      </c>
      <c r="O19" s="101">
        <v>5.208333333333333E-3</v>
      </c>
      <c r="P19" s="101">
        <v>6.7013888888888887E-3</v>
      </c>
      <c r="Q19" s="101">
        <v>5.138888888888889E-3</v>
      </c>
      <c r="R19" s="101">
        <v>6.6898148148148151E-3</v>
      </c>
      <c r="S19" s="101">
        <v>6.1574074074074074E-3</v>
      </c>
      <c r="T19" s="101">
        <v>6.4583333333333333E-3</v>
      </c>
      <c r="U19" s="101">
        <v>6.828703703703704E-3</v>
      </c>
      <c r="V19" s="101">
        <v>7.6620370370370366E-3</v>
      </c>
      <c r="W19" s="101">
        <v>7.1412037037037034E-3</v>
      </c>
      <c r="X19" s="102"/>
      <c r="Y19" s="102"/>
      <c r="Z19" s="102"/>
      <c r="AA19" s="102"/>
      <c r="AB19" s="102"/>
      <c r="AC19" s="102"/>
      <c r="AD19" s="102"/>
      <c r="AE19" s="102"/>
      <c r="AF19" s="102"/>
    </row>
    <row r="20" spans="1:32" ht="12.75">
      <c r="A20" s="98" t="s">
        <v>459</v>
      </c>
      <c r="B20" s="98" t="s">
        <v>473</v>
      </c>
      <c r="C20" s="98" t="s">
        <v>474</v>
      </c>
      <c r="D20" s="99">
        <v>9.0277777777777769E-3</v>
      </c>
      <c r="E20" s="99">
        <v>9.7222222222222224E-3</v>
      </c>
      <c r="F20" s="99">
        <v>8.3333333333333332E-3</v>
      </c>
      <c r="G20" s="99">
        <v>1.0416666666666666E-2</v>
      </c>
      <c r="H20" s="99">
        <v>8.7500000000000008E-3</v>
      </c>
      <c r="I20" s="99">
        <v>7.4652777777777781E-3</v>
      </c>
      <c r="J20" s="99">
        <v>8.5879629629629622E-3</v>
      </c>
      <c r="K20" s="99">
        <v>7.5347222222222222E-3</v>
      </c>
      <c r="L20" s="99">
        <v>7.789351851851852E-3</v>
      </c>
      <c r="M20" s="99">
        <v>7.6620370370370366E-3</v>
      </c>
      <c r="N20" s="99">
        <v>9.1666666666666667E-3</v>
      </c>
      <c r="O20" s="99">
        <v>5.2199074074074075E-3</v>
      </c>
      <c r="P20" s="99">
        <v>6.7129629629629631E-3</v>
      </c>
      <c r="Q20" s="99">
        <v>5.1504629629629626E-3</v>
      </c>
      <c r="R20" s="99">
        <v>6.7013888888888887E-3</v>
      </c>
      <c r="S20" s="99">
        <v>6.1689814814814819E-3</v>
      </c>
      <c r="T20" s="99">
        <v>6.4699074074074077E-3</v>
      </c>
      <c r="U20" s="99">
        <v>6.8402777777777776E-3</v>
      </c>
      <c r="V20" s="99">
        <v>7.6736111111111111E-3</v>
      </c>
      <c r="W20" s="99">
        <v>7.1527777777777779E-3</v>
      </c>
      <c r="X20" s="99"/>
      <c r="Y20" s="99"/>
      <c r="Z20" s="99"/>
      <c r="AA20" s="99"/>
      <c r="AB20" s="99"/>
      <c r="AC20" s="99"/>
      <c r="AD20" s="99"/>
      <c r="AE20" s="99"/>
      <c r="AF20" s="99"/>
    </row>
    <row r="21" spans="1:32" ht="12.75">
      <c r="A21" s="100" t="s">
        <v>461</v>
      </c>
      <c r="B21" s="100" t="s">
        <v>475</v>
      </c>
      <c r="C21" s="100" t="s">
        <v>56</v>
      </c>
      <c r="D21" s="101">
        <v>1.0416666666666666E-2</v>
      </c>
      <c r="E21" s="101">
        <v>1.1805555555555555E-2</v>
      </c>
      <c r="F21" s="101">
        <v>1.0416666666666666E-2</v>
      </c>
      <c r="G21" s="102">
        <v>1.5277777777777777E-2</v>
      </c>
      <c r="H21" s="101">
        <v>1.0706018518518519E-2</v>
      </c>
      <c r="I21" s="101">
        <v>9.2361111111111116E-3</v>
      </c>
      <c r="J21" s="101">
        <v>9.7106481481481488E-3</v>
      </c>
      <c r="K21" s="101">
        <v>8.9814814814814809E-3</v>
      </c>
      <c r="L21" s="101">
        <v>9.1666666666666667E-3</v>
      </c>
      <c r="M21" s="101">
        <v>8.7962962962962968E-3</v>
      </c>
      <c r="N21" s="101">
        <v>1.0497685185185185E-2</v>
      </c>
      <c r="O21" s="101">
        <v>6.4814814814814813E-3</v>
      </c>
      <c r="P21" s="101">
        <v>8.0902777777777778E-3</v>
      </c>
      <c r="Q21" s="101">
        <v>6.2962962962962964E-3</v>
      </c>
      <c r="R21" s="101">
        <v>8.0439814814814818E-3</v>
      </c>
      <c r="S21" s="101">
        <v>7.8819444444444449E-3</v>
      </c>
      <c r="T21" s="101">
        <v>8.1134259259259267E-3</v>
      </c>
      <c r="U21" s="101">
        <v>8.1365740740740738E-3</v>
      </c>
      <c r="V21" s="101">
        <v>9.1666666666666667E-3</v>
      </c>
      <c r="W21" s="101">
        <v>8.611111111111111E-3</v>
      </c>
      <c r="X21" s="102"/>
      <c r="Y21" s="102"/>
      <c r="Z21" s="102"/>
      <c r="AA21" s="102"/>
      <c r="AB21" s="102"/>
      <c r="AC21" s="102"/>
      <c r="AD21" s="102"/>
      <c r="AE21" s="102"/>
      <c r="AF21" s="102"/>
    </row>
  </sheetData>
  <mergeCells count="1">
    <mergeCell ref="D1:A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Y995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10.42578125" customWidth="1"/>
    <col min="2" max="2" width="56.5703125" customWidth="1"/>
    <col min="4" max="4" width="20.42578125" customWidth="1"/>
    <col min="5" max="5" width="31.5703125" customWidth="1"/>
    <col min="6" max="6" width="19.42578125" customWidth="1"/>
  </cols>
  <sheetData>
    <row r="1" spans="1:25" ht="16.5">
      <c r="A1" s="103" t="s">
        <v>37</v>
      </c>
      <c r="B1" s="104" t="s">
        <v>38</v>
      </c>
      <c r="C1" s="148" t="s">
        <v>476</v>
      </c>
      <c r="D1" s="149"/>
      <c r="E1" s="148" t="s">
        <v>477</v>
      </c>
      <c r="F1" s="150" t="s">
        <v>478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spans="1:25" ht="16.5">
      <c r="A2" s="103"/>
      <c r="B2" s="104"/>
      <c r="C2" s="105" t="s">
        <v>479</v>
      </c>
      <c r="D2" s="106" t="s">
        <v>480</v>
      </c>
      <c r="E2" s="147"/>
      <c r="F2" s="147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ht="15.75" customHeight="1">
      <c r="A3" s="107" t="s">
        <v>55</v>
      </c>
      <c r="B3" s="108" t="str">
        <f>VLOOKUP(A3,stops!A$2:B$23,2)</f>
        <v>Facultad de Educación</v>
      </c>
      <c r="C3" s="109" t="str">
        <f>RIGHT(B3,LEN(B3) - (FIND(CHAR(160),SUBSTITUTE(B3," ",CHAR(160),2))))</f>
        <v>Educación</v>
      </c>
      <c r="D3" s="108" t="s">
        <v>481</v>
      </c>
      <c r="E3" s="109" t="s">
        <v>56</v>
      </c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</row>
    <row r="4" spans="1:25" ht="15.75" customHeight="1">
      <c r="A4" s="107" t="s">
        <v>63</v>
      </c>
      <c r="B4" s="108" t="str">
        <f>VLOOKUP(A4,stops!A$2:B$23,2)</f>
        <v>Escuela de Artes Plásticas</v>
      </c>
      <c r="C4" s="109" t="s">
        <v>481</v>
      </c>
      <c r="D4" s="108" t="s">
        <v>247</v>
      </c>
      <c r="E4" s="109" t="s">
        <v>64</v>
      </c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</row>
    <row r="5" spans="1:25" ht="15.75" customHeight="1">
      <c r="A5" s="107" t="s">
        <v>69</v>
      </c>
      <c r="B5" s="108" t="str">
        <f>VLOOKUP(A5,stops!A$2:B$23,2)</f>
        <v>Biblioteca de Ciencias de la Salud</v>
      </c>
      <c r="C5" s="109" t="s">
        <v>481</v>
      </c>
      <c r="D5" s="108" t="s">
        <v>482</v>
      </c>
      <c r="E5" s="109" t="s">
        <v>483</v>
      </c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</row>
    <row r="6" spans="1:25" ht="15.75" customHeight="1">
      <c r="A6" s="107" t="s">
        <v>76</v>
      </c>
      <c r="B6" s="108" t="str">
        <f>VLOOKUP(A6,stops!A$2:B$23,2)</f>
        <v>Facultad de Microbiología</v>
      </c>
      <c r="C6" s="109" t="str">
        <f>RIGHT(B6,LEN(B6) - (FIND(CHAR(160),SUBSTITUTE(B6," ",CHAR(160),2))))</f>
        <v>Microbiología</v>
      </c>
      <c r="D6" s="108" t="s">
        <v>481</v>
      </c>
      <c r="E6" s="109" t="s">
        <v>77</v>
      </c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</row>
    <row r="7" spans="1:25" ht="15.75" customHeight="1">
      <c r="A7" s="107" t="s">
        <v>82</v>
      </c>
      <c r="B7" s="108" t="str">
        <f>VLOOKUP(A7,stops!A$2:B$23,2)</f>
        <v>Laboratorio Nacional de Materiales y Modelos Estructurales (LanammeUCR)</v>
      </c>
      <c r="C7" s="109" t="s">
        <v>484</v>
      </c>
      <c r="D7" s="108" t="s">
        <v>481</v>
      </c>
      <c r="E7" s="109" t="s">
        <v>481</v>
      </c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</row>
    <row r="8" spans="1:25" ht="15.75" customHeight="1">
      <c r="A8" s="107" t="s">
        <v>89</v>
      </c>
      <c r="B8" s="108" t="str">
        <f>VLOOKUP(A8,stops!A$2:B$23,2)</f>
        <v>Facultad de Ingeniería</v>
      </c>
      <c r="C8" s="109" t="str">
        <f>RIGHT(B8,LEN(B8) - (FIND(CHAR(160),SUBSTITUTE(B8," ",CHAR(160),2))))</f>
        <v>Ingeniería</v>
      </c>
      <c r="D8" s="108" t="s">
        <v>481</v>
      </c>
      <c r="E8" s="109" t="s">
        <v>90</v>
      </c>
      <c r="F8" s="109" t="s">
        <v>485</v>
      </c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</row>
    <row r="9" spans="1:25" ht="15.75" customHeight="1">
      <c r="A9" s="107" t="s">
        <v>95</v>
      </c>
      <c r="B9" s="108" t="str">
        <f>VLOOKUP(A9,stops!A$2:B$23,2)</f>
        <v>Facultad de Ciencias Sociales</v>
      </c>
      <c r="C9" s="109" t="s">
        <v>481</v>
      </c>
      <c r="D9" s="108" t="s">
        <v>486</v>
      </c>
      <c r="E9" s="109" t="s">
        <v>481</v>
      </c>
      <c r="F9" s="109" t="s">
        <v>485</v>
      </c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</row>
    <row r="10" spans="1:25" ht="15.75" customHeight="1">
      <c r="A10" s="107" t="s">
        <v>102</v>
      </c>
      <c r="B10" s="108" t="str">
        <f>VLOOKUP(A10,stops!A$2:B$23,2)</f>
        <v>Instituto de Investigación en Educación (INIE)</v>
      </c>
      <c r="C10" s="109" t="s">
        <v>487</v>
      </c>
      <c r="D10" s="108" t="s">
        <v>481</v>
      </c>
      <c r="E10" s="109" t="s">
        <v>481</v>
      </c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</row>
    <row r="11" spans="1:25" ht="15.75" customHeight="1">
      <c r="A11" s="107" t="s">
        <v>107</v>
      </c>
      <c r="B11" s="108" t="str">
        <f>VLOOKUP(A11,stops!A$2:B$23,2)</f>
        <v>Centro de Investigación en Cirugía y Cáncer (CICICA)</v>
      </c>
      <c r="C11" s="109" t="s">
        <v>488</v>
      </c>
      <c r="D11" s="108" t="s">
        <v>481</v>
      </c>
      <c r="E11" s="109" t="s">
        <v>481</v>
      </c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</row>
    <row r="12" spans="1:25" ht="15.75" customHeight="1">
      <c r="A12" s="107" t="s">
        <v>112</v>
      </c>
      <c r="B12" s="108" t="str">
        <f>VLOOKUP(A12,stops!A$2:B$23,2)</f>
        <v>Oficina de Bienestar y Salud (OBS)</v>
      </c>
      <c r="C12" s="109" t="s">
        <v>489</v>
      </c>
      <c r="D12" s="108" t="s">
        <v>481</v>
      </c>
      <c r="E12" s="109" t="s">
        <v>481</v>
      </c>
      <c r="F12" s="109" t="s">
        <v>485</v>
      </c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</row>
    <row r="13" spans="1:25" ht="15.75" customHeight="1">
      <c r="A13" s="107" t="s">
        <v>117</v>
      </c>
      <c r="B13" s="108" t="str">
        <f>VLOOKUP(A13,stops!A$2:B$23,2)</f>
        <v>Facultad de Odontología</v>
      </c>
      <c r="C13" s="109" t="str">
        <f>RIGHT(B13,LEN(B13) - (FIND(CHAR(160),SUBSTITUTE(B13," ",CHAR(160),2))))</f>
        <v>Odontología</v>
      </c>
      <c r="D13" s="108" t="s">
        <v>481</v>
      </c>
      <c r="E13" s="109" t="s">
        <v>481</v>
      </c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</row>
    <row r="14" spans="1:25" ht="15.75" customHeight="1">
      <c r="A14" s="109" t="s">
        <v>127</v>
      </c>
      <c r="B14" s="108" t="str">
        <f>VLOOKUP(A14,stops!A$2:B$23,2)</f>
        <v>Escuela de Educación Física y Deportes (EDUFI)</v>
      </c>
      <c r="C14" s="109" t="s">
        <v>463</v>
      </c>
      <c r="D14" s="108"/>
      <c r="E14" s="109" t="s">
        <v>490</v>
      </c>
      <c r="F14" s="109" t="s">
        <v>491</v>
      </c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</row>
    <row r="15" spans="1:25" ht="15.75" customHeight="1">
      <c r="A15" s="109" t="s">
        <v>132</v>
      </c>
      <c r="B15" s="108" t="str">
        <f>VLOOKUP(A15,stops!A$2:B$23,2)</f>
        <v>Escuela de Nutrición</v>
      </c>
      <c r="C15" s="109" t="str">
        <f>RIGHT(B15,LEN(B15) - (FIND(CHAR(160),SUBSTITUTE(B15," ",CHAR(160),2))))</f>
        <v>Nutrición</v>
      </c>
      <c r="D15" s="108" t="s">
        <v>481</v>
      </c>
      <c r="E15" s="109" t="s">
        <v>481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</row>
    <row r="16" spans="1:25" ht="15.75" customHeight="1">
      <c r="A16" s="109" t="s">
        <v>138</v>
      </c>
      <c r="B16" s="108" t="str">
        <f>VLOOKUP(A16,stops!A$2:B$23,2)</f>
        <v>Centro de Investigación en Ciencias del Mar y Limnología (CIMAR)</v>
      </c>
      <c r="C16" s="109" t="s">
        <v>492</v>
      </c>
      <c r="D16" s="108" t="s">
        <v>481</v>
      </c>
      <c r="E16" s="109" t="s">
        <v>493</v>
      </c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</row>
    <row r="17" spans="1:25" ht="15.75" customHeight="1">
      <c r="A17" s="109" t="s">
        <v>143</v>
      </c>
      <c r="B17" s="108" t="str">
        <f>VLOOKUP(A17,stops!A$2:B$23,2)</f>
        <v>Centro de Investigación en Matemática Pura y Aplicada (CIMPA)</v>
      </c>
      <c r="C17" s="109" t="s">
        <v>470</v>
      </c>
      <c r="D17" s="108" t="s">
        <v>481</v>
      </c>
      <c r="E17" s="109" t="s">
        <v>481</v>
      </c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</row>
    <row r="18" spans="1:25" ht="15.75" customHeight="1">
      <c r="A18" s="109" t="s">
        <v>148</v>
      </c>
      <c r="B18" s="108" t="str">
        <f>VLOOKUP(A18,stops!A$2:B$23,2)</f>
        <v>Facultad de Ciencias Sociales</v>
      </c>
      <c r="C18" s="109" t="s">
        <v>481</v>
      </c>
      <c r="D18" s="108" t="s">
        <v>486</v>
      </c>
      <c r="E18" s="109" t="s">
        <v>96</v>
      </c>
      <c r="F18" s="109" t="s">
        <v>491</v>
      </c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</row>
    <row r="19" spans="1:25" ht="15.75" customHeight="1">
      <c r="A19" s="109" t="s">
        <v>151</v>
      </c>
      <c r="B19" s="108" t="str">
        <f>VLOOKUP(A19,stops!A$2:B$23,2)</f>
        <v>Facultad de Ingeniería</v>
      </c>
      <c r="C19" s="109" t="s">
        <v>494</v>
      </c>
      <c r="D19" s="108" t="s">
        <v>481</v>
      </c>
      <c r="E19" s="109" t="s">
        <v>90</v>
      </c>
      <c r="F19" s="109" t="s">
        <v>491</v>
      </c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</row>
    <row r="20" spans="1:25" ht="15.75" customHeight="1">
      <c r="A20" s="110" t="s">
        <v>155</v>
      </c>
      <c r="B20" s="111" t="str">
        <f>VLOOKUP(A20,stops!A$2:B$23,2)</f>
        <v>Laboratorio Nacional de Materiales y Modelos Estructurales (LanammeUCR)</v>
      </c>
      <c r="C20" s="110" t="s">
        <v>484</v>
      </c>
      <c r="D20" s="111" t="s">
        <v>481</v>
      </c>
      <c r="E20" s="110" t="s">
        <v>481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</row>
    <row r="21" spans="1:25" ht="15.75" customHeight="1">
      <c r="A21" s="109"/>
      <c r="B21" s="108"/>
      <c r="C21" s="109">
        <v>13</v>
      </c>
      <c r="D21" s="108">
        <v>4</v>
      </c>
      <c r="E21" s="109">
        <v>8</v>
      </c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</row>
    <row r="22" spans="1:25" ht="16.5">
      <c r="A22" s="109"/>
      <c r="B22" s="108"/>
      <c r="C22" s="109"/>
      <c r="D22" s="108"/>
      <c r="E22" s="109"/>
      <c r="F22" s="109" t="s">
        <v>495</v>
      </c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</row>
    <row r="23" spans="1:25" ht="16.5">
      <c r="A23" s="109"/>
      <c r="B23" s="108"/>
      <c r="C23" s="109"/>
      <c r="D23" s="108" t="s">
        <v>496</v>
      </c>
      <c r="E23" s="109">
        <v>25</v>
      </c>
      <c r="F23" s="109">
        <v>6</v>
      </c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</row>
    <row r="24" spans="1:25" ht="16.5">
      <c r="A24" s="109"/>
      <c r="B24" s="108"/>
      <c r="C24" s="109"/>
      <c r="D24" s="108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</row>
    <row r="25" spans="1:25" ht="16.5">
      <c r="A25" s="109"/>
      <c r="B25" s="108"/>
      <c r="C25" s="109"/>
      <c r="D25" s="108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</row>
    <row r="26" spans="1:25" ht="16.5">
      <c r="A26" s="109"/>
      <c r="B26" s="108"/>
      <c r="C26" s="109"/>
      <c r="D26" s="108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</row>
    <row r="27" spans="1:25" ht="16.5">
      <c r="A27" s="109"/>
      <c r="B27" s="108"/>
      <c r="C27" s="109"/>
      <c r="D27" s="108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</row>
    <row r="28" spans="1:25" ht="16.5">
      <c r="A28" s="109"/>
      <c r="B28" s="108"/>
      <c r="C28" s="109"/>
      <c r="D28" s="108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</row>
    <row r="29" spans="1:25" ht="16.5">
      <c r="A29" s="109"/>
      <c r="B29" s="108"/>
      <c r="C29" s="109"/>
      <c r="D29" s="108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</row>
    <row r="30" spans="1:25" ht="16.5">
      <c r="A30" s="109"/>
      <c r="B30" s="108"/>
      <c r="C30" s="109"/>
      <c r="D30" s="108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</row>
    <row r="31" spans="1:25" ht="16.5">
      <c r="A31" s="109"/>
      <c r="B31" s="108"/>
      <c r="C31" s="109"/>
      <c r="D31" s="108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</row>
    <row r="32" spans="1:25" ht="16.5">
      <c r="A32" s="109"/>
      <c r="B32" s="108"/>
      <c r="C32" s="109"/>
      <c r="D32" s="108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</row>
    <row r="33" spans="1:25" ht="16.5">
      <c r="A33" s="109"/>
      <c r="B33" s="108"/>
      <c r="C33" s="109"/>
      <c r="D33" s="108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</row>
    <row r="34" spans="1:25" ht="16.5">
      <c r="A34" s="109"/>
      <c r="B34" s="108"/>
      <c r="C34" s="109"/>
      <c r="D34" s="108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</row>
    <row r="35" spans="1:25" ht="16.5">
      <c r="A35" s="109"/>
      <c r="B35" s="108"/>
      <c r="C35" s="109"/>
      <c r="D35" s="108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</row>
    <row r="36" spans="1:25" ht="16.5">
      <c r="A36" s="109"/>
      <c r="B36" s="108"/>
      <c r="C36" s="109"/>
      <c r="D36" s="108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</row>
    <row r="37" spans="1:25" ht="16.5">
      <c r="A37" s="109"/>
      <c r="B37" s="108"/>
      <c r="C37" s="109"/>
      <c r="D37" s="108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</row>
    <row r="38" spans="1:25" ht="16.5">
      <c r="A38" s="109"/>
      <c r="B38" s="108"/>
      <c r="C38" s="109"/>
      <c r="D38" s="108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</row>
    <row r="39" spans="1:25" ht="16.5">
      <c r="A39" s="109"/>
      <c r="B39" s="108"/>
      <c r="C39" s="109"/>
      <c r="D39" s="108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</row>
    <row r="40" spans="1:25" ht="16.5">
      <c r="A40" s="109"/>
      <c r="B40" s="108"/>
      <c r="C40" s="109"/>
      <c r="D40" s="108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</row>
    <row r="41" spans="1:25" ht="16.5">
      <c r="A41" s="109"/>
      <c r="B41" s="108"/>
      <c r="C41" s="109"/>
      <c r="D41" s="108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</row>
    <row r="42" spans="1:25" ht="16.5">
      <c r="A42" s="109"/>
      <c r="B42" s="108"/>
      <c r="C42" s="109"/>
      <c r="D42" s="108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</row>
    <row r="43" spans="1:25" ht="16.5">
      <c r="A43" s="109"/>
      <c r="B43" s="108"/>
      <c r="C43" s="109"/>
      <c r="D43" s="108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</row>
    <row r="44" spans="1:25" ht="16.5">
      <c r="A44" s="109"/>
      <c r="B44" s="108"/>
      <c r="C44" s="109"/>
      <c r="D44" s="108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</row>
    <row r="45" spans="1:25" ht="16.5">
      <c r="A45" s="109"/>
      <c r="B45" s="108"/>
      <c r="C45" s="109"/>
      <c r="D45" s="108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</row>
    <row r="46" spans="1:25" ht="16.5">
      <c r="A46" s="109"/>
      <c r="B46" s="108"/>
      <c r="C46" s="109"/>
      <c r="D46" s="108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</row>
    <row r="47" spans="1:25" ht="16.5">
      <c r="A47" s="109"/>
      <c r="B47" s="108"/>
      <c r="C47" s="109"/>
      <c r="D47" s="108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</row>
    <row r="48" spans="1:25" ht="16.5">
      <c r="A48" s="109"/>
      <c r="B48" s="108"/>
      <c r="C48" s="109"/>
      <c r="D48" s="108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</row>
    <row r="49" spans="1:25" ht="16.5">
      <c r="A49" s="109"/>
      <c r="B49" s="108"/>
      <c r="C49" s="109"/>
      <c r="D49" s="108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</row>
    <row r="50" spans="1:25" ht="16.5">
      <c r="A50" s="109"/>
      <c r="B50" s="108"/>
      <c r="C50" s="109"/>
      <c r="D50" s="108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</row>
    <row r="51" spans="1:25" ht="16.5">
      <c r="A51" s="109"/>
      <c r="B51" s="108"/>
      <c r="C51" s="109"/>
      <c r="D51" s="108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</row>
    <row r="52" spans="1:25" ht="16.5">
      <c r="A52" s="109"/>
      <c r="B52" s="108"/>
      <c r="C52" s="109"/>
      <c r="D52" s="108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</row>
    <row r="53" spans="1:25" ht="16.5">
      <c r="A53" s="109"/>
      <c r="B53" s="108"/>
      <c r="C53" s="109"/>
      <c r="D53" s="108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</row>
    <row r="54" spans="1:25" ht="16.5">
      <c r="A54" s="109"/>
      <c r="B54" s="108"/>
      <c r="C54" s="109"/>
      <c r="D54" s="108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</row>
    <row r="55" spans="1:25" ht="16.5">
      <c r="A55" s="109"/>
      <c r="B55" s="108"/>
      <c r="C55" s="109"/>
      <c r="D55" s="108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</row>
    <row r="56" spans="1:25" ht="16.5">
      <c r="A56" s="109"/>
      <c r="B56" s="108"/>
      <c r="C56" s="109"/>
      <c r="D56" s="108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</row>
    <row r="57" spans="1:25" ht="16.5">
      <c r="A57" s="109"/>
      <c r="B57" s="108"/>
      <c r="C57" s="109"/>
      <c r="D57" s="108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</row>
    <row r="58" spans="1:25" ht="16.5">
      <c r="A58" s="109"/>
      <c r="B58" s="108"/>
      <c r="C58" s="109"/>
      <c r="D58" s="108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</row>
    <row r="59" spans="1:25" ht="16.5">
      <c r="A59" s="109"/>
      <c r="B59" s="108"/>
      <c r="C59" s="109"/>
      <c r="D59" s="108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</row>
    <row r="60" spans="1:25" ht="16.5">
      <c r="A60" s="109"/>
      <c r="B60" s="108"/>
      <c r="C60" s="109"/>
      <c r="D60" s="108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</row>
    <row r="61" spans="1:25" ht="16.5">
      <c r="A61" s="109"/>
      <c r="B61" s="108"/>
      <c r="C61" s="109"/>
      <c r="D61" s="108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</row>
    <row r="62" spans="1:25" ht="16.5">
      <c r="A62" s="109"/>
      <c r="B62" s="108"/>
      <c r="C62" s="109"/>
      <c r="D62" s="108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</row>
    <row r="63" spans="1:25" ht="16.5">
      <c r="A63" s="109"/>
      <c r="B63" s="108"/>
      <c r="C63" s="109"/>
      <c r="D63" s="108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</row>
    <row r="64" spans="1:25" ht="16.5">
      <c r="A64" s="109"/>
      <c r="B64" s="108"/>
      <c r="C64" s="109"/>
      <c r="D64" s="108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</row>
    <row r="65" spans="1:25" ht="16.5">
      <c r="A65" s="109"/>
      <c r="B65" s="108"/>
      <c r="C65" s="109"/>
      <c r="D65" s="108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</row>
    <row r="66" spans="1:25" ht="16.5">
      <c r="A66" s="109"/>
      <c r="B66" s="108"/>
      <c r="C66" s="109"/>
      <c r="D66" s="108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</row>
    <row r="67" spans="1:25" ht="16.5">
      <c r="A67" s="109"/>
      <c r="B67" s="108"/>
      <c r="C67" s="109"/>
      <c r="D67" s="108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</row>
    <row r="68" spans="1:25" ht="16.5">
      <c r="A68" s="109"/>
      <c r="B68" s="108"/>
      <c r="C68" s="109"/>
      <c r="D68" s="108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</row>
    <row r="69" spans="1:25" ht="16.5">
      <c r="A69" s="109"/>
      <c r="B69" s="108"/>
      <c r="C69" s="109"/>
      <c r="D69" s="108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</row>
    <row r="70" spans="1:25" ht="16.5">
      <c r="A70" s="109"/>
      <c r="B70" s="108"/>
      <c r="C70" s="109"/>
      <c r="D70" s="108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</row>
    <row r="71" spans="1:25" ht="16.5">
      <c r="A71" s="109"/>
      <c r="B71" s="108"/>
      <c r="C71" s="109"/>
      <c r="D71" s="108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</row>
    <row r="72" spans="1:25" ht="16.5">
      <c r="A72" s="109"/>
      <c r="B72" s="108"/>
      <c r="C72" s="109"/>
      <c r="D72" s="108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</row>
    <row r="73" spans="1:25" ht="16.5">
      <c r="A73" s="109"/>
      <c r="B73" s="108"/>
      <c r="C73" s="109"/>
      <c r="D73" s="108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</row>
    <row r="74" spans="1:25" ht="16.5">
      <c r="A74" s="109"/>
      <c r="B74" s="108"/>
      <c r="C74" s="109"/>
      <c r="D74" s="108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</row>
    <row r="75" spans="1:25" ht="16.5">
      <c r="A75" s="109"/>
      <c r="B75" s="108"/>
      <c r="C75" s="109"/>
      <c r="D75" s="108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</row>
    <row r="76" spans="1:25" ht="16.5">
      <c r="A76" s="109"/>
      <c r="B76" s="108"/>
      <c r="C76" s="109"/>
      <c r="D76" s="108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</row>
    <row r="77" spans="1:25" ht="16.5">
      <c r="A77" s="109"/>
      <c r="B77" s="108"/>
      <c r="C77" s="109"/>
      <c r="D77" s="108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</row>
    <row r="78" spans="1:25" ht="16.5">
      <c r="A78" s="109"/>
      <c r="B78" s="108"/>
      <c r="C78" s="109"/>
      <c r="D78" s="108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</row>
    <row r="79" spans="1:25" ht="16.5">
      <c r="A79" s="109"/>
      <c r="B79" s="108"/>
      <c r="C79" s="109"/>
      <c r="D79" s="108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</row>
    <row r="80" spans="1:25" ht="16.5">
      <c r="A80" s="109"/>
      <c r="B80" s="108"/>
      <c r="C80" s="109"/>
      <c r="D80" s="108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</row>
    <row r="81" spans="1:25" ht="16.5">
      <c r="A81" s="109"/>
      <c r="B81" s="108"/>
      <c r="C81" s="109"/>
      <c r="D81" s="108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</row>
    <row r="82" spans="1:25" ht="16.5">
      <c r="A82" s="109"/>
      <c r="B82" s="108"/>
      <c r="C82" s="109"/>
      <c r="D82" s="108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</row>
    <row r="83" spans="1:25" ht="16.5">
      <c r="A83" s="109"/>
      <c r="B83" s="108"/>
      <c r="C83" s="109"/>
      <c r="D83" s="108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</row>
    <row r="84" spans="1:25" ht="16.5">
      <c r="A84" s="109"/>
      <c r="B84" s="108"/>
      <c r="C84" s="109"/>
      <c r="D84" s="108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</row>
    <row r="85" spans="1:25" ht="16.5">
      <c r="A85" s="109"/>
      <c r="B85" s="108"/>
      <c r="C85" s="109"/>
      <c r="D85" s="108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</row>
    <row r="86" spans="1:25" ht="16.5">
      <c r="A86" s="109"/>
      <c r="B86" s="108"/>
      <c r="C86" s="109"/>
      <c r="D86" s="108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</row>
    <row r="87" spans="1:25" ht="16.5">
      <c r="A87" s="109"/>
      <c r="B87" s="108"/>
      <c r="C87" s="109"/>
      <c r="D87" s="108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</row>
    <row r="88" spans="1:25" ht="16.5">
      <c r="A88" s="109"/>
      <c r="B88" s="108"/>
      <c r="C88" s="109"/>
      <c r="D88" s="108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</row>
    <row r="89" spans="1:25" ht="16.5">
      <c r="A89" s="109"/>
      <c r="B89" s="108"/>
      <c r="C89" s="109"/>
      <c r="D89" s="108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</row>
    <row r="90" spans="1:25" ht="16.5">
      <c r="A90" s="109"/>
      <c r="B90" s="108"/>
      <c r="C90" s="109"/>
      <c r="D90" s="108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</row>
    <row r="91" spans="1:25" ht="16.5">
      <c r="A91" s="109"/>
      <c r="B91" s="108"/>
      <c r="C91" s="109"/>
      <c r="D91" s="108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</row>
    <row r="92" spans="1:25" ht="16.5">
      <c r="A92" s="109"/>
      <c r="B92" s="108"/>
      <c r="C92" s="109"/>
      <c r="D92" s="108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</row>
    <row r="93" spans="1:25" ht="16.5">
      <c r="A93" s="109"/>
      <c r="B93" s="108"/>
      <c r="C93" s="109"/>
      <c r="D93" s="108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</row>
    <row r="94" spans="1:25" ht="16.5">
      <c r="A94" s="109"/>
      <c r="B94" s="108"/>
      <c r="C94" s="109"/>
      <c r="D94" s="108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</row>
    <row r="95" spans="1:25" ht="16.5">
      <c r="A95" s="109"/>
      <c r="B95" s="108"/>
      <c r="C95" s="109"/>
      <c r="D95" s="108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</row>
    <row r="96" spans="1:25" ht="16.5">
      <c r="A96" s="109"/>
      <c r="B96" s="108"/>
      <c r="C96" s="109"/>
      <c r="D96" s="108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</row>
    <row r="97" spans="1:25" ht="16.5">
      <c r="A97" s="109"/>
      <c r="B97" s="108"/>
      <c r="C97" s="109"/>
      <c r="D97" s="108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</row>
    <row r="98" spans="1:25" ht="16.5">
      <c r="A98" s="109"/>
      <c r="B98" s="108"/>
      <c r="C98" s="109"/>
      <c r="D98" s="108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</row>
    <row r="99" spans="1:25" ht="16.5">
      <c r="A99" s="109"/>
      <c r="B99" s="108"/>
      <c r="C99" s="109"/>
      <c r="D99" s="108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</row>
    <row r="100" spans="1:25" ht="16.5">
      <c r="A100" s="109"/>
      <c r="B100" s="108"/>
      <c r="C100" s="109"/>
      <c r="D100" s="108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</row>
    <row r="101" spans="1:25" ht="16.5">
      <c r="A101" s="109"/>
      <c r="B101" s="108"/>
      <c r="C101" s="109"/>
      <c r="D101" s="108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</row>
    <row r="102" spans="1:25" ht="16.5">
      <c r="A102" s="109"/>
      <c r="B102" s="108"/>
      <c r="C102" s="109"/>
      <c r="D102" s="108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</row>
    <row r="103" spans="1:25" ht="16.5">
      <c r="A103" s="109"/>
      <c r="B103" s="108"/>
      <c r="C103" s="109"/>
      <c r="D103" s="108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</row>
    <row r="104" spans="1:25" ht="16.5">
      <c r="A104" s="109"/>
      <c r="B104" s="108"/>
      <c r="C104" s="109"/>
      <c r="D104" s="108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</row>
    <row r="105" spans="1:25" ht="16.5">
      <c r="A105" s="109"/>
      <c r="B105" s="108"/>
      <c r="C105" s="109"/>
      <c r="D105" s="108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</row>
    <row r="106" spans="1:25" ht="16.5">
      <c r="A106" s="109"/>
      <c r="B106" s="108"/>
      <c r="C106" s="109"/>
      <c r="D106" s="108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</row>
    <row r="107" spans="1:25" ht="16.5">
      <c r="A107" s="109"/>
      <c r="B107" s="108"/>
      <c r="C107" s="109"/>
      <c r="D107" s="108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</row>
    <row r="108" spans="1:25" ht="16.5">
      <c r="A108" s="109"/>
      <c r="B108" s="108"/>
      <c r="C108" s="109"/>
      <c r="D108" s="108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</row>
    <row r="109" spans="1:25" ht="16.5">
      <c r="A109" s="109"/>
      <c r="B109" s="108"/>
      <c r="C109" s="109"/>
      <c r="D109" s="108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</row>
    <row r="110" spans="1:25" ht="16.5">
      <c r="A110" s="109"/>
      <c r="B110" s="108"/>
      <c r="C110" s="109"/>
      <c r="D110" s="108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</row>
    <row r="111" spans="1:25" ht="16.5">
      <c r="A111" s="109"/>
      <c r="B111" s="108"/>
      <c r="C111" s="109"/>
      <c r="D111" s="108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</row>
    <row r="112" spans="1:25" ht="16.5">
      <c r="A112" s="109"/>
      <c r="B112" s="108"/>
      <c r="C112" s="109"/>
      <c r="D112" s="108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</row>
    <row r="113" spans="1:25" ht="16.5">
      <c r="A113" s="109"/>
      <c r="B113" s="108"/>
      <c r="C113" s="109"/>
      <c r="D113" s="108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</row>
    <row r="114" spans="1:25" ht="16.5">
      <c r="A114" s="109"/>
      <c r="B114" s="108"/>
      <c r="C114" s="109"/>
      <c r="D114" s="108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</row>
    <row r="115" spans="1:25" ht="16.5">
      <c r="A115" s="109"/>
      <c r="B115" s="108"/>
      <c r="C115" s="109"/>
      <c r="D115" s="108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</row>
    <row r="116" spans="1:25" ht="16.5">
      <c r="A116" s="109"/>
      <c r="B116" s="108"/>
      <c r="C116" s="109"/>
      <c r="D116" s="108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</row>
    <row r="117" spans="1:25" ht="16.5">
      <c r="A117" s="109"/>
      <c r="B117" s="108"/>
      <c r="C117" s="109"/>
      <c r="D117" s="108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</row>
    <row r="118" spans="1:25" ht="16.5">
      <c r="A118" s="109"/>
      <c r="B118" s="108"/>
      <c r="C118" s="109"/>
      <c r="D118" s="108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</row>
    <row r="119" spans="1:25" ht="16.5">
      <c r="A119" s="109"/>
      <c r="B119" s="108"/>
      <c r="C119" s="109"/>
      <c r="D119" s="108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</row>
    <row r="120" spans="1:25" ht="16.5">
      <c r="A120" s="109"/>
      <c r="B120" s="108"/>
      <c r="C120" s="109"/>
      <c r="D120" s="108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</row>
    <row r="121" spans="1:25" ht="16.5">
      <c r="A121" s="109"/>
      <c r="B121" s="108"/>
      <c r="C121" s="109"/>
      <c r="D121" s="108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</row>
    <row r="122" spans="1:25" ht="16.5">
      <c r="A122" s="109"/>
      <c r="B122" s="108"/>
      <c r="C122" s="109"/>
      <c r="D122" s="108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</row>
    <row r="123" spans="1:25" ht="16.5">
      <c r="A123" s="109"/>
      <c r="B123" s="108"/>
      <c r="C123" s="109"/>
      <c r="D123" s="108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</row>
    <row r="124" spans="1:25" ht="16.5">
      <c r="A124" s="109"/>
      <c r="B124" s="108"/>
      <c r="C124" s="109"/>
      <c r="D124" s="108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</row>
    <row r="125" spans="1:25" ht="16.5">
      <c r="A125" s="109"/>
      <c r="B125" s="108"/>
      <c r="C125" s="109"/>
      <c r="D125" s="108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</row>
    <row r="126" spans="1:25" ht="16.5">
      <c r="A126" s="109"/>
      <c r="B126" s="108"/>
      <c r="C126" s="109"/>
      <c r="D126" s="108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</row>
    <row r="127" spans="1:25" ht="16.5">
      <c r="A127" s="109"/>
      <c r="B127" s="108"/>
      <c r="C127" s="109"/>
      <c r="D127" s="108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</row>
    <row r="128" spans="1:25" ht="16.5">
      <c r="A128" s="109"/>
      <c r="B128" s="108"/>
      <c r="C128" s="109"/>
      <c r="D128" s="108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</row>
    <row r="129" spans="1:25" ht="16.5">
      <c r="A129" s="109"/>
      <c r="B129" s="108"/>
      <c r="C129" s="109"/>
      <c r="D129" s="108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</row>
    <row r="130" spans="1:25" ht="16.5">
      <c r="A130" s="109"/>
      <c r="B130" s="108"/>
      <c r="C130" s="109"/>
      <c r="D130" s="108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</row>
    <row r="131" spans="1:25" ht="16.5">
      <c r="A131" s="109"/>
      <c r="B131" s="108"/>
      <c r="C131" s="109"/>
      <c r="D131" s="108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</row>
    <row r="132" spans="1:25" ht="16.5">
      <c r="A132" s="109"/>
      <c r="B132" s="108"/>
      <c r="C132" s="109"/>
      <c r="D132" s="108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</row>
    <row r="133" spans="1:25" ht="16.5">
      <c r="A133" s="109"/>
      <c r="B133" s="108"/>
      <c r="C133" s="109"/>
      <c r="D133" s="108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</row>
    <row r="134" spans="1:25" ht="16.5">
      <c r="A134" s="109"/>
      <c r="B134" s="108"/>
      <c r="C134" s="109"/>
      <c r="D134" s="108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</row>
    <row r="135" spans="1:25" ht="16.5">
      <c r="A135" s="109"/>
      <c r="B135" s="108"/>
      <c r="C135" s="109"/>
      <c r="D135" s="108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</row>
    <row r="136" spans="1:25" ht="16.5">
      <c r="A136" s="109"/>
      <c r="B136" s="108"/>
      <c r="C136" s="109"/>
      <c r="D136" s="108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</row>
    <row r="137" spans="1:25" ht="16.5">
      <c r="A137" s="109"/>
      <c r="B137" s="108"/>
      <c r="C137" s="109"/>
      <c r="D137" s="108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</row>
    <row r="138" spans="1:25" ht="16.5">
      <c r="A138" s="109"/>
      <c r="B138" s="108"/>
      <c r="C138" s="109"/>
      <c r="D138" s="108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</row>
    <row r="139" spans="1:25" ht="16.5">
      <c r="A139" s="109"/>
      <c r="B139" s="108"/>
      <c r="C139" s="109"/>
      <c r="D139" s="108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</row>
    <row r="140" spans="1:25" ht="16.5">
      <c r="A140" s="109"/>
      <c r="B140" s="108"/>
      <c r="C140" s="109"/>
      <c r="D140" s="108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</row>
    <row r="141" spans="1:25" ht="16.5">
      <c r="A141" s="109"/>
      <c r="B141" s="108"/>
      <c r="C141" s="109"/>
      <c r="D141" s="108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</row>
    <row r="142" spans="1:25" ht="16.5">
      <c r="A142" s="109"/>
      <c r="B142" s="108"/>
      <c r="C142" s="109"/>
      <c r="D142" s="108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</row>
    <row r="143" spans="1:25" ht="16.5">
      <c r="A143" s="109"/>
      <c r="B143" s="108"/>
      <c r="C143" s="109"/>
      <c r="D143" s="108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</row>
    <row r="144" spans="1:25" ht="16.5">
      <c r="A144" s="109"/>
      <c r="B144" s="108"/>
      <c r="C144" s="109"/>
      <c r="D144" s="108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</row>
    <row r="145" spans="1:25" ht="16.5">
      <c r="A145" s="109"/>
      <c r="B145" s="108"/>
      <c r="C145" s="109"/>
      <c r="D145" s="108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</row>
    <row r="146" spans="1:25" ht="16.5">
      <c r="A146" s="109"/>
      <c r="B146" s="108"/>
      <c r="C146" s="109"/>
      <c r="D146" s="108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</row>
    <row r="147" spans="1:25" ht="16.5">
      <c r="A147" s="109"/>
      <c r="B147" s="108"/>
      <c r="C147" s="109"/>
      <c r="D147" s="108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</row>
    <row r="148" spans="1:25" ht="16.5">
      <c r="A148" s="109"/>
      <c r="B148" s="108"/>
      <c r="C148" s="109"/>
      <c r="D148" s="108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</row>
    <row r="149" spans="1:25" ht="16.5">
      <c r="A149" s="109"/>
      <c r="B149" s="108"/>
      <c r="C149" s="109"/>
      <c r="D149" s="108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</row>
    <row r="150" spans="1:25" ht="16.5">
      <c r="A150" s="109"/>
      <c r="B150" s="108"/>
      <c r="C150" s="109"/>
      <c r="D150" s="108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</row>
    <row r="151" spans="1:25" ht="16.5">
      <c r="A151" s="109"/>
      <c r="B151" s="108"/>
      <c r="C151" s="109"/>
      <c r="D151" s="108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</row>
    <row r="152" spans="1:25" ht="16.5">
      <c r="A152" s="109"/>
      <c r="B152" s="108"/>
      <c r="C152" s="109"/>
      <c r="D152" s="108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</row>
    <row r="153" spans="1:25" ht="16.5">
      <c r="A153" s="109"/>
      <c r="B153" s="108"/>
      <c r="C153" s="109"/>
      <c r="D153" s="108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</row>
    <row r="154" spans="1:25" ht="16.5">
      <c r="A154" s="109"/>
      <c r="B154" s="108"/>
      <c r="C154" s="109"/>
      <c r="D154" s="108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</row>
    <row r="155" spans="1:25" ht="16.5">
      <c r="A155" s="109"/>
      <c r="B155" s="108"/>
      <c r="C155" s="109"/>
      <c r="D155" s="108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</row>
    <row r="156" spans="1:25" ht="16.5">
      <c r="A156" s="109"/>
      <c r="B156" s="108"/>
      <c r="C156" s="109"/>
      <c r="D156" s="108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</row>
    <row r="157" spans="1:25" ht="16.5">
      <c r="A157" s="109"/>
      <c r="B157" s="108"/>
      <c r="C157" s="109"/>
      <c r="D157" s="108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</row>
    <row r="158" spans="1:25" ht="16.5">
      <c r="A158" s="109"/>
      <c r="B158" s="108"/>
      <c r="C158" s="109"/>
      <c r="D158" s="108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</row>
    <row r="159" spans="1:25" ht="16.5">
      <c r="A159" s="109"/>
      <c r="B159" s="108"/>
      <c r="C159" s="109"/>
      <c r="D159" s="108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</row>
    <row r="160" spans="1:25" ht="16.5">
      <c r="A160" s="109"/>
      <c r="B160" s="108"/>
      <c r="C160" s="109"/>
      <c r="D160" s="108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</row>
    <row r="161" spans="1:25" ht="16.5">
      <c r="A161" s="109"/>
      <c r="B161" s="108"/>
      <c r="C161" s="109"/>
      <c r="D161" s="108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</row>
    <row r="162" spans="1:25" ht="16.5">
      <c r="A162" s="109"/>
      <c r="B162" s="108"/>
      <c r="C162" s="109"/>
      <c r="D162" s="108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</row>
    <row r="163" spans="1:25" ht="16.5">
      <c r="A163" s="109"/>
      <c r="B163" s="108"/>
      <c r="C163" s="109"/>
      <c r="D163" s="108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</row>
    <row r="164" spans="1:25" ht="16.5">
      <c r="A164" s="109"/>
      <c r="B164" s="108"/>
      <c r="C164" s="109"/>
      <c r="D164" s="108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</row>
    <row r="165" spans="1:25" ht="16.5">
      <c r="A165" s="109"/>
      <c r="B165" s="108"/>
      <c r="C165" s="109"/>
      <c r="D165" s="108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</row>
    <row r="166" spans="1:25" ht="16.5">
      <c r="A166" s="109"/>
      <c r="B166" s="108"/>
      <c r="C166" s="109"/>
      <c r="D166" s="108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</row>
    <row r="167" spans="1:25" ht="16.5">
      <c r="A167" s="109"/>
      <c r="B167" s="108"/>
      <c r="C167" s="109"/>
      <c r="D167" s="108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</row>
    <row r="168" spans="1:25" ht="16.5">
      <c r="A168" s="109"/>
      <c r="B168" s="108"/>
      <c r="C168" s="109"/>
      <c r="D168" s="108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</row>
    <row r="169" spans="1:25" ht="16.5">
      <c r="A169" s="109"/>
      <c r="B169" s="108"/>
      <c r="C169" s="109"/>
      <c r="D169" s="108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</row>
    <row r="170" spans="1:25" ht="16.5">
      <c r="A170" s="109"/>
      <c r="B170" s="108"/>
      <c r="C170" s="109"/>
      <c r="D170" s="108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</row>
    <row r="171" spans="1:25" ht="16.5">
      <c r="A171" s="109"/>
      <c r="B171" s="108"/>
      <c r="C171" s="109"/>
      <c r="D171" s="108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</row>
    <row r="172" spans="1:25" ht="16.5">
      <c r="A172" s="109"/>
      <c r="B172" s="108"/>
      <c r="C172" s="109"/>
      <c r="D172" s="108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</row>
    <row r="173" spans="1:25" ht="16.5">
      <c r="A173" s="109"/>
      <c r="B173" s="108"/>
      <c r="C173" s="109"/>
      <c r="D173" s="108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</row>
    <row r="174" spans="1:25" ht="16.5">
      <c r="A174" s="109"/>
      <c r="B174" s="108"/>
      <c r="C174" s="109"/>
      <c r="D174" s="108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</row>
    <row r="175" spans="1:25" ht="16.5">
      <c r="A175" s="109"/>
      <c r="B175" s="108"/>
      <c r="C175" s="109"/>
      <c r="D175" s="108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</row>
    <row r="176" spans="1:25" ht="16.5">
      <c r="A176" s="109"/>
      <c r="B176" s="108"/>
      <c r="C176" s="109"/>
      <c r="D176" s="108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</row>
    <row r="177" spans="1:25" ht="16.5">
      <c r="A177" s="109"/>
      <c r="B177" s="108"/>
      <c r="C177" s="109"/>
      <c r="D177" s="108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</row>
    <row r="178" spans="1:25" ht="16.5">
      <c r="A178" s="109"/>
      <c r="B178" s="108"/>
      <c r="C178" s="109"/>
      <c r="D178" s="108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</row>
    <row r="179" spans="1:25" ht="16.5">
      <c r="A179" s="109"/>
      <c r="B179" s="108"/>
      <c r="C179" s="109"/>
      <c r="D179" s="108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</row>
    <row r="180" spans="1:25" ht="16.5">
      <c r="A180" s="109"/>
      <c r="B180" s="108"/>
      <c r="C180" s="109"/>
      <c r="D180" s="108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</row>
    <row r="181" spans="1:25" ht="16.5">
      <c r="A181" s="109"/>
      <c r="B181" s="108"/>
      <c r="C181" s="109"/>
      <c r="D181" s="108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</row>
    <row r="182" spans="1:25" ht="16.5">
      <c r="A182" s="109"/>
      <c r="B182" s="108"/>
      <c r="C182" s="109"/>
      <c r="D182" s="108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</row>
    <row r="183" spans="1:25" ht="16.5">
      <c r="A183" s="109"/>
      <c r="B183" s="108"/>
      <c r="C183" s="109"/>
      <c r="D183" s="108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</row>
    <row r="184" spans="1:25" ht="16.5">
      <c r="A184" s="109"/>
      <c r="B184" s="108"/>
      <c r="C184" s="109"/>
      <c r="D184" s="108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</row>
    <row r="185" spans="1:25" ht="16.5">
      <c r="A185" s="109"/>
      <c r="B185" s="108"/>
      <c r="C185" s="109"/>
      <c r="D185" s="108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</row>
    <row r="186" spans="1:25" ht="16.5">
      <c r="A186" s="109"/>
      <c r="B186" s="108"/>
      <c r="C186" s="109"/>
      <c r="D186" s="108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</row>
    <row r="187" spans="1:25" ht="16.5">
      <c r="A187" s="109"/>
      <c r="B187" s="108"/>
      <c r="C187" s="109"/>
      <c r="D187" s="108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</row>
    <row r="188" spans="1:25" ht="16.5">
      <c r="A188" s="109"/>
      <c r="B188" s="108"/>
      <c r="C188" s="109"/>
      <c r="D188" s="108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</row>
    <row r="189" spans="1:25" ht="16.5">
      <c r="A189" s="109"/>
      <c r="B189" s="108"/>
      <c r="C189" s="109"/>
      <c r="D189" s="108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</row>
    <row r="190" spans="1:25" ht="16.5">
      <c r="A190" s="109"/>
      <c r="B190" s="108"/>
      <c r="C190" s="109"/>
      <c r="D190" s="108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</row>
    <row r="191" spans="1:25" ht="16.5">
      <c r="A191" s="109"/>
      <c r="B191" s="108"/>
      <c r="C191" s="109"/>
      <c r="D191" s="108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</row>
    <row r="192" spans="1:25" ht="16.5">
      <c r="A192" s="109"/>
      <c r="B192" s="108"/>
      <c r="C192" s="109"/>
      <c r="D192" s="108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</row>
    <row r="193" spans="1:25" ht="16.5">
      <c r="A193" s="109"/>
      <c r="B193" s="108"/>
      <c r="C193" s="109"/>
      <c r="D193" s="108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</row>
    <row r="194" spans="1:25" ht="16.5">
      <c r="A194" s="109"/>
      <c r="B194" s="108"/>
      <c r="C194" s="109"/>
      <c r="D194" s="108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</row>
    <row r="195" spans="1:25" ht="16.5">
      <c r="A195" s="109"/>
      <c r="B195" s="108"/>
      <c r="C195" s="109"/>
      <c r="D195" s="108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</row>
    <row r="196" spans="1:25" ht="16.5">
      <c r="A196" s="109"/>
      <c r="B196" s="108"/>
      <c r="C196" s="109"/>
      <c r="D196" s="108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</row>
    <row r="197" spans="1:25" ht="16.5">
      <c r="A197" s="109"/>
      <c r="B197" s="108"/>
      <c r="C197" s="109"/>
      <c r="D197" s="108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</row>
    <row r="198" spans="1:25" ht="16.5">
      <c r="A198" s="109"/>
      <c r="B198" s="108"/>
      <c r="C198" s="109"/>
      <c r="D198" s="108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</row>
    <row r="199" spans="1:25" ht="16.5">
      <c r="A199" s="109"/>
      <c r="B199" s="108"/>
      <c r="C199" s="109"/>
      <c r="D199" s="108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</row>
    <row r="200" spans="1:25" ht="16.5">
      <c r="A200" s="109"/>
      <c r="B200" s="108"/>
      <c r="C200" s="109"/>
      <c r="D200" s="108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</row>
    <row r="201" spans="1:25" ht="16.5">
      <c r="A201" s="109"/>
      <c r="B201" s="108"/>
      <c r="C201" s="109"/>
      <c r="D201" s="108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</row>
    <row r="202" spans="1:25" ht="16.5">
      <c r="A202" s="109"/>
      <c r="B202" s="108"/>
      <c r="C202" s="109"/>
      <c r="D202" s="108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</row>
    <row r="203" spans="1:25" ht="16.5">
      <c r="A203" s="109"/>
      <c r="B203" s="108"/>
      <c r="C203" s="109"/>
      <c r="D203" s="108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</row>
    <row r="204" spans="1:25" ht="16.5">
      <c r="A204" s="109"/>
      <c r="B204" s="108"/>
      <c r="C204" s="109"/>
      <c r="D204" s="108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</row>
    <row r="205" spans="1:25" ht="16.5">
      <c r="A205" s="109"/>
      <c r="B205" s="108"/>
      <c r="C205" s="109"/>
      <c r="D205" s="108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</row>
    <row r="206" spans="1:25" ht="16.5">
      <c r="A206" s="109"/>
      <c r="B206" s="108"/>
      <c r="C206" s="109"/>
      <c r="D206" s="108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</row>
    <row r="207" spans="1:25" ht="16.5">
      <c r="A207" s="109"/>
      <c r="B207" s="108"/>
      <c r="C207" s="109"/>
      <c r="D207" s="108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</row>
    <row r="208" spans="1:25" ht="16.5">
      <c r="A208" s="109"/>
      <c r="B208" s="108"/>
      <c r="C208" s="109"/>
      <c r="D208" s="108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</row>
    <row r="209" spans="1:25" ht="16.5">
      <c r="A209" s="109"/>
      <c r="B209" s="108"/>
      <c r="C209" s="109"/>
      <c r="D209" s="108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</row>
    <row r="210" spans="1:25" ht="16.5">
      <c r="A210" s="109"/>
      <c r="B210" s="108"/>
      <c r="C210" s="109"/>
      <c r="D210" s="108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</row>
    <row r="211" spans="1:25" ht="16.5">
      <c r="A211" s="109"/>
      <c r="B211" s="108"/>
      <c r="C211" s="109"/>
      <c r="D211" s="108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</row>
    <row r="212" spans="1:25" ht="16.5">
      <c r="A212" s="109"/>
      <c r="B212" s="108"/>
      <c r="C212" s="109"/>
      <c r="D212" s="108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</row>
    <row r="213" spans="1:25" ht="16.5">
      <c r="A213" s="109"/>
      <c r="B213" s="108"/>
      <c r="C213" s="109"/>
      <c r="D213" s="108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</row>
    <row r="214" spans="1:25" ht="16.5">
      <c r="A214" s="109"/>
      <c r="B214" s="108"/>
      <c r="C214" s="109"/>
      <c r="D214" s="108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</row>
    <row r="215" spans="1:25" ht="16.5">
      <c r="A215" s="109"/>
      <c r="B215" s="108"/>
      <c r="C215" s="109"/>
      <c r="D215" s="108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</row>
    <row r="216" spans="1:25" ht="16.5">
      <c r="A216" s="109"/>
      <c r="B216" s="108"/>
      <c r="C216" s="109"/>
      <c r="D216" s="108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</row>
    <row r="217" spans="1:25" ht="16.5">
      <c r="A217" s="109"/>
      <c r="B217" s="108"/>
      <c r="C217" s="109"/>
      <c r="D217" s="108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</row>
    <row r="218" spans="1:25" ht="16.5">
      <c r="A218" s="109"/>
      <c r="B218" s="108"/>
      <c r="C218" s="109"/>
      <c r="D218" s="108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</row>
    <row r="219" spans="1:25" ht="16.5">
      <c r="A219" s="109"/>
      <c r="B219" s="108"/>
      <c r="C219" s="109"/>
      <c r="D219" s="108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</row>
    <row r="220" spans="1:25" ht="16.5">
      <c r="A220" s="109"/>
      <c r="B220" s="108"/>
      <c r="C220" s="109"/>
      <c r="D220" s="108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</row>
    <row r="221" spans="1:25" ht="16.5">
      <c r="A221" s="109"/>
      <c r="B221" s="108"/>
      <c r="C221" s="109"/>
      <c r="D221" s="108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</row>
    <row r="222" spans="1:25" ht="16.5">
      <c r="A222" s="109"/>
      <c r="B222" s="108"/>
      <c r="C222" s="109"/>
      <c r="D222" s="108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</row>
    <row r="223" spans="1:25" ht="16.5">
      <c r="A223" s="109"/>
      <c r="B223" s="108"/>
      <c r="C223" s="109"/>
      <c r="D223" s="108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</row>
    <row r="224" spans="1:25" ht="16.5">
      <c r="A224" s="109"/>
      <c r="B224" s="108"/>
      <c r="C224" s="109"/>
      <c r="D224" s="108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</row>
    <row r="225" spans="1:25" ht="16.5">
      <c r="A225" s="109"/>
      <c r="B225" s="108"/>
      <c r="C225" s="109"/>
      <c r="D225" s="108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</row>
    <row r="226" spans="1:25" ht="16.5">
      <c r="A226" s="109"/>
      <c r="B226" s="108"/>
      <c r="C226" s="109"/>
      <c r="D226" s="108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</row>
    <row r="227" spans="1:25" ht="16.5">
      <c r="A227" s="109"/>
      <c r="B227" s="108"/>
      <c r="C227" s="109"/>
      <c r="D227" s="108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</row>
    <row r="228" spans="1:25" ht="16.5">
      <c r="A228" s="109"/>
      <c r="B228" s="108"/>
      <c r="C228" s="109"/>
      <c r="D228" s="108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</row>
    <row r="229" spans="1:25" ht="16.5">
      <c r="A229" s="109"/>
      <c r="B229" s="108"/>
      <c r="C229" s="109"/>
      <c r="D229" s="108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</row>
    <row r="230" spans="1:25" ht="16.5">
      <c r="A230" s="109"/>
      <c r="B230" s="108"/>
      <c r="C230" s="109"/>
      <c r="D230" s="108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</row>
    <row r="231" spans="1:25" ht="16.5">
      <c r="A231" s="109"/>
      <c r="B231" s="108"/>
      <c r="C231" s="109"/>
      <c r="D231" s="108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</row>
    <row r="232" spans="1:25" ht="16.5">
      <c r="A232" s="109"/>
      <c r="B232" s="108"/>
      <c r="C232" s="109"/>
      <c r="D232" s="108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</row>
    <row r="233" spans="1:25" ht="16.5">
      <c r="A233" s="109"/>
      <c r="B233" s="108"/>
      <c r="C233" s="109"/>
      <c r="D233" s="108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</row>
    <row r="234" spans="1:25" ht="16.5">
      <c r="A234" s="109"/>
      <c r="B234" s="108"/>
      <c r="C234" s="109"/>
      <c r="D234" s="108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</row>
    <row r="235" spans="1:25" ht="16.5">
      <c r="A235" s="109"/>
      <c r="B235" s="108"/>
      <c r="C235" s="109"/>
      <c r="D235" s="108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</row>
    <row r="236" spans="1:25" ht="16.5">
      <c r="A236" s="109"/>
      <c r="B236" s="108"/>
      <c r="C236" s="109"/>
      <c r="D236" s="108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</row>
    <row r="237" spans="1:25" ht="16.5">
      <c r="A237" s="109"/>
      <c r="B237" s="108"/>
      <c r="C237" s="109"/>
      <c r="D237" s="108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</row>
    <row r="238" spans="1:25" ht="16.5">
      <c r="A238" s="109"/>
      <c r="B238" s="108"/>
      <c r="C238" s="109"/>
      <c r="D238" s="108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</row>
    <row r="239" spans="1:25" ht="16.5">
      <c r="A239" s="109"/>
      <c r="B239" s="108"/>
      <c r="C239" s="109"/>
      <c r="D239" s="108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</row>
    <row r="240" spans="1:25" ht="16.5">
      <c r="A240" s="109"/>
      <c r="B240" s="108"/>
      <c r="C240" s="109"/>
      <c r="D240" s="108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</row>
    <row r="241" spans="1:25" ht="16.5">
      <c r="A241" s="109"/>
      <c r="B241" s="108"/>
      <c r="C241" s="109"/>
      <c r="D241" s="108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</row>
    <row r="242" spans="1:25" ht="16.5">
      <c r="A242" s="109"/>
      <c r="B242" s="108"/>
      <c r="C242" s="109"/>
      <c r="D242" s="108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</row>
    <row r="243" spans="1:25" ht="16.5">
      <c r="A243" s="109"/>
      <c r="B243" s="108"/>
      <c r="C243" s="109"/>
      <c r="D243" s="108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</row>
    <row r="244" spans="1:25" ht="16.5">
      <c r="A244" s="109"/>
      <c r="B244" s="108"/>
      <c r="C244" s="109"/>
      <c r="D244" s="108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</row>
    <row r="245" spans="1:25" ht="16.5">
      <c r="A245" s="109"/>
      <c r="B245" s="108"/>
      <c r="C245" s="109"/>
      <c r="D245" s="108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</row>
    <row r="246" spans="1:25" ht="16.5">
      <c r="A246" s="109"/>
      <c r="B246" s="108"/>
      <c r="C246" s="109"/>
      <c r="D246" s="108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</row>
    <row r="247" spans="1:25" ht="16.5">
      <c r="A247" s="109"/>
      <c r="B247" s="108"/>
      <c r="C247" s="109"/>
      <c r="D247" s="108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</row>
    <row r="248" spans="1:25" ht="16.5">
      <c r="A248" s="109"/>
      <c r="B248" s="108"/>
      <c r="C248" s="109"/>
      <c r="D248" s="108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</row>
    <row r="249" spans="1:25" ht="16.5">
      <c r="A249" s="109"/>
      <c r="B249" s="108"/>
      <c r="C249" s="109"/>
      <c r="D249" s="108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</row>
    <row r="250" spans="1:25" ht="16.5">
      <c r="A250" s="109"/>
      <c r="B250" s="108"/>
      <c r="C250" s="109"/>
      <c r="D250" s="108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</row>
    <row r="251" spans="1:25" ht="16.5">
      <c r="A251" s="109"/>
      <c r="B251" s="108"/>
      <c r="C251" s="109"/>
      <c r="D251" s="108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</row>
    <row r="252" spans="1:25" ht="16.5">
      <c r="A252" s="109"/>
      <c r="B252" s="108"/>
      <c r="C252" s="109"/>
      <c r="D252" s="108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</row>
    <row r="253" spans="1:25" ht="16.5">
      <c r="A253" s="109"/>
      <c r="B253" s="108"/>
      <c r="C253" s="109"/>
      <c r="D253" s="108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</row>
    <row r="254" spans="1:25" ht="16.5">
      <c r="A254" s="109"/>
      <c r="B254" s="108"/>
      <c r="C254" s="109"/>
      <c r="D254" s="108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</row>
    <row r="255" spans="1:25" ht="16.5">
      <c r="A255" s="109"/>
      <c r="B255" s="108"/>
      <c r="C255" s="109"/>
      <c r="D255" s="108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</row>
    <row r="256" spans="1:25" ht="16.5">
      <c r="A256" s="109"/>
      <c r="B256" s="108"/>
      <c r="C256" s="109"/>
      <c r="D256" s="108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</row>
    <row r="257" spans="1:25" ht="16.5">
      <c r="A257" s="109"/>
      <c r="B257" s="108"/>
      <c r="C257" s="109"/>
      <c r="D257" s="108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</row>
    <row r="258" spans="1:25" ht="16.5">
      <c r="A258" s="109"/>
      <c r="B258" s="108"/>
      <c r="C258" s="109"/>
      <c r="D258" s="108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</row>
    <row r="259" spans="1:25" ht="16.5">
      <c r="A259" s="109"/>
      <c r="B259" s="108"/>
      <c r="C259" s="109"/>
      <c r="D259" s="108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</row>
    <row r="260" spans="1:25" ht="16.5">
      <c r="A260" s="109"/>
      <c r="B260" s="108"/>
      <c r="C260" s="109"/>
      <c r="D260" s="108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</row>
    <row r="261" spans="1:25" ht="16.5">
      <c r="A261" s="109"/>
      <c r="B261" s="108"/>
      <c r="C261" s="109"/>
      <c r="D261" s="108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</row>
    <row r="262" spans="1:25" ht="16.5">
      <c r="A262" s="109"/>
      <c r="B262" s="108"/>
      <c r="C262" s="109"/>
      <c r="D262" s="108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</row>
    <row r="263" spans="1:25" ht="16.5">
      <c r="A263" s="109"/>
      <c r="B263" s="108"/>
      <c r="C263" s="109"/>
      <c r="D263" s="108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</row>
    <row r="264" spans="1:25" ht="16.5">
      <c r="A264" s="109"/>
      <c r="B264" s="108"/>
      <c r="C264" s="109"/>
      <c r="D264" s="108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</row>
    <row r="265" spans="1:25" ht="16.5">
      <c r="A265" s="109"/>
      <c r="B265" s="108"/>
      <c r="C265" s="109"/>
      <c r="D265" s="108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</row>
    <row r="266" spans="1:25" ht="16.5">
      <c r="A266" s="109"/>
      <c r="B266" s="108"/>
      <c r="C266" s="109"/>
      <c r="D266" s="108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</row>
    <row r="267" spans="1:25" ht="16.5">
      <c r="A267" s="109"/>
      <c r="B267" s="108"/>
      <c r="C267" s="109"/>
      <c r="D267" s="108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</row>
    <row r="268" spans="1:25" ht="16.5">
      <c r="A268" s="109"/>
      <c r="B268" s="108"/>
      <c r="C268" s="109"/>
      <c r="D268" s="108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</row>
    <row r="269" spans="1:25" ht="16.5">
      <c r="A269" s="109"/>
      <c r="B269" s="108"/>
      <c r="C269" s="109"/>
      <c r="D269" s="108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</row>
    <row r="270" spans="1:25" ht="16.5">
      <c r="A270" s="109"/>
      <c r="B270" s="108"/>
      <c r="C270" s="109"/>
      <c r="D270" s="108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</row>
    <row r="271" spans="1:25" ht="16.5">
      <c r="A271" s="109"/>
      <c r="B271" s="108"/>
      <c r="C271" s="109"/>
      <c r="D271" s="108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</row>
    <row r="272" spans="1:25" ht="16.5">
      <c r="A272" s="109"/>
      <c r="B272" s="108"/>
      <c r="C272" s="109"/>
      <c r="D272" s="108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</row>
    <row r="273" spans="1:25" ht="16.5">
      <c r="A273" s="109"/>
      <c r="B273" s="108"/>
      <c r="C273" s="109"/>
      <c r="D273" s="108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</row>
    <row r="274" spans="1:25" ht="16.5">
      <c r="A274" s="109"/>
      <c r="B274" s="108"/>
      <c r="C274" s="109"/>
      <c r="D274" s="108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</row>
    <row r="275" spans="1:25" ht="16.5">
      <c r="A275" s="109"/>
      <c r="B275" s="108"/>
      <c r="C275" s="109"/>
      <c r="D275" s="108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</row>
    <row r="276" spans="1:25" ht="16.5">
      <c r="A276" s="109"/>
      <c r="B276" s="108"/>
      <c r="C276" s="109"/>
      <c r="D276" s="108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</row>
    <row r="277" spans="1:25" ht="16.5">
      <c r="A277" s="109"/>
      <c r="B277" s="108"/>
      <c r="C277" s="109"/>
      <c r="D277" s="108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</row>
    <row r="278" spans="1:25" ht="16.5">
      <c r="A278" s="109"/>
      <c r="B278" s="108"/>
      <c r="C278" s="109"/>
      <c r="D278" s="108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</row>
    <row r="279" spans="1:25" ht="16.5">
      <c r="A279" s="109"/>
      <c r="B279" s="108"/>
      <c r="C279" s="109"/>
      <c r="D279" s="108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</row>
    <row r="280" spans="1:25" ht="16.5">
      <c r="A280" s="109"/>
      <c r="B280" s="108"/>
      <c r="C280" s="109"/>
      <c r="D280" s="108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</row>
    <row r="281" spans="1:25" ht="16.5">
      <c r="A281" s="109"/>
      <c r="B281" s="108"/>
      <c r="C281" s="109"/>
      <c r="D281" s="108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</row>
    <row r="282" spans="1:25" ht="16.5">
      <c r="A282" s="109"/>
      <c r="B282" s="108"/>
      <c r="C282" s="109"/>
      <c r="D282" s="108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</row>
    <row r="283" spans="1:25" ht="16.5">
      <c r="A283" s="109"/>
      <c r="B283" s="108"/>
      <c r="C283" s="109"/>
      <c r="D283" s="108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</row>
    <row r="284" spans="1:25" ht="16.5">
      <c r="A284" s="109"/>
      <c r="B284" s="108"/>
      <c r="C284" s="109"/>
      <c r="D284" s="108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</row>
    <row r="285" spans="1:25" ht="16.5">
      <c r="A285" s="109"/>
      <c r="B285" s="108"/>
      <c r="C285" s="109"/>
      <c r="D285" s="108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</row>
    <row r="286" spans="1:25" ht="16.5">
      <c r="A286" s="109"/>
      <c r="B286" s="108"/>
      <c r="C286" s="109"/>
      <c r="D286" s="108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</row>
    <row r="287" spans="1:25" ht="16.5">
      <c r="A287" s="109"/>
      <c r="B287" s="108"/>
      <c r="C287" s="109"/>
      <c r="D287" s="108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</row>
    <row r="288" spans="1:25" ht="16.5">
      <c r="A288" s="109"/>
      <c r="B288" s="108"/>
      <c r="C288" s="109"/>
      <c r="D288" s="108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</row>
    <row r="289" spans="1:25" ht="16.5">
      <c r="A289" s="109"/>
      <c r="B289" s="108"/>
      <c r="C289" s="109"/>
      <c r="D289" s="108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</row>
    <row r="290" spans="1:25" ht="16.5">
      <c r="A290" s="109"/>
      <c r="B290" s="108"/>
      <c r="C290" s="109"/>
      <c r="D290" s="108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</row>
    <row r="291" spans="1:25" ht="16.5">
      <c r="A291" s="109"/>
      <c r="B291" s="108"/>
      <c r="C291" s="109"/>
      <c r="D291" s="108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</row>
    <row r="292" spans="1:25" ht="16.5">
      <c r="A292" s="109"/>
      <c r="B292" s="108"/>
      <c r="C292" s="109"/>
      <c r="D292" s="108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</row>
    <row r="293" spans="1:25" ht="16.5">
      <c r="A293" s="109"/>
      <c r="B293" s="108"/>
      <c r="C293" s="109"/>
      <c r="D293" s="108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</row>
    <row r="294" spans="1:25" ht="16.5">
      <c r="A294" s="109"/>
      <c r="B294" s="108"/>
      <c r="C294" s="109"/>
      <c r="D294" s="108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</row>
    <row r="295" spans="1:25" ht="16.5">
      <c r="A295" s="109"/>
      <c r="B295" s="108"/>
      <c r="C295" s="109"/>
      <c r="D295" s="108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</row>
    <row r="296" spans="1:25" ht="16.5">
      <c r="A296" s="109"/>
      <c r="B296" s="108"/>
      <c r="C296" s="109"/>
      <c r="D296" s="108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</row>
    <row r="297" spans="1:25" ht="16.5">
      <c r="A297" s="109"/>
      <c r="B297" s="108"/>
      <c r="C297" s="109"/>
      <c r="D297" s="108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</row>
    <row r="298" spans="1:25" ht="16.5">
      <c r="A298" s="109"/>
      <c r="B298" s="108"/>
      <c r="C298" s="109"/>
      <c r="D298" s="108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</row>
    <row r="299" spans="1:25" ht="16.5">
      <c r="A299" s="109"/>
      <c r="B299" s="108"/>
      <c r="C299" s="109"/>
      <c r="D299" s="108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</row>
    <row r="300" spans="1:25" ht="16.5">
      <c r="A300" s="109"/>
      <c r="B300" s="108"/>
      <c r="C300" s="109"/>
      <c r="D300" s="108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</row>
    <row r="301" spans="1:25" ht="16.5">
      <c r="A301" s="109"/>
      <c r="B301" s="108"/>
      <c r="C301" s="109"/>
      <c r="D301" s="108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</row>
    <row r="302" spans="1:25" ht="16.5">
      <c r="A302" s="109"/>
      <c r="B302" s="108"/>
      <c r="C302" s="109"/>
      <c r="D302" s="108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</row>
    <row r="303" spans="1:25" ht="16.5">
      <c r="A303" s="109"/>
      <c r="B303" s="108"/>
      <c r="C303" s="109"/>
      <c r="D303" s="108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</row>
    <row r="304" spans="1:25" ht="16.5">
      <c r="A304" s="109"/>
      <c r="B304" s="108"/>
      <c r="C304" s="109"/>
      <c r="D304" s="108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</row>
    <row r="305" spans="1:25" ht="16.5">
      <c r="A305" s="109"/>
      <c r="B305" s="108"/>
      <c r="C305" s="109"/>
      <c r="D305" s="108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</row>
    <row r="306" spans="1:25" ht="16.5">
      <c r="A306" s="109"/>
      <c r="B306" s="108"/>
      <c r="C306" s="109"/>
      <c r="D306" s="108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</row>
    <row r="307" spans="1:25" ht="16.5">
      <c r="A307" s="109"/>
      <c r="B307" s="108"/>
      <c r="C307" s="109"/>
      <c r="D307" s="108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</row>
    <row r="308" spans="1:25" ht="16.5">
      <c r="A308" s="109"/>
      <c r="B308" s="108"/>
      <c r="C308" s="109"/>
      <c r="D308" s="108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</row>
    <row r="309" spans="1:25" ht="16.5">
      <c r="A309" s="109"/>
      <c r="B309" s="108"/>
      <c r="C309" s="109"/>
      <c r="D309" s="108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</row>
    <row r="310" spans="1:25" ht="16.5">
      <c r="A310" s="109"/>
      <c r="B310" s="108"/>
      <c r="C310" s="109"/>
      <c r="D310" s="108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</row>
    <row r="311" spans="1:25" ht="16.5">
      <c r="A311" s="109"/>
      <c r="B311" s="108"/>
      <c r="C311" s="109"/>
      <c r="D311" s="108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</row>
    <row r="312" spans="1:25" ht="16.5">
      <c r="A312" s="109"/>
      <c r="B312" s="108"/>
      <c r="C312" s="109"/>
      <c r="D312" s="108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</row>
    <row r="313" spans="1:25" ht="16.5">
      <c r="A313" s="109"/>
      <c r="B313" s="108"/>
      <c r="C313" s="109"/>
      <c r="D313" s="108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</row>
    <row r="314" spans="1:25" ht="16.5">
      <c r="A314" s="109"/>
      <c r="B314" s="108"/>
      <c r="C314" s="109"/>
      <c r="D314" s="108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</row>
    <row r="315" spans="1:25" ht="16.5">
      <c r="A315" s="109"/>
      <c r="B315" s="108"/>
      <c r="C315" s="109"/>
      <c r="D315" s="108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</row>
    <row r="316" spans="1:25" ht="16.5">
      <c r="A316" s="109"/>
      <c r="B316" s="108"/>
      <c r="C316" s="109"/>
      <c r="D316" s="108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</row>
    <row r="317" spans="1:25" ht="16.5">
      <c r="A317" s="109"/>
      <c r="B317" s="108"/>
      <c r="C317" s="109"/>
      <c r="D317" s="108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</row>
    <row r="318" spans="1:25" ht="16.5">
      <c r="A318" s="109"/>
      <c r="B318" s="108"/>
      <c r="C318" s="109"/>
      <c r="D318" s="108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</row>
    <row r="319" spans="1:25" ht="16.5">
      <c r="A319" s="109"/>
      <c r="B319" s="108"/>
      <c r="C319" s="109"/>
      <c r="D319" s="108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</row>
    <row r="320" spans="1:25" ht="16.5">
      <c r="A320" s="109"/>
      <c r="B320" s="108"/>
      <c r="C320" s="109"/>
      <c r="D320" s="108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</row>
    <row r="321" spans="1:25" ht="16.5">
      <c r="A321" s="109"/>
      <c r="B321" s="108"/>
      <c r="C321" s="109"/>
      <c r="D321" s="108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</row>
    <row r="322" spans="1:25" ht="16.5">
      <c r="A322" s="109"/>
      <c r="B322" s="108"/>
      <c r="C322" s="109"/>
      <c r="D322" s="108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</row>
    <row r="323" spans="1:25" ht="16.5">
      <c r="A323" s="109"/>
      <c r="B323" s="108"/>
      <c r="C323" s="109"/>
      <c r="D323" s="108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</row>
    <row r="324" spans="1:25" ht="16.5">
      <c r="A324" s="109"/>
      <c r="B324" s="108"/>
      <c r="C324" s="109"/>
      <c r="D324" s="108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</row>
    <row r="325" spans="1:25" ht="16.5">
      <c r="A325" s="109"/>
      <c r="B325" s="108"/>
      <c r="C325" s="109"/>
      <c r="D325" s="108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</row>
    <row r="326" spans="1:25" ht="16.5">
      <c r="A326" s="109"/>
      <c r="B326" s="108"/>
      <c r="C326" s="109"/>
      <c r="D326" s="108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</row>
    <row r="327" spans="1:25" ht="16.5">
      <c r="A327" s="109"/>
      <c r="B327" s="108"/>
      <c r="C327" s="109"/>
      <c r="D327" s="108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</row>
    <row r="328" spans="1:25" ht="16.5">
      <c r="A328" s="109"/>
      <c r="B328" s="108"/>
      <c r="C328" s="109"/>
      <c r="D328" s="108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</row>
    <row r="329" spans="1:25" ht="16.5">
      <c r="A329" s="109"/>
      <c r="B329" s="108"/>
      <c r="C329" s="109"/>
      <c r="D329" s="108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</row>
    <row r="330" spans="1:25" ht="16.5">
      <c r="A330" s="109"/>
      <c r="B330" s="108"/>
      <c r="C330" s="109"/>
      <c r="D330" s="108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</row>
    <row r="331" spans="1:25" ht="16.5">
      <c r="A331" s="109"/>
      <c r="B331" s="108"/>
      <c r="C331" s="109"/>
      <c r="D331" s="108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</row>
    <row r="332" spans="1:25" ht="16.5">
      <c r="A332" s="109"/>
      <c r="B332" s="108"/>
      <c r="C332" s="109"/>
      <c r="D332" s="108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</row>
    <row r="333" spans="1:25" ht="16.5">
      <c r="A333" s="109"/>
      <c r="B333" s="108"/>
      <c r="C333" s="109"/>
      <c r="D333" s="108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</row>
    <row r="334" spans="1:25" ht="16.5">
      <c r="A334" s="109"/>
      <c r="B334" s="108"/>
      <c r="C334" s="109"/>
      <c r="D334" s="108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</row>
    <row r="335" spans="1:25" ht="16.5">
      <c r="A335" s="109"/>
      <c r="B335" s="108"/>
      <c r="C335" s="109"/>
      <c r="D335" s="108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</row>
    <row r="336" spans="1:25" ht="16.5">
      <c r="A336" s="109"/>
      <c r="B336" s="108"/>
      <c r="C336" s="109"/>
      <c r="D336" s="108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</row>
    <row r="337" spans="1:25" ht="16.5">
      <c r="A337" s="109"/>
      <c r="B337" s="108"/>
      <c r="C337" s="109"/>
      <c r="D337" s="108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</row>
    <row r="338" spans="1:25" ht="16.5">
      <c r="A338" s="109"/>
      <c r="B338" s="108"/>
      <c r="C338" s="109"/>
      <c r="D338" s="108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</row>
    <row r="339" spans="1:25" ht="16.5">
      <c r="A339" s="109"/>
      <c r="B339" s="108"/>
      <c r="C339" s="109"/>
      <c r="D339" s="108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</row>
    <row r="340" spans="1:25" ht="16.5">
      <c r="A340" s="109"/>
      <c r="B340" s="108"/>
      <c r="C340" s="109"/>
      <c r="D340" s="108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</row>
    <row r="341" spans="1:25" ht="16.5">
      <c r="A341" s="109"/>
      <c r="B341" s="108"/>
      <c r="C341" s="109"/>
      <c r="D341" s="108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</row>
    <row r="342" spans="1:25" ht="16.5">
      <c r="A342" s="109"/>
      <c r="B342" s="108"/>
      <c r="C342" s="109"/>
      <c r="D342" s="108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</row>
    <row r="343" spans="1:25" ht="16.5">
      <c r="A343" s="109"/>
      <c r="B343" s="108"/>
      <c r="C343" s="109"/>
      <c r="D343" s="108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</row>
    <row r="344" spans="1:25" ht="16.5">
      <c r="A344" s="109"/>
      <c r="B344" s="108"/>
      <c r="C344" s="109"/>
      <c r="D344" s="108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</row>
    <row r="345" spans="1:25" ht="16.5">
      <c r="A345" s="109"/>
      <c r="B345" s="108"/>
      <c r="C345" s="109"/>
      <c r="D345" s="108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</row>
    <row r="346" spans="1:25" ht="16.5">
      <c r="A346" s="109"/>
      <c r="B346" s="108"/>
      <c r="C346" s="109"/>
      <c r="D346" s="108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</row>
    <row r="347" spans="1:25" ht="16.5">
      <c r="A347" s="109"/>
      <c r="B347" s="108"/>
      <c r="C347" s="109"/>
      <c r="D347" s="108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</row>
    <row r="348" spans="1:25" ht="16.5">
      <c r="A348" s="109"/>
      <c r="B348" s="108"/>
      <c r="C348" s="109"/>
      <c r="D348" s="108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</row>
    <row r="349" spans="1:25" ht="16.5">
      <c r="A349" s="109"/>
      <c r="B349" s="108"/>
      <c r="C349" s="109"/>
      <c r="D349" s="108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</row>
    <row r="350" spans="1:25" ht="16.5">
      <c r="A350" s="109"/>
      <c r="B350" s="108"/>
      <c r="C350" s="109"/>
      <c r="D350" s="108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</row>
    <row r="351" spans="1:25" ht="16.5">
      <c r="A351" s="109"/>
      <c r="B351" s="108"/>
      <c r="C351" s="109"/>
      <c r="D351" s="108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</row>
    <row r="352" spans="1:25" ht="16.5">
      <c r="A352" s="109"/>
      <c r="B352" s="108"/>
      <c r="C352" s="109"/>
      <c r="D352" s="108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</row>
    <row r="353" spans="1:25" ht="16.5">
      <c r="A353" s="109"/>
      <c r="B353" s="108"/>
      <c r="C353" s="109"/>
      <c r="D353" s="108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</row>
    <row r="354" spans="1:25" ht="16.5">
      <c r="A354" s="109"/>
      <c r="B354" s="108"/>
      <c r="C354" s="109"/>
      <c r="D354" s="108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</row>
    <row r="355" spans="1:25" ht="16.5">
      <c r="A355" s="109"/>
      <c r="B355" s="108"/>
      <c r="C355" s="109"/>
      <c r="D355" s="108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</row>
    <row r="356" spans="1:25" ht="16.5">
      <c r="A356" s="109"/>
      <c r="B356" s="108"/>
      <c r="C356" s="109"/>
      <c r="D356" s="108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</row>
    <row r="357" spans="1:25" ht="16.5">
      <c r="A357" s="109"/>
      <c r="B357" s="108"/>
      <c r="C357" s="109"/>
      <c r="D357" s="108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</row>
    <row r="358" spans="1:25" ht="16.5">
      <c r="A358" s="109"/>
      <c r="B358" s="108"/>
      <c r="C358" s="109"/>
      <c r="D358" s="108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</row>
    <row r="359" spans="1:25" ht="16.5">
      <c r="A359" s="109"/>
      <c r="B359" s="108"/>
      <c r="C359" s="109"/>
      <c r="D359" s="108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</row>
    <row r="360" spans="1:25" ht="16.5">
      <c r="A360" s="109"/>
      <c r="B360" s="108"/>
      <c r="C360" s="109"/>
      <c r="D360" s="108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</row>
    <row r="361" spans="1:25" ht="16.5">
      <c r="A361" s="109"/>
      <c r="B361" s="108"/>
      <c r="C361" s="109"/>
      <c r="D361" s="108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</row>
    <row r="362" spans="1:25" ht="16.5">
      <c r="A362" s="109"/>
      <c r="B362" s="108"/>
      <c r="C362" s="109"/>
      <c r="D362" s="108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</row>
    <row r="363" spans="1:25" ht="16.5">
      <c r="A363" s="109"/>
      <c r="B363" s="108"/>
      <c r="C363" s="109"/>
      <c r="D363" s="108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</row>
    <row r="364" spans="1:25" ht="16.5">
      <c r="A364" s="109"/>
      <c r="B364" s="108"/>
      <c r="C364" s="109"/>
      <c r="D364" s="108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</row>
    <row r="365" spans="1:25" ht="16.5">
      <c r="A365" s="109"/>
      <c r="B365" s="108"/>
      <c r="C365" s="109"/>
      <c r="D365" s="108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</row>
    <row r="366" spans="1:25" ht="16.5">
      <c r="A366" s="109"/>
      <c r="B366" s="108"/>
      <c r="C366" s="109"/>
      <c r="D366" s="108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</row>
    <row r="367" spans="1:25" ht="16.5">
      <c r="A367" s="109"/>
      <c r="B367" s="108"/>
      <c r="C367" s="109"/>
      <c r="D367" s="108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</row>
    <row r="368" spans="1:25" ht="16.5">
      <c r="A368" s="109"/>
      <c r="B368" s="108"/>
      <c r="C368" s="109"/>
      <c r="D368" s="108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</row>
    <row r="369" spans="1:25" ht="16.5">
      <c r="A369" s="109"/>
      <c r="B369" s="108"/>
      <c r="C369" s="109"/>
      <c r="D369" s="108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</row>
    <row r="370" spans="1:25" ht="16.5">
      <c r="A370" s="109"/>
      <c r="B370" s="108"/>
      <c r="C370" s="109"/>
      <c r="D370" s="108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</row>
    <row r="371" spans="1:25" ht="16.5">
      <c r="A371" s="109"/>
      <c r="B371" s="108"/>
      <c r="C371" s="109"/>
      <c r="D371" s="108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</row>
    <row r="372" spans="1:25" ht="16.5">
      <c r="A372" s="109"/>
      <c r="B372" s="108"/>
      <c r="C372" s="109"/>
      <c r="D372" s="108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</row>
    <row r="373" spans="1:25" ht="16.5">
      <c r="A373" s="109"/>
      <c r="B373" s="108"/>
      <c r="C373" s="109"/>
      <c r="D373" s="108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</row>
    <row r="374" spans="1:25" ht="16.5">
      <c r="A374" s="109"/>
      <c r="B374" s="108"/>
      <c r="C374" s="109"/>
      <c r="D374" s="108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</row>
    <row r="375" spans="1:25" ht="16.5">
      <c r="A375" s="109"/>
      <c r="B375" s="108"/>
      <c r="C375" s="109"/>
      <c r="D375" s="108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</row>
    <row r="376" spans="1:25" ht="16.5">
      <c r="A376" s="109"/>
      <c r="B376" s="108"/>
      <c r="C376" s="109"/>
      <c r="D376" s="108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</row>
    <row r="377" spans="1:25" ht="16.5">
      <c r="A377" s="109"/>
      <c r="B377" s="108"/>
      <c r="C377" s="109"/>
      <c r="D377" s="108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</row>
    <row r="378" spans="1:25" ht="16.5">
      <c r="A378" s="109"/>
      <c r="B378" s="108"/>
      <c r="C378" s="109"/>
      <c r="D378" s="108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</row>
    <row r="379" spans="1:25" ht="16.5">
      <c r="A379" s="109"/>
      <c r="B379" s="108"/>
      <c r="C379" s="109"/>
      <c r="D379" s="108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</row>
    <row r="380" spans="1:25" ht="16.5">
      <c r="A380" s="109"/>
      <c r="B380" s="108"/>
      <c r="C380" s="109"/>
      <c r="D380" s="108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</row>
    <row r="381" spans="1:25" ht="16.5">
      <c r="A381" s="109"/>
      <c r="B381" s="108"/>
      <c r="C381" s="109"/>
      <c r="D381" s="108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</row>
    <row r="382" spans="1:25" ht="16.5">
      <c r="A382" s="109"/>
      <c r="B382" s="108"/>
      <c r="C382" s="109"/>
      <c r="D382" s="108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</row>
    <row r="383" spans="1:25" ht="16.5">
      <c r="A383" s="109"/>
      <c r="B383" s="108"/>
      <c r="C383" s="109"/>
      <c r="D383" s="108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</row>
    <row r="384" spans="1:25" ht="16.5">
      <c r="A384" s="109"/>
      <c r="B384" s="108"/>
      <c r="C384" s="109"/>
      <c r="D384" s="108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</row>
    <row r="385" spans="1:25" ht="16.5">
      <c r="A385" s="109"/>
      <c r="B385" s="108"/>
      <c r="C385" s="109"/>
      <c r="D385" s="108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</row>
    <row r="386" spans="1:25" ht="16.5">
      <c r="A386" s="109"/>
      <c r="B386" s="108"/>
      <c r="C386" s="109"/>
      <c r="D386" s="108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</row>
    <row r="387" spans="1:25" ht="16.5">
      <c r="A387" s="109"/>
      <c r="B387" s="108"/>
      <c r="C387" s="109"/>
      <c r="D387" s="108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</row>
    <row r="388" spans="1:25" ht="16.5">
      <c r="A388" s="109"/>
      <c r="B388" s="108"/>
      <c r="C388" s="109"/>
      <c r="D388" s="108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</row>
    <row r="389" spans="1:25" ht="16.5">
      <c r="A389" s="109"/>
      <c r="B389" s="108"/>
      <c r="C389" s="109"/>
      <c r="D389" s="108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</row>
    <row r="390" spans="1:25" ht="16.5">
      <c r="A390" s="109"/>
      <c r="B390" s="108"/>
      <c r="C390" s="109"/>
      <c r="D390" s="108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</row>
    <row r="391" spans="1:25" ht="16.5">
      <c r="A391" s="109"/>
      <c r="B391" s="108"/>
      <c r="C391" s="109"/>
      <c r="D391" s="108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</row>
    <row r="392" spans="1:25" ht="16.5">
      <c r="A392" s="109"/>
      <c r="B392" s="108"/>
      <c r="C392" s="109"/>
      <c r="D392" s="108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</row>
    <row r="393" spans="1:25" ht="16.5">
      <c r="A393" s="109"/>
      <c r="B393" s="108"/>
      <c r="C393" s="109"/>
      <c r="D393" s="108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</row>
    <row r="394" spans="1:25" ht="16.5">
      <c r="A394" s="109"/>
      <c r="B394" s="108"/>
      <c r="C394" s="109"/>
      <c r="D394" s="108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</row>
    <row r="395" spans="1:25" ht="16.5">
      <c r="A395" s="109"/>
      <c r="B395" s="108"/>
      <c r="C395" s="109"/>
      <c r="D395" s="108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</row>
    <row r="396" spans="1:25" ht="16.5">
      <c r="A396" s="109"/>
      <c r="B396" s="108"/>
      <c r="C396" s="109"/>
      <c r="D396" s="108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</row>
    <row r="397" spans="1:25" ht="16.5">
      <c r="A397" s="109"/>
      <c r="B397" s="108"/>
      <c r="C397" s="109"/>
      <c r="D397" s="108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</row>
    <row r="398" spans="1:25" ht="16.5">
      <c r="A398" s="109"/>
      <c r="B398" s="108"/>
      <c r="C398" s="109"/>
      <c r="D398" s="108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</row>
    <row r="399" spans="1:25" ht="16.5">
      <c r="A399" s="109"/>
      <c r="B399" s="108"/>
      <c r="C399" s="109"/>
      <c r="D399" s="108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</row>
    <row r="400" spans="1:25" ht="16.5">
      <c r="A400" s="109"/>
      <c r="B400" s="108"/>
      <c r="C400" s="109"/>
      <c r="D400" s="108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</row>
    <row r="401" spans="1:25" ht="16.5">
      <c r="A401" s="109"/>
      <c r="B401" s="108"/>
      <c r="C401" s="109"/>
      <c r="D401" s="108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</row>
    <row r="402" spans="1:25" ht="16.5">
      <c r="A402" s="109"/>
      <c r="B402" s="108"/>
      <c r="C402" s="109"/>
      <c r="D402" s="108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</row>
    <row r="403" spans="1:25" ht="16.5">
      <c r="A403" s="109"/>
      <c r="B403" s="108"/>
      <c r="C403" s="109"/>
      <c r="D403" s="108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</row>
    <row r="404" spans="1:25" ht="16.5">
      <c r="A404" s="109"/>
      <c r="B404" s="108"/>
      <c r="C404" s="109"/>
      <c r="D404" s="108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</row>
    <row r="405" spans="1:25" ht="16.5">
      <c r="A405" s="109"/>
      <c r="B405" s="108"/>
      <c r="C405" s="109"/>
      <c r="D405" s="108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</row>
    <row r="406" spans="1:25" ht="16.5">
      <c r="A406" s="109"/>
      <c r="B406" s="108"/>
      <c r="C406" s="109"/>
      <c r="D406" s="108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</row>
    <row r="407" spans="1:25" ht="16.5">
      <c r="A407" s="109"/>
      <c r="B407" s="108"/>
      <c r="C407" s="109"/>
      <c r="D407" s="108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</row>
    <row r="408" spans="1:25" ht="16.5">
      <c r="A408" s="109"/>
      <c r="B408" s="108"/>
      <c r="C408" s="109"/>
      <c r="D408" s="108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</row>
    <row r="409" spans="1:25" ht="16.5">
      <c r="A409" s="109"/>
      <c r="B409" s="108"/>
      <c r="C409" s="109"/>
      <c r="D409" s="108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</row>
    <row r="410" spans="1:25" ht="16.5">
      <c r="A410" s="109"/>
      <c r="B410" s="108"/>
      <c r="C410" s="109"/>
      <c r="D410" s="108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</row>
    <row r="411" spans="1:25" ht="16.5">
      <c r="A411" s="109"/>
      <c r="B411" s="108"/>
      <c r="C411" s="109"/>
      <c r="D411" s="108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</row>
    <row r="412" spans="1:25" ht="16.5">
      <c r="A412" s="109"/>
      <c r="B412" s="108"/>
      <c r="C412" s="109"/>
      <c r="D412" s="108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</row>
    <row r="413" spans="1:25" ht="16.5">
      <c r="A413" s="109"/>
      <c r="B413" s="108"/>
      <c r="C413" s="109"/>
      <c r="D413" s="108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</row>
    <row r="414" spans="1:25" ht="16.5">
      <c r="A414" s="109"/>
      <c r="B414" s="108"/>
      <c r="C414" s="109"/>
      <c r="D414" s="108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</row>
    <row r="415" spans="1:25" ht="16.5">
      <c r="A415" s="109"/>
      <c r="B415" s="108"/>
      <c r="C415" s="109"/>
      <c r="D415" s="108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</row>
    <row r="416" spans="1:25" ht="16.5">
      <c r="A416" s="109"/>
      <c r="B416" s="108"/>
      <c r="C416" s="109"/>
      <c r="D416" s="108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</row>
    <row r="417" spans="1:25" ht="16.5">
      <c r="A417" s="109"/>
      <c r="B417" s="108"/>
      <c r="C417" s="109"/>
      <c r="D417" s="108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</row>
    <row r="418" spans="1:25" ht="16.5">
      <c r="A418" s="109"/>
      <c r="B418" s="108"/>
      <c r="C418" s="109"/>
      <c r="D418" s="108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</row>
    <row r="419" spans="1:25" ht="16.5">
      <c r="A419" s="109"/>
      <c r="B419" s="108"/>
      <c r="C419" s="109"/>
      <c r="D419" s="108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</row>
    <row r="420" spans="1:25" ht="16.5">
      <c r="A420" s="109"/>
      <c r="B420" s="108"/>
      <c r="C420" s="109"/>
      <c r="D420" s="108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</row>
    <row r="421" spans="1:25" ht="16.5">
      <c r="A421" s="109"/>
      <c r="B421" s="108"/>
      <c r="C421" s="109"/>
      <c r="D421" s="108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</row>
    <row r="422" spans="1:25" ht="16.5">
      <c r="A422" s="109"/>
      <c r="B422" s="108"/>
      <c r="C422" s="109"/>
      <c r="D422" s="108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</row>
    <row r="423" spans="1:25" ht="16.5">
      <c r="A423" s="109"/>
      <c r="B423" s="108"/>
      <c r="C423" s="109"/>
      <c r="D423" s="108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</row>
    <row r="424" spans="1:25" ht="16.5">
      <c r="A424" s="109"/>
      <c r="B424" s="108"/>
      <c r="C424" s="109"/>
      <c r="D424" s="108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</row>
    <row r="425" spans="1:25" ht="16.5">
      <c r="A425" s="109"/>
      <c r="B425" s="108"/>
      <c r="C425" s="109"/>
      <c r="D425" s="108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</row>
    <row r="426" spans="1:25" ht="16.5">
      <c r="A426" s="109"/>
      <c r="B426" s="108"/>
      <c r="C426" s="109"/>
      <c r="D426" s="108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</row>
    <row r="427" spans="1:25" ht="16.5">
      <c r="A427" s="109"/>
      <c r="B427" s="108"/>
      <c r="C427" s="109"/>
      <c r="D427" s="108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</row>
    <row r="428" spans="1:25" ht="16.5">
      <c r="A428" s="109"/>
      <c r="B428" s="108"/>
      <c r="C428" s="109"/>
      <c r="D428" s="108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</row>
    <row r="429" spans="1:25" ht="16.5">
      <c r="A429" s="109"/>
      <c r="B429" s="108"/>
      <c r="C429" s="109"/>
      <c r="D429" s="108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</row>
    <row r="430" spans="1:25" ht="16.5">
      <c r="A430" s="109"/>
      <c r="B430" s="108"/>
      <c r="C430" s="109"/>
      <c r="D430" s="108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</row>
    <row r="431" spans="1:25" ht="16.5">
      <c r="A431" s="109"/>
      <c r="B431" s="108"/>
      <c r="C431" s="109"/>
      <c r="D431" s="108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</row>
    <row r="432" spans="1:25" ht="16.5">
      <c r="A432" s="109"/>
      <c r="B432" s="108"/>
      <c r="C432" s="109"/>
      <c r="D432" s="108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</row>
    <row r="433" spans="1:25" ht="16.5">
      <c r="A433" s="109"/>
      <c r="B433" s="108"/>
      <c r="C433" s="109"/>
      <c r="D433" s="108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</row>
    <row r="434" spans="1:25" ht="16.5">
      <c r="A434" s="109"/>
      <c r="B434" s="108"/>
      <c r="C434" s="109"/>
      <c r="D434" s="108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</row>
    <row r="435" spans="1:25" ht="16.5">
      <c r="A435" s="109"/>
      <c r="B435" s="108"/>
      <c r="C435" s="109"/>
      <c r="D435" s="108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</row>
    <row r="436" spans="1:25" ht="16.5">
      <c r="A436" s="109"/>
      <c r="B436" s="108"/>
      <c r="C436" s="109"/>
      <c r="D436" s="108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</row>
    <row r="437" spans="1:25" ht="16.5">
      <c r="A437" s="109"/>
      <c r="B437" s="108"/>
      <c r="C437" s="109"/>
      <c r="D437" s="108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</row>
    <row r="438" spans="1:25" ht="16.5">
      <c r="A438" s="109"/>
      <c r="B438" s="108"/>
      <c r="C438" s="109"/>
      <c r="D438" s="108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</row>
    <row r="439" spans="1:25" ht="16.5">
      <c r="A439" s="109"/>
      <c r="B439" s="108"/>
      <c r="C439" s="109"/>
      <c r="D439" s="108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</row>
    <row r="440" spans="1:25" ht="16.5">
      <c r="A440" s="109"/>
      <c r="B440" s="108"/>
      <c r="C440" s="109"/>
      <c r="D440" s="108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</row>
    <row r="441" spans="1:25" ht="16.5">
      <c r="A441" s="109"/>
      <c r="B441" s="108"/>
      <c r="C441" s="109"/>
      <c r="D441" s="108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</row>
    <row r="442" spans="1:25" ht="16.5">
      <c r="A442" s="109"/>
      <c r="B442" s="108"/>
      <c r="C442" s="109"/>
      <c r="D442" s="108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</row>
    <row r="443" spans="1:25" ht="16.5">
      <c r="A443" s="109"/>
      <c r="B443" s="108"/>
      <c r="C443" s="109"/>
      <c r="D443" s="108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</row>
    <row r="444" spans="1:25" ht="16.5">
      <c r="A444" s="109"/>
      <c r="B444" s="108"/>
      <c r="C444" s="109"/>
      <c r="D444" s="108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</row>
    <row r="445" spans="1:25" ht="16.5">
      <c r="A445" s="109"/>
      <c r="B445" s="108"/>
      <c r="C445" s="109"/>
      <c r="D445" s="108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</row>
    <row r="446" spans="1:25" ht="16.5">
      <c r="A446" s="109"/>
      <c r="B446" s="108"/>
      <c r="C446" s="109"/>
      <c r="D446" s="108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</row>
    <row r="447" spans="1:25" ht="16.5">
      <c r="A447" s="109"/>
      <c r="B447" s="108"/>
      <c r="C447" s="109"/>
      <c r="D447" s="108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</row>
    <row r="448" spans="1:25" ht="16.5">
      <c r="A448" s="109"/>
      <c r="B448" s="108"/>
      <c r="C448" s="109"/>
      <c r="D448" s="108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</row>
    <row r="449" spans="1:25" ht="16.5">
      <c r="A449" s="109"/>
      <c r="B449" s="108"/>
      <c r="C449" s="109"/>
      <c r="D449" s="108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</row>
    <row r="450" spans="1:25" ht="16.5">
      <c r="A450" s="109"/>
      <c r="B450" s="108"/>
      <c r="C450" s="109"/>
      <c r="D450" s="108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</row>
    <row r="451" spans="1:25" ht="16.5">
      <c r="A451" s="109"/>
      <c r="B451" s="108"/>
      <c r="C451" s="109"/>
      <c r="D451" s="108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</row>
    <row r="452" spans="1:25" ht="16.5">
      <c r="A452" s="109"/>
      <c r="B452" s="108"/>
      <c r="C452" s="109"/>
      <c r="D452" s="108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</row>
    <row r="453" spans="1:25" ht="16.5">
      <c r="A453" s="109"/>
      <c r="B453" s="108"/>
      <c r="C453" s="109"/>
      <c r="D453" s="108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</row>
    <row r="454" spans="1:25" ht="16.5">
      <c r="A454" s="109"/>
      <c r="B454" s="108"/>
      <c r="C454" s="109"/>
      <c r="D454" s="108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</row>
    <row r="455" spans="1:25" ht="16.5">
      <c r="A455" s="109"/>
      <c r="B455" s="108"/>
      <c r="C455" s="109"/>
      <c r="D455" s="108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</row>
    <row r="456" spans="1:25" ht="16.5">
      <c r="A456" s="109"/>
      <c r="B456" s="108"/>
      <c r="C456" s="109"/>
      <c r="D456" s="108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</row>
    <row r="457" spans="1:25" ht="16.5">
      <c r="A457" s="109"/>
      <c r="B457" s="108"/>
      <c r="C457" s="109"/>
      <c r="D457" s="108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</row>
    <row r="458" spans="1:25" ht="16.5">
      <c r="A458" s="109"/>
      <c r="B458" s="108"/>
      <c r="C458" s="109"/>
      <c r="D458" s="108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</row>
    <row r="459" spans="1:25" ht="16.5">
      <c r="A459" s="109"/>
      <c r="B459" s="108"/>
      <c r="C459" s="109"/>
      <c r="D459" s="108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</row>
    <row r="460" spans="1:25" ht="16.5">
      <c r="A460" s="109"/>
      <c r="B460" s="108"/>
      <c r="C460" s="109"/>
      <c r="D460" s="108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</row>
    <row r="461" spans="1:25" ht="16.5">
      <c r="A461" s="109"/>
      <c r="B461" s="108"/>
      <c r="C461" s="109"/>
      <c r="D461" s="108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</row>
    <row r="462" spans="1:25" ht="16.5">
      <c r="A462" s="109"/>
      <c r="B462" s="108"/>
      <c r="C462" s="109"/>
      <c r="D462" s="108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</row>
    <row r="463" spans="1:25" ht="16.5">
      <c r="A463" s="109"/>
      <c r="B463" s="108"/>
      <c r="C463" s="109"/>
      <c r="D463" s="108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</row>
    <row r="464" spans="1:25" ht="16.5">
      <c r="A464" s="109"/>
      <c r="B464" s="108"/>
      <c r="C464" s="109"/>
      <c r="D464" s="108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</row>
    <row r="465" spans="1:25" ht="16.5">
      <c r="A465" s="109"/>
      <c r="B465" s="108"/>
      <c r="C465" s="109"/>
      <c r="D465" s="108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</row>
    <row r="466" spans="1:25" ht="16.5">
      <c r="A466" s="109"/>
      <c r="B466" s="108"/>
      <c r="C466" s="109"/>
      <c r="D466" s="108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</row>
    <row r="467" spans="1:25" ht="16.5">
      <c r="A467" s="109"/>
      <c r="B467" s="108"/>
      <c r="C467" s="109"/>
      <c r="D467" s="108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</row>
    <row r="468" spans="1:25" ht="16.5">
      <c r="A468" s="109"/>
      <c r="B468" s="108"/>
      <c r="C468" s="109"/>
      <c r="D468" s="108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</row>
    <row r="469" spans="1:25" ht="16.5">
      <c r="A469" s="109"/>
      <c r="B469" s="108"/>
      <c r="C469" s="109"/>
      <c r="D469" s="108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</row>
    <row r="470" spans="1:25" ht="16.5">
      <c r="A470" s="109"/>
      <c r="B470" s="108"/>
      <c r="C470" s="109"/>
      <c r="D470" s="108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</row>
    <row r="471" spans="1:25" ht="16.5">
      <c r="A471" s="109"/>
      <c r="B471" s="108"/>
      <c r="C471" s="109"/>
      <c r="D471" s="108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</row>
    <row r="472" spans="1:25" ht="16.5">
      <c r="A472" s="109"/>
      <c r="B472" s="108"/>
      <c r="C472" s="109"/>
      <c r="D472" s="108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</row>
    <row r="473" spans="1:25" ht="16.5">
      <c r="A473" s="109"/>
      <c r="B473" s="108"/>
      <c r="C473" s="109"/>
      <c r="D473" s="108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</row>
    <row r="474" spans="1:25" ht="16.5">
      <c r="A474" s="109"/>
      <c r="B474" s="108"/>
      <c r="C474" s="109"/>
      <c r="D474" s="108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</row>
    <row r="475" spans="1:25" ht="16.5">
      <c r="A475" s="109"/>
      <c r="B475" s="108"/>
      <c r="C475" s="109"/>
      <c r="D475" s="108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</row>
    <row r="476" spans="1:25" ht="16.5">
      <c r="A476" s="109"/>
      <c r="B476" s="108"/>
      <c r="C476" s="109"/>
      <c r="D476" s="108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</row>
    <row r="477" spans="1:25" ht="16.5">
      <c r="A477" s="109"/>
      <c r="B477" s="108"/>
      <c r="C477" s="109"/>
      <c r="D477" s="108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</row>
    <row r="478" spans="1:25" ht="16.5">
      <c r="A478" s="109"/>
      <c r="B478" s="108"/>
      <c r="C478" s="109"/>
      <c r="D478" s="108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</row>
    <row r="479" spans="1:25" ht="16.5">
      <c r="A479" s="109"/>
      <c r="B479" s="108"/>
      <c r="C479" s="109"/>
      <c r="D479" s="108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</row>
    <row r="480" spans="1:25" ht="16.5">
      <c r="A480" s="109"/>
      <c r="B480" s="108"/>
      <c r="C480" s="109"/>
      <c r="D480" s="108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</row>
    <row r="481" spans="1:25" ht="16.5">
      <c r="A481" s="109"/>
      <c r="B481" s="108"/>
      <c r="C481" s="109"/>
      <c r="D481" s="108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</row>
    <row r="482" spans="1:25" ht="16.5">
      <c r="A482" s="109"/>
      <c r="B482" s="108"/>
      <c r="C482" s="109"/>
      <c r="D482" s="108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</row>
    <row r="483" spans="1:25" ht="16.5">
      <c r="A483" s="109"/>
      <c r="B483" s="108"/>
      <c r="C483" s="109"/>
      <c r="D483" s="108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</row>
    <row r="484" spans="1:25" ht="16.5">
      <c r="A484" s="109"/>
      <c r="B484" s="108"/>
      <c r="C484" s="109"/>
      <c r="D484" s="108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</row>
    <row r="485" spans="1:25" ht="16.5">
      <c r="A485" s="109"/>
      <c r="B485" s="108"/>
      <c r="C485" s="109"/>
      <c r="D485" s="108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</row>
    <row r="486" spans="1:25" ht="16.5">
      <c r="A486" s="109"/>
      <c r="B486" s="108"/>
      <c r="C486" s="109"/>
      <c r="D486" s="108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</row>
    <row r="487" spans="1:25" ht="16.5">
      <c r="A487" s="109"/>
      <c r="B487" s="108"/>
      <c r="C487" s="109"/>
      <c r="D487" s="108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</row>
    <row r="488" spans="1:25" ht="16.5">
      <c r="A488" s="109"/>
      <c r="B488" s="108"/>
      <c r="C488" s="109"/>
      <c r="D488" s="108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</row>
    <row r="489" spans="1:25" ht="16.5">
      <c r="A489" s="109"/>
      <c r="B489" s="108"/>
      <c r="C489" s="109"/>
      <c r="D489" s="108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</row>
    <row r="490" spans="1:25" ht="16.5">
      <c r="A490" s="109"/>
      <c r="B490" s="108"/>
      <c r="C490" s="109"/>
      <c r="D490" s="108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</row>
    <row r="491" spans="1:25" ht="16.5">
      <c r="A491" s="109"/>
      <c r="B491" s="108"/>
      <c r="C491" s="109"/>
      <c r="D491" s="108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</row>
    <row r="492" spans="1:25" ht="16.5">
      <c r="A492" s="109"/>
      <c r="B492" s="108"/>
      <c r="C492" s="109"/>
      <c r="D492" s="108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</row>
    <row r="493" spans="1:25" ht="16.5">
      <c r="A493" s="109"/>
      <c r="B493" s="108"/>
      <c r="C493" s="109"/>
      <c r="D493" s="108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</row>
    <row r="494" spans="1:25" ht="16.5">
      <c r="A494" s="109"/>
      <c r="B494" s="108"/>
      <c r="C494" s="109"/>
      <c r="D494" s="108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</row>
    <row r="495" spans="1:25" ht="16.5">
      <c r="A495" s="109"/>
      <c r="B495" s="108"/>
      <c r="C495" s="109"/>
      <c r="D495" s="108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</row>
    <row r="496" spans="1:25" ht="16.5">
      <c r="A496" s="109"/>
      <c r="B496" s="108"/>
      <c r="C496" s="109"/>
      <c r="D496" s="108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</row>
    <row r="497" spans="1:25" ht="16.5">
      <c r="A497" s="109"/>
      <c r="B497" s="108"/>
      <c r="C497" s="109"/>
      <c r="D497" s="108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</row>
    <row r="498" spans="1:25" ht="16.5">
      <c r="A498" s="109"/>
      <c r="B498" s="108"/>
      <c r="C498" s="109"/>
      <c r="D498" s="108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</row>
    <row r="499" spans="1:25" ht="16.5">
      <c r="A499" s="109"/>
      <c r="B499" s="108"/>
      <c r="C499" s="109"/>
      <c r="D499" s="108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</row>
    <row r="500" spans="1:25" ht="16.5">
      <c r="A500" s="109"/>
      <c r="B500" s="108"/>
      <c r="C500" s="109"/>
      <c r="D500" s="108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</row>
    <row r="501" spans="1:25" ht="16.5">
      <c r="A501" s="109"/>
      <c r="B501" s="108"/>
      <c r="C501" s="109"/>
      <c r="D501" s="108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</row>
    <row r="502" spans="1:25" ht="16.5">
      <c r="A502" s="109"/>
      <c r="B502" s="108"/>
      <c r="C502" s="109"/>
      <c r="D502" s="108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</row>
    <row r="503" spans="1:25" ht="16.5">
      <c r="A503" s="109"/>
      <c r="B503" s="108"/>
      <c r="C503" s="109"/>
      <c r="D503" s="108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</row>
    <row r="504" spans="1:25" ht="16.5">
      <c r="A504" s="109"/>
      <c r="B504" s="108"/>
      <c r="C504" s="109"/>
      <c r="D504" s="108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</row>
    <row r="505" spans="1:25" ht="16.5">
      <c r="A505" s="109"/>
      <c r="B505" s="108"/>
      <c r="C505" s="109"/>
      <c r="D505" s="108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</row>
    <row r="506" spans="1:25" ht="16.5">
      <c r="A506" s="109"/>
      <c r="B506" s="108"/>
      <c r="C506" s="109"/>
      <c r="D506" s="108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</row>
    <row r="507" spans="1:25" ht="16.5">
      <c r="A507" s="109"/>
      <c r="B507" s="108"/>
      <c r="C507" s="109"/>
      <c r="D507" s="108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</row>
    <row r="508" spans="1:25" ht="16.5">
      <c r="A508" s="109"/>
      <c r="B508" s="108"/>
      <c r="C508" s="109"/>
      <c r="D508" s="108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</row>
    <row r="509" spans="1:25" ht="16.5">
      <c r="A509" s="109"/>
      <c r="B509" s="108"/>
      <c r="C509" s="109"/>
      <c r="D509" s="108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</row>
    <row r="510" spans="1:25" ht="16.5">
      <c r="A510" s="109"/>
      <c r="B510" s="108"/>
      <c r="C510" s="109"/>
      <c r="D510" s="108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</row>
    <row r="511" spans="1:25" ht="16.5">
      <c r="A511" s="109"/>
      <c r="B511" s="108"/>
      <c r="C511" s="109"/>
      <c r="D511" s="108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</row>
    <row r="512" spans="1:25" ht="16.5">
      <c r="A512" s="109"/>
      <c r="B512" s="108"/>
      <c r="C512" s="109"/>
      <c r="D512" s="108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</row>
    <row r="513" spans="1:25" ht="16.5">
      <c r="A513" s="109"/>
      <c r="B513" s="108"/>
      <c r="C513" s="109"/>
      <c r="D513" s="108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</row>
    <row r="514" spans="1:25" ht="16.5">
      <c r="A514" s="109"/>
      <c r="B514" s="108"/>
      <c r="C514" s="109"/>
      <c r="D514" s="108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</row>
    <row r="515" spans="1:25" ht="16.5">
      <c r="A515" s="109"/>
      <c r="B515" s="108"/>
      <c r="C515" s="109"/>
      <c r="D515" s="108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</row>
    <row r="516" spans="1:25" ht="16.5">
      <c r="A516" s="109"/>
      <c r="B516" s="108"/>
      <c r="C516" s="109"/>
      <c r="D516" s="108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</row>
    <row r="517" spans="1:25" ht="16.5">
      <c r="A517" s="109"/>
      <c r="B517" s="108"/>
      <c r="C517" s="109"/>
      <c r="D517" s="108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</row>
    <row r="518" spans="1:25" ht="16.5">
      <c r="A518" s="109"/>
      <c r="B518" s="108"/>
      <c r="C518" s="109"/>
      <c r="D518" s="108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</row>
    <row r="519" spans="1:25" ht="16.5">
      <c r="A519" s="109"/>
      <c r="B519" s="108"/>
      <c r="C519" s="109"/>
      <c r="D519" s="108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</row>
    <row r="520" spans="1:25" ht="16.5">
      <c r="A520" s="109"/>
      <c r="B520" s="108"/>
      <c r="C520" s="109"/>
      <c r="D520" s="108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</row>
    <row r="521" spans="1:25" ht="16.5">
      <c r="A521" s="109"/>
      <c r="B521" s="108"/>
      <c r="C521" s="109"/>
      <c r="D521" s="108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</row>
    <row r="522" spans="1:25" ht="16.5">
      <c r="A522" s="109"/>
      <c r="B522" s="108"/>
      <c r="C522" s="109"/>
      <c r="D522" s="108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</row>
    <row r="523" spans="1:25" ht="16.5">
      <c r="A523" s="109"/>
      <c r="B523" s="108"/>
      <c r="C523" s="109"/>
      <c r="D523" s="108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</row>
    <row r="524" spans="1:25" ht="16.5">
      <c r="A524" s="109"/>
      <c r="B524" s="108"/>
      <c r="C524" s="109"/>
      <c r="D524" s="108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</row>
    <row r="525" spans="1:25" ht="16.5">
      <c r="A525" s="109"/>
      <c r="B525" s="108"/>
      <c r="C525" s="109"/>
      <c r="D525" s="108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</row>
    <row r="526" spans="1:25" ht="16.5">
      <c r="A526" s="109"/>
      <c r="B526" s="108"/>
      <c r="C526" s="109"/>
      <c r="D526" s="108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</row>
    <row r="527" spans="1:25" ht="16.5">
      <c r="A527" s="109"/>
      <c r="B527" s="108"/>
      <c r="C527" s="109"/>
      <c r="D527" s="108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</row>
    <row r="528" spans="1:25" ht="16.5">
      <c r="A528" s="109"/>
      <c r="B528" s="108"/>
      <c r="C528" s="109"/>
      <c r="D528" s="108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</row>
    <row r="529" spans="1:25" ht="16.5">
      <c r="A529" s="109"/>
      <c r="B529" s="108"/>
      <c r="C529" s="109"/>
      <c r="D529" s="108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</row>
    <row r="530" spans="1:25" ht="16.5">
      <c r="A530" s="109"/>
      <c r="B530" s="108"/>
      <c r="C530" s="109"/>
      <c r="D530" s="108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</row>
    <row r="531" spans="1:25" ht="16.5">
      <c r="A531" s="109"/>
      <c r="B531" s="108"/>
      <c r="C531" s="109"/>
      <c r="D531" s="108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</row>
    <row r="532" spans="1:25" ht="16.5">
      <c r="A532" s="109"/>
      <c r="B532" s="108"/>
      <c r="C532" s="109"/>
      <c r="D532" s="108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</row>
    <row r="533" spans="1:25" ht="16.5">
      <c r="A533" s="109"/>
      <c r="B533" s="108"/>
      <c r="C533" s="109"/>
      <c r="D533" s="108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</row>
    <row r="534" spans="1:25" ht="16.5">
      <c r="A534" s="109"/>
      <c r="B534" s="108"/>
      <c r="C534" s="109"/>
      <c r="D534" s="108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</row>
    <row r="535" spans="1:25" ht="16.5">
      <c r="A535" s="109"/>
      <c r="B535" s="108"/>
      <c r="C535" s="109"/>
      <c r="D535" s="108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</row>
    <row r="536" spans="1:25" ht="16.5">
      <c r="A536" s="109"/>
      <c r="B536" s="108"/>
      <c r="C536" s="109"/>
      <c r="D536" s="108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</row>
    <row r="537" spans="1:25" ht="16.5">
      <c r="A537" s="109"/>
      <c r="B537" s="108"/>
      <c r="C537" s="109"/>
      <c r="D537" s="108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</row>
    <row r="538" spans="1:25" ht="16.5">
      <c r="A538" s="109"/>
      <c r="B538" s="108"/>
      <c r="C538" s="109"/>
      <c r="D538" s="108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</row>
    <row r="539" spans="1:25" ht="16.5">
      <c r="A539" s="109"/>
      <c r="B539" s="108"/>
      <c r="C539" s="109"/>
      <c r="D539" s="108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</row>
    <row r="540" spans="1:25" ht="16.5">
      <c r="A540" s="109"/>
      <c r="B540" s="108"/>
      <c r="C540" s="109"/>
      <c r="D540" s="108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</row>
    <row r="541" spans="1:25" ht="16.5">
      <c r="A541" s="109"/>
      <c r="B541" s="108"/>
      <c r="C541" s="109"/>
      <c r="D541" s="108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</row>
    <row r="542" spans="1:25" ht="16.5">
      <c r="A542" s="109"/>
      <c r="B542" s="108"/>
      <c r="C542" s="109"/>
      <c r="D542" s="108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</row>
    <row r="543" spans="1:25" ht="16.5">
      <c r="A543" s="109"/>
      <c r="B543" s="108"/>
      <c r="C543" s="109"/>
      <c r="D543" s="108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</row>
    <row r="544" spans="1:25" ht="16.5">
      <c r="A544" s="109"/>
      <c r="B544" s="108"/>
      <c r="C544" s="109"/>
      <c r="D544" s="108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</row>
    <row r="545" spans="1:25" ht="16.5">
      <c r="A545" s="109"/>
      <c r="B545" s="108"/>
      <c r="C545" s="109"/>
      <c r="D545" s="108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</row>
    <row r="546" spans="1:25" ht="16.5">
      <c r="A546" s="109"/>
      <c r="B546" s="108"/>
      <c r="C546" s="109"/>
      <c r="D546" s="108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</row>
    <row r="547" spans="1:25" ht="16.5">
      <c r="A547" s="109"/>
      <c r="B547" s="108"/>
      <c r="C547" s="109"/>
      <c r="D547" s="108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</row>
    <row r="548" spans="1:25" ht="16.5">
      <c r="A548" s="109"/>
      <c r="B548" s="108"/>
      <c r="C548" s="109"/>
      <c r="D548" s="108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</row>
    <row r="549" spans="1:25" ht="16.5">
      <c r="A549" s="109"/>
      <c r="B549" s="108"/>
      <c r="C549" s="109"/>
      <c r="D549" s="108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</row>
    <row r="550" spans="1:25" ht="16.5">
      <c r="A550" s="109"/>
      <c r="B550" s="108"/>
      <c r="C550" s="109"/>
      <c r="D550" s="108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</row>
    <row r="551" spans="1:25" ht="16.5">
      <c r="A551" s="109"/>
      <c r="B551" s="108"/>
      <c r="C551" s="109"/>
      <c r="D551" s="108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</row>
    <row r="552" spans="1:25" ht="16.5">
      <c r="A552" s="109"/>
      <c r="B552" s="108"/>
      <c r="C552" s="109"/>
      <c r="D552" s="108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</row>
    <row r="553" spans="1:25" ht="16.5">
      <c r="A553" s="109"/>
      <c r="B553" s="108"/>
      <c r="C553" s="109"/>
      <c r="D553" s="108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</row>
    <row r="554" spans="1:25" ht="16.5">
      <c r="A554" s="109"/>
      <c r="B554" s="108"/>
      <c r="C554" s="109"/>
      <c r="D554" s="108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</row>
    <row r="555" spans="1:25" ht="16.5">
      <c r="A555" s="109"/>
      <c r="B555" s="108"/>
      <c r="C555" s="109"/>
      <c r="D555" s="108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</row>
    <row r="556" spans="1:25" ht="16.5">
      <c r="A556" s="109"/>
      <c r="B556" s="108"/>
      <c r="C556" s="109"/>
      <c r="D556" s="108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</row>
    <row r="557" spans="1:25" ht="16.5">
      <c r="A557" s="109"/>
      <c r="B557" s="108"/>
      <c r="C557" s="109"/>
      <c r="D557" s="108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</row>
    <row r="558" spans="1:25" ht="16.5">
      <c r="A558" s="109"/>
      <c r="B558" s="108"/>
      <c r="C558" s="109"/>
      <c r="D558" s="108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</row>
    <row r="559" spans="1:25" ht="16.5">
      <c r="A559" s="109"/>
      <c r="B559" s="108"/>
      <c r="C559" s="109"/>
      <c r="D559" s="108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</row>
    <row r="560" spans="1:25" ht="16.5">
      <c r="A560" s="109"/>
      <c r="B560" s="108"/>
      <c r="C560" s="109"/>
      <c r="D560" s="108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</row>
    <row r="561" spans="1:25" ht="16.5">
      <c r="A561" s="109"/>
      <c r="B561" s="108"/>
      <c r="C561" s="109"/>
      <c r="D561" s="108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</row>
    <row r="562" spans="1:25" ht="16.5">
      <c r="A562" s="109"/>
      <c r="B562" s="108"/>
      <c r="C562" s="109"/>
      <c r="D562" s="108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</row>
    <row r="563" spans="1:25" ht="16.5">
      <c r="A563" s="109"/>
      <c r="B563" s="108"/>
      <c r="C563" s="109"/>
      <c r="D563" s="108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</row>
    <row r="564" spans="1:25" ht="16.5">
      <c r="A564" s="109"/>
      <c r="B564" s="108"/>
      <c r="C564" s="109"/>
      <c r="D564" s="108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</row>
    <row r="565" spans="1:25" ht="16.5">
      <c r="A565" s="109"/>
      <c r="B565" s="108"/>
      <c r="C565" s="109"/>
      <c r="D565" s="108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</row>
    <row r="566" spans="1:25" ht="16.5">
      <c r="A566" s="109"/>
      <c r="B566" s="108"/>
      <c r="C566" s="109"/>
      <c r="D566" s="108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</row>
    <row r="567" spans="1:25" ht="16.5">
      <c r="A567" s="109"/>
      <c r="B567" s="108"/>
      <c r="C567" s="109"/>
      <c r="D567" s="108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</row>
    <row r="568" spans="1:25" ht="16.5">
      <c r="A568" s="109"/>
      <c r="B568" s="108"/>
      <c r="C568" s="109"/>
      <c r="D568" s="108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</row>
    <row r="569" spans="1:25" ht="16.5">
      <c r="A569" s="109"/>
      <c r="B569" s="108"/>
      <c r="C569" s="109"/>
      <c r="D569" s="108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</row>
    <row r="570" spans="1:25" ht="16.5">
      <c r="A570" s="109"/>
      <c r="B570" s="108"/>
      <c r="C570" s="109"/>
      <c r="D570" s="108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</row>
    <row r="571" spans="1:25" ht="16.5">
      <c r="A571" s="109"/>
      <c r="B571" s="108"/>
      <c r="C571" s="109"/>
      <c r="D571" s="108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</row>
    <row r="572" spans="1:25" ht="16.5">
      <c r="A572" s="109"/>
      <c r="B572" s="108"/>
      <c r="C572" s="109"/>
      <c r="D572" s="108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</row>
    <row r="573" spans="1:25" ht="16.5">
      <c r="A573" s="109"/>
      <c r="B573" s="108"/>
      <c r="C573" s="109"/>
      <c r="D573" s="108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</row>
    <row r="574" spans="1:25" ht="16.5">
      <c r="A574" s="109"/>
      <c r="B574" s="108"/>
      <c r="C574" s="109"/>
      <c r="D574" s="108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</row>
    <row r="575" spans="1:25" ht="16.5">
      <c r="A575" s="109"/>
      <c r="B575" s="108"/>
      <c r="C575" s="109"/>
      <c r="D575" s="108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</row>
    <row r="576" spans="1:25" ht="16.5">
      <c r="A576" s="109"/>
      <c r="B576" s="108"/>
      <c r="C576" s="109"/>
      <c r="D576" s="108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</row>
    <row r="577" spans="1:25" ht="16.5">
      <c r="A577" s="109"/>
      <c r="B577" s="108"/>
      <c r="C577" s="109"/>
      <c r="D577" s="108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</row>
    <row r="578" spans="1:25" ht="16.5">
      <c r="A578" s="109"/>
      <c r="B578" s="108"/>
      <c r="C578" s="109"/>
      <c r="D578" s="108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</row>
    <row r="579" spans="1:25" ht="16.5">
      <c r="A579" s="109"/>
      <c r="B579" s="108"/>
      <c r="C579" s="109"/>
      <c r="D579" s="108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</row>
    <row r="580" spans="1:25" ht="16.5">
      <c r="A580" s="109"/>
      <c r="B580" s="108"/>
      <c r="C580" s="109"/>
      <c r="D580" s="108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</row>
    <row r="581" spans="1:25" ht="16.5">
      <c r="A581" s="109"/>
      <c r="B581" s="108"/>
      <c r="C581" s="109"/>
      <c r="D581" s="108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</row>
    <row r="582" spans="1:25" ht="16.5">
      <c r="A582" s="109"/>
      <c r="B582" s="108"/>
      <c r="C582" s="109"/>
      <c r="D582" s="108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</row>
    <row r="583" spans="1:25" ht="16.5">
      <c r="A583" s="109"/>
      <c r="B583" s="108"/>
      <c r="C583" s="109"/>
      <c r="D583" s="108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</row>
    <row r="584" spans="1:25" ht="16.5">
      <c r="A584" s="109"/>
      <c r="B584" s="108"/>
      <c r="C584" s="109"/>
      <c r="D584" s="108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</row>
    <row r="585" spans="1:25" ht="16.5">
      <c r="A585" s="109"/>
      <c r="B585" s="108"/>
      <c r="C585" s="109"/>
      <c r="D585" s="108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</row>
    <row r="586" spans="1:25" ht="16.5">
      <c r="A586" s="109"/>
      <c r="B586" s="108"/>
      <c r="C586" s="109"/>
      <c r="D586" s="108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</row>
    <row r="587" spans="1:25" ht="16.5">
      <c r="A587" s="109"/>
      <c r="B587" s="108"/>
      <c r="C587" s="109"/>
      <c r="D587" s="108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</row>
    <row r="588" spans="1:25" ht="16.5">
      <c r="A588" s="109"/>
      <c r="B588" s="108"/>
      <c r="C588" s="109"/>
      <c r="D588" s="108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</row>
    <row r="589" spans="1:25" ht="16.5">
      <c r="A589" s="109"/>
      <c r="B589" s="108"/>
      <c r="C589" s="109"/>
      <c r="D589" s="108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</row>
    <row r="590" spans="1:25" ht="16.5">
      <c r="A590" s="109"/>
      <c r="B590" s="108"/>
      <c r="C590" s="109"/>
      <c r="D590" s="108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</row>
    <row r="591" spans="1:25" ht="16.5">
      <c r="A591" s="109"/>
      <c r="B591" s="108"/>
      <c r="C591" s="109"/>
      <c r="D591" s="108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</row>
    <row r="592" spans="1:25" ht="16.5">
      <c r="A592" s="109"/>
      <c r="B592" s="108"/>
      <c r="C592" s="109"/>
      <c r="D592" s="108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</row>
    <row r="593" spans="1:25" ht="16.5">
      <c r="A593" s="109"/>
      <c r="B593" s="108"/>
      <c r="C593" s="109"/>
      <c r="D593" s="108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</row>
    <row r="594" spans="1:25" ht="16.5">
      <c r="A594" s="109"/>
      <c r="B594" s="108"/>
      <c r="C594" s="109"/>
      <c r="D594" s="108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</row>
    <row r="595" spans="1:25" ht="16.5">
      <c r="A595" s="109"/>
      <c r="B595" s="108"/>
      <c r="C595" s="109"/>
      <c r="D595" s="108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</row>
    <row r="596" spans="1:25" ht="16.5">
      <c r="A596" s="109"/>
      <c r="B596" s="108"/>
      <c r="C596" s="109"/>
      <c r="D596" s="108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</row>
    <row r="597" spans="1:25" ht="16.5">
      <c r="A597" s="109"/>
      <c r="B597" s="108"/>
      <c r="C597" s="109"/>
      <c r="D597" s="108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</row>
    <row r="598" spans="1:25" ht="16.5">
      <c r="A598" s="109"/>
      <c r="B598" s="108"/>
      <c r="C598" s="109"/>
      <c r="D598" s="108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</row>
    <row r="599" spans="1:25" ht="16.5">
      <c r="A599" s="109"/>
      <c r="B599" s="108"/>
      <c r="C599" s="109"/>
      <c r="D599" s="108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</row>
    <row r="600" spans="1:25" ht="16.5">
      <c r="A600" s="109"/>
      <c r="B600" s="108"/>
      <c r="C600" s="109"/>
      <c r="D600" s="108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</row>
    <row r="601" spans="1:25" ht="16.5">
      <c r="A601" s="109"/>
      <c r="B601" s="108"/>
      <c r="C601" s="109"/>
      <c r="D601" s="108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</row>
    <row r="602" spans="1:25" ht="16.5">
      <c r="A602" s="109"/>
      <c r="B602" s="108"/>
      <c r="C602" s="109"/>
      <c r="D602" s="108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</row>
    <row r="603" spans="1:25" ht="16.5">
      <c r="A603" s="109"/>
      <c r="B603" s="108"/>
      <c r="C603" s="109"/>
      <c r="D603" s="108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</row>
    <row r="604" spans="1:25" ht="16.5">
      <c r="A604" s="109"/>
      <c r="B604" s="108"/>
      <c r="C604" s="109"/>
      <c r="D604" s="108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</row>
    <row r="605" spans="1:25" ht="16.5">
      <c r="A605" s="109"/>
      <c r="B605" s="108"/>
      <c r="C605" s="109"/>
      <c r="D605" s="108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</row>
    <row r="606" spans="1:25" ht="16.5">
      <c r="A606" s="109"/>
      <c r="B606" s="108"/>
      <c r="C606" s="109"/>
      <c r="D606" s="108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</row>
    <row r="607" spans="1:25" ht="16.5">
      <c r="A607" s="109"/>
      <c r="B607" s="108"/>
      <c r="C607" s="109"/>
      <c r="D607" s="108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</row>
    <row r="608" spans="1:25" ht="16.5">
      <c r="A608" s="109"/>
      <c r="B608" s="108"/>
      <c r="C608" s="109"/>
      <c r="D608" s="108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</row>
    <row r="609" spans="1:25" ht="16.5">
      <c r="A609" s="109"/>
      <c r="B609" s="108"/>
      <c r="C609" s="109"/>
      <c r="D609" s="108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</row>
    <row r="610" spans="1:25" ht="16.5">
      <c r="A610" s="109"/>
      <c r="B610" s="108"/>
      <c r="C610" s="109"/>
      <c r="D610" s="108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</row>
    <row r="611" spans="1:25" ht="16.5">
      <c r="A611" s="109"/>
      <c r="B611" s="108"/>
      <c r="C611" s="109"/>
      <c r="D611" s="108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</row>
    <row r="612" spans="1:25" ht="16.5">
      <c r="A612" s="109"/>
      <c r="B612" s="108"/>
      <c r="C612" s="109"/>
      <c r="D612" s="108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</row>
    <row r="613" spans="1:25" ht="16.5">
      <c r="A613" s="109"/>
      <c r="B613" s="108"/>
      <c r="C613" s="109"/>
      <c r="D613" s="108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</row>
    <row r="614" spans="1:25" ht="16.5">
      <c r="A614" s="109"/>
      <c r="B614" s="108"/>
      <c r="C614" s="109"/>
      <c r="D614" s="108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</row>
    <row r="615" spans="1:25" ht="16.5">
      <c r="A615" s="109"/>
      <c r="B615" s="108"/>
      <c r="C615" s="109"/>
      <c r="D615" s="108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</row>
    <row r="616" spans="1:25" ht="16.5">
      <c r="A616" s="109"/>
      <c r="B616" s="108"/>
      <c r="C616" s="109"/>
      <c r="D616" s="108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</row>
    <row r="617" spans="1:25" ht="16.5">
      <c r="A617" s="109"/>
      <c r="B617" s="108"/>
      <c r="C617" s="109"/>
      <c r="D617" s="108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</row>
    <row r="618" spans="1:25" ht="16.5">
      <c r="A618" s="109"/>
      <c r="B618" s="108"/>
      <c r="C618" s="109"/>
      <c r="D618" s="108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</row>
    <row r="619" spans="1:25" ht="16.5">
      <c r="A619" s="109"/>
      <c r="B619" s="108"/>
      <c r="C619" s="109"/>
      <c r="D619" s="108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</row>
    <row r="620" spans="1:25" ht="16.5">
      <c r="A620" s="109"/>
      <c r="B620" s="108"/>
      <c r="C620" s="109"/>
      <c r="D620" s="108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</row>
    <row r="621" spans="1:25" ht="16.5">
      <c r="A621" s="109"/>
      <c r="B621" s="108"/>
      <c r="C621" s="109"/>
      <c r="D621" s="108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</row>
    <row r="622" spans="1:25" ht="16.5">
      <c r="A622" s="109"/>
      <c r="B622" s="108"/>
      <c r="C622" s="109"/>
      <c r="D622" s="108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</row>
    <row r="623" spans="1:25" ht="16.5">
      <c r="A623" s="109"/>
      <c r="B623" s="108"/>
      <c r="C623" s="109"/>
      <c r="D623" s="108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</row>
    <row r="624" spans="1:25" ht="16.5">
      <c r="A624" s="109"/>
      <c r="B624" s="108"/>
      <c r="C624" s="109"/>
      <c r="D624" s="108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</row>
    <row r="625" spans="1:25" ht="16.5">
      <c r="A625" s="109"/>
      <c r="B625" s="108"/>
      <c r="C625" s="109"/>
      <c r="D625" s="108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</row>
    <row r="626" spans="1:25" ht="16.5">
      <c r="A626" s="109"/>
      <c r="B626" s="108"/>
      <c r="C626" s="109"/>
      <c r="D626" s="108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</row>
    <row r="627" spans="1:25" ht="16.5">
      <c r="A627" s="109"/>
      <c r="B627" s="108"/>
      <c r="C627" s="109"/>
      <c r="D627" s="108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</row>
    <row r="628" spans="1:25" ht="16.5">
      <c r="A628" s="109"/>
      <c r="B628" s="108"/>
      <c r="C628" s="109"/>
      <c r="D628" s="108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</row>
    <row r="629" spans="1:25" ht="16.5">
      <c r="A629" s="109"/>
      <c r="B629" s="108"/>
      <c r="C629" s="109"/>
      <c r="D629" s="108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</row>
    <row r="630" spans="1:25" ht="16.5">
      <c r="A630" s="109"/>
      <c r="B630" s="108"/>
      <c r="C630" s="109"/>
      <c r="D630" s="108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</row>
    <row r="631" spans="1:25" ht="16.5">
      <c r="A631" s="109"/>
      <c r="B631" s="108"/>
      <c r="C631" s="109"/>
      <c r="D631" s="108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</row>
    <row r="632" spans="1:25" ht="16.5">
      <c r="A632" s="109"/>
      <c r="B632" s="108"/>
      <c r="C632" s="109"/>
      <c r="D632" s="108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</row>
    <row r="633" spans="1:25" ht="16.5">
      <c r="A633" s="109"/>
      <c r="B633" s="108"/>
      <c r="C633" s="109"/>
      <c r="D633" s="108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</row>
    <row r="634" spans="1:25" ht="16.5">
      <c r="A634" s="109"/>
      <c r="B634" s="108"/>
      <c r="C634" s="109"/>
      <c r="D634" s="108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</row>
    <row r="635" spans="1:25" ht="16.5">
      <c r="A635" s="109"/>
      <c r="B635" s="108"/>
      <c r="C635" s="109"/>
      <c r="D635" s="108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</row>
    <row r="636" spans="1:25" ht="16.5">
      <c r="A636" s="109"/>
      <c r="B636" s="108"/>
      <c r="C636" s="109"/>
      <c r="D636" s="108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</row>
    <row r="637" spans="1:25" ht="16.5">
      <c r="A637" s="109"/>
      <c r="B637" s="108"/>
      <c r="C637" s="109"/>
      <c r="D637" s="108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</row>
    <row r="638" spans="1:25" ht="16.5">
      <c r="A638" s="109"/>
      <c r="B638" s="108"/>
      <c r="C638" s="109"/>
      <c r="D638" s="108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</row>
    <row r="639" spans="1:25" ht="16.5">
      <c r="A639" s="109"/>
      <c r="B639" s="108"/>
      <c r="C639" s="109"/>
      <c r="D639" s="108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</row>
    <row r="640" spans="1:25" ht="16.5">
      <c r="A640" s="109"/>
      <c r="B640" s="108"/>
      <c r="C640" s="109"/>
      <c r="D640" s="108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</row>
    <row r="641" spans="1:25" ht="16.5">
      <c r="A641" s="109"/>
      <c r="B641" s="108"/>
      <c r="C641" s="109"/>
      <c r="D641" s="108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</row>
    <row r="642" spans="1:25" ht="16.5">
      <c r="A642" s="109"/>
      <c r="B642" s="108"/>
      <c r="C642" s="109"/>
      <c r="D642" s="108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</row>
    <row r="643" spans="1:25" ht="16.5">
      <c r="A643" s="109"/>
      <c r="B643" s="108"/>
      <c r="C643" s="109"/>
      <c r="D643" s="108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</row>
    <row r="644" spans="1:25" ht="16.5">
      <c r="A644" s="109"/>
      <c r="B644" s="108"/>
      <c r="C644" s="109"/>
      <c r="D644" s="108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</row>
    <row r="645" spans="1:25" ht="16.5">
      <c r="A645" s="109"/>
      <c r="B645" s="108"/>
      <c r="C645" s="109"/>
      <c r="D645" s="108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</row>
    <row r="646" spans="1:25" ht="16.5">
      <c r="A646" s="109"/>
      <c r="B646" s="108"/>
      <c r="C646" s="109"/>
      <c r="D646" s="108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</row>
    <row r="647" spans="1:25" ht="16.5">
      <c r="A647" s="109"/>
      <c r="B647" s="108"/>
      <c r="C647" s="109"/>
      <c r="D647" s="108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</row>
    <row r="648" spans="1:25" ht="16.5">
      <c r="A648" s="109"/>
      <c r="B648" s="108"/>
      <c r="C648" s="109"/>
      <c r="D648" s="108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</row>
    <row r="649" spans="1:25" ht="16.5">
      <c r="A649" s="109"/>
      <c r="B649" s="108"/>
      <c r="C649" s="109"/>
      <c r="D649" s="108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</row>
    <row r="650" spans="1:25" ht="16.5">
      <c r="A650" s="109"/>
      <c r="B650" s="108"/>
      <c r="C650" s="109"/>
      <c r="D650" s="108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</row>
    <row r="651" spans="1:25" ht="16.5">
      <c r="A651" s="109"/>
      <c r="B651" s="108"/>
      <c r="C651" s="109"/>
      <c r="D651" s="108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</row>
    <row r="652" spans="1:25" ht="16.5">
      <c r="A652" s="109"/>
      <c r="B652" s="108"/>
      <c r="C652" s="109"/>
      <c r="D652" s="108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</row>
    <row r="653" spans="1:25" ht="16.5">
      <c r="A653" s="109"/>
      <c r="B653" s="108"/>
      <c r="C653" s="109"/>
      <c r="D653" s="108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</row>
    <row r="654" spans="1:25" ht="16.5">
      <c r="A654" s="109"/>
      <c r="B654" s="108"/>
      <c r="C654" s="109"/>
      <c r="D654" s="108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</row>
    <row r="655" spans="1:25" ht="16.5">
      <c r="A655" s="109"/>
      <c r="B655" s="108"/>
      <c r="C655" s="109"/>
      <c r="D655" s="108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</row>
    <row r="656" spans="1:25" ht="16.5">
      <c r="A656" s="109"/>
      <c r="B656" s="108"/>
      <c r="C656" s="109"/>
      <c r="D656" s="108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</row>
    <row r="657" spans="1:25" ht="16.5">
      <c r="A657" s="109"/>
      <c r="B657" s="108"/>
      <c r="C657" s="109"/>
      <c r="D657" s="108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</row>
    <row r="658" spans="1:25" ht="16.5">
      <c r="A658" s="109"/>
      <c r="B658" s="108"/>
      <c r="C658" s="109"/>
      <c r="D658" s="108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</row>
    <row r="659" spans="1:25" ht="16.5">
      <c r="A659" s="109"/>
      <c r="B659" s="108"/>
      <c r="C659" s="109"/>
      <c r="D659" s="108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</row>
    <row r="660" spans="1:25" ht="16.5">
      <c r="A660" s="109"/>
      <c r="B660" s="108"/>
      <c r="C660" s="109"/>
      <c r="D660" s="108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</row>
    <row r="661" spans="1:25" ht="16.5">
      <c r="A661" s="109"/>
      <c r="B661" s="108"/>
      <c r="C661" s="109"/>
      <c r="D661" s="108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</row>
    <row r="662" spans="1:25" ht="16.5">
      <c r="A662" s="109"/>
      <c r="B662" s="108"/>
      <c r="C662" s="109"/>
      <c r="D662" s="108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</row>
    <row r="663" spans="1:25" ht="16.5">
      <c r="A663" s="109"/>
      <c r="B663" s="108"/>
      <c r="C663" s="109"/>
      <c r="D663" s="108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</row>
    <row r="664" spans="1:25" ht="16.5">
      <c r="A664" s="109"/>
      <c r="B664" s="108"/>
      <c r="C664" s="109"/>
      <c r="D664" s="108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</row>
    <row r="665" spans="1:25" ht="16.5">
      <c r="A665" s="109"/>
      <c r="B665" s="108"/>
      <c r="C665" s="109"/>
      <c r="D665" s="108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</row>
    <row r="666" spans="1:25" ht="16.5">
      <c r="A666" s="109"/>
      <c r="B666" s="108"/>
      <c r="C666" s="109"/>
      <c r="D666" s="108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</row>
    <row r="667" spans="1:25" ht="16.5">
      <c r="A667" s="109"/>
      <c r="B667" s="108"/>
      <c r="C667" s="109"/>
      <c r="D667" s="108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</row>
    <row r="668" spans="1:25" ht="16.5">
      <c r="A668" s="109"/>
      <c r="B668" s="108"/>
      <c r="C668" s="109"/>
      <c r="D668" s="108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</row>
    <row r="669" spans="1:25" ht="16.5">
      <c r="A669" s="109"/>
      <c r="B669" s="108"/>
      <c r="C669" s="109"/>
      <c r="D669" s="108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</row>
    <row r="670" spans="1:25" ht="16.5">
      <c r="A670" s="109"/>
      <c r="B670" s="108"/>
      <c r="C670" s="109"/>
      <c r="D670" s="108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</row>
    <row r="671" spans="1:25" ht="16.5">
      <c r="A671" s="109"/>
      <c r="B671" s="108"/>
      <c r="C671" s="109"/>
      <c r="D671" s="108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</row>
    <row r="672" spans="1:25" ht="16.5">
      <c r="A672" s="109"/>
      <c r="B672" s="108"/>
      <c r="C672" s="109"/>
      <c r="D672" s="108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</row>
    <row r="673" spans="1:25" ht="16.5">
      <c r="A673" s="109"/>
      <c r="B673" s="108"/>
      <c r="C673" s="109"/>
      <c r="D673" s="108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</row>
    <row r="674" spans="1:25" ht="16.5">
      <c r="A674" s="109"/>
      <c r="B674" s="108"/>
      <c r="C674" s="109"/>
      <c r="D674" s="108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</row>
    <row r="675" spans="1:25" ht="16.5">
      <c r="A675" s="109"/>
      <c r="B675" s="108"/>
      <c r="C675" s="109"/>
      <c r="D675" s="108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</row>
    <row r="676" spans="1:25" ht="16.5">
      <c r="A676" s="109"/>
      <c r="B676" s="108"/>
      <c r="C676" s="109"/>
      <c r="D676" s="108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</row>
    <row r="677" spans="1:25" ht="16.5">
      <c r="A677" s="109"/>
      <c r="B677" s="108"/>
      <c r="C677" s="109"/>
      <c r="D677" s="108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</row>
    <row r="678" spans="1:25" ht="16.5">
      <c r="A678" s="109"/>
      <c r="B678" s="108"/>
      <c r="C678" s="109"/>
      <c r="D678" s="108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</row>
    <row r="679" spans="1:25" ht="16.5">
      <c r="A679" s="109"/>
      <c r="B679" s="108"/>
      <c r="C679" s="109"/>
      <c r="D679" s="108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</row>
    <row r="680" spans="1:25" ht="16.5">
      <c r="A680" s="109"/>
      <c r="B680" s="108"/>
      <c r="C680" s="109"/>
      <c r="D680" s="108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</row>
    <row r="681" spans="1:25" ht="16.5">
      <c r="A681" s="109"/>
      <c r="B681" s="108"/>
      <c r="C681" s="109"/>
      <c r="D681" s="108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</row>
    <row r="682" spans="1:25" ht="16.5">
      <c r="A682" s="109"/>
      <c r="B682" s="108"/>
      <c r="C682" s="109"/>
      <c r="D682" s="108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</row>
    <row r="683" spans="1:25" ht="16.5">
      <c r="A683" s="109"/>
      <c r="B683" s="108"/>
      <c r="C683" s="109"/>
      <c r="D683" s="108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</row>
    <row r="684" spans="1:25" ht="16.5">
      <c r="A684" s="109"/>
      <c r="B684" s="108"/>
      <c r="C684" s="109"/>
      <c r="D684" s="108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</row>
    <row r="685" spans="1:25" ht="16.5">
      <c r="A685" s="109"/>
      <c r="B685" s="108"/>
      <c r="C685" s="109"/>
      <c r="D685" s="108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</row>
    <row r="686" spans="1:25" ht="16.5">
      <c r="A686" s="109"/>
      <c r="B686" s="108"/>
      <c r="C686" s="109"/>
      <c r="D686" s="108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</row>
    <row r="687" spans="1:25" ht="16.5">
      <c r="A687" s="109"/>
      <c r="B687" s="108"/>
      <c r="C687" s="109"/>
      <c r="D687" s="108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</row>
    <row r="688" spans="1:25" ht="16.5">
      <c r="A688" s="109"/>
      <c r="B688" s="108"/>
      <c r="C688" s="109"/>
      <c r="D688" s="108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</row>
    <row r="689" spans="1:25" ht="16.5">
      <c r="A689" s="109"/>
      <c r="B689" s="108"/>
      <c r="C689" s="109"/>
      <c r="D689" s="108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</row>
    <row r="690" spans="1:25" ht="16.5">
      <c r="A690" s="109"/>
      <c r="B690" s="108"/>
      <c r="C690" s="109"/>
      <c r="D690" s="108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</row>
    <row r="691" spans="1:25" ht="16.5">
      <c r="A691" s="109"/>
      <c r="B691" s="108"/>
      <c r="C691" s="109"/>
      <c r="D691" s="108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</row>
    <row r="692" spans="1:25" ht="16.5">
      <c r="A692" s="109"/>
      <c r="B692" s="108"/>
      <c r="C692" s="109"/>
      <c r="D692" s="108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</row>
    <row r="693" spans="1:25" ht="16.5">
      <c r="A693" s="109"/>
      <c r="B693" s="108"/>
      <c r="C693" s="109"/>
      <c r="D693" s="108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</row>
    <row r="694" spans="1:25" ht="16.5">
      <c r="A694" s="109"/>
      <c r="B694" s="108"/>
      <c r="C694" s="109"/>
      <c r="D694" s="108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</row>
    <row r="695" spans="1:25" ht="16.5">
      <c r="A695" s="109"/>
      <c r="B695" s="108"/>
      <c r="C695" s="109"/>
      <c r="D695" s="108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</row>
    <row r="696" spans="1:25" ht="16.5">
      <c r="A696" s="109"/>
      <c r="B696" s="108"/>
      <c r="C696" s="109"/>
      <c r="D696" s="108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</row>
    <row r="697" spans="1:25" ht="16.5">
      <c r="A697" s="109"/>
      <c r="B697" s="108"/>
      <c r="C697" s="109"/>
      <c r="D697" s="108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</row>
    <row r="698" spans="1:25" ht="16.5">
      <c r="A698" s="109"/>
      <c r="B698" s="108"/>
      <c r="C698" s="109"/>
      <c r="D698" s="108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</row>
    <row r="699" spans="1:25" ht="16.5">
      <c r="A699" s="109"/>
      <c r="B699" s="108"/>
      <c r="C699" s="109"/>
      <c r="D699" s="108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</row>
    <row r="700" spans="1:25" ht="16.5">
      <c r="A700" s="109"/>
      <c r="B700" s="108"/>
      <c r="C700" s="109"/>
      <c r="D700" s="108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</row>
    <row r="701" spans="1:25" ht="16.5">
      <c r="A701" s="109"/>
      <c r="B701" s="108"/>
      <c r="C701" s="109"/>
      <c r="D701" s="108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</row>
    <row r="702" spans="1:25" ht="16.5">
      <c r="A702" s="109"/>
      <c r="B702" s="108"/>
      <c r="C702" s="109"/>
      <c r="D702" s="108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</row>
    <row r="703" spans="1:25" ht="16.5">
      <c r="A703" s="109"/>
      <c r="B703" s="108"/>
      <c r="C703" s="109"/>
      <c r="D703" s="108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</row>
    <row r="704" spans="1:25" ht="16.5">
      <c r="A704" s="109"/>
      <c r="B704" s="108"/>
      <c r="C704" s="109"/>
      <c r="D704" s="108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</row>
    <row r="705" spans="1:25" ht="16.5">
      <c r="A705" s="109"/>
      <c r="B705" s="108"/>
      <c r="C705" s="109"/>
      <c r="D705" s="108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</row>
    <row r="706" spans="1:25" ht="16.5">
      <c r="A706" s="109"/>
      <c r="B706" s="108"/>
      <c r="C706" s="109"/>
      <c r="D706" s="108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</row>
    <row r="707" spans="1:25" ht="16.5">
      <c r="A707" s="109"/>
      <c r="B707" s="108"/>
      <c r="C707" s="109"/>
      <c r="D707" s="108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</row>
    <row r="708" spans="1:25" ht="16.5">
      <c r="A708" s="109"/>
      <c r="B708" s="108"/>
      <c r="C708" s="109"/>
      <c r="D708" s="108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</row>
    <row r="709" spans="1:25" ht="16.5">
      <c r="A709" s="109"/>
      <c r="B709" s="108"/>
      <c r="C709" s="109"/>
      <c r="D709" s="108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</row>
    <row r="710" spans="1:25" ht="16.5">
      <c r="A710" s="109"/>
      <c r="B710" s="108"/>
      <c r="C710" s="109"/>
      <c r="D710" s="108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</row>
    <row r="711" spans="1:25" ht="16.5">
      <c r="A711" s="109"/>
      <c r="B711" s="108"/>
      <c r="C711" s="109"/>
      <c r="D711" s="108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</row>
    <row r="712" spans="1:25" ht="16.5">
      <c r="A712" s="109"/>
      <c r="B712" s="108"/>
      <c r="C712" s="109"/>
      <c r="D712" s="108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</row>
    <row r="713" spans="1:25" ht="16.5">
      <c r="A713" s="109"/>
      <c r="B713" s="108"/>
      <c r="C713" s="109"/>
      <c r="D713" s="108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</row>
    <row r="714" spans="1:25" ht="16.5">
      <c r="A714" s="109"/>
      <c r="B714" s="108"/>
      <c r="C714" s="109"/>
      <c r="D714" s="108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</row>
    <row r="715" spans="1:25" ht="16.5">
      <c r="A715" s="109"/>
      <c r="B715" s="108"/>
      <c r="C715" s="109"/>
      <c r="D715" s="108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</row>
    <row r="716" spans="1:25" ht="16.5">
      <c r="A716" s="109"/>
      <c r="B716" s="108"/>
      <c r="C716" s="109"/>
      <c r="D716" s="108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</row>
    <row r="717" spans="1:25" ht="16.5">
      <c r="A717" s="109"/>
      <c r="B717" s="108"/>
      <c r="C717" s="109"/>
      <c r="D717" s="108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</row>
    <row r="718" spans="1:25" ht="16.5">
      <c r="A718" s="109"/>
      <c r="B718" s="108"/>
      <c r="C718" s="109"/>
      <c r="D718" s="108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</row>
    <row r="719" spans="1:25" ht="16.5">
      <c r="A719" s="109"/>
      <c r="B719" s="108"/>
      <c r="C719" s="109"/>
      <c r="D719" s="108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</row>
    <row r="720" spans="1:25" ht="16.5">
      <c r="A720" s="109"/>
      <c r="B720" s="108"/>
      <c r="C720" s="109"/>
      <c r="D720" s="108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</row>
    <row r="721" spans="1:25" ht="16.5">
      <c r="A721" s="109"/>
      <c r="B721" s="108"/>
      <c r="C721" s="109"/>
      <c r="D721" s="108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</row>
    <row r="722" spans="1:25" ht="16.5">
      <c r="A722" s="109"/>
      <c r="B722" s="108"/>
      <c r="C722" s="109"/>
      <c r="D722" s="108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</row>
    <row r="723" spans="1:25" ht="16.5">
      <c r="A723" s="109"/>
      <c r="B723" s="108"/>
      <c r="C723" s="109"/>
      <c r="D723" s="108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</row>
    <row r="724" spans="1:25" ht="16.5">
      <c r="A724" s="109"/>
      <c r="B724" s="108"/>
      <c r="C724" s="109"/>
      <c r="D724" s="108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</row>
    <row r="725" spans="1:25" ht="16.5">
      <c r="A725" s="109"/>
      <c r="B725" s="108"/>
      <c r="C725" s="109"/>
      <c r="D725" s="108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</row>
    <row r="726" spans="1:25" ht="16.5">
      <c r="A726" s="109"/>
      <c r="B726" s="108"/>
      <c r="C726" s="109"/>
      <c r="D726" s="108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</row>
    <row r="727" spans="1:25" ht="16.5">
      <c r="A727" s="109"/>
      <c r="B727" s="108"/>
      <c r="C727" s="109"/>
      <c r="D727" s="108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</row>
    <row r="728" spans="1:25" ht="16.5">
      <c r="A728" s="109"/>
      <c r="B728" s="108"/>
      <c r="C728" s="109"/>
      <c r="D728" s="108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</row>
    <row r="729" spans="1:25" ht="16.5">
      <c r="A729" s="109"/>
      <c r="B729" s="108"/>
      <c r="C729" s="109"/>
      <c r="D729" s="108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</row>
    <row r="730" spans="1:25" ht="16.5">
      <c r="A730" s="109"/>
      <c r="B730" s="108"/>
      <c r="C730" s="109"/>
      <c r="D730" s="108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</row>
    <row r="731" spans="1:25" ht="16.5">
      <c r="A731" s="109"/>
      <c r="B731" s="108"/>
      <c r="C731" s="109"/>
      <c r="D731" s="108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</row>
    <row r="732" spans="1:25" ht="16.5">
      <c r="A732" s="109"/>
      <c r="B732" s="108"/>
      <c r="C732" s="109"/>
      <c r="D732" s="108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</row>
    <row r="733" spans="1:25" ht="16.5">
      <c r="A733" s="109"/>
      <c r="B733" s="108"/>
      <c r="C733" s="109"/>
      <c r="D733" s="108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</row>
    <row r="734" spans="1:25" ht="16.5">
      <c r="A734" s="109"/>
      <c r="B734" s="108"/>
      <c r="C734" s="109"/>
      <c r="D734" s="108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</row>
    <row r="735" spans="1:25" ht="16.5">
      <c r="A735" s="109"/>
      <c r="B735" s="108"/>
      <c r="C735" s="109"/>
      <c r="D735" s="108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</row>
    <row r="736" spans="1:25" ht="16.5">
      <c r="A736" s="109"/>
      <c r="B736" s="108"/>
      <c r="C736" s="109"/>
      <c r="D736" s="108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</row>
    <row r="737" spans="1:25" ht="16.5">
      <c r="A737" s="109"/>
      <c r="B737" s="108"/>
      <c r="C737" s="109"/>
      <c r="D737" s="108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</row>
    <row r="738" spans="1:25" ht="16.5">
      <c r="A738" s="109"/>
      <c r="B738" s="108"/>
      <c r="C738" s="109"/>
      <c r="D738" s="108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</row>
    <row r="739" spans="1:25" ht="16.5">
      <c r="A739" s="109"/>
      <c r="B739" s="108"/>
      <c r="C739" s="109"/>
      <c r="D739" s="108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</row>
    <row r="740" spans="1:25" ht="16.5">
      <c r="A740" s="109"/>
      <c r="B740" s="108"/>
      <c r="C740" s="109"/>
      <c r="D740" s="108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</row>
    <row r="741" spans="1:25" ht="16.5">
      <c r="A741" s="109"/>
      <c r="B741" s="108"/>
      <c r="C741" s="109"/>
      <c r="D741" s="108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</row>
    <row r="742" spans="1:25" ht="16.5">
      <c r="A742" s="109"/>
      <c r="B742" s="108"/>
      <c r="C742" s="109"/>
      <c r="D742" s="108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</row>
    <row r="743" spans="1:25" ht="16.5">
      <c r="A743" s="109"/>
      <c r="B743" s="108"/>
      <c r="C743" s="109"/>
      <c r="D743" s="108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</row>
    <row r="744" spans="1:25" ht="16.5">
      <c r="A744" s="109"/>
      <c r="B744" s="108"/>
      <c r="C744" s="109"/>
      <c r="D744" s="108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</row>
    <row r="745" spans="1:25" ht="16.5">
      <c r="A745" s="109"/>
      <c r="B745" s="108"/>
      <c r="C745" s="109"/>
      <c r="D745" s="108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</row>
    <row r="746" spans="1:25" ht="16.5">
      <c r="A746" s="109"/>
      <c r="B746" s="108"/>
      <c r="C746" s="109"/>
      <c r="D746" s="108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</row>
    <row r="747" spans="1:25" ht="16.5">
      <c r="A747" s="109"/>
      <c r="B747" s="108"/>
      <c r="C747" s="109"/>
      <c r="D747" s="108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</row>
    <row r="748" spans="1:25" ht="16.5">
      <c r="A748" s="109"/>
      <c r="B748" s="108"/>
      <c r="C748" s="109"/>
      <c r="D748" s="108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</row>
    <row r="749" spans="1:25" ht="16.5">
      <c r="A749" s="109"/>
      <c r="B749" s="108"/>
      <c r="C749" s="109"/>
      <c r="D749" s="108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</row>
    <row r="750" spans="1:25" ht="16.5">
      <c r="A750" s="109"/>
      <c r="B750" s="108"/>
      <c r="C750" s="109"/>
      <c r="D750" s="108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</row>
    <row r="751" spans="1:25" ht="16.5">
      <c r="A751" s="109"/>
      <c r="B751" s="108"/>
      <c r="C751" s="109"/>
      <c r="D751" s="108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</row>
    <row r="752" spans="1:25" ht="16.5">
      <c r="A752" s="109"/>
      <c r="B752" s="108"/>
      <c r="C752" s="109"/>
      <c r="D752" s="108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</row>
    <row r="753" spans="1:25" ht="16.5">
      <c r="A753" s="109"/>
      <c r="B753" s="108"/>
      <c r="C753" s="109"/>
      <c r="D753" s="108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</row>
    <row r="754" spans="1:25" ht="16.5">
      <c r="A754" s="109"/>
      <c r="B754" s="108"/>
      <c r="C754" s="109"/>
      <c r="D754" s="108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</row>
    <row r="755" spans="1:25" ht="16.5">
      <c r="A755" s="109"/>
      <c r="B755" s="108"/>
      <c r="C755" s="109"/>
      <c r="D755" s="108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</row>
    <row r="756" spans="1:25" ht="16.5">
      <c r="A756" s="109"/>
      <c r="B756" s="108"/>
      <c r="C756" s="109"/>
      <c r="D756" s="108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</row>
    <row r="757" spans="1:25" ht="16.5">
      <c r="A757" s="109"/>
      <c r="B757" s="108"/>
      <c r="C757" s="109"/>
      <c r="D757" s="108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</row>
    <row r="758" spans="1:25" ht="16.5">
      <c r="A758" s="109"/>
      <c r="B758" s="108"/>
      <c r="C758" s="109"/>
      <c r="D758" s="108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</row>
    <row r="759" spans="1:25" ht="16.5">
      <c r="A759" s="109"/>
      <c r="B759" s="108"/>
      <c r="C759" s="109"/>
      <c r="D759" s="108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</row>
    <row r="760" spans="1:25" ht="16.5">
      <c r="A760" s="109"/>
      <c r="B760" s="108"/>
      <c r="C760" s="109"/>
      <c r="D760" s="108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</row>
    <row r="761" spans="1:25" ht="16.5">
      <c r="A761" s="109"/>
      <c r="B761" s="108"/>
      <c r="C761" s="109"/>
      <c r="D761" s="108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</row>
    <row r="762" spans="1:25" ht="16.5">
      <c r="A762" s="109"/>
      <c r="B762" s="108"/>
      <c r="C762" s="109"/>
      <c r="D762" s="108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</row>
    <row r="763" spans="1:25" ht="16.5">
      <c r="A763" s="109"/>
      <c r="B763" s="108"/>
      <c r="C763" s="109"/>
      <c r="D763" s="108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</row>
    <row r="764" spans="1:25" ht="16.5">
      <c r="A764" s="109"/>
      <c r="B764" s="108"/>
      <c r="C764" s="109"/>
      <c r="D764" s="108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</row>
    <row r="765" spans="1:25" ht="16.5">
      <c r="A765" s="109"/>
      <c r="B765" s="108"/>
      <c r="C765" s="109"/>
      <c r="D765" s="108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</row>
    <row r="766" spans="1:25" ht="16.5">
      <c r="A766" s="109"/>
      <c r="B766" s="108"/>
      <c r="C766" s="109"/>
      <c r="D766" s="108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</row>
    <row r="767" spans="1:25" ht="16.5">
      <c r="A767" s="109"/>
      <c r="B767" s="108"/>
      <c r="C767" s="109"/>
      <c r="D767" s="108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</row>
    <row r="768" spans="1:25" ht="16.5">
      <c r="A768" s="109"/>
      <c r="B768" s="108"/>
      <c r="C768" s="109"/>
      <c r="D768" s="108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</row>
    <row r="769" spans="1:25" ht="16.5">
      <c r="A769" s="109"/>
      <c r="B769" s="108"/>
      <c r="C769" s="109"/>
      <c r="D769" s="108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</row>
    <row r="770" spans="1:25" ht="16.5">
      <c r="A770" s="109"/>
      <c r="B770" s="108"/>
      <c r="C770" s="109"/>
      <c r="D770" s="108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</row>
    <row r="771" spans="1:25" ht="16.5">
      <c r="A771" s="109"/>
      <c r="B771" s="108"/>
      <c r="C771" s="109"/>
      <c r="D771" s="108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</row>
    <row r="772" spans="1:25" ht="16.5">
      <c r="A772" s="109"/>
      <c r="B772" s="108"/>
      <c r="C772" s="109"/>
      <c r="D772" s="108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</row>
    <row r="773" spans="1:25" ht="16.5">
      <c r="A773" s="109"/>
      <c r="B773" s="108"/>
      <c r="C773" s="109"/>
      <c r="D773" s="108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</row>
    <row r="774" spans="1:25" ht="16.5">
      <c r="A774" s="109"/>
      <c r="B774" s="108"/>
      <c r="C774" s="109"/>
      <c r="D774" s="108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</row>
    <row r="775" spans="1:25" ht="16.5">
      <c r="A775" s="109"/>
      <c r="B775" s="108"/>
      <c r="C775" s="109"/>
      <c r="D775" s="108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</row>
    <row r="776" spans="1:25" ht="16.5">
      <c r="A776" s="109"/>
      <c r="B776" s="108"/>
      <c r="C776" s="109"/>
      <c r="D776" s="108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</row>
    <row r="777" spans="1:25" ht="16.5">
      <c r="A777" s="109"/>
      <c r="B777" s="108"/>
      <c r="C777" s="109"/>
      <c r="D777" s="108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</row>
    <row r="778" spans="1:25" ht="16.5">
      <c r="A778" s="109"/>
      <c r="B778" s="108"/>
      <c r="C778" s="109"/>
      <c r="D778" s="108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</row>
    <row r="779" spans="1:25" ht="16.5">
      <c r="A779" s="109"/>
      <c r="B779" s="108"/>
      <c r="C779" s="109"/>
      <c r="D779" s="108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</row>
    <row r="780" spans="1:25" ht="16.5">
      <c r="A780" s="109"/>
      <c r="B780" s="108"/>
      <c r="C780" s="109"/>
      <c r="D780" s="108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</row>
    <row r="781" spans="1:25" ht="16.5">
      <c r="A781" s="109"/>
      <c r="B781" s="108"/>
      <c r="C781" s="109"/>
      <c r="D781" s="108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</row>
    <row r="782" spans="1:25" ht="16.5">
      <c r="A782" s="109"/>
      <c r="B782" s="108"/>
      <c r="C782" s="109"/>
      <c r="D782" s="108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</row>
    <row r="783" spans="1:25" ht="16.5">
      <c r="A783" s="109"/>
      <c r="B783" s="108"/>
      <c r="C783" s="109"/>
      <c r="D783" s="108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</row>
    <row r="784" spans="1:25" ht="16.5">
      <c r="A784" s="109"/>
      <c r="B784" s="108"/>
      <c r="C784" s="109"/>
      <c r="D784" s="108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</row>
    <row r="785" spans="1:25" ht="16.5">
      <c r="A785" s="109"/>
      <c r="B785" s="108"/>
      <c r="C785" s="109"/>
      <c r="D785" s="108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</row>
    <row r="786" spans="1:25" ht="16.5">
      <c r="A786" s="109"/>
      <c r="B786" s="108"/>
      <c r="C786" s="109"/>
      <c r="D786" s="108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</row>
    <row r="787" spans="1:25" ht="16.5">
      <c r="A787" s="109"/>
      <c r="B787" s="108"/>
      <c r="C787" s="109"/>
      <c r="D787" s="108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</row>
    <row r="788" spans="1:25" ht="16.5">
      <c r="A788" s="109"/>
      <c r="B788" s="108"/>
      <c r="C788" s="109"/>
      <c r="D788" s="108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</row>
    <row r="789" spans="1:25" ht="16.5">
      <c r="A789" s="109"/>
      <c r="B789" s="108"/>
      <c r="C789" s="109"/>
      <c r="D789" s="108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</row>
    <row r="790" spans="1:25" ht="16.5">
      <c r="A790" s="109"/>
      <c r="B790" s="108"/>
      <c r="C790" s="109"/>
      <c r="D790" s="108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</row>
    <row r="791" spans="1:25" ht="16.5">
      <c r="A791" s="109"/>
      <c r="B791" s="108"/>
      <c r="C791" s="109"/>
      <c r="D791" s="108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</row>
    <row r="792" spans="1:25" ht="16.5">
      <c r="A792" s="109"/>
      <c r="B792" s="108"/>
      <c r="C792" s="109"/>
      <c r="D792" s="108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</row>
    <row r="793" spans="1:25" ht="16.5">
      <c r="A793" s="109"/>
      <c r="B793" s="108"/>
      <c r="C793" s="109"/>
      <c r="D793" s="108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</row>
    <row r="794" spans="1:25" ht="16.5">
      <c r="A794" s="109"/>
      <c r="B794" s="108"/>
      <c r="C794" s="109"/>
      <c r="D794" s="108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</row>
    <row r="795" spans="1:25" ht="16.5">
      <c r="A795" s="109"/>
      <c r="B795" s="108"/>
      <c r="C795" s="109"/>
      <c r="D795" s="108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</row>
    <row r="796" spans="1:25" ht="16.5">
      <c r="A796" s="109"/>
      <c r="B796" s="108"/>
      <c r="C796" s="109"/>
      <c r="D796" s="108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</row>
    <row r="797" spans="1:25" ht="16.5">
      <c r="A797" s="109"/>
      <c r="B797" s="108"/>
      <c r="C797" s="109"/>
      <c r="D797" s="108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</row>
    <row r="798" spans="1:25" ht="16.5">
      <c r="A798" s="109"/>
      <c r="B798" s="108"/>
      <c r="C798" s="109"/>
      <c r="D798" s="108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</row>
    <row r="799" spans="1:25" ht="16.5">
      <c r="A799" s="109"/>
      <c r="B799" s="108"/>
      <c r="C799" s="109"/>
      <c r="D799" s="108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</row>
    <row r="800" spans="1:25" ht="16.5">
      <c r="A800" s="109"/>
      <c r="B800" s="108"/>
      <c r="C800" s="109"/>
      <c r="D800" s="108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</row>
    <row r="801" spans="1:25" ht="16.5">
      <c r="A801" s="109"/>
      <c r="B801" s="108"/>
      <c r="C801" s="109"/>
      <c r="D801" s="108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</row>
    <row r="802" spans="1:25" ht="16.5">
      <c r="A802" s="109"/>
      <c r="B802" s="108"/>
      <c r="C802" s="109"/>
      <c r="D802" s="108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</row>
    <row r="803" spans="1:25" ht="16.5">
      <c r="A803" s="109"/>
      <c r="B803" s="108"/>
      <c r="C803" s="109"/>
      <c r="D803" s="108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</row>
    <row r="804" spans="1:25" ht="16.5">
      <c r="A804" s="109"/>
      <c r="B804" s="108"/>
      <c r="C804" s="109"/>
      <c r="D804" s="108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</row>
    <row r="805" spans="1:25" ht="16.5">
      <c r="A805" s="109"/>
      <c r="B805" s="108"/>
      <c r="C805" s="109"/>
      <c r="D805" s="108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</row>
    <row r="806" spans="1:25" ht="16.5">
      <c r="A806" s="109"/>
      <c r="B806" s="108"/>
      <c r="C806" s="109"/>
      <c r="D806" s="108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</row>
    <row r="807" spans="1:25" ht="16.5">
      <c r="A807" s="109"/>
      <c r="B807" s="108"/>
      <c r="C807" s="109"/>
      <c r="D807" s="108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</row>
    <row r="808" spans="1:25" ht="16.5">
      <c r="A808" s="109"/>
      <c r="B808" s="108"/>
      <c r="C808" s="109"/>
      <c r="D808" s="108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</row>
    <row r="809" spans="1:25" ht="16.5">
      <c r="A809" s="109"/>
      <c r="B809" s="108"/>
      <c r="C809" s="109"/>
      <c r="D809" s="108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</row>
    <row r="810" spans="1:25" ht="16.5">
      <c r="A810" s="109"/>
      <c r="B810" s="108"/>
      <c r="C810" s="109"/>
      <c r="D810" s="108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</row>
    <row r="811" spans="1:25" ht="16.5">
      <c r="A811" s="109"/>
      <c r="B811" s="108"/>
      <c r="C811" s="109"/>
      <c r="D811" s="108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</row>
    <row r="812" spans="1:25" ht="16.5">
      <c r="A812" s="109"/>
      <c r="B812" s="108"/>
      <c r="C812" s="109"/>
      <c r="D812" s="108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</row>
    <row r="813" spans="1:25" ht="16.5">
      <c r="A813" s="109"/>
      <c r="B813" s="108"/>
      <c r="C813" s="109"/>
      <c r="D813" s="108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</row>
    <row r="814" spans="1:25" ht="16.5">
      <c r="A814" s="109"/>
      <c r="B814" s="108"/>
      <c r="C814" s="109"/>
      <c r="D814" s="108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</row>
    <row r="815" spans="1:25" ht="16.5">
      <c r="A815" s="109"/>
      <c r="B815" s="108"/>
      <c r="C815" s="109"/>
      <c r="D815" s="108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</row>
    <row r="816" spans="1:25" ht="16.5">
      <c r="A816" s="109"/>
      <c r="B816" s="108"/>
      <c r="C816" s="109"/>
      <c r="D816" s="108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</row>
    <row r="817" spans="1:25" ht="16.5">
      <c r="A817" s="109"/>
      <c r="B817" s="108"/>
      <c r="C817" s="109"/>
      <c r="D817" s="108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</row>
    <row r="818" spans="1:25" ht="16.5">
      <c r="A818" s="109"/>
      <c r="B818" s="108"/>
      <c r="C818" s="109"/>
      <c r="D818" s="108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</row>
    <row r="819" spans="1:25" ht="16.5">
      <c r="A819" s="109"/>
      <c r="B819" s="108"/>
      <c r="C819" s="109"/>
      <c r="D819" s="108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</row>
    <row r="820" spans="1:25" ht="16.5">
      <c r="A820" s="109"/>
      <c r="B820" s="108"/>
      <c r="C820" s="109"/>
      <c r="D820" s="108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</row>
    <row r="821" spans="1:25" ht="16.5">
      <c r="A821" s="109"/>
      <c r="B821" s="108"/>
      <c r="C821" s="109"/>
      <c r="D821" s="108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</row>
    <row r="822" spans="1:25" ht="16.5">
      <c r="A822" s="109"/>
      <c r="B822" s="108"/>
      <c r="C822" s="109"/>
      <c r="D822" s="108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</row>
    <row r="823" spans="1:25" ht="16.5">
      <c r="A823" s="109"/>
      <c r="B823" s="108"/>
      <c r="C823" s="109"/>
      <c r="D823" s="108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</row>
    <row r="824" spans="1:25" ht="16.5">
      <c r="A824" s="109"/>
      <c r="B824" s="108"/>
      <c r="C824" s="109"/>
      <c r="D824" s="108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</row>
    <row r="825" spans="1:25" ht="16.5">
      <c r="A825" s="109"/>
      <c r="B825" s="108"/>
      <c r="C825" s="109"/>
      <c r="D825" s="108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</row>
    <row r="826" spans="1:25" ht="16.5">
      <c r="A826" s="109"/>
      <c r="B826" s="108"/>
      <c r="C826" s="109"/>
      <c r="D826" s="108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</row>
    <row r="827" spans="1:25" ht="16.5">
      <c r="A827" s="109"/>
      <c r="B827" s="108"/>
      <c r="C827" s="109"/>
      <c r="D827" s="108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</row>
    <row r="828" spans="1:25" ht="16.5">
      <c r="A828" s="109"/>
      <c r="B828" s="108"/>
      <c r="C828" s="109"/>
      <c r="D828" s="108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</row>
    <row r="829" spans="1:25" ht="16.5">
      <c r="A829" s="109"/>
      <c r="B829" s="108"/>
      <c r="C829" s="109"/>
      <c r="D829" s="108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</row>
    <row r="830" spans="1:25" ht="16.5">
      <c r="A830" s="109"/>
      <c r="B830" s="108"/>
      <c r="C830" s="109"/>
      <c r="D830" s="108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</row>
    <row r="831" spans="1:25" ht="16.5">
      <c r="A831" s="109"/>
      <c r="B831" s="108"/>
      <c r="C831" s="109"/>
      <c r="D831" s="108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</row>
    <row r="832" spans="1:25" ht="16.5">
      <c r="A832" s="109"/>
      <c r="B832" s="108"/>
      <c r="C832" s="109"/>
      <c r="D832" s="108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</row>
    <row r="833" spans="1:25" ht="16.5">
      <c r="A833" s="109"/>
      <c r="B833" s="108"/>
      <c r="C833" s="109"/>
      <c r="D833" s="108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</row>
    <row r="834" spans="1:25" ht="16.5">
      <c r="A834" s="109"/>
      <c r="B834" s="108"/>
      <c r="C834" s="109"/>
      <c r="D834" s="108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</row>
    <row r="835" spans="1:25" ht="16.5">
      <c r="A835" s="109"/>
      <c r="B835" s="108"/>
      <c r="C835" s="109"/>
      <c r="D835" s="108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</row>
    <row r="836" spans="1:25" ht="16.5">
      <c r="A836" s="109"/>
      <c r="B836" s="108"/>
      <c r="C836" s="109"/>
      <c r="D836" s="108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</row>
    <row r="837" spans="1:25" ht="16.5">
      <c r="A837" s="109"/>
      <c r="B837" s="108"/>
      <c r="C837" s="109"/>
      <c r="D837" s="108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</row>
    <row r="838" spans="1:25" ht="16.5">
      <c r="A838" s="109"/>
      <c r="B838" s="108"/>
      <c r="C838" s="109"/>
      <c r="D838" s="108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</row>
    <row r="839" spans="1:25" ht="16.5">
      <c r="A839" s="109"/>
      <c r="B839" s="108"/>
      <c r="C839" s="109"/>
      <c r="D839" s="108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</row>
    <row r="840" spans="1:25" ht="16.5">
      <c r="A840" s="109"/>
      <c r="B840" s="108"/>
      <c r="C840" s="109"/>
      <c r="D840" s="108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</row>
    <row r="841" spans="1:25" ht="16.5">
      <c r="A841" s="109"/>
      <c r="B841" s="108"/>
      <c r="C841" s="109"/>
      <c r="D841" s="108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</row>
    <row r="842" spans="1:25" ht="16.5">
      <c r="A842" s="109"/>
      <c r="B842" s="108"/>
      <c r="C842" s="109"/>
      <c r="D842" s="108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</row>
    <row r="843" spans="1:25" ht="16.5">
      <c r="A843" s="109"/>
      <c r="B843" s="108"/>
      <c r="C843" s="109"/>
      <c r="D843" s="108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</row>
    <row r="844" spans="1:25" ht="16.5">
      <c r="A844" s="109"/>
      <c r="B844" s="108"/>
      <c r="C844" s="109"/>
      <c r="D844" s="108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</row>
    <row r="845" spans="1:25" ht="16.5">
      <c r="A845" s="109"/>
      <c r="B845" s="108"/>
      <c r="C845" s="109"/>
      <c r="D845" s="108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</row>
    <row r="846" spans="1:25" ht="16.5">
      <c r="A846" s="109"/>
      <c r="B846" s="108"/>
      <c r="C846" s="109"/>
      <c r="D846" s="108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</row>
    <row r="847" spans="1:25" ht="16.5">
      <c r="A847" s="109"/>
      <c r="B847" s="108"/>
      <c r="C847" s="109"/>
      <c r="D847" s="108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</row>
    <row r="848" spans="1:25" ht="16.5">
      <c r="A848" s="109"/>
      <c r="B848" s="108"/>
      <c r="C848" s="109"/>
      <c r="D848" s="108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</row>
    <row r="849" spans="1:25" ht="16.5">
      <c r="A849" s="109"/>
      <c r="B849" s="108"/>
      <c r="C849" s="109"/>
      <c r="D849" s="108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</row>
    <row r="850" spans="1:25" ht="16.5">
      <c r="A850" s="109"/>
      <c r="B850" s="108"/>
      <c r="C850" s="109"/>
      <c r="D850" s="108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</row>
    <row r="851" spans="1:25" ht="16.5">
      <c r="A851" s="109"/>
      <c r="B851" s="108"/>
      <c r="C851" s="109"/>
      <c r="D851" s="108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</row>
    <row r="852" spans="1:25" ht="16.5">
      <c r="A852" s="109"/>
      <c r="B852" s="108"/>
      <c r="C852" s="109"/>
      <c r="D852" s="108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</row>
    <row r="853" spans="1:25" ht="16.5">
      <c r="A853" s="109"/>
      <c r="B853" s="108"/>
      <c r="C853" s="109"/>
      <c r="D853" s="108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</row>
    <row r="854" spans="1:25" ht="16.5">
      <c r="A854" s="109"/>
      <c r="B854" s="108"/>
      <c r="C854" s="109"/>
      <c r="D854" s="108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</row>
    <row r="855" spans="1:25" ht="16.5">
      <c r="A855" s="109"/>
      <c r="B855" s="108"/>
      <c r="C855" s="109"/>
      <c r="D855" s="108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</row>
    <row r="856" spans="1:25" ht="16.5">
      <c r="A856" s="109"/>
      <c r="B856" s="108"/>
      <c r="C856" s="109"/>
      <c r="D856" s="108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</row>
    <row r="857" spans="1:25" ht="16.5">
      <c r="A857" s="109"/>
      <c r="B857" s="108"/>
      <c r="C857" s="109"/>
      <c r="D857" s="108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</row>
    <row r="858" spans="1:25" ht="16.5">
      <c r="A858" s="109"/>
      <c r="B858" s="108"/>
      <c r="C858" s="109"/>
      <c r="D858" s="108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</row>
    <row r="859" spans="1:25" ht="16.5">
      <c r="A859" s="109"/>
      <c r="B859" s="108"/>
      <c r="C859" s="109"/>
      <c r="D859" s="108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</row>
    <row r="860" spans="1:25" ht="16.5">
      <c r="A860" s="109"/>
      <c r="B860" s="108"/>
      <c r="C860" s="109"/>
      <c r="D860" s="108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</row>
    <row r="861" spans="1:25" ht="16.5">
      <c r="A861" s="109"/>
      <c r="B861" s="108"/>
      <c r="C861" s="109"/>
      <c r="D861" s="108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</row>
    <row r="862" spans="1:25" ht="16.5">
      <c r="A862" s="109"/>
      <c r="B862" s="108"/>
      <c r="C862" s="109"/>
      <c r="D862" s="108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</row>
    <row r="863" spans="1:25" ht="16.5">
      <c r="A863" s="109"/>
      <c r="B863" s="108"/>
      <c r="C863" s="109"/>
      <c r="D863" s="108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</row>
    <row r="864" spans="1:25" ht="16.5">
      <c r="A864" s="109"/>
      <c r="B864" s="108"/>
      <c r="C864" s="109"/>
      <c r="D864" s="108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</row>
    <row r="865" spans="1:25" ht="16.5">
      <c r="A865" s="109"/>
      <c r="B865" s="108"/>
      <c r="C865" s="109"/>
      <c r="D865" s="108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</row>
    <row r="866" spans="1:25" ht="16.5">
      <c r="A866" s="109"/>
      <c r="B866" s="108"/>
      <c r="C866" s="109"/>
      <c r="D866" s="108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</row>
    <row r="867" spans="1:25" ht="16.5">
      <c r="A867" s="109"/>
      <c r="B867" s="108"/>
      <c r="C867" s="109"/>
      <c r="D867" s="108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</row>
    <row r="868" spans="1:25" ht="16.5">
      <c r="A868" s="109"/>
      <c r="B868" s="108"/>
      <c r="C868" s="109"/>
      <c r="D868" s="108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</row>
    <row r="869" spans="1:25" ht="16.5">
      <c r="A869" s="109"/>
      <c r="B869" s="108"/>
      <c r="C869" s="109"/>
      <c r="D869" s="108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</row>
    <row r="870" spans="1:25" ht="16.5">
      <c r="A870" s="109"/>
      <c r="B870" s="108"/>
      <c r="C870" s="109"/>
      <c r="D870" s="108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</row>
    <row r="871" spans="1:25" ht="16.5">
      <c r="A871" s="109"/>
      <c r="B871" s="108"/>
      <c r="C871" s="109"/>
      <c r="D871" s="108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</row>
    <row r="872" spans="1:25" ht="16.5">
      <c r="A872" s="109"/>
      <c r="B872" s="108"/>
      <c r="C872" s="109"/>
      <c r="D872" s="108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</row>
    <row r="873" spans="1:25" ht="16.5">
      <c r="A873" s="109"/>
      <c r="B873" s="108"/>
      <c r="C873" s="109"/>
      <c r="D873" s="108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</row>
    <row r="874" spans="1:25" ht="16.5">
      <c r="A874" s="109"/>
      <c r="B874" s="108"/>
      <c r="C874" s="109"/>
      <c r="D874" s="108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</row>
    <row r="875" spans="1:25" ht="16.5">
      <c r="A875" s="109"/>
      <c r="B875" s="108"/>
      <c r="C875" s="109"/>
      <c r="D875" s="108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</row>
    <row r="876" spans="1:25" ht="16.5">
      <c r="A876" s="109"/>
      <c r="B876" s="108"/>
      <c r="C876" s="109"/>
      <c r="D876" s="108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</row>
    <row r="877" spans="1:25" ht="16.5">
      <c r="A877" s="109"/>
      <c r="B877" s="108"/>
      <c r="C877" s="109"/>
      <c r="D877" s="108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</row>
    <row r="878" spans="1:25" ht="16.5">
      <c r="A878" s="109"/>
      <c r="B878" s="108"/>
      <c r="C878" s="109"/>
      <c r="D878" s="108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</row>
    <row r="879" spans="1:25" ht="16.5">
      <c r="A879" s="109"/>
      <c r="B879" s="108"/>
      <c r="C879" s="109"/>
      <c r="D879" s="108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</row>
    <row r="880" spans="1:25" ht="16.5">
      <c r="A880" s="109"/>
      <c r="B880" s="108"/>
      <c r="C880" s="109"/>
      <c r="D880" s="108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</row>
    <row r="881" spans="1:25" ht="16.5">
      <c r="A881" s="109"/>
      <c r="B881" s="108"/>
      <c r="C881" s="109"/>
      <c r="D881" s="108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</row>
    <row r="882" spans="1:25" ht="16.5">
      <c r="A882" s="109"/>
      <c r="B882" s="108"/>
      <c r="C882" s="109"/>
      <c r="D882" s="108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</row>
    <row r="883" spans="1:25" ht="16.5">
      <c r="A883" s="109"/>
      <c r="B883" s="108"/>
      <c r="C883" s="109"/>
      <c r="D883" s="108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</row>
    <row r="884" spans="1:25" ht="16.5">
      <c r="A884" s="109"/>
      <c r="B884" s="108"/>
      <c r="C884" s="109"/>
      <c r="D884" s="108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</row>
    <row r="885" spans="1:25" ht="16.5">
      <c r="A885" s="109"/>
      <c r="B885" s="108"/>
      <c r="C885" s="109"/>
      <c r="D885" s="108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</row>
    <row r="886" spans="1:25" ht="16.5">
      <c r="A886" s="109"/>
      <c r="B886" s="108"/>
      <c r="C886" s="109"/>
      <c r="D886" s="108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</row>
    <row r="887" spans="1:25" ht="16.5">
      <c r="A887" s="109"/>
      <c r="B887" s="108"/>
      <c r="C887" s="109"/>
      <c r="D887" s="108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</row>
    <row r="888" spans="1:25" ht="16.5">
      <c r="A888" s="109"/>
      <c r="B888" s="108"/>
      <c r="C888" s="109"/>
      <c r="D888" s="108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</row>
    <row r="889" spans="1:25" ht="16.5">
      <c r="A889" s="109"/>
      <c r="B889" s="108"/>
      <c r="C889" s="109"/>
      <c r="D889" s="108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</row>
    <row r="890" spans="1:25" ht="16.5">
      <c r="A890" s="109"/>
      <c r="B890" s="108"/>
      <c r="C890" s="109"/>
      <c r="D890" s="108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</row>
    <row r="891" spans="1:25" ht="16.5">
      <c r="A891" s="109"/>
      <c r="B891" s="108"/>
      <c r="C891" s="109"/>
      <c r="D891" s="108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</row>
    <row r="892" spans="1:25" ht="16.5">
      <c r="A892" s="109"/>
      <c r="B892" s="108"/>
      <c r="C892" s="109"/>
      <c r="D892" s="108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</row>
    <row r="893" spans="1:25" ht="16.5">
      <c r="A893" s="109"/>
      <c r="B893" s="108"/>
      <c r="C893" s="109"/>
      <c r="D893" s="108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</row>
    <row r="894" spans="1:25" ht="16.5">
      <c r="A894" s="109"/>
      <c r="B894" s="108"/>
      <c r="C894" s="109"/>
      <c r="D894" s="108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</row>
    <row r="895" spans="1:25" ht="16.5">
      <c r="A895" s="109"/>
      <c r="B895" s="108"/>
      <c r="C895" s="109"/>
      <c r="D895" s="108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</row>
    <row r="896" spans="1:25" ht="16.5">
      <c r="A896" s="109"/>
      <c r="B896" s="108"/>
      <c r="C896" s="109"/>
      <c r="D896" s="108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</row>
    <row r="897" spans="1:25" ht="16.5">
      <c r="A897" s="109"/>
      <c r="B897" s="108"/>
      <c r="C897" s="109"/>
      <c r="D897" s="108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</row>
    <row r="898" spans="1:25" ht="16.5">
      <c r="A898" s="109"/>
      <c r="B898" s="108"/>
      <c r="C898" s="109"/>
      <c r="D898" s="108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</row>
    <row r="899" spans="1:25" ht="16.5">
      <c r="A899" s="109"/>
      <c r="B899" s="108"/>
      <c r="C899" s="109"/>
      <c r="D899" s="108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</row>
    <row r="900" spans="1:25" ht="16.5">
      <c r="A900" s="109"/>
      <c r="B900" s="108"/>
      <c r="C900" s="109"/>
      <c r="D900" s="108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</row>
    <row r="901" spans="1:25" ht="16.5">
      <c r="A901" s="109"/>
      <c r="B901" s="108"/>
      <c r="C901" s="109"/>
      <c r="D901" s="108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</row>
    <row r="902" spans="1:25" ht="16.5">
      <c r="A902" s="109"/>
      <c r="B902" s="108"/>
      <c r="C902" s="109"/>
      <c r="D902" s="108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</row>
    <row r="903" spans="1:25" ht="16.5">
      <c r="A903" s="109"/>
      <c r="B903" s="108"/>
      <c r="C903" s="109"/>
      <c r="D903" s="108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</row>
    <row r="904" spans="1:25" ht="16.5">
      <c r="A904" s="109"/>
      <c r="B904" s="108"/>
      <c r="C904" s="109"/>
      <c r="D904" s="108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</row>
    <row r="905" spans="1:25" ht="16.5">
      <c r="A905" s="109"/>
      <c r="B905" s="108"/>
      <c r="C905" s="109"/>
      <c r="D905" s="108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</row>
    <row r="906" spans="1:25" ht="16.5">
      <c r="A906" s="109"/>
      <c r="B906" s="108"/>
      <c r="C906" s="109"/>
      <c r="D906" s="108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</row>
    <row r="907" spans="1:25" ht="16.5">
      <c r="A907" s="109"/>
      <c r="B907" s="108"/>
      <c r="C907" s="109"/>
      <c r="D907" s="108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</row>
    <row r="908" spans="1:25" ht="16.5">
      <c r="A908" s="109"/>
      <c r="B908" s="108"/>
      <c r="C908" s="109"/>
      <c r="D908" s="108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</row>
    <row r="909" spans="1:25" ht="16.5">
      <c r="A909" s="109"/>
      <c r="B909" s="108"/>
      <c r="C909" s="109"/>
      <c r="D909" s="108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</row>
    <row r="910" spans="1:25" ht="16.5">
      <c r="A910" s="109"/>
      <c r="B910" s="108"/>
      <c r="C910" s="109"/>
      <c r="D910" s="108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</row>
    <row r="911" spans="1:25" ht="16.5">
      <c r="A911" s="109"/>
      <c r="B911" s="108"/>
      <c r="C911" s="109"/>
      <c r="D911" s="108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</row>
    <row r="912" spans="1:25" ht="16.5">
      <c r="A912" s="109"/>
      <c r="B912" s="108"/>
      <c r="C912" s="109"/>
      <c r="D912" s="108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</row>
    <row r="913" spans="1:25" ht="16.5">
      <c r="A913" s="109"/>
      <c r="B913" s="108"/>
      <c r="C913" s="109"/>
      <c r="D913" s="108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</row>
    <row r="914" spans="1:25" ht="16.5">
      <c r="A914" s="109"/>
      <c r="B914" s="108"/>
      <c r="C914" s="109"/>
      <c r="D914" s="108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</row>
    <row r="915" spans="1:25" ht="16.5">
      <c r="A915" s="109"/>
      <c r="B915" s="108"/>
      <c r="C915" s="109"/>
      <c r="D915" s="108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</row>
    <row r="916" spans="1:25" ht="16.5">
      <c r="A916" s="109"/>
      <c r="B916" s="108"/>
      <c r="C916" s="109"/>
      <c r="D916" s="108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</row>
    <row r="917" spans="1:25" ht="16.5">
      <c r="A917" s="109"/>
      <c r="B917" s="108"/>
      <c r="C917" s="109"/>
      <c r="D917" s="108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</row>
    <row r="918" spans="1:25" ht="16.5">
      <c r="A918" s="109"/>
      <c r="B918" s="108"/>
      <c r="C918" s="109"/>
      <c r="D918" s="108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</row>
    <row r="919" spans="1:25" ht="16.5">
      <c r="A919" s="109"/>
      <c r="B919" s="108"/>
      <c r="C919" s="109"/>
      <c r="D919" s="108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</row>
    <row r="920" spans="1:25" ht="16.5">
      <c r="A920" s="109"/>
      <c r="B920" s="108"/>
      <c r="C920" s="109"/>
      <c r="D920" s="108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</row>
    <row r="921" spans="1:25" ht="16.5">
      <c r="A921" s="109"/>
      <c r="B921" s="108"/>
      <c r="C921" s="109"/>
      <c r="D921" s="108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</row>
    <row r="922" spans="1:25" ht="16.5">
      <c r="A922" s="109"/>
      <c r="B922" s="108"/>
      <c r="C922" s="109"/>
      <c r="D922" s="108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</row>
    <row r="923" spans="1:25" ht="16.5">
      <c r="A923" s="109"/>
      <c r="B923" s="108"/>
      <c r="C923" s="109"/>
      <c r="D923" s="108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</row>
    <row r="924" spans="1:25" ht="16.5">
      <c r="A924" s="109"/>
      <c r="B924" s="108"/>
      <c r="C924" s="109"/>
      <c r="D924" s="108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</row>
    <row r="925" spans="1:25" ht="16.5">
      <c r="A925" s="109"/>
      <c r="B925" s="108"/>
      <c r="C925" s="109"/>
      <c r="D925" s="108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</row>
    <row r="926" spans="1:25" ht="16.5">
      <c r="A926" s="109"/>
      <c r="B926" s="108"/>
      <c r="C926" s="109"/>
      <c r="D926" s="108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</row>
    <row r="927" spans="1:25" ht="16.5">
      <c r="A927" s="109"/>
      <c r="B927" s="108"/>
      <c r="C927" s="109"/>
      <c r="D927" s="108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</row>
    <row r="928" spans="1:25" ht="16.5">
      <c r="A928" s="109"/>
      <c r="B928" s="108"/>
      <c r="C928" s="109"/>
      <c r="D928" s="108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</row>
    <row r="929" spans="1:25" ht="16.5">
      <c r="A929" s="109"/>
      <c r="B929" s="108"/>
      <c r="C929" s="109"/>
      <c r="D929" s="108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</row>
    <row r="930" spans="1:25" ht="16.5">
      <c r="A930" s="109"/>
      <c r="B930" s="108"/>
      <c r="C930" s="109"/>
      <c r="D930" s="108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</row>
    <row r="931" spans="1:25" ht="16.5">
      <c r="A931" s="109"/>
      <c r="B931" s="108"/>
      <c r="C931" s="109"/>
      <c r="D931" s="108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</row>
    <row r="932" spans="1:25" ht="16.5">
      <c r="A932" s="109"/>
      <c r="B932" s="108"/>
      <c r="C932" s="109"/>
      <c r="D932" s="108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</row>
    <row r="933" spans="1:25" ht="16.5">
      <c r="A933" s="109"/>
      <c r="B933" s="108"/>
      <c r="C933" s="109"/>
      <c r="D933" s="108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</row>
    <row r="934" spans="1:25" ht="16.5">
      <c r="A934" s="109"/>
      <c r="B934" s="108"/>
      <c r="C934" s="109"/>
      <c r="D934" s="108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</row>
    <row r="935" spans="1:25" ht="16.5">
      <c r="A935" s="109"/>
      <c r="B935" s="108"/>
      <c r="C935" s="109"/>
      <c r="D935" s="108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</row>
    <row r="936" spans="1:25" ht="16.5">
      <c r="A936" s="109"/>
      <c r="B936" s="108"/>
      <c r="C936" s="109"/>
      <c r="D936" s="108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</row>
    <row r="937" spans="1:25" ht="16.5">
      <c r="A937" s="109"/>
      <c r="B937" s="108"/>
      <c r="C937" s="109"/>
      <c r="D937" s="108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</row>
    <row r="938" spans="1:25" ht="16.5">
      <c r="A938" s="109"/>
      <c r="B938" s="108"/>
      <c r="C938" s="109"/>
      <c r="D938" s="108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</row>
    <row r="939" spans="1:25" ht="16.5">
      <c r="A939" s="109"/>
      <c r="B939" s="108"/>
      <c r="C939" s="109"/>
      <c r="D939" s="108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</row>
    <row r="940" spans="1:25" ht="16.5">
      <c r="A940" s="109"/>
      <c r="B940" s="108"/>
      <c r="C940" s="109"/>
      <c r="D940" s="108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</row>
    <row r="941" spans="1:25" ht="16.5">
      <c r="A941" s="109"/>
      <c r="B941" s="108"/>
      <c r="C941" s="109"/>
      <c r="D941" s="108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</row>
    <row r="942" spans="1:25" ht="16.5">
      <c r="A942" s="109"/>
      <c r="B942" s="108"/>
      <c r="C942" s="109"/>
      <c r="D942" s="108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</row>
    <row r="943" spans="1:25" ht="16.5">
      <c r="A943" s="109"/>
      <c r="B943" s="108"/>
      <c r="C943" s="109"/>
      <c r="D943" s="108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</row>
    <row r="944" spans="1:25" ht="16.5">
      <c r="A944" s="109"/>
      <c r="B944" s="108"/>
      <c r="C944" s="109"/>
      <c r="D944" s="108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</row>
    <row r="945" spans="1:25" ht="16.5">
      <c r="A945" s="109"/>
      <c r="B945" s="108"/>
      <c r="C945" s="109"/>
      <c r="D945" s="108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</row>
    <row r="946" spans="1:25" ht="16.5">
      <c r="A946" s="109"/>
      <c r="B946" s="108"/>
      <c r="C946" s="109"/>
      <c r="D946" s="108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</row>
    <row r="947" spans="1:25" ht="16.5">
      <c r="A947" s="109"/>
      <c r="B947" s="108"/>
      <c r="C947" s="109"/>
      <c r="D947" s="108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</row>
    <row r="948" spans="1:25" ht="16.5">
      <c r="A948" s="109"/>
      <c r="B948" s="108"/>
      <c r="C948" s="109"/>
      <c r="D948" s="108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</row>
    <row r="949" spans="1:25" ht="16.5">
      <c r="A949" s="109"/>
      <c r="B949" s="108"/>
      <c r="C949" s="109"/>
      <c r="D949" s="108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</row>
    <row r="950" spans="1:25" ht="16.5">
      <c r="A950" s="109"/>
      <c r="B950" s="108"/>
      <c r="C950" s="109"/>
      <c r="D950" s="108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</row>
    <row r="951" spans="1:25" ht="16.5">
      <c r="A951" s="109"/>
      <c r="B951" s="108"/>
      <c r="C951" s="109"/>
      <c r="D951" s="108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</row>
    <row r="952" spans="1:25" ht="16.5">
      <c r="A952" s="109"/>
      <c r="B952" s="108"/>
      <c r="C952" s="109"/>
      <c r="D952" s="108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</row>
    <row r="953" spans="1:25" ht="16.5">
      <c r="A953" s="109"/>
      <c r="B953" s="108"/>
      <c r="C953" s="109"/>
      <c r="D953" s="108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</row>
    <row r="954" spans="1:25" ht="16.5">
      <c r="A954" s="109"/>
      <c r="B954" s="108"/>
      <c r="C954" s="109"/>
      <c r="D954" s="108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</row>
    <row r="955" spans="1:25" ht="16.5">
      <c r="A955" s="109"/>
      <c r="B955" s="108"/>
      <c r="C955" s="109"/>
      <c r="D955" s="108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</row>
    <row r="956" spans="1:25" ht="16.5">
      <c r="A956" s="109"/>
      <c r="B956" s="108"/>
      <c r="C956" s="109"/>
      <c r="D956" s="108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</row>
    <row r="957" spans="1:25" ht="16.5">
      <c r="A957" s="109"/>
      <c r="B957" s="108"/>
      <c r="C957" s="109"/>
      <c r="D957" s="108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</row>
    <row r="958" spans="1:25" ht="16.5">
      <c r="A958" s="109"/>
      <c r="B958" s="108"/>
      <c r="C958" s="109"/>
      <c r="D958" s="108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</row>
    <row r="959" spans="1:25" ht="16.5">
      <c r="A959" s="109"/>
      <c r="B959" s="108"/>
      <c r="C959" s="109"/>
      <c r="D959" s="108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</row>
    <row r="960" spans="1:25" ht="16.5">
      <c r="A960" s="109"/>
      <c r="B960" s="108"/>
      <c r="C960" s="109"/>
      <c r="D960" s="108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</row>
    <row r="961" spans="1:25" ht="16.5">
      <c r="A961" s="109"/>
      <c r="B961" s="108"/>
      <c r="C961" s="109"/>
      <c r="D961" s="108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</row>
    <row r="962" spans="1:25" ht="16.5">
      <c r="A962" s="109"/>
      <c r="B962" s="108"/>
      <c r="C962" s="109"/>
      <c r="D962" s="108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</row>
    <row r="963" spans="1:25" ht="16.5">
      <c r="A963" s="109"/>
      <c r="B963" s="108"/>
      <c r="C963" s="109"/>
      <c r="D963" s="108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</row>
    <row r="964" spans="1:25" ht="16.5">
      <c r="A964" s="109"/>
      <c r="B964" s="108"/>
      <c r="C964" s="109"/>
      <c r="D964" s="108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</row>
    <row r="965" spans="1:25" ht="16.5">
      <c r="A965" s="109"/>
      <c r="B965" s="108"/>
      <c r="C965" s="109"/>
      <c r="D965" s="108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</row>
    <row r="966" spans="1:25" ht="16.5">
      <c r="A966" s="109"/>
      <c r="B966" s="108"/>
      <c r="C966" s="109"/>
      <c r="D966" s="108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</row>
    <row r="967" spans="1:25" ht="16.5">
      <c r="A967" s="109"/>
      <c r="B967" s="108"/>
      <c r="C967" s="109"/>
      <c r="D967" s="108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</row>
    <row r="968" spans="1:25" ht="16.5">
      <c r="A968" s="109"/>
      <c r="B968" s="108"/>
      <c r="C968" s="109"/>
      <c r="D968" s="108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</row>
    <row r="969" spans="1:25" ht="16.5">
      <c r="A969" s="109"/>
      <c r="B969" s="108"/>
      <c r="C969" s="109"/>
      <c r="D969" s="108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</row>
    <row r="970" spans="1:25" ht="16.5">
      <c r="A970" s="109"/>
      <c r="B970" s="108"/>
      <c r="C970" s="109"/>
      <c r="D970" s="108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</row>
    <row r="971" spans="1:25" ht="16.5">
      <c r="A971" s="109"/>
      <c r="B971" s="108"/>
      <c r="C971" s="109"/>
      <c r="D971" s="108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</row>
    <row r="972" spans="1:25" ht="16.5">
      <c r="A972" s="109"/>
      <c r="B972" s="108"/>
      <c r="C972" s="109"/>
      <c r="D972" s="108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</row>
    <row r="973" spans="1:25" ht="16.5">
      <c r="A973" s="109"/>
      <c r="B973" s="108"/>
      <c r="C973" s="109"/>
      <c r="D973" s="108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</row>
    <row r="974" spans="1:25" ht="16.5">
      <c r="A974" s="109"/>
      <c r="B974" s="108"/>
      <c r="C974" s="109"/>
      <c r="D974" s="108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</row>
    <row r="975" spans="1:25" ht="16.5">
      <c r="A975" s="109"/>
      <c r="B975" s="108"/>
      <c r="C975" s="109"/>
      <c r="D975" s="108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</row>
    <row r="976" spans="1:25" ht="16.5">
      <c r="A976" s="109"/>
      <c r="B976" s="108"/>
      <c r="C976" s="109"/>
      <c r="D976" s="108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</row>
    <row r="977" spans="1:25" ht="16.5">
      <c r="A977" s="109"/>
      <c r="B977" s="108"/>
      <c r="C977" s="109"/>
      <c r="D977" s="108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</row>
    <row r="978" spans="1:25" ht="16.5">
      <c r="A978" s="109"/>
      <c r="B978" s="108"/>
      <c r="C978" s="109"/>
      <c r="D978" s="108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</row>
    <row r="979" spans="1:25" ht="16.5">
      <c r="A979" s="109"/>
      <c r="B979" s="108"/>
      <c r="C979" s="109"/>
      <c r="D979" s="108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</row>
    <row r="980" spans="1:25" ht="16.5">
      <c r="A980" s="109"/>
      <c r="B980" s="108"/>
      <c r="C980" s="109"/>
      <c r="D980" s="108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</row>
    <row r="981" spans="1:25" ht="16.5">
      <c r="A981" s="109"/>
      <c r="B981" s="108"/>
      <c r="C981" s="109"/>
      <c r="D981" s="108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</row>
    <row r="982" spans="1:25" ht="16.5">
      <c r="A982" s="109"/>
      <c r="B982" s="108"/>
      <c r="C982" s="109"/>
      <c r="D982" s="108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</row>
    <row r="983" spans="1:25" ht="16.5">
      <c r="A983" s="109"/>
      <c r="B983" s="108"/>
      <c r="C983" s="109"/>
      <c r="D983" s="108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</row>
    <row r="984" spans="1:25" ht="16.5">
      <c r="A984" s="109"/>
      <c r="B984" s="108"/>
      <c r="C984" s="109"/>
      <c r="D984" s="108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</row>
    <row r="985" spans="1:25" ht="16.5">
      <c r="A985" s="109"/>
      <c r="B985" s="108"/>
      <c r="C985" s="109"/>
      <c r="D985" s="108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</row>
    <row r="986" spans="1:25" ht="16.5">
      <c r="A986" s="109"/>
      <c r="B986" s="108"/>
      <c r="C986" s="109"/>
      <c r="D986" s="108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</row>
    <row r="987" spans="1:25" ht="16.5">
      <c r="A987" s="109"/>
      <c r="B987" s="108"/>
      <c r="C987" s="109"/>
      <c r="D987" s="108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</row>
    <row r="988" spans="1:25" ht="16.5">
      <c r="A988" s="109"/>
      <c r="B988" s="108"/>
      <c r="C988" s="109"/>
      <c r="D988" s="108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</row>
    <row r="989" spans="1:25" ht="16.5">
      <c r="A989" s="109"/>
      <c r="B989" s="108"/>
      <c r="C989" s="109"/>
      <c r="D989" s="108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</row>
    <row r="990" spans="1:25" ht="16.5">
      <c r="A990" s="109"/>
      <c r="B990" s="108"/>
      <c r="C990" s="109"/>
      <c r="D990" s="108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</row>
    <row r="991" spans="1:25" ht="16.5">
      <c r="A991" s="109"/>
      <c r="B991" s="108"/>
      <c r="C991" s="109"/>
      <c r="D991" s="108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</row>
    <row r="992" spans="1:25" ht="16.5">
      <c r="A992" s="109"/>
      <c r="B992" s="108"/>
      <c r="C992" s="109"/>
      <c r="D992" s="108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</row>
    <row r="993" spans="1:25" ht="16.5">
      <c r="A993" s="109"/>
      <c r="B993" s="108"/>
      <c r="C993" s="109"/>
      <c r="D993" s="108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</row>
    <row r="994" spans="1:25" ht="16.5">
      <c r="A994" s="109"/>
      <c r="B994" s="108"/>
      <c r="C994" s="109"/>
      <c r="D994" s="108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</row>
    <row r="995" spans="1:25" ht="16.5">
      <c r="A995" s="109"/>
      <c r="B995" s="108"/>
      <c r="C995" s="109"/>
      <c r="D995" s="108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</row>
  </sheetData>
  <mergeCells count="3">
    <mergeCell ref="C1:D1"/>
    <mergeCell ref="E1:E2"/>
    <mergeCell ref="F1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J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9" customWidth="1"/>
    <col min="2" max="2" width="27.85546875" customWidth="1"/>
    <col min="3" max="3" width="13.140625" customWidth="1"/>
    <col min="4" max="4" width="13.7109375" customWidth="1"/>
    <col min="5" max="5" width="14.140625" customWidth="1"/>
    <col min="6" max="6" width="10.140625" customWidth="1"/>
    <col min="7" max="8" width="17.140625" customWidth="1"/>
    <col min="9" max="10" width="18.140625" customWidth="1"/>
  </cols>
  <sheetData>
    <row r="1" spans="1:10" ht="15.75" customHeight="1">
      <c r="A1" s="78" t="s">
        <v>16</v>
      </c>
      <c r="B1" s="78" t="s">
        <v>170</v>
      </c>
      <c r="C1" s="45" t="s">
        <v>169</v>
      </c>
      <c r="D1" s="45" t="s">
        <v>37</v>
      </c>
      <c r="E1" s="45" t="s">
        <v>315</v>
      </c>
      <c r="F1" s="112" t="s">
        <v>316</v>
      </c>
      <c r="G1" s="45" t="s">
        <v>497</v>
      </c>
      <c r="H1" s="45" t="s">
        <v>498</v>
      </c>
      <c r="I1" s="16" t="s">
        <v>499</v>
      </c>
      <c r="J1" s="22" t="s">
        <v>500</v>
      </c>
    </row>
    <row r="2" spans="1:10" ht="15.75" customHeight="1">
      <c r="A2" s="78" t="s">
        <v>31</v>
      </c>
      <c r="B2" s="85" t="s">
        <v>176</v>
      </c>
      <c r="C2" s="48">
        <v>0</v>
      </c>
      <c r="D2" s="113" t="s">
        <v>501</v>
      </c>
      <c r="E2" s="48">
        <v>0</v>
      </c>
      <c r="F2" s="114">
        <v>1</v>
      </c>
      <c r="G2" s="115">
        <v>0</v>
      </c>
      <c r="H2" s="115">
        <v>0</v>
      </c>
      <c r="I2" s="116">
        <f t="shared" ref="I2:I61" si="0">AVERAGE(G2:H2)</f>
        <v>0</v>
      </c>
      <c r="J2" s="30"/>
    </row>
    <row r="3" spans="1:10" ht="15.75" customHeight="1">
      <c r="A3" s="78" t="s">
        <v>31</v>
      </c>
      <c r="B3" s="85" t="s">
        <v>176</v>
      </c>
      <c r="C3" s="48">
        <v>0</v>
      </c>
      <c r="D3" s="113" t="s">
        <v>502</v>
      </c>
      <c r="E3" s="48">
        <v>1</v>
      </c>
      <c r="F3" s="114">
        <v>0</v>
      </c>
      <c r="G3" s="115">
        <v>6.2268518518518515E-3</v>
      </c>
      <c r="H3" s="115">
        <v>5.347222222222222E-3</v>
      </c>
      <c r="I3" s="116">
        <f t="shared" si="0"/>
        <v>5.7870370370370367E-3</v>
      </c>
      <c r="J3" s="30"/>
    </row>
    <row r="4" spans="1:10" ht="15.75" customHeight="1">
      <c r="A4" s="78" t="s">
        <v>31</v>
      </c>
      <c r="B4" s="85" t="s">
        <v>176</v>
      </c>
      <c r="C4" s="48">
        <v>0</v>
      </c>
      <c r="D4" s="113" t="s">
        <v>503</v>
      </c>
      <c r="E4" s="48">
        <v>2</v>
      </c>
      <c r="F4" s="114">
        <v>0</v>
      </c>
      <c r="G4" s="115">
        <v>6.8865740740740745E-3</v>
      </c>
      <c r="H4" s="115">
        <v>5.9722222222222225E-3</v>
      </c>
      <c r="I4" s="116">
        <f t="shared" si="0"/>
        <v>6.4293981481481485E-3</v>
      </c>
      <c r="J4" s="30"/>
    </row>
    <row r="5" spans="1:10" ht="15.75" customHeight="1">
      <c r="A5" s="78" t="s">
        <v>31</v>
      </c>
      <c r="B5" s="85" t="s">
        <v>176</v>
      </c>
      <c r="C5" s="48">
        <v>0</v>
      </c>
      <c r="D5" s="113" t="s">
        <v>504</v>
      </c>
      <c r="E5" s="48">
        <v>3</v>
      </c>
      <c r="F5" s="114">
        <v>0</v>
      </c>
      <c r="G5" s="115">
        <v>7.7777777777777776E-3</v>
      </c>
      <c r="H5" s="115">
        <v>6.7939814814814816E-3</v>
      </c>
      <c r="I5" s="116">
        <f t="shared" si="0"/>
        <v>7.28587962962963E-3</v>
      </c>
      <c r="J5" s="30"/>
    </row>
    <row r="6" spans="1:10" ht="15.75" customHeight="1">
      <c r="A6" s="78" t="s">
        <v>31</v>
      </c>
      <c r="B6" s="85" t="s">
        <v>176</v>
      </c>
      <c r="C6" s="48">
        <v>0</v>
      </c>
      <c r="D6" s="113" t="s">
        <v>505</v>
      </c>
      <c r="E6" s="48">
        <v>4</v>
      </c>
      <c r="F6" s="114">
        <v>0</v>
      </c>
      <c r="G6" s="115">
        <v>9.3518518518518525E-3</v>
      </c>
      <c r="H6" s="115">
        <v>8.0902777777777778E-3</v>
      </c>
      <c r="I6" s="116">
        <f t="shared" si="0"/>
        <v>8.7210648148148152E-3</v>
      </c>
      <c r="J6" s="30"/>
    </row>
    <row r="7" spans="1:10" ht="15.75" customHeight="1">
      <c r="A7" s="78" t="s">
        <v>31</v>
      </c>
      <c r="B7" s="85" t="s">
        <v>176</v>
      </c>
      <c r="C7" s="48">
        <v>0</v>
      </c>
      <c r="D7" s="113" t="s">
        <v>506</v>
      </c>
      <c r="E7" s="48">
        <v>5</v>
      </c>
      <c r="F7" s="114">
        <v>0</v>
      </c>
      <c r="G7" s="115">
        <v>1.0115740740740741E-2</v>
      </c>
      <c r="H7" s="115">
        <v>8.8541666666666664E-3</v>
      </c>
      <c r="I7" s="116">
        <f t="shared" si="0"/>
        <v>9.4849537037037038E-3</v>
      </c>
      <c r="J7" s="30"/>
    </row>
    <row r="8" spans="1:10" ht="15.75" customHeight="1">
      <c r="A8" s="78" t="s">
        <v>31</v>
      </c>
      <c r="B8" s="85" t="s">
        <v>176</v>
      </c>
      <c r="C8" s="48">
        <v>0</v>
      </c>
      <c r="D8" s="113" t="s">
        <v>507</v>
      </c>
      <c r="E8" s="48">
        <v>6</v>
      </c>
      <c r="F8" s="114">
        <v>0</v>
      </c>
      <c r="G8" s="115">
        <v>1.1168981481481481E-2</v>
      </c>
      <c r="H8" s="115">
        <v>1.0439814814814815E-2</v>
      </c>
      <c r="I8" s="116">
        <f t="shared" si="0"/>
        <v>1.0804398148148148E-2</v>
      </c>
      <c r="J8" s="30"/>
    </row>
    <row r="9" spans="1:10" ht="15.75" customHeight="1">
      <c r="A9" s="78" t="s">
        <v>31</v>
      </c>
      <c r="B9" s="85" t="s">
        <v>176</v>
      </c>
      <c r="C9" s="48">
        <v>0</v>
      </c>
      <c r="D9" s="113" t="s">
        <v>508</v>
      </c>
      <c r="E9" s="48">
        <v>7</v>
      </c>
      <c r="F9" s="114">
        <v>0</v>
      </c>
      <c r="G9" s="115">
        <v>1.2951388888888889E-2</v>
      </c>
      <c r="H9" s="115">
        <v>1.2361111111111111E-2</v>
      </c>
      <c r="I9" s="116">
        <f t="shared" si="0"/>
        <v>1.2656250000000001E-2</v>
      </c>
      <c r="J9" s="30"/>
    </row>
    <row r="10" spans="1:10" ht="15.75" customHeight="1">
      <c r="A10" s="78" t="s">
        <v>31</v>
      </c>
      <c r="B10" s="85" t="s">
        <v>176</v>
      </c>
      <c r="C10" s="48">
        <v>0</v>
      </c>
      <c r="D10" s="113" t="s">
        <v>509</v>
      </c>
      <c r="E10" s="48">
        <v>8</v>
      </c>
      <c r="F10" s="114">
        <v>0</v>
      </c>
      <c r="G10" s="115">
        <v>1.4386574074074074E-2</v>
      </c>
      <c r="H10" s="115">
        <v>1.4039351851851851E-2</v>
      </c>
      <c r="I10" s="116">
        <f t="shared" si="0"/>
        <v>1.4212962962962962E-2</v>
      </c>
      <c r="J10" s="30"/>
    </row>
    <row r="11" spans="1:10" ht="15.75" customHeight="1">
      <c r="A11" s="78" t="s">
        <v>24</v>
      </c>
      <c r="B11" s="85" t="s">
        <v>208</v>
      </c>
      <c r="C11" s="48">
        <v>0</v>
      </c>
      <c r="D11" s="113" t="s">
        <v>501</v>
      </c>
      <c r="E11" s="48">
        <v>0</v>
      </c>
      <c r="F11" s="114">
        <v>1</v>
      </c>
      <c r="G11" s="115">
        <v>0</v>
      </c>
      <c r="H11" s="115">
        <v>0</v>
      </c>
      <c r="I11" s="116">
        <f t="shared" si="0"/>
        <v>0</v>
      </c>
      <c r="J11" s="30"/>
    </row>
    <row r="12" spans="1:10" ht="15.75" customHeight="1">
      <c r="A12" s="78" t="s">
        <v>24</v>
      </c>
      <c r="B12" s="85" t="s">
        <v>208</v>
      </c>
      <c r="C12" s="48">
        <v>0</v>
      </c>
      <c r="D12" s="113" t="s">
        <v>510</v>
      </c>
      <c r="E12" s="48">
        <v>1</v>
      </c>
      <c r="F12" s="114">
        <v>0</v>
      </c>
      <c r="G12" s="115">
        <v>2.5231481481481481E-3</v>
      </c>
      <c r="H12" s="115">
        <v>2.0833333333333333E-3</v>
      </c>
      <c r="I12" s="116">
        <f t="shared" si="0"/>
        <v>2.3032407407407407E-3</v>
      </c>
      <c r="J12" s="30"/>
    </row>
    <row r="13" spans="1:10" ht="15.75" customHeight="1">
      <c r="A13" s="78" t="s">
        <v>24</v>
      </c>
      <c r="B13" s="85" t="s">
        <v>208</v>
      </c>
      <c r="C13" s="48">
        <v>0</v>
      </c>
      <c r="D13" s="113" t="s">
        <v>511</v>
      </c>
      <c r="E13" s="48">
        <v>2</v>
      </c>
      <c r="F13" s="114">
        <v>0</v>
      </c>
      <c r="G13" s="115">
        <v>4.0740740740740737E-3</v>
      </c>
      <c r="H13" s="115">
        <v>2.9166666666666668E-3</v>
      </c>
      <c r="I13" s="116">
        <f t="shared" si="0"/>
        <v>3.49537037037037E-3</v>
      </c>
      <c r="J13" s="30"/>
    </row>
    <row r="14" spans="1:10" ht="15.75" customHeight="1">
      <c r="A14" s="78" t="s">
        <v>24</v>
      </c>
      <c r="B14" s="85" t="s">
        <v>208</v>
      </c>
      <c r="C14" s="48">
        <v>0</v>
      </c>
      <c r="D14" s="113" t="s">
        <v>502</v>
      </c>
      <c r="E14" s="48">
        <v>3</v>
      </c>
      <c r="F14" s="114">
        <v>0</v>
      </c>
      <c r="G14" s="115">
        <v>6.0069444444444441E-3</v>
      </c>
      <c r="H14" s="115">
        <v>4.9537037037037041E-3</v>
      </c>
      <c r="I14" s="116">
        <f t="shared" si="0"/>
        <v>5.4803240740740741E-3</v>
      </c>
      <c r="J14" s="30"/>
    </row>
    <row r="15" spans="1:10" ht="15.75" customHeight="1">
      <c r="A15" s="78" t="s">
        <v>24</v>
      </c>
      <c r="B15" s="85" t="s">
        <v>208</v>
      </c>
      <c r="C15" s="48">
        <v>0</v>
      </c>
      <c r="D15" s="113" t="s">
        <v>503</v>
      </c>
      <c r="E15" s="48">
        <v>4</v>
      </c>
      <c r="F15" s="114">
        <v>0</v>
      </c>
      <c r="G15" s="115">
        <v>6.6203703703703702E-3</v>
      </c>
      <c r="H15" s="115">
        <v>5.5439814814814813E-3</v>
      </c>
      <c r="I15" s="116">
        <f t="shared" si="0"/>
        <v>6.0821759259259258E-3</v>
      </c>
      <c r="J15" s="30"/>
    </row>
    <row r="16" spans="1:10" ht="15.75" customHeight="1">
      <c r="A16" s="78" t="s">
        <v>24</v>
      </c>
      <c r="B16" s="85" t="s">
        <v>208</v>
      </c>
      <c r="C16" s="48">
        <v>0</v>
      </c>
      <c r="D16" s="113" t="s">
        <v>504</v>
      </c>
      <c r="E16" s="48">
        <v>5</v>
      </c>
      <c r="F16" s="114">
        <v>0</v>
      </c>
      <c r="G16" s="115">
        <v>7.3379629629629628E-3</v>
      </c>
      <c r="H16" s="115">
        <v>6.4004629629629628E-3</v>
      </c>
      <c r="I16" s="116">
        <f t="shared" si="0"/>
        <v>6.8692129629629624E-3</v>
      </c>
      <c r="J16" s="30"/>
    </row>
    <row r="17" spans="1:10" ht="15.75" customHeight="1">
      <c r="A17" s="78" t="s">
        <v>24</v>
      </c>
      <c r="B17" s="85" t="s">
        <v>208</v>
      </c>
      <c r="C17" s="48">
        <v>0</v>
      </c>
      <c r="D17" s="113" t="s">
        <v>505</v>
      </c>
      <c r="E17" s="48">
        <v>6</v>
      </c>
      <c r="F17" s="114">
        <v>0</v>
      </c>
      <c r="G17" s="115">
        <v>8.726851851851852E-3</v>
      </c>
      <c r="H17" s="115">
        <v>7.858796296296296E-3</v>
      </c>
      <c r="I17" s="116">
        <f t="shared" si="0"/>
        <v>8.292824074074074E-3</v>
      </c>
      <c r="J17" s="30"/>
    </row>
    <row r="18" spans="1:10" ht="15.75" customHeight="1">
      <c r="A18" s="78" t="s">
        <v>24</v>
      </c>
      <c r="B18" s="85" t="s">
        <v>208</v>
      </c>
      <c r="C18" s="48">
        <v>0</v>
      </c>
      <c r="D18" s="113" t="s">
        <v>506</v>
      </c>
      <c r="E18" s="48">
        <v>7</v>
      </c>
      <c r="F18" s="114">
        <v>0</v>
      </c>
      <c r="G18" s="115">
        <v>9.1782407407407403E-3</v>
      </c>
      <c r="H18" s="115">
        <v>8.3680555555555557E-3</v>
      </c>
      <c r="I18" s="116">
        <f t="shared" si="0"/>
        <v>8.773148148148148E-3</v>
      </c>
      <c r="J18" s="30"/>
    </row>
    <row r="19" spans="1:10" ht="15.75" customHeight="1">
      <c r="A19" s="78" t="s">
        <v>24</v>
      </c>
      <c r="B19" s="85" t="s">
        <v>208</v>
      </c>
      <c r="C19" s="48">
        <v>0</v>
      </c>
      <c r="D19" s="113" t="s">
        <v>507</v>
      </c>
      <c r="E19" s="48">
        <v>8</v>
      </c>
      <c r="F19" s="114">
        <v>0</v>
      </c>
      <c r="G19" s="115">
        <v>1.0173611111111111E-2</v>
      </c>
      <c r="H19" s="115">
        <v>9.8726851851851857E-3</v>
      </c>
      <c r="I19" s="116">
        <f t="shared" si="0"/>
        <v>1.0023148148148149E-2</v>
      </c>
      <c r="J19" s="30"/>
    </row>
    <row r="20" spans="1:10" ht="15.75" customHeight="1">
      <c r="A20" s="78" t="s">
        <v>24</v>
      </c>
      <c r="B20" s="85" t="s">
        <v>208</v>
      </c>
      <c r="C20" s="48">
        <v>0</v>
      </c>
      <c r="D20" s="113" t="s">
        <v>508</v>
      </c>
      <c r="E20" s="48">
        <v>9</v>
      </c>
      <c r="F20" s="114">
        <v>0</v>
      </c>
      <c r="G20" s="115">
        <v>1.0902777777777779E-2</v>
      </c>
      <c r="H20" s="115">
        <v>1.0625000000000001E-2</v>
      </c>
      <c r="I20" s="116">
        <f t="shared" si="0"/>
        <v>1.0763888888888889E-2</v>
      </c>
      <c r="J20" s="30"/>
    </row>
    <row r="21" spans="1:10" ht="15">
      <c r="A21" s="78" t="s">
        <v>24</v>
      </c>
      <c r="B21" s="85" t="s">
        <v>208</v>
      </c>
      <c r="C21" s="48">
        <v>0</v>
      </c>
      <c r="D21" s="113" t="s">
        <v>509</v>
      </c>
      <c r="E21" s="48">
        <v>10</v>
      </c>
      <c r="F21" s="114">
        <v>0</v>
      </c>
      <c r="G21" s="115">
        <v>1.2002314814814815E-2</v>
      </c>
      <c r="H21" s="115">
        <v>1.150462962962963E-2</v>
      </c>
      <c r="I21" s="116">
        <f t="shared" si="0"/>
        <v>1.1753472222222222E-2</v>
      </c>
      <c r="J21" s="30"/>
    </row>
    <row r="22" spans="1:10" ht="15">
      <c r="A22" s="78" t="s">
        <v>31</v>
      </c>
      <c r="B22" s="85" t="s">
        <v>214</v>
      </c>
      <c r="C22" s="48">
        <v>0</v>
      </c>
      <c r="D22" s="113" t="s">
        <v>512</v>
      </c>
      <c r="E22" s="48">
        <v>0</v>
      </c>
      <c r="F22" s="114">
        <v>1</v>
      </c>
      <c r="G22" s="115">
        <v>0</v>
      </c>
      <c r="H22" s="115">
        <v>0</v>
      </c>
      <c r="I22" s="116">
        <f t="shared" si="0"/>
        <v>0</v>
      </c>
      <c r="J22" s="30"/>
    </row>
    <row r="23" spans="1:10" ht="15">
      <c r="A23" s="78" t="s">
        <v>31</v>
      </c>
      <c r="B23" s="85" t="s">
        <v>214</v>
      </c>
      <c r="C23" s="48">
        <v>0</v>
      </c>
      <c r="D23" s="113" t="s">
        <v>502</v>
      </c>
      <c r="E23" s="48">
        <v>1</v>
      </c>
      <c r="F23" s="114">
        <v>0</v>
      </c>
      <c r="G23" s="115">
        <v>3.3101851851851851E-3</v>
      </c>
      <c r="H23" s="115">
        <v>3.5532407407407409E-3</v>
      </c>
      <c r="I23" s="116">
        <f t="shared" si="0"/>
        <v>3.4317129629629628E-3</v>
      </c>
      <c r="J23" s="30"/>
    </row>
    <row r="24" spans="1:10" ht="15">
      <c r="A24" s="78" t="s">
        <v>31</v>
      </c>
      <c r="B24" s="85" t="s">
        <v>214</v>
      </c>
      <c r="C24" s="48">
        <v>0</v>
      </c>
      <c r="D24" s="113" t="s">
        <v>503</v>
      </c>
      <c r="E24" s="48">
        <v>2</v>
      </c>
      <c r="F24" s="114">
        <v>0</v>
      </c>
      <c r="G24" s="115">
        <v>4.0972222222222226E-3</v>
      </c>
      <c r="H24" s="115">
        <v>4.2939814814814811E-3</v>
      </c>
      <c r="I24" s="116">
        <f t="shared" si="0"/>
        <v>4.1956018518518514E-3</v>
      </c>
      <c r="J24" s="30"/>
    </row>
    <row r="25" spans="1:10" ht="15">
      <c r="A25" s="78" t="s">
        <v>31</v>
      </c>
      <c r="B25" s="85" t="s">
        <v>214</v>
      </c>
      <c r="C25" s="48">
        <v>0</v>
      </c>
      <c r="D25" s="113" t="s">
        <v>504</v>
      </c>
      <c r="E25" s="48">
        <v>3</v>
      </c>
      <c r="F25" s="114">
        <v>0</v>
      </c>
      <c r="G25" s="115">
        <v>5.138888888888889E-3</v>
      </c>
      <c r="H25" s="115">
        <v>5.5092592592592589E-3</v>
      </c>
      <c r="I25" s="116">
        <f t="shared" si="0"/>
        <v>5.324074074074074E-3</v>
      </c>
      <c r="J25" s="30"/>
    </row>
    <row r="26" spans="1:10" ht="15">
      <c r="A26" s="78" t="s">
        <v>31</v>
      </c>
      <c r="B26" s="85" t="s">
        <v>214</v>
      </c>
      <c r="C26" s="48">
        <v>0</v>
      </c>
      <c r="D26" s="113" t="s">
        <v>505</v>
      </c>
      <c r="E26" s="48">
        <v>4</v>
      </c>
      <c r="F26" s="114">
        <v>0</v>
      </c>
      <c r="G26" s="115">
        <v>6.7708333333333336E-3</v>
      </c>
      <c r="H26" s="115">
        <v>7.1990740740740739E-3</v>
      </c>
      <c r="I26" s="116">
        <f t="shared" si="0"/>
        <v>6.9849537037037033E-3</v>
      </c>
      <c r="J26" s="30"/>
    </row>
    <row r="27" spans="1:10" ht="15">
      <c r="A27" s="78" t="s">
        <v>31</v>
      </c>
      <c r="B27" s="85" t="s">
        <v>214</v>
      </c>
      <c r="C27" s="48">
        <v>0</v>
      </c>
      <c r="D27" s="113" t="s">
        <v>506</v>
      </c>
      <c r="E27" s="48">
        <v>5</v>
      </c>
      <c r="F27" s="114">
        <v>0</v>
      </c>
      <c r="G27" s="115">
        <v>7.0949074074074074E-3</v>
      </c>
      <c r="H27" s="115">
        <v>7.766203703703704E-3</v>
      </c>
      <c r="I27" s="116">
        <f t="shared" si="0"/>
        <v>7.4305555555555557E-3</v>
      </c>
      <c r="J27" s="30"/>
    </row>
    <row r="28" spans="1:10" ht="15">
      <c r="A28" s="78" t="s">
        <v>31</v>
      </c>
      <c r="B28" s="85" t="s">
        <v>214</v>
      </c>
      <c r="C28" s="48">
        <v>0</v>
      </c>
      <c r="D28" s="113" t="s">
        <v>507</v>
      </c>
      <c r="E28" s="48">
        <v>6</v>
      </c>
      <c r="F28" s="114">
        <v>0</v>
      </c>
      <c r="G28" s="115">
        <v>8.5879629629629622E-3</v>
      </c>
      <c r="H28" s="115">
        <v>9.3749999999999997E-3</v>
      </c>
      <c r="I28" s="116">
        <f t="shared" si="0"/>
        <v>8.9814814814814809E-3</v>
      </c>
      <c r="J28" s="30"/>
    </row>
    <row r="29" spans="1:10" ht="15">
      <c r="A29" s="78" t="s">
        <v>31</v>
      </c>
      <c r="B29" s="85" t="s">
        <v>214</v>
      </c>
      <c r="C29" s="48">
        <v>0</v>
      </c>
      <c r="D29" s="113" t="s">
        <v>508</v>
      </c>
      <c r="E29" s="48">
        <v>7</v>
      </c>
      <c r="F29" s="114">
        <v>0</v>
      </c>
      <c r="G29" s="115">
        <v>9.0162037037037034E-3</v>
      </c>
      <c r="H29" s="115">
        <v>1.0254629629629629E-2</v>
      </c>
      <c r="I29" s="116">
        <f t="shared" si="0"/>
        <v>9.6354166666666671E-3</v>
      </c>
      <c r="J29" s="30"/>
    </row>
    <row r="30" spans="1:10" ht="15">
      <c r="A30" s="78" t="s">
        <v>31</v>
      </c>
      <c r="B30" s="85" t="s">
        <v>214</v>
      </c>
      <c r="C30" s="48">
        <v>0</v>
      </c>
      <c r="D30" s="113" t="s">
        <v>509</v>
      </c>
      <c r="E30" s="48">
        <v>8</v>
      </c>
      <c r="F30" s="114">
        <v>0</v>
      </c>
      <c r="G30" s="115">
        <v>1.0069444444444445E-2</v>
      </c>
      <c r="H30" s="115">
        <v>1.1342592592592593E-2</v>
      </c>
      <c r="I30" s="116">
        <f t="shared" si="0"/>
        <v>1.0706018518518519E-2</v>
      </c>
      <c r="J30" s="30"/>
    </row>
    <row r="31" spans="1:10" ht="15">
      <c r="A31" s="78" t="s">
        <v>24</v>
      </c>
      <c r="B31" s="85" t="s">
        <v>244</v>
      </c>
      <c r="C31" s="48">
        <v>0</v>
      </c>
      <c r="D31" s="113" t="s">
        <v>512</v>
      </c>
      <c r="E31" s="48">
        <v>0</v>
      </c>
      <c r="F31" s="114">
        <v>1</v>
      </c>
      <c r="G31" s="115">
        <v>0</v>
      </c>
      <c r="H31" s="115">
        <v>0</v>
      </c>
      <c r="I31" s="116">
        <f t="shared" si="0"/>
        <v>0</v>
      </c>
      <c r="J31" s="30"/>
    </row>
    <row r="32" spans="1:10" ht="15">
      <c r="A32" s="78" t="s">
        <v>24</v>
      </c>
      <c r="B32" s="85" t="s">
        <v>244</v>
      </c>
      <c r="C32" s="48">
        <v>0</v>
      </c>
      <c r="D32" s="113" t="s">
        <v>510</v>
      </c>
      <c r="E32" s="48">
        <v>1</v>
      </c>
      <c r="F32" s="114">
        <v>0</v>
      </c>
      <c r="G32" s="115">
        <v>1.4004629629629629E-3</v>
      </c>
      <c r="H32" s="115">
        <v>1.2962962962962963E-3</v>
      </c>
      <c r="I32" s="116">
        <f t="shared" si="0"/>
        <v>1.3483796296296295E-3</v>
      </c>
      <c r="J32" s="30"/>
    </row>
    <row r="33" spans="1:10" ht="15">
      <c r="A33" s="78" t="s">
        <v>24</v>
      </c>
      <c r="B33" s="85" t="s">
        <v>244</v>
      </c>
      <c r="C33" s="48">
        <v>0</v>
      </c>
      <c r="D33" s="113" t="s">
        <v>511</v>
      </c>
      <c r="E33" s="48">
        <v>2</v>
      </c>
      <c r="F33" s="114">
        <v>0</v>
      </c>
      <c r="G33" s="115">
        <v>2.7083333333333334E-3</v>
      </c>
      <c r="H33" s="115">
        <v>2.3842592592592591E-3</v>
      </c>
      <c r="I33" s="116">
        <f t="shared" si="0"/>
        <v>2.5462962962962965E-3</v>
      </c>
      <c r="J33" s="30"/>
    </row>
    <row r="34" spans="1:10" ht="15">
      <c r="A34" s="78" t="s">
        <v>24</v>
      </c>
      <c r="B34" s="85" t="s">
        <v>244</v>
      </c>
      <c r="C34" s="48">
        <v>0</v>
      </c>
      <c r="D34" s="113" t="s">
        <v>502</v>
      </c>
      <c r="E34" s="48">
        <v>3</v>
      </c>
      <c r="F34" s="114">
        <v>0</v>
      </c>
      <c r="G34" s="115">
        <v>5.4861111111111109E-3</v>
      </c>
      <c r="H34" s="115">
        <v>4.9421296296296297E-3</v>
      </c>
      <c r="I34" s="116">
        <f t="shared" si="0"/>
        <v>5.2141203703703707E-3</v>
      </c>
      <c r="J34" s="30"/>
    </row>
    <row r="35" spans="1:10" ht="15">
      <c r="A35" s="78" t="s">
        <v>24</v>
      </c>
      <c r="B35" s="85" t="s">
        <v>244</v>
      </c>
      <c r="C35" s="48">
        <v>0</v>
      </c>
      <c r="D35" s="113" t="s">
        <v>503</v>
      </c>
      <c r="E35" s="48">
        <v>4</v>
      </c>
      <c r="F35" s="114">
        <v>0</v>
      </c>
      <c r="G35" s="115">
        <v>6.2847222222222219E-3</v>
      </c>
      <c r="H35" s="115">
        <v>5.6018518518518518E-3</v>
      </c>
      <c r="I35" s="116">
        <f t="shared" si="0"/>
        <v>5.9432870370370369E-3</v>
      </c>
      <c r="J35" s="30"/>
    </row>
    <row r="36" spans="1:10" ht="15">
      <c r="A36" s="78" t="s">
        <v>24</v>
      </c>
      <c r="B36" s="85" t="s">
        <v>244</v>
      </c>
      <c r="C36" s="48">
        <v>0</v>
      </c>
      <c r="D36" s="113" t="s">
        <v>504</v>
      </c>
      <c r="E36" s="48">
        <v>5</v>
      </c>
      <c r="F36" s="114">
        <v>0</v>
      </c>
      <c r="G36" s="115">
        <v>7.7546296296296295E-3</v>
      </c>
      <c r="H36" s="115">
        <v>6.4930555555555557E-3</v>
      </c>
      <c r="I36" s="116">
        <f t="shared" si="0"/>
        <v>7.1238425925925931E-3</v>
      </c>
      <c r="J36" s="30"/>
    </row>
    <row r="37" spans="1:10" ht="15">
      <c r="A37" s="78" t="s">
        <v>24</v>
      </c>
      <c r="B37" s="85" t="s">
        <v>244</v>
      </c>
      <c r="C37" s="48">
        <v>0</v>
      </c>
      <c r="D37" s="113" t="s">
        <v>505</v>
      </c>
      <c r="E37" s="48">
        <v>6</v>
      </c>
      <c r="F37" s="114">
        <v>0</v>
      </c>
      <c r="G37" s="115">
        <v>9.525462962962963E-3</v>
      </c>
      <c r="H37" s="115">
        <v>8.1597222222222227E-3</v>
      </c>
      <c r="I37" s="116">
        <f t="shared" si="0"/>
        <v>8.8425925925925929E-3</v>
      </c>
      <c r="J37" s="30"/>
    </row>
    <row r="38" spans="1:10" ht="15">
      <c r="A38" s="78" t="s">
        <v>24</v>
      </c>
      <c r="B38" s="85" t="s">
        <v>244</v>
      </c>
      <c r="C38" s="48">
        <v>0</v>
      </c>
      <c r="D38" s="113" t="s">
        <v>506</v>
      </c>
      <c r="E38" s="48">
        <v>7</v>
      </c>
      <c r="F38" s="114">
        <v>0</v>
      </c>
      <c r="G38" s="115">
        <v>1.0138888888888888E-2</v>
      </c>
      <c r="H38" s="115">
        <v>8.6458333333333335E-3</v>
      </c>
      <c r="I38" s="116">
        <f t="shared" si="0"/>
        <v>9.3923611111111117E-3</v>
      </c>
      <c r="J38" s="30"/>
    </row>
    <row r="39" spans="1:10" ht="15">
      <c r="A39" s="78" t="s">
        <v>24</v>
      </c>
      <c r="B39" s="85" t="s">
        <v>244</v>
      </c>
      <c r="C39" s="48">
        <v>0</v>
      </c>
      <c r="D39" s="113" t="s">
        <v>507</v>
      </c>
      <c r="E39" s="48">
        <v>8</v>
      </c>
      <c r="F39" s="114">
        <v>0</v>
      </c>
      <c r="G39" s="115">
        <v>1.1226851851851852E-2</v>
      </c>
      <c r="H39" s="115">
        <v>9.7337962962962959E-3</v>
      </c>
      <c r="I39" s="116">
        <f t="shared" si="0"/>
        <v>1.0480324074074074E-2</v>
      </c>
      <c r="J39" s="30"/>
    </row>
    <row r="40" spans="1:10" ht="15">
      <c r="A40" s="78" t="s">
        <v>24</v>
      </c>
      <c r="B40" s="85" t="s">
        <v>244</v>
      </c>
      <c r="C40" s="48">
        <v>0</v>
      </c>
      <c r="D40" s="113" t="s">
        <v>508</v>
      </c>
      <c r="E40" s="48">
        <v>9</v>
      </c>
      <c r="F40" s="114">
        <v>0</v>
      </c>
      <c r="G40" s="115">
        <v>1.2997685185185185E-2</v>
      </c>
      <c r="H40" s="115">
        <v>1.03125E-2</v>
      </c>
      <c r="I40" s="116">
        <f t="shared" si="0"/>
        <v>1.1655092592592592E-2</v>
      </c>
      <c r="J40" s="30"/>
    </row>
    <row r="41" spans="1:10" ht="15">
      <c r="A41" s="88" t="s">
        <v>24</v>
      </c>
      <c r="B41" s="89" t="s">
        <v>244</v>
      </c>
      <c r="C41" s="54">
        <v>0</v>
      </c>
      <c r="D41" s="117" t="s">
        <v>509</v>
      </c>
      <c r="E41" s="54">
        <v>10</v>
      </c>
      <c r="F41" s="118">
        <v>0</v>
      </c>
      <c r="G41" s="115">
        <v>1.4131944444444445E-2</v>
      </c>
      <c r="H41" s="115">
        <v>1.1180555555555555E-2</v>
      </c>
      <c r="I41" s="116">
        <f t="shared" si="0"/>
        <v>1.2656250000000001E-2</v>
      </c>
      <c r="J41" s="30"/>
    </row>
    <row r="42" spans="1:10" ht="15">
      <c r="A42" s="78" t="s">
        <v>24</v>
      </c>
      <c r="B42" s="85" t="s">
        <v>251</v>
      </c>
      <c r="C42" s="48">
        <v>1</v>
      </c>
      <c r="D42" s="113" t="s">
        <v>460</v>
      </c>
      <c r="E42" s="48">
        <v>0</v>
      </c>
      <c r="F42" s="114">
        <v>1</v>
      </c>
      <c r="G42" s="115">
        <v>0</v>
      </c>
      <c r="H42" s="115">
        <v>0</v>
      </c>
      <c r="I42" s="116">
        <f t="shared" si="0"/>
        <v>0</v>
      </c>
      <c r="J42" s="30"/>
    </row>
    <row r="43" spans="1:10" ht="15">
      <c r="A43" s="78" t="s">
        <v>24</v>
      </c>
      <c r="B43" s="85" t="s">
        <v>251</v>
      </c>
      <c r="C43" s="48">
        <v>1</v>
      </c>
      <c r="D43" s="113" t="s">
        <v>462</v>
      </c>
      <c r="E43" s="48">
        <v>1</v>
      </c>
      <c r="F43" s="114">
        <v>0</v>
      </c>
      <c r="G43" s="115">
        <v>1.4004629629629629E-3</v>
      </c>
      <c r="H43" s="115">
        <v>1.9907407407407408E-3</v>
      </c>
      <c r="I43" s="116">
        <f t="shared" si="0"/>
        <v>1.6956018518518518E-3</v>
      </c>
      <c r="J43" s="30"/>
    </row>
    <row r="44" spans="1:10" ht="15">
      <c r="A44" s="78" t="s">
        <v>24</v>
      </c>
      <c r="B44" s="85" t="s">
        <v>251</v>
      </c>
      <c r="C44" s="48">
        <v>1</v>
      </c>
      <c r="D44" s="113" t="s">
        <v>464</v>
      </c>
      <c r="E44" s="48">
        <v>2</v>
      </c>
      <c r="F44" s="114">
        <v>0</v>
      </c>
      <c r="G44" s="115">
        <v>2.0833333333333333E-3</v>
      </c>
      <c r="H44" s="115">
        <v>2.8009259259259259E-3</v>
      </c>
      <c r="I44" s="116">
        <f t="shared" si="0"/>
        <v>2.4421296296296296E-3</v>
      </c>
      <c r="J44" s="30"/>
    </row>
    <row r="45" spans="1:10" ht="15">
      <c r="A45" s="78" t="s">
        <v>24</v>
      </c>
      <c r="B45" s="85" t="s">
        <v>251</v>
      </c>
      <c r="C45" s="48">
        <v>1</v>
      </c>
      <c r="D45" s="113" t="s">
        <v>466</v>
      </c>
      <c r="E45" s="48">
        <v>3</v>
      </c>
      <c r="F45" s="114">
        <v>0</v>
      </c>
      <c r="G45" s="115">
        <v>3.3217592592592591E-3</v>
      </c>
      <c r="H45" s="115">
        <v>4.1435185185185186E-3</v>
      </c>
      <c r="I45" s="116">
        <f t="shared" si="0"/>
        <v>3.7326388888888886E-3</v>
      </c>
      <c r="J45" s="30"/>
    </row>
    <row r="46" spans="1:10" ht="15">
      <c r="A46" s="78" t="s">
        <v>24</v>
      </c>
      <c r="B46" s="85" t="s">
        <v>251</v>
      </c>
      <c r="C46" s="48">
        <v>1</v>
      </c>
      <c r="D46" s="113" t="s">
        <v>467</v>
      </c>
      <c r="E46" s="48">
        <v>4</v>
      </c>
      <c r="F46" s="114">
        <v>0</v>
      </c>
      <c r="G46" s="115">
        <v>3.7962962962962963E-3</v>
      </c>
      <c r="H46" s="115">
        <v>4.7685185185185183E-3</v>
      </c>
      <c r="I46" s="116">
        <f t="shared" si="0"/>
        <v>4.2824074074074075E-3</v>
      </c>
      <c r="J46" s="30"/>
    </row>
    <row r="47" spans="1:10" ht="15">
      <c r="A47" s="78" t="s">
        <v>24</v>
      </c>
      <c r="B47" s="85" t="s">
        <v>251</v>
      </c>
      <c r="C47" s="48">
        <v>1</v>
      </c>
      <c r="D47" s="113" t="s">
        <v>469</v>
      </c>
      <c r="E47" s="48">
        <v>5</v>
      </c>
      <c r="F47" s="114">
        <v>0</v>
      </c>
      <c r="G47" s="115">
        <v>4.4560185185185189E-3</v>
      </c>
      <c r="H47" s="115">
        <v>5.2314814814814811E-3</v>
      </c>
      <c r="I47" s="116">
        <f t="shared" si="0"/>
        <v>4.84375E-3</v>
      </c>
      <c r="J47" s="30"/>
    </row>
    <row r="48" spans="1:10" ht="15">
      <c r="A48" s="78" t="s">
        <v>24</v>
      </c>
      <c r="B48" s="85" t="s">
        <v>251</v>
      </c>
      <c r="C48" s="48">
        <v>1</v>
      </c>
      <c r="D48" s="113" t="s">
        <v>471</v>
      </c>
      <c r="E48" s="48">
        <v>6</v>
      </c>
      <c r="F48" s="114">
        <v>0</v>
      </c>
      <c r="G48" s="115">
        <v>6.076388888888889E-3</v>
      </c>
      <c r="H48" s="115">
        <v>6.9675925925925929E-3</v>
      </c>
      <c r="I48" s="116">
        <f t="shared" si="0"/>
        <v>6.5219907407407414E-3</v>
      </c>
      <c r="J48" s="30"/>
    </row>
    <row r="49" spans="1:10" ht="15">
      <c r="A49" s="78" t="s">
        <v>24</v>
      </c>
      <c r="B49" s="85" t="s">
        <v>251</v>
      </c>
      <c r="C49" s="48">
        <v>1</v>
      </c>
      <c r="D49" s="113" t="s">
        <v>472</v>
      </c>
      <c r="E49" s="48">
        <v>7</v>
      </c>
      <c r="F49" s="114">
        <v>0</v>
      </c>
      <c r="G49" s="115">
        <v>6.828703703703704E-3</v>
      </c>
      <c r="H49" s="115">
        <v>7.7199074074074071E-3</v>
      </c>
      <c r="I49" s="116">
        <f t="shared" si="0"/>
        <v>7.2743055555555556E-3</v>
      </c>
      <c r="J49" s="30"/>
    </row>
    <row r="50" spans="1:10" ht="15">
      <c r="A50" s="78" t="s">
        <v>24</v>
      </c>
      <c r="B50" s="85" t="s">
        <v>251</v>
      </c>
      <c r="C50" s="48">
        <v>1</v>
      </c>
      <c r="D50" s="113" t="s">
        <v>473</v>
      </c>
      <c r="E50" s="48">
        <v>8</v>
      </c>
      <c r="F50" s="114">
        <v>0</v>
      </c>
      <c r="G50" s="115">
        <v>7.1759259259259259E-3</v>
      </c>
      <c r="H50" s="115">
        <v>8.5879629629629622E-3</v>
      </c>
      <c r="I50" s="116">
        <f t="shared" si="0"/>
        <v>7.8819444444444449E-3</v>
      </c>
      <c r="J50" s="30"/>
    </row>
    <row r="51" spans="1:10" ht="15">
      <c r="A51" s="78" t="s">
        <v>24</v>
      </c>
      <c r="B51" s="85" t="s">
        <v>251</v>
      </c>
      <c r="C51" s="48">
        <v>1</v>
      </c>
      <c r="D51" s="113" t="s">
        <v>475</v>
      </c>
      <c r="E51" s="48">
        <v>9</v>
      </c>
      <c r="F51" s="114">
        <v>0</v>
      </c>
      <c r="G51" s="115">
        <v>8.8541666666666664E-3</v>
      </c>
      <c r="H51" s="115">
        <v>1.0069444444444445E-2</v>
      </c>
      <c r="I51" s="116">
        <f t="shared" si="0"/>
        <v>9.4618055555555566E-3</v>
      </c>
      <c r="J51" s="30"/>
    </row>
    <row r="52" spans="1:10" ht="15">
      <c r="A52" s="78" t="s">
        <v>24</v>
      </c>
      <c r="B52" s="85" t="s">
        <v>248</v>
      </c>
      <c r="C52" s="48">
        <v>1</v>
      </c>
      <c r="D52" s="113" t="s">
        <v>460</v>
      </c>
      <c r="E52" s="48">
        <v>0</v>
      </c>
      <c r="F52" s="114">
        <v>1</v>
      </c>
      <c r="G52" s="115">
        <v>0</v>
      </c>
      <c r="H52" s="115">
        <v>0</v>
      </c>
      <c r="I52" s="116">
        <f t="shared" si="0"/>
        <v>0</v>
      </c>
      <c r="J52" s="30"/>
    </row>
    <row r="53" spans="1:10" ht="15">
      <c r="A53" s="78" t="s">
        <v>24</v>
      </c>
      <c r="B53" s="85" t="s">
        <v>248</v>
      </c>
      <c r="C53" s="48">
        <v>1</v>
      </c>
      <c r="D53" s="113" t="s">
        <v>462</v>
      </c>
      <c r="E53" s="48">
        <v>1</v>
      </c>
      <c r="F53" s="114">
        <v>0</v>
      </c>
      <c r="G53" s="115">
        <v>2.3263888888888887E-3</v>
      </c>
      <c r="H53" s="115">
        <v>1.8749999999999999E-3</v>
      </c>
      <c r="I53" s="116">
        <f t="shared" si="0"/>
        <v>2.1006944444444441E-3</v>
      </c>
      <c r="J53" s="30"/>
    </row>
    <row r="54" spans="1:10" ht="15">
      <c r="A54" s="78" t="s">
        <v>24</v>
      </c>
      <c r="B54" s="85" t="s">
        <v>248</v>
      </c>
      <c r="C54" s="48">
        <v>1</v>
      </c>
      <c r="D54" s="113" t="s">
        <v>464</v>
      </c>
      <c r="E54" s="48">
        <v>2</v>
      </c>
      <c r="F54" s="114">
        <v>0</v>
      </c>
      <c r="G54" s="115">
        <v>2.9976851851851853E-3</v>
      </c>
      <c r="H54" s="115">
        <v>2.7199074074074074E-3</v>
      </c>
      <c r="I54" s="116">
        <f t="shared" si="0"/>
        <v>2.8587962962962963E-3</v>
      </c>
      <c r="J54" s="30"/>
    </row>
    <row r="55" spans="1:10" ht="15">
      <c r="A55" s="78" t="s">
        <v>24</v>
      </c>
      <c r="B55" s="85" t="s">
        <v>248</v>
      </c>
      <c r="C55" s="48">
        <v>1</v>
      </c>
      <c r="D55" s="113" t="s">
        <v>466</v>
      </c>
      <c r="E55" s="48">
        <v>3</v>
      </c>
      <c r="F55" s="114">
        <v>0</v>
      </c>
      <c r="G55" s="115">
        <v>4.31712962962963E-3</v>
      </c>
      <c r="H55" s="115">
        <v>3.9236111111111112E-3</v>
      </c>
      <c r="I55" s="116">
        <f t="shared" si="0"/>
        <v>4.1203703703703706E-3</v>
      </c>
      <c r="J55" s="30"/>
    </row>
    <row r="56" spans="1:10" ht="15">
      <c r="A56" s="78" t="s">
        <v>24</v>
      </c>
      <c r="B56" s="85" t="s">
        <v>248</v>
      </c>
      <c r="C56" s="48">
        <v>1</v>
      </c>
      <c r="D56" s="113" t="s">
        <v>467</v>
      </c>
      <c r="E56" s="48">
        <v>4</v>
      </c>
      <c r="F56" s="114">
        <v>0</v>
      </c>
      <c r="G56" s="115">
        <v>4.8495370370370368E-3</v>
      </c>
      <c r="H56" s="115">
        <v>4.4212962962962964E-3</v>
      </c>
      <c r="I56" s="116">
        <f t="shared" si="0"/>
        <v>4.6354166666666662E-3</v>
      </c>
      <c r="J56" s="30"/>
    </row>
    <row r="57" spans="1:10" ht="15">
      <c r="A57" s="78" t="s">
        <v>24</v>
      </c>
      <c r="B57" s="85" t="s">
        <v>248</v>
      </c>
      <c r="C57" s="48">
        <v>1</v>
      </c>
      <c r="D57" s="113" t="s">
        <v>469</v>
      </c>
      <c r="E57" s="48">
        <v>5</v>
      </c>
      <c r="F57" s="114">
        <v>0</v>
      </c>
      <c r="G57" s="115">
        <v>5.4166666666666669E-3</v>
      </c>
      <c r="H57" s="115">
        <v>5.0000000000000001E-3</v>
      </c>
      <c r="I57" s="116">
        <f t="shared" si="0"/>
        <v>5.2083333333333339E-3</v>
      </c>
      <c r="J57" s="30"/>
    </row>
    <row r="58" spans="1:10" ht="15">
      <c r="A58" s="78" t="s">
        <v>24</v>
      </c>
      <c r="B58" s="85" t="s">
        <v>248</v>
      </c>
      <c r="C58" s="48">
        <v>1</v>
      </c>
      <c r="D58" s="113" t="s">
        <v>471</v>
      </c>
      <c r="E58" s="48">
        <v>6</v>
      </c>
      <c r="F58" s="114">
        <v>0</v>
      </c>
      <c r="G58" s="115">
        <v>7.3726851851851852E-3</v>
      </c>
      <c r="H58" s="115">
        <v>6.6319444444444446E-3</v>
      </c>
      <c r="I58" s="116">
        <f t="shared" si="0"/>
        <v>7.0023148148148154E-3</v>
      </c>
      <c r="J58" s="30"/>
    </row>
    <row r="59" spans="1:10" ht="15">
      <c r="A59" s="78" t="s">
        <v>24</v>
      </c>
      <c r="B59" s="85" t="s">
        <v>248</v>
      </c>
      <c r="C59" s="48">
        <v>1</v>
      </c>
      <c r="D59" s="113" t="s">
        <v>472</v>
      </c>
      <c r="E59" s="48">
        <v>7</v>
      </c>
      <c r="F59" s="114">
        <v>0</v>
      </c>
      <c r="G59" s="115">
        <v>8.0902777777777778E-3</v>
      </c>
      <c r="H59" s="115">
        <v>7.6041666666666671E-3</v>
      </c>
      <c r="I59" s="116">
        <f t="shared" si="0"/>
        <v>7.8472222222222224E-3</v>
      </c>
      <c r="J59" s="30"/>
    </row>
    <row r="60" spans="1:10" ht="15">
      <c r="A60" s="78" t="s">
        <v>24</v>
      </c>
      <c r="B60" s="85" t="s">
        <v>248</v>
      </c>
      <c r="C60" s="48">
        <v>1</v>
      </c>
      <c r="D60" s="113" t="s">
        <v>473</v>
      </c>
      <c r="E60" s="48">
        <v>8</v>
      </c>
      <c r="F60" s="114">
        <v>0</v>
      </c>
      <c r="G60" s="115">
        <v>8.4490740740740741E-3</v>
      </c>
      <c r="H60" s="115">
        <v>8.1944444444444452E-3</v>
      </c>
      <c r="I60" s="116">
        <f t="shared" si="0"/>
        <v>8.3217592592592596E-3</v>
      </c>
      <c r="J60" s="30"/>
    </row>
    <row r="61" spans="1:10" ht="15">
      <c r="A61" s="78" t="s">
        <v>24</v>
      </c>
      <c r="B61" s="85" t="s">
        <v>248</v>
      </c>
      <c r="C61" s="48">
        <v>1</v>
      </c>
      <c r="D61" s="113" t="s">
        <v>513</v>
      </c>
      <c r="E61" s="48">
        <v>10</v>
      </c>
      <c r="F61" s="114">
        <v>0</v>
      </c>
      <c r="G61" s="115">
        <v>1.0729166666666666E-2</v>
      </c>
      <c r="H61" s="115">
        <v>1.0972222222222222E-2</v>
      </c>
      <c r="I61" s="116">
        <f t="shared" si="0"/>
        <v>1.0850694444444444E-2</v>
      </c>
      <c r="J61" s="30"/>
    </row>
  </sheetData>
  <conditionalFormatting sqref="A2:A61">
    <cfRule type="cellIs" dxfId="7" priority="1" operator="equal">
      <formula>"bUCR_L1"</formula>
    </cfRule>
    <cfRule type="notContainsBlanks" dxfId="6" priority="2">
      <formula>LEN(TRIM(A2))&gt;0</formula>
    </cfRule>
  </conditionalFormatting>
  <conditionalFormatting sqref="F2:J61">
    <cfRule type="cellIs" dxfId="5" priority="3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I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9" customWidth="1"/>
    <col min="2" max="2" width="10.140625" customWidth="1"/>
    <col min="3" max="3" width="17.140625" customWidth="1"/>
    <col min="4" max="4" width="32.85546875" customWidth="1"/>
    <col min="5" max="5" width="47.7109375" customWidth="1"/>
    <col min="6" max="6" width="11.140625" customWidth="1"/>
    <col min="7" max="7" width="30.28515625" customWidth="1"/>
    <col min="9" max="9" width="17.140625" customWidth="1"/>
  </cols>
  <sheetData>
    <row r="1" spans="1:9" ht="15.75" customHeight="1">
      <c r="A1" s="1" t="s">
        <v>16</v>
      </c>
      <c r="B1" s="1" t="s">
        <v>0</v>
      </c>
      <c r="C1" s="8" t="s">
        <v>17</v>
      </c>
      <c r="D1" s="8" t="s">
        <v>18</v>
      </c>
      <c r="E1" s="1" t="s">
        <v>19</v>
      </c>
      <c r="F1" s="1" t="s">
        <v>20</v>
      </c>
      <c r="G1" s="8" t="s">
        <v>21</v>
      </c>
      <c r="H1" s="1" t="s">
        <v>22</v>
      </c>
      <c r="I1" s="1" t="s">
        <v>23</v>
      </c>
    </row>
    <row r="2" spans="1:9" ht="15.75" customHeight="1">
      <c r="A2" s="9" t="s">
        <v>24</v>
      </c>
      <c r="B2" s="3" t="s">
        <v>8</v>
      </c>
      <c r="C2" s="10" t="s">
        <v>25</v>
      </c>
      <c r="D2" s="10" t="s">
        <v>26</v>
      </c>
      <c r="E2" s="3" t="s">
        <v>27</v>
      </c>
      <c r="F2" s="3">
        <v>3</v>
      </c>
      <c r="G2" s="11" t="s">
        <v>28</v>
      </c>
      <c r="H2" s="12" t="s">
        <v>29</v>
      </c>
      <c r="I2" s="13" t="s">
        <v>30</v>
      </c>
    </row>
    <row r="3" spans="1:9" ht="15.75" customHeight="1">
      <c r="A3" s="9" t="s">
        <v>31</v>
      </c>
      <c r="B3" s="3" t="s">
        <v>8</v>
      </c>
      <c r="C3" s="10" t="s">
        <v>32</v>
      </c>
      <c r="D3" s="10" t="s">
        <v>33</v>
      </c>
      <c r="E3" s="3" t="s">
        <v>34</v>
      </c>
      <c r="F3" s="3">
        <v>3</v>
      </c>
      <c r="G3" s="11" t="s">
        <v>35</v>
      </c>
      <c r="H3" s="14" t="s">
        <v>36</v>
      </c>
      <c r="I3" s="15" t="s">
        <v>30</v>
      </c>
    </row>
  </sheetData>
  <hyperlinks>
    <hyperlink ref="G2" r:id="rId1" location="L1" xr:uid="{00000000-0004-0000-0100-000000000000}"/>
    <hyperlink ref="G3" r:id="rId2" location="L2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2231"/>
  <sheetViews>
    <sheetView topLeftCell="G1" workbookViewId="0">
      <pane ySplit="1" topLeftCell="A2" activePane="bottomLeft" state="frozen"/>
      <selection pane="bottomLeft" activeCell="N19" sqref="N19"/>
    </sheetView>
  </sheetViews>
  <sheetFormatPr defaultColWidth="12.5703125" defaultRowHeight="15.75" customHeight="1"/>
  <cols>
    <col min="1" max="1" width="9" customWidth="1"/>
    <col min="2" max="2" width="26.28515625" customWidth="1"/>
    <col min="3" max="3" width="12.140625" customWidth="1"/>
    <col min="4" max="4" width="44.42578125" customWidth="1"/>
    <col min="5" max="5" width="14" customWidth="1"/>
    <col min="6" max="6" width="15.140625" customWidth="1"/>
    <col min="7" max="7" width="10.140625" customWidth="1"/>
    <col min="8" max="10" width="14.140625" customWidth="1"/>
  </cols>
  <sheetData>
    <row r="1" spans="1:10" ht="15">
      <c r="A1" s="64" t="s">
        <v>16</v>
      </c>
      <c r="B1" s="64" t="s">
        <v>170</v>
      </c>
      <c r="C1" s="64" t="s">
        <v>164</v>
      </c>
      <c r="D1" s="66" t="s">
        <v>165</v>
      </c>
      <c r="E1" s="119" t="s">
        <v>313</v>
      </c>
      <c r="F1" s="64" t="s">
        <v>314</v>
      </c>
      <c r="G1" s="64" t="s">
        <v>37</v>
      </c>
      <c r="H1" s="64" t="s">
        <v>315</v>
      </c>
      <c r="I1" s="64" t="s">
        <v>316</v>
      </c>
      <c r="J1" s="64" t="s">
        <v>514</v>
      </c>
    </row>
    <row r="2" spans="1:10" ht="15">
      <c r="A2" s="78" t="s">
        <v>31</v>
      </c>
      <c r="B2" s="120" t="s">
        <v>176</v>
      </c>
      <c r="C2" s="120" t="s">
        <v>173</v>
      </c>
      <c r="D2" s="71" t="s">
        <v>515</v>
      </c>
      <c r="E2" s="121">
        <v>0.25694444444444442</v>
      </c>
      <c r="F2" s="121">
        <f t="shared" ref="F2:F256" si="0">E2</f>
        <v>0.25694444444444442</v>
      </c>
      <c r="G2" s="122" t="s">
        <v>501</v>
      </c>
      <c r="H2" s="69">
        <v>0</v>
      </c>
      <c r="I2" s="69">
        <v>1</v>
      </c>
      <c r="J2" s="69" t="s">
        <v>516</v>
      </c>
    </row>
    <row r="3" spans="1:10" ht="15">
      <c r="A3" s="78" t="s">
        <v>31</v>
      </c>
      <c r="B3" s="120" t="s">
        <v>176</v>
      </c>
      <c r="C3" s="120" t="s">
        <v>173</v>
      </c>
      <c r="D3" s="71" t="s">
        <v>515</v>
      </c>
      <c r="E3" s="121">
        <v>0.26273148148148145</v>
      </c>
      <c r="F3" s="121">
        <f t="shared" si="0"/>
        <v>0.26273148148148145</v>
      </c>
      <c r="G3" s="122" t="s">
        <v>502</v>
      </c>
      <c r="H3" s="69">
        <v>1</v>
      </c>
      <c r="I3" s="69">
        <v>0</v>
      </c>
      <c r="J3" s="69" t="s">
        <v>516</v>
      </c>
    </row>
    <row r="4" spans="1:10" ht="15">
      <c r="A4" s="78" t="s">
        <v>31</v>
      </c>
      <c r="B4" s="123" t="s">
        <v>176</v>
      </c>
      <c r="C4" s="120" t="s">
        <v>173</v>
      </c>
      <c r="D4" s="71" t="s">
        <v>515</v>
      </c>
      <c r="E4" s="121">
        <v>0.26337962962962963</v>
      </c>
      <c r="F4" s="121">
        <f t="shared" si="0"/>
        <v>0.26337962962962963</v>
      </c>
      <c r="G4" s="122" t="s">
        <v>503</v>
      </c>
      <c r="H4" s="69">
        <v>2</v>
      </c>
      <c r="I4" s="69">
        <v>0</v>
      </c>
      <c r="J4" s="69" t="s">
        <v>516</v>
      </c>
    </row>
    <row r="5" spans="1:10" ht="15">
      <c r="A5" s="78" t="s">
        <v>31</v>
      </c>
      <c r="B5" s="123" t="s">
        <v>176</v>
      </c>
      <c r="C5" s="120" t="s">
        <v>173</v>
      </c>
      <c r="D5" s="71" t="s">
        <v>515</v>
      </c>
      <c r="E5" s="121">
        <v>0.26423611111111112</v>
      </c>
      <c r="F5" s="121">
        <f t="shared" si="0"/>
        <v>0.26423611111111112</v>
      </c>
      <c r="G5" s="122" t="s">
        <v>504</v>
      </c>
      <c r="H5" s="69">
        <v>3</v>
      </c>
      <c r="I5" s="69">
        <v>0</v>
      </c>
      <c r="J5" s="69" t="s">
        <v>516</v>
      </c>
    </row>
    <row r="6" spans="1:10" ht="15">
      <c r="A6" s="78" t="s">
        <v>31</v>
      </c>
      <c r="B6" s="123" t="s">
        <v>176</v>
      </c>
      <c r="C6" s="120" t="s">
        <v>173</v>
      </c>
      <c r="D6" s="71" t="s">
        <v>515</v>
      </c>
      <c r="E6" s="121">
        <v>0.26567129629629632</v>
      </c>
      <c r="F6" s="121">
        <f t="shared" si="0"/>
        <v>0.26567129629629632</v>
      </c>
      <c r="G6" s="122" t="s">
        <v>505</v>
      </c>
      <c r="H6" s="69">
        <v>4</v>
      </c>
      <c r="I6" s="69">
        <v>0</v>
      </c>
      <c r="J6" s="69" t="s">
        <v>516</v>
      </c>
    </row>
    <row r="7" spans="1:10" ht="15">
      <c r="A7" s="78" t="s">
        <v>31</v>
      </c>
      <c r="B7" s="123" t="s">
        <v>176</v>
      </c>
      <c r="C7" s="120" t="s">
        <v>173</v>
      </c>
      <c r="D7" s="71" t="s">
        <v>515</v>
      </c>
      <c r="E7" s="121">
        <v>0.26643518518518516</v>
      </c>
      <c r="F7" s="121">
        <f t="shared" si="0"/>
        <v>0.26643518518518516</v>
      </c>
      <c r="G7" s="122" t="s">
        <v>506</v>
      </c>
      <c r="H7" s="69">
        <v>5</v>
      </c>
      <c r="I7" s="69">
        <v>0</v>
      </c>
      <c r="J7" s="69" t="s">
        <v>516</v>
      </c>
    </row>
    <row r="8" spans="1:10" ht="15">
      <c r="A8" s="78" t="s">
        <v>31</v>
      </c>
      <c r="B8" s="123" t="s">
        <v>176</v>
      </c>
      <c r="C8" s="120" t="s">
        <v>173</v>
      </c>
      <c r="D8" s="71" t="s">
        <v>515</v>
      </c>
      <c r="E8" s="121">
        <v>0.26775462962962965</v>
      </c>
      <c r="F8" s="121">
        <f t="shared" si="0"/>
        <v>0.26775462962962965</v>
      </c>
      <c r="G8" s="122" t="s">
        <v>507</v>
      </c>
      <c r="H8" s="69">
        <v>6</v>
      </c>
      <c r="I8" s="69">
        <v>0</v>
      </c>
      <c r="J8" s="69" t="s">
        <v>516</v>
      </c>
    </row>
    <row r="9" spans="1:10" ht="15">
      <c r="A9" s="78" t="s">
        <v>31</v>
      </c>
      <c r="B9" s="123" t="s">
        <v>176</v>
      </c>
      <c r="C9" s="120" t="s">
        <v>173</v>
      </c>
      <c r="D9" s="71" t="s">
        <v>515</v>
      </c>
      <c r="E9" s="121">
        <v>0.26960648148148147</v>
      </c>
      <c r="F9" s="121">
        <f t="shared" si="0"/>
        <v>0.26960648148148147</v>
      </c>
      <c r="G9" s="122" t="s">
        <v>508</v>
      </c>
      <c r="H9" s="69">
        <v>7</v>
      </c>
      <c r="I9" s="69">
        <v>0</v>
      </c>
      <c r="J9" s="69" t="s">
        <v>516</v>
      </c>
    </row>
    <row r="10" spans="1:10" ht="15">
      <c r="A10" s="78" t="s">
        <v>31</v>
      </c>
      <c r="B10" s="123" t="s">
        <v>176</v>
      </c>
      <c r="C10" s="120" t="s">
        <v>173</v>
      </c>
      <c r="D10" s="71" t="s">
        <v>515</v>
      </c>
      <c r="E10" s="121">
        <v>0.2711574074074074</v>
      </c>
      <c r="F10" s="121">
        <f t="shared" si="0"/>
        <v>0.2711574074074074</v>
      </c>
      <c r="G10" s="122" t="s">
        <v>509</v>
      </c>
      <c r="H10" s="69">
        <v>8</v>
      </c>
      <c r="I10" s="69">
        <v>0</v>
      </c>
      <c r="J10" s="69" t="s">
        <v>516</v>
      </c>
    </row>
    <row r="11" spans="1:10" ht="15">
      <c r="A11" s="78" t="s">
        <v>31</v>
      </c>
      <c r="B11" s="123" t="s">
        <v>176</v>
      </c>
      <c r="C11" s="120" t="s">
        <v>173</v>
      </c>
      <c r="D11" s="71" t="s">
        <v>515</v>
      </c>
      <c r="E11" s="121">
        <v>0.25694444444444442</v>
      </c>
      <c r="F11" s="121">
        <f t="shared" si="0"/>
        <v>0.25694444444444442</v>
      </c>
      <c r="G11" s="122" t="s">
        <v>501</v>
      </c>
      <c r="H11" s="69">
        <v>0</v>
      </c>
      <c r="I11" s="69">
        <v>1</v>
      </c>
      <c r="J11" s="69" t="s">
        <v>516</v>
      </c>
    </row>
    <row r="12" spans="1:10" ht="15">
      <c r="A12" s="78" t="s">
        <v>31</v>
      </c>
      <c r="B12" s="123" t="s">
        <v>176</v>
      </c>
      <c r="C12" s="120" t="s">
        <v>173</v>
      </c>
      <c r="D12" s="71" t="s">
        <v>515</v>
      </c>
      <c r="E12" s="121">
        <v>0.26203703703703701</v>
      </c>
      <c r="F12" s="121">
        <f t="shared" si="0"/>
        <v>0.26203703703703701</v>
      </c>
      <c r="G12" s="122" t="s">
        <v>502</v>
      </c>
      <c r="H12" s="69">
        <v>1</v>
      </c>
      <c r="I12" s="69">
        <v>0</v>
      </c>
      <c r="J12" s="69" t="s">
        <v>516</v>
      </c>
    </row>
    <row r="13" spans="1:10" ht="15">
      <c r="A13" s="78" t="s">
        <v>31</v>
      </c>
      <c r="B13" s="123" t="s">
        <v>176</v>
      </c>
      <c r="C13" s="120" t="s">
        <v>173</v>
      </c>
      <c r="D13" s="71" t="s">
        <v>515</v>
      </c>
      <c r="E13" s="121">
        <v>0.26268518518518519</v>
      </c>
      <c r="F13" s="121">
        <f t="shared" si="0"/>
        <v>0.26268518518518519</v>
      </c>
      <c r="G13" s="122" t="s">
        <v>503</v>
      </c>
      <c r="H13" s="69">
        <v>2</v>
      </c>
      <c r="I13" s="69">
        <v>0</v>
      </c>
      <c r="J13" s="69" t="s">
        <v>516</v>
      </c>
    </row>
    <row r="14" spans="1:10" ht="15">
      <c r="A14" s="78" t="s">
        <v>31</v>
      </c>
      <c r="B14" s="123" t="s">
        <v>176</v>
      </c>
      <c r="C14" s="120" t="s">
        <v>173</v>
      </c>
      <c r="D14" s="71" t="s">
        <v>515</v>
      </c>
      <c r="E14" s="121">
        <v>0.26354166666666667</v>
      </c>
      <c r="F14" s="121">
        <f t="shared" si="0"/>
        <v>0.26354166666666667</v>
      </c>
      <c r="G14" s="122" t="s">
        <v>504</v>
      </c>
      <c r="H14" s="69">
        <v>3</v>
      </c>
      <c r="I14" s="69">
        <v>0</v>
      </c>
      <c r="J14" s="69" t="s">
        <v>516</v>
      </c>
    </row>
    <row r="15" spans="1:10" ht="15">
      <c r="A15" s="78" t="s">
        <v>31</v>
      </c>
      <c r="B15" s="123" t="s">
        <v>176</v>
      </c>
      <c r="C15" s="120" t="s">
        <v>173</v>
      </c>
      <c r="D15" s="71" t="s">
        <v>515</v>
      </c>
      <c r="E15" s="121">
        <v>0.26497685185185182</v>
      </c>
      <c r="F15" s="121">
        <f t="shared" si="0"/>
        <v>0.26497685185185182</v>
      </c>
      <c r="G15" s="122" t="s">
        <v>505</v>
      </c>
      <c r="H15" s="69">
        <v>4</v>
      </c>
      <c r="I15" s="69">
        <v>0</v>
      </c>
      <c r="J15" s="69" t="s">
        <v>516</v>
      </c>
    </row>
    <row r="16" spans="1:10" ht="15">
      <c r="A16" s="78" t="s">
        <v>31</v>
      </c>
      <c r="B16" s="123" t="s">
        <v>176</v>
      </c>
      <c r="C16" s="120" t="s">
        <v>173</v>
      </c>
      <c r="D16" s="71" t="s">
        <v>515</v>
      </c>
      <c r="E16" s="121">
        <v>0.26574074074074072</v>
      </c>
      <c r="F16" s="121">
        <f t="shared" si="0"/>
        <v>0.26574074074074072</v>
      </c>
      <c r="G16" s="122" t="s">
        <v>506</v>
      </c>
      <c r="H16" s="69">
        <v>5</v>
      </c>
      <c r="I16" s="69">
        <v>0</v>
      </c>
      <c r="J16" s="69" t="s">
        <v>516</v>
      </c>
    </row>
    <row r="17" spans="1:10" ht="15">
      <c r="A17" s="78" t="s">
        <v>31</v>
      </c>
      <c r="B17" s="123" t="s">
        <v>176</v>
      </c>
      <c r="C17" s="120" t="s">
        <v>173</v>
      </c>
      <c r="D17" s="71" t="s">
        <v>515</v>
      </c>
      <c r="E17" s="121">
        <v>0.26706018518518521</v>
      </c>
      <c r="F17" s="121">
        <f t="shared" si="0"/>
        <v>0.26706018518518521</v>
      </c>
      <c r="G17" s="122" t="s">
        <v>507</v>
      </c>
      <c r="H17" s="69">
        <v>6</v>
      </c>
      <c r="I17" s="69">
        <v>0</v>
      </c>
      <c r="J17" s="69" t="s">
        <v>516</v>
      </c>
    </row>
    <row r="18" spans="1:10" ht="15">
      <c r="A18" s="78" t="s">
        <v>31</v>
      </c>
      <c r="B18" s="123" t="s">
        <v>176</v>
      </c>
      <c r="C18" s="120" t="s">
        <v>173</v>
      </c>
      <c r="D18" s="71" t="s">
        <v>515</v>
      </c>
      <c r="E18" s="121">
        <v>0.26891203703703703</v>
      </c>
      <c r="F18" s="121">
        <f t="shared" si="0"/>
        <v>0.26891203703703703</v>
      </c>
      <c r="G18" s="122" t="s">
        <v>508</v>
      </c>
      <c r="H18" s="69">
        <v>7</v>
      </c>
      <c r="I18" s="69">
        <v>0</v>
      </c>
      <c r="J18" s="69" t="s">
        <v>516</v>
      </c>
    </row>
    <row r="19" spans="1:10" ht="15">
      <c r="A19" s="78" t="s">
        <v>31</v>
      </c>
      <c r="B19" s="123" t="s">
        <v>176</v>
      </c>
      <c r="C19" s="120" t="s">
        <v>173</v>
      </c>
      <c r="D19" s="71" t="s">
        <v>515</v>
      </c>
      <c r="E19" s="121">
        <v>0.27046296296296296</v>
      </c>
      <c r="F19" s="121">
        <f t="shared" si="0"/>
        <v>0.27046296296296296</v>
      </c>
      <c r="G19" s="122" t="s">
        <v>509</v>
      </c>
      <c r="H19" s="69">
        <v>8</v>
      </c>
      <c r="I19" s="69">
        <v>0</v>
      </c>
      <c r="J19" s="69" t="s">
        <v>516</v>
      </c>
    </row>
    <row r="20" spans="1:10" ht="15">
      <c r="A20" s="78" t="s">
        <v>31</v>
      </c>
      <c r="B20" s="123" t="s">
        <v>176</v>
      </c>
      <c r="C20" s="120" t="s">
        <v>173</v>
      </c>
      <c r="D20" s="71" t="s">
        <v>515</v>
      </c>
      <c r="E20" s="121">
        <v>0.25694444444444442</v>
      </c>
      <c r="F20" s="121">
        <f t="shared" si="0"/>
        <v>0.25694444444444442</v>
      </c>
      <c r="G20" s="122" t="s">
        <v>501</v>
      </c>
      <c r="H20" s="69">
        <v>0</v>
      </c>
      <c r="I20" s="69">
        <v>1</v>
      </c>
      <c r="J20" s="69" t="s">
        <v>516</v>
      </c>
    </row>
    <row r="21" spans="1:10" ht="15">
      <c r="A21" s="78" t="s">
        <v>31</v>
      </c>
      <c r="B21" s="123" t="s">
        <v>176</v>
      </c>
      <c r="C21" s="120" t="s">
        <v>173</v>
      </c>
      <c r="D21" s="71" t="s">
        <v>515</v>
      </c>
      <c r="E21" s="121">
        <v>0.26226851851851851</v>
      </c>
      <c r="F21" s="121">
        <f t="shared" si="0"/>
        <v>0.26226851851851851</v>
      </c>
      <c r="G21" s="122" t="s">
        <v>502</v>
      </c>
      <c r="H21" s="69">
        <v>1</v>
      </c>
      <c r="I21" s="69">
        <v>0</v>
      </c>
      <c r="J21" s="69" t="s">
        <v>516</v>
      </c>
    </row>
    <row r="22" spans="1:10" ht="15">
      <c r="A22" s="78" t="s">
        <v>31</v>
      </c>
      <c r="B22" s="123" t="s">
        <v>176</v>
      </c>
      <c r="C22" s="120" t="s">
        <v>173</v>
      </c>
      <c r="D22" s="71" t="s">
        <v>515</v>
      </c>
      <c r="E22" s="121">
        <v>0.26250000000000001</v>
      </c>
      <c r="F22" s="121">
        <f t="shared" si="0"/>
        <v>0.26250000000000001</v>
      </c>
      <c r="G22" s="122" t="s">
        <v>503</v>
      </c>
      <c r="H22" s="69">
        <v>2</v>
      </c>
      <c r="I22" s="69">
        <v>0</v>
      </c>
      <c r="J22" s="69" t="s">
        <v>516</v>
      </c>
    </row>
    <row r="23" spans="1:10" ht="15">
      <c r="A23" s="78" t="s">
        <v>31</v>
      </c>
      <c r="B23" s="123" t="s">
        <v>176</v>
      </c>
      <c r="C23" s="120" t="s">
        <v>173</v>
      </c>
      <c r="D23" s="71" t="s">
        <v>515</v>
      </c>
      <c r="E23" s="121">
        <v>0.26354166666666667</v>
      </c>
      <c r="F23" s="121">
        <f t="shared" si="0"/>
        <v>0.26354166666666667</v>
      </c>
      <c r="G23" s="122" t="s">
        <v>504</v>
      </c>
      <c r="H23" s="69">
        <v>3</v>
      </c>
      <c r="I23" s="69">
        <v>0</v>
      </c>
      <c r="J23" s="69" t="s">
        <v>516</v>
      </c>
    </row>
    <row r="24" spans="1:10" ht="15">
      <c r="A24" s="78" t="s">
        <v>31</v>
      </c>
      <c r="B24" s="123" t="s">
        <v>176</v>
      </c>
      <c r="C24" s="120" t="s">
        <v>173</v>
      </c>
      <c r="D24" s="71" t="s">
        <v>515</v>
      </c>
      <c r="E24" s="121">
        <v>0.26497685185185182</v>
      </c>
      <c r="F24" s="121">
        <f t="shared" si="0"/>
        <v>0.26497685185185182</v>
      </c>
      <c r="G24" s="122" t="s">
        <v>505</v>
      </c>
      <c r="H24" s="69">
        <v>4</v>
      </c>
      <c r="I24" s="69">
        <v>0</v>
      </c>
      <c r="J24" s="69" t="s">
        <v>516</v>
      </c>
    </row>
    <row r="25" spans="1:10" ht="15">
      <c r="A25" s="78" t="s">
        <v>31</v>
      </c>
      <c r="B25" s="123" t="s">
        <v>176</v>
      </c>
      <c r="C25" s="120" t="s">
        <v>173</v>
      </c>
      <c r="D25" s="71" t="s">
        <v>515</v>
      </c>
      <c r="E25" s="121">
        <v>0.26574074074074072</v>
      </c>
      <c r="F25" s="121">
        <f t="shared" si="0"/>
        <v>0.26574074074074072</v>
      </c>
      <c r="G25" s="122" t="s">
        <v>506</v>
      </c>
      <c r="H25" s="69">
        <v>5</v>
      </c>
      <c r="I25" s="69">
        <v>0</v>
      </c>
      <c r="J25" s="69" t="s">
        <v>516</v>
      </c>
    </row>
    <row r="26" spans="1:10" ht="15">
      <c r="A26" s="78" t="s">
        <v>31</v>
      </c>
      <c r="B26" s="123" t="s">
        <v>176</v>
      </c>
      <c r="C26" s="120" t="s">
        <v>173</v>
      </c>
      <c r="D26" s="71" t="s">
        <v>515</v>
      </c>
      <c r="E26" s="121">
        <v>0.26706018518518521</v>
      </c>
      <c r="F26" s="121">
        <f t="shared" si="0"/>
        <v>0.26706018518518521</v>
      </c>
      <c r="G26" s="122" t="s">
        <v>507</v>
      </c>
      <c r="H26" s="69">
        <v>6</v>
      </c>
      <c r="I26" s="69">
        <v>0</v>
      </c>
      <c r="J26" s="69" t="s">
        <v>516</v>
      </c>
    </row>
    <row r="27" spans="1:10" ht="15">
      <c r="A27" s="78" t="s">
        <v>31</v>
      </c>
      <c r="B27" s="123" t="s">
        <v>176</v>
      </c>
      <c r="C27" s="120" t="s">
        <v>173</v>
      </c>
      <c r="D27" s="71" t="s">
        <v>515</v>
      </c>
      <c r="E27" s="121">
        <v>0.27030092592592592</v>
      </c>
      <c r="F27" s="121">
        <f t="shared" si="0"/>
        <v>0.27030092592592592</v>
      </c>
      <c r="G27" s="122" t="s">
        <v>508</v>
      </c>
      <c r="H27" s="69">
        <v>7</v>
      </c>
      <c r="I27" s="69">
        <v>0</v>
      </c>
      <c r="J27" s="69" t="s">
        <v>516</v>
      </c>
    </row>
    <row r="28" spans="1:10" ht="15">
      <c r="A28" s="78" t="s">
        <v>31</v>
      </c>
      <c r="B28" s="123" t="s">
        <v>176</v>
      </c>
      <c r="C28" s="120" t="s">
        <v>173</v>
      </c>
      <c r="D28" s="71" t="s">
        <v>515</v>
      </c>
      <c r="E28" s="121">
        <v>0.27185185185185184</v>
      </c>
      <c r="F28" s="121">
        <f t="shared" si="0"/>
        <v>0.27185185185185184</v>
      </c>
      <c r="G28" s="122" t="s">
        <v>509</v>
      </c>
      <c r="H28" s="69">
        <v>8</v>
      </c>
      <c r="I28" s="69">
        <v>0</v>
      </c>
      <c r="J28" s="69" t="s">
        <v>516</v>
      </c>
    </row>
    <row r="29" spans="1:10" ht="15">
      <c r="A29" s="78" t="s">
        <v>31</v>
      </c>
      <c r="B29" s="123" t="s">
        <v>176</v>
      </c>
      <c r="C29" s="120" t="s">
        <v>173</v>
      </c>
      <c r="D29" s="71" t="s">
        <v>515</v>
      </c>
      <c r="E29" s="121">
        <v>0.25694444444444442</v>
      </c>
      <c r="F29" s="121">
        <f t="shared" si="0"/>
        <v>0.25694444444444442</v>
      </c>
      <c r="G29" s="122" t="s">
        <v>501</v>
      </c>
      <c r="H29" s="69">
        <v>0</v>
      </c>
      <c r="I29" s="69">
        <v>1</v>
      </c>
      <c r="J29" s="69" t="s">
        <v>517</v>
      </c>
    </row>
    <row r="30" spans="1:10" ht="15">
      <c r="A30" s="78" t="s">
        <v>31</v>
      </c>
      <c r="B30" s="123" t="s">
        <v>176</v>
      </c>
      <c r="C30" s="120" t="s">
        <v>173</v>
      </c>
      <c r="D30" s="71" t="s">
        <v>515</v>
      </c>
      <c r="E30" s="121">
        <v>0.26134259259259257</v>
      </c>
      <c r="F30" s="121">
        <f t="shared" si="0"/>
        <v>0.26134259259259257</v>
      </c>
      <c r="G30" s="122" t="s">
        <v>502</v>
      </c>
      <c r="H30" s="69">
        <v>1</v>
      </c>
      <c r="I30" s="69">
        <v>0</v>
      </c>
      <c r="J30" s="69" t="s">
        <v>517</v>
      </c>
    </row>
    <row r="31" spans="1:10" ht="15">
      <c r="A31" s="78" t="s">
        <v>31</v>
      </c>
      <c r="B31" s="123" t="s">
        <v>176</v>
      </c>
      <c r="C31" s="120" t="s">
        <v>173</v>
      </c>
      <c r="D31" s="71" t="s">
        <v>515</v>
      </c>
      <c r="E31" s="121">
        <v>0.26199074074074075</v>
      </c>
      <c r="F31" s="121">
        <f t="shared" si="0"/>
        <v>0.26199074074074075</v>
      </c>
      <c r="G31" s="122" t="s">
        <v>503</v>
      </c>
      <c r="H31" s="69">
        <v>2</v>
      </c>
      <c r="I31" s="69">
        <v>0</v>
      </c>
      <c r="J31" s="69" t="s">
        <v>517</v>
      </c>
    </row>
    <row r="32" spans="1:10" ht="15">
      <c r="A32" s="78" t="s">
        <v>31</v>
      </c>
      <c r="B32" s="123" t="s">
        <v>176</v>
      </c>
      <c r="C32" s="120" t="s">
        <v>173</v>
      </c>
      <c r="D32" s="71" t="s">
        <v>515</v>
      </c>
      <c r="E32" s="121">
        <v>0.26354166666666667</v>
      </c>
      <c r="F32" s="121">
        <f t="shared" si="0"/>
        <v>0.26354166666666667</v>
      </c>
      <c r="G32" s="122" t="s">
        <v>504</v>
      </c>
      <c r="H32" s="69">
        <v>3</v>
      </c>
      <c r="I32" s="69">
        <v>0</v>
      </c>
      <c r="J32" s="69" t="s">
        <v>517</v>
      </c>
    </row>
    <row r="33" spans="1:10" ht="15">
      <c r="A33" s="78" t="s">
        <v>31</v>
      </c>
      <c r="B33" s="123" t="s">
        <v>176</v>
      </c>
      <c r="C33" s="120" t="s">
        <v>173</v>
      </c>
      <c r="D33" s="71" t="s">
        <v>515</v>
      </c>
      <c r="E33" s="121">
        <v>0.26428240740740738</v>
      </c>
      <c r="F33" s="121">
        <f t="shared" si="0"/>
        <v>0.26428240740740738</v>
      </c>
      <c r="G33" s="122" t="s">
        <v>505</v>
      </c>
      <c r="H33" s="69">
        <v>4</v>
      </c>
      <c r="I33" s="69">
        <v>0</v>
      </c>
      <c r="J33" s="69" t="s">
        <v>517</v>
      </c>
    </row>
    <row r="34" spans="1:10" ht="15">
      <c r="A34" s="78" t="s">
        <v>31</v>
      </c>
      <c r="B34" s="123" t="s">
        <v>176</v>
      </c>
      <c r="C34" s="120" t="s">
        <v>173</v>
      </c>
      <c r="D34" s="71" t="s">
        <v>515</v>
      </c>
      <c r="E34" s="121">
        <v>0.26504629629629628</v>
      </c>
      <c r="F34" s="121">
        <f t="shared" si="0"/>
        <v>0.26504629629629628</v>
      </c>
      <c r="G34" s="122" t="s">
        <v>506</v>
      </c>
      <c r="H34" s="69">
        <v>5</v>
      </c>
      <c r="I34" s="69">
        <v>0</v>
      </c>
      <c r="J34" s="69" t="s">
        <v>517</v>
      </c>
    </row>
    <row r="35" spans="1:10" ht="15">
      <c r="A35" s="78" t="s">
        <v>31</v>
      </c>
      <c r="B35" s="123" t="s">
        <v>176</v>
      </c>
      <c r="C35" s="120" t="s">
        <v>173</v>
      </c>
      <c r="D35" s="71" t="s">
        <v>515</v>
      </c>
      <c r="E35" s="121">
        <v>0.26636574074074076</v>
      </c>
      <c r="F35" s="121">
        <f t="shared" si="0"/>
        <v>0.26636574074074076</v>
      </c>
      <c r="G35" s="122" t="s">
        <v>507</v>
      </c>
      <c r="H35" s="69">
        <v>6</v>
      </c>
      <c r="I35" s="69">
        <v>0</v>
      </c>
      <c r="J35" s="69" t="s">
        <v>517</v>
      </c>
    </row>
    <row r="36" spans="1:10" ht="15">
      <c r="A36" s="78" t="s">
        <v>31</v>
      </c>
      <c r="B36" s="123" t="s">
        <v>176</v>
      </c>
      <c r="C36" s="120" t="s">
        <v>173</v>
      </c>
      <c r="D36" s="71" t="s">
        <v>515</v>
      </c>
      <c r="E36" s="121">
        <v>0.26821759259259259</v>
      </c>
      <c r="F36" s="121">
        <f t="shared" si="0"/>
        <v>0.26821759259259259</v>
      </c>
      <c r="G36" s="122" t="s">
        <v>508</v>
      </c>
      <c r="H36" s="69">
        <v>7</v>
      </c>
      <c r="I36" s="69">
        <v>0</v>
      </c>
      <c r="J36" s="69" t="s">
        <v>517</v>
      </c>
    </row>
    <row r="37" spans="1:10" ht="15">
      <c r="A37" s="78" t="s">
        <v>31</v>
      </c>
      <c r="B37" s="123" t="s">
        <v>176</v>
      </c>
      <c r="C37" s="120" t="s">
        <v>173</v>
      </c>
      <c r="D37" s="71" t="s">
        <v>515</v>
      </c>
      <c r="E37" s="121">
        <v>0.26976851851851852</v>
      </c>
      <c r="F37" s="121">
        <f t="shared" si="0"/>
        <v>0.26976851851851852</v>
      </c>
      <c r="G37" s="122" t="s">
        <v>509</v>
      </c>
      <c r="H37" s="69">
        <v>8</v>
      </c>
      <c r="I37" s="69">
        <v>0</v>
      </c>
      <c r="J37" s="69" t="s">
        <v>517</v>
      </c>
    </row>
    <row r="38" spans="1:10" ht="15">
      <c r="A38" s="78" t="s">
        <v>31</v>
      </c>
      <c r="B38" s="123" t="s">
        <v>176</v>
      </c>
      <c r="C38" s="120" t="s">
        <v>173</v>
      </c>
      <c r="D38" s="71" t="s">
        <v>515</v>
      </c>
      <c r="E38" s="121">
        <v>0.25694444444444442</v>
      </c>
      <c r="F38" s="121">
        <f t="shared" si="0"/>
        <v>0.25694444444444442</v>
      </c>
      <c r="G38" s="122" t="s">
        <v>501</v>
      </c>
      <c r="H38" s="69">
        <v>0</v>
      </c>
      <c r="I38" s="69">
        <v>1</v>
      </c>
      <c r="J38" s="69" t="s">
        <v>518</v>
      </c>
    </row>
    <row r="39" spans="1:10" ht="15">
      <c r="A39" s="78" t="s">
        <v>31</v>
      </c>
      <c r="B39" s="123" t="s">
        <v>176</v>
      </c>
      <c r="C39" s="120" t="s">
        <v>173</v>
      </c>
      <c r="D39" s="71" t="s">
        <v>515</v>
      </c>
      <c r="E39" s="121">
        <v>0.26307870370370373</v>
      </c>
      <c r="F39" s="121">
        <f t="shared" si="0"/>
        <v>0.26307870370370373</v>
      </c>
      <c r="G39" s="122" t="s">
        <v>502</v>
      </c>
      <c r="H39" s="69">
        <v>1</v>
      </c>
      <c r="I39" s="69">
        <v>0</v>
      </c>
      <c r="J39" s="69" t="s">
        <v>518</v>
      </c>
    </row>
    <row r="40" spans="1:10" ht="15">
      <c r="A40" s="78" t="s">
        <v>31</v>
      </c>
      <c r="B40" s="123" t="s">
        <v>176</v>
      </c>
      <c r="C40" s="120" t="s">
        <v>173</v>
      </c>
      <c r="D40" s="71" t="s">
        <v>515</v>
      </c>
      <c r="E40" s="121">
        <v>0.26372685185185185</v>
      </c>
      <c r="F40" s="121">
        <f t="shared" si="0"/>
        <v>0.26372685185185185</v>
      </c>
      <c r="G40" s="122" t="s">
        <v>503</v>
      </c>
      <c r="H40" s="69">
        <v>2</v>
      </c>
      <c r="I40" s="69">
        <v>0</v>
      </c>
      <c r="J40" s="69" t="s">
        <v>518</v>
      </c>
    </row>
    <row r="41" spans="1:10" ht="15">
      <c r="A41" s="78" t="s">
        <v>31</v>
      </c>
      <c r="B41" s="123" t="s">
        <v>176</v>
      </c>
      <c r="C41" s="120" t="s">
        <v>173</v>
      </c>
      <c r="D41" s="71" t="s">
        <v>515</v>
      </c>
      <c r="E41" s="121">
        <v>0.26446759259259262</v>
      </c>
      <c r="F41" s="121">
        <f t="shared" si="0"/>
        <v>0.26446759259259262</v>
      </c>
      <c r="G41" s="122" t="s">
        <v>504</v>
      </c>
      <c r="H41" s="69">
        <v>3</v>
      </c>
      <c r="I41" s="69">
        <v>0</v>
      </c>
      <c r="J41" s="69" t="s">
        <v>518</v>
      </c>
    </row>
    <row r="42" spans="1:10" ht="15">
      <c r="A42" s="78" t="s">
        <v>31</v>
      </c>
      <c r="B42" s="123" t="s">
        <v>176</v>
      </c>
      <c r="C42" s="120" t="s">
        <v>173</v>
      </c>
      <c r="D42" s="71" t="s">
        <v>515</v>
      </c>
      <c r="E42" s="121">
        <v>0.26497685185185182</v>
      </c>
      <c r="F42" s="121">
        <f t="shared" si="0"/>
        <v>0.26497685185185182</v>
      </c>
      <c r="G42" s="122" t="s">
        <v>505</v>
      </c>
      <c r="H42" s="69">
        <v>4</v>
      </c>
      <c r="I42" s="69">
        <v>0</v>
      </c>
      <c r="J42" s="69" t="s">
        <v>518</v>
      </c>
    </row>
    <row r="43" spans="1:10" ht="15">
      <c r="A43" s="78" t="s">
        <v>31</v>
      </c>
      <c r="B43" s="123" t="s">
        <v>176</v>
      </c>
      <c r="C43" s="120" t="s">
        <v>173</v>
      </c>
      <c r="D43" s="71" t="s">
        <v>515</v>
      </c>
      <c r="E43" s="121">
        <v>0.26782407407407405</v>
      </c>
      <c r="F43" s="121">
        <f t="shared" si="0"/>
        <v>0.26782407407407405</v>
      </c>
      <c r="G43" s="122" t="s">
        <v>506</v>
      </c>
      <c r="H43" s="69">
        <v>5</v>
      </c>
      <c r="I43" s="69">
        <v>0</v>
      </c>
      <c r="J43" s="69" t="s">
        <v>518</v>
      </c>
    </row>
    <row r="44" spans="1:10" ht="15">
      <c r="A44" s="78" t="s">
        <v>31</v>
      </c>
      <c r="B44" s="123" t="s">
        <v>176</v>
      </c>
      <c r="C44" s="120" t="s">
        <v>173</v>
      </c>
      <c r="D44" s="71" t="s">
        <v>515</v>
      </c>
      <c r="E44" s="121">
        <v>0.26914351851851853</v>
      </c>
      <c r="F44" s="121">
        <f t="shared" si="0"/>
        <v>0.26914351851851853</v>
      </c>
      <c r="G44" s="122" t="s">
        <v>507</v>
      </c>
      <c r="H44" s="69">
        <v>6</v>
      </c>
      <c r="I44" s="69">
        <v>0</v>
      </c>
      <c r="J44" s="69" t="s">
        <v>518</v>
      </c>
    </row>
    <row r="45" spans="1:10" ht="15">
      <c r="A45" s="78" t="s">
        <v>31</v>
      </c>
      <c r="B45" s="123" t="s">
        <v>176</v>
      </c>
      <c r="C45" s="120" t="s">
        <v>173</v>
      </c>
      <c r="D45" s="71" t="s">
        <v>515</v>
      </c>
      <c r="E45" s="121">
        <v>0.27030092592592592</v>
      </c>
      <c r="F45" s="121">
        <f t="shared" si="0"/>
        <v>0.27030092592592592</v>
      </c>
      <c r="G45" s="122" t="s">
        <v>508</v>
      </c>
      <c r="H45" s="69">
        <v>7</v>
      </c>
      <c r="I45" s="69">
        <v>0</v>
      </c>
      <c r="J45" s="69" t="s">
        <v>518</v>
      </c>
    </row>
    <row r="46" spans="1:10" ht="15">
      <c r="A46" s="78" t="s">
        <v>31</v>
      </c>
      <c r="B46" s="123" t="s">
        <v>176</v>
      </c>
      <c r="C46" s="120" t="s">
        <v>173</v>
      </c>
      <c r="D46" s="71" t="s">
        <v>515</v>
      </c>
      <c r="E46" s="121">
        <v>0.27254629629629629</v>
      </c>
      <c r="F46" s="121">
        <f t="shared" si="0"/>
        <v>0.27254629629629629</v>
      </c>
      <c r="G46" s="122" t="s">
        <v>509</v>
      </c>
      <c r="H46" s="69">
        <v>8</v>
      </c>
      <c r="I46" s="69">
        <v>0</v>
      </c>
      <c r="J46" s="69" t="s">
        <v>518</v>
      </c>
    </row>
    <row r="47" spans="1:10" ht="15">
      <c r="A47" s="78" t="s">
        <v>31</v>
      </c>
      <c r="B47" s="123" t="s">
        <v>176</v>
      </c>
      <c r="C47" s="120" t="s">
        <v>173</v>
      </c>
      <c r="D47" s="71" t="s">
        <v>519</v>
      </c>
      <c r="E47" s="121">
        <v>0.27083333333333331</v>
      </c>
      <c r="F47" s="121">
        <f t="shared" si="0"/>
        <v>0.27083333333333331</v>
      </c>
      <c r="G47" s="122" t="s">
        <v>501</v>
      </c>
      <c r="H47" s="69">
        <v>0</v>
      </c>
      <c r="I47" s="69">
        <v>1</v>
      </c>
      <c r="J47" s="69" t="s">
        <v>520</v>
      </c>
    </row>
    <row r="48" spans="1:10" ht="15">
      <c r="A48" s="78" t="s">
        <v>31</v>
      </c>
      <c r="B48" s="123" t="s">
        <v>176</v>
      </c>
      <c r="C48" s="120" t="s">
        <v>173</v>
      </c>
      <c r="D48" s="71" t="s">
        <v>519</v>
      </c>
      <c r="E48" s="121">
        <v>0.27662037037037035</v>
      </c>
      <c r="F48" s="121">
        <f t="shared" si="0"/>
        <v>0.27662037037037035</v>
      </c>
      <c r="G48" s="122" t="s">
        <v>502</v>
      </c>
      <c r="H48" s="69">
        <v>1</v>
      </c>
      <c r="I48" s="69">
        <v>0</v>
      </c>
      <c r="J48" s="69" t="s">
        <v>520</v>
      </c>
    </row>
    <row r="49" spans="1:10" ht="15">
      <c r="A49" s="78" t="s">
        <v>31</v>
      </c>
      <c r="B49" s="123" t="s">
        <v>176</v>
      </c>
      <c r="C49" s="120" t="s">
        <v>173</v>
      </c>
      <c r="D49" s="71" t="s">
        <v>519</v>
      </c>
      <c r="E49" s="121">
        <v>0.27667824074074077</v>
      </c>
      <c r="F49" s="121">
        <f t="shared" si="0"/>
        <v>0.27667824074074077</v>
      </c>
      <c r="G49" s="122" t="s">
        <v>503</v>
      </c>
      <c r="H49" s="69">
        <v>2</v>
      </c>
      <c r="I49" s="69">
        <v>0</v>
      </c>
      <c r="J49" s="69" t="s">
        <v>520</v>
      </c>
    </row>
    <row r="50" spans="1:10" ht="15">
      <c r="A50" s="78" t="s">
        <v>31</v>
      </c>
      <c r="B50" s="123" t="s">
        <v>176</v>
      </c>
      <c r="C50" s="120" t="s">
        <v>173</v>
      </c>
      <c r="D50" s="71" t="s">
        <v>519</v>
      </c>
      <c r="E50" s="121">
        <v>0.27812500000000001</v>
      </c>
      <c r="F50" s="121">
        <f t="shared" si="0"/>
        <v>0.27812500000000001</v>
      </c>
      <c r="G50" s="122" t="s">
        <v>504</v>
      </c>
      <c r="H50" s="69">
        <v>3</v>
      </c>
      <c r="I50" s="69">
        <v>0</v>
      </c>
      <c r="J50" s="69" t="s">
        <v>520</v>
      </c>
    </row>
    <row r="51" spans="1:10" ht="15">
      <c r="A51" s="78" t="s">
        <v>31</v>
      </c>
      <c r="B51" s="123" t="s">
        <v>176</v>
      </c>
      <c r="C51" s="120" t="s">
        <v>173</v>
      </c>
      <c r="D51" s="71" t="s">
        <v>519</v>
      </c>
      <c r="E51" s="121">
        <v>0.27956018518518516</v>
      </c>
      <c r="F51" s="121">
        <f t="shared" si="0"/>
        <v>0.27956018518518516</v>
      </c>
      <c r="G51" s="122" t="s">
        <v>505</v>
      </c>
      <c r="H51" s="69">
        <v>4</v>
      </c>
      <c r="I51" s="69">
        <v>0</v>
      </c>
      <c r="J51" s="69" t="s">
        <v>520</v>
      </c>
    </row>
    <row r="52" spans="1:10" ht="15">
      <c r="A52" s="78" t="s">
        <v>31</v>
      </c>
      <c r="B52" s="123" t="s">
        <v>176</v>
      </c>
      <c r="C52" s="120" t="s">
        <v>173</v>
      </c>
      <c r="D52" s="71" t="s">
        <v>519</v>
      </c>
      <c r="E52" s="121">
        <v>0.28032407407407406</v>
      </c>
      <c r="F52" s="121">
        <f t="shared" si="0"/>
        <v>0.28032407407407406</v>
      </c>
      <c r="G52" s="122" t="s">
        <v>506</v>
      </c>
      <c r="H52" s="69">
        <v>5</v>
      </c>
      <c r="I52" s="69">
        <v>0</v>
      </c>
      <c r="J52" s="69" t="s">
        <v>520</v>
      </c>
    </row>
    <row r="53" spans="1:10" ht="15">
      <c r="A53" s="78" t="s">
        <v>31</v>
      </c>
      <c r="B53" s="123" t="s">
        <v>176</v>
      </c>
      <c r="C53" s="120" t="s">
        <v>173</v>
      </c>
      <c r="D53" s="71" t="s">
        <v>519</v>
      </c>
      <c r="E53" s="121">
        <v>0.28164351851851854</v>
      </c>
      <c r="F53" s="121">
        <f t="shared" si="0"/>
        <v>0.28164351851851854</v>
      </c>
      <c r="G53" s="122" t="s">
        <v>507</v>
      </c>
      <c r="H53" s="69">
        <v>6</v>
      </c>
      <c r="I53" s="69">
        <v>0</v>
      </c>
      <c r="J53" s="69" t="s">
        <v>520</v>
      </c>
    </row>
    <row r="54" spans="1:10" ht="15">
      <c r="A54" s="78" t="s">
        <v>31</v>
      </c>
      <c r="B54" s="123" t="s">
        <v>176</v>
      </c>
      <c r="C54" s="120" t="s">
        <v>173</v>
      </c>
      <c r="D54" s="71" t="s">
        <v>519</v>
      </c>
      <c r="E54" s="121">
        <v>0.28349537037037037</v>
      </c>
      <c r="F54" s="121">
        <f t="shared" si="0"/>
        <v>0.28349537037037037</v>
      </c>
      <c r="G54" s="122" t="s">
        <v>508</v>
      </c>
      <c r="H54" s="69">
        <v>7</v>
      </c>
      <c r="I54" s="69">
        <v>0</v>
      </c>
      <c r="J54" s="69" t="s">
        <v>520</v>
      </c>
    </row>
    <row r="55" spans="1:10" ht="15">
      <c r="A55" s="78" t="s">
        <v>31</v>
      </c>
      <c r="B55" s="123" t="s">
        <v>176</v>
      </c>
      <c r="C55" s="120" t="s">
        <v>173</v>
      </c>
      <c r="D55" s="71" t="s">
        <v>519</v>
      </c>
      <c r="E55" s="121">
        <v>0.2850462962962963</v>
      </c>
      <c r="F55" s="121">
        <f t="shared" si="0"/>
        <v>0.2850462962962963</v>
      </c>
      <c r="G55" s="122" t="s">
        <v>509</v>
      </c>
      <c r="H55" s="69">
        <v>8</v>
      </c>
      <c r="I55" s="69">
        <v>0</v>
      </c>
      <c r="J55" s="69" t="s">
        <v>520</v>
      </c>
    </row>
    <row r="56" spans="1:10" ht="15">
      <c r="A56" s="78" t="s">
        <v>31</v>
      </c>
      <c r="B56" s="123" t="s">
        <v>176</v>
      </c>
      <c r="C56" s="120" t="s">
        <v>173</v>
      </c>
      <c r="D56" s="71" t="s">
        <v>519</v>
      </c>
      <c r="E56" s="121">
        <v>0.27083333333333331</v>
      </c>
      <c r="F56" s="121">
        <f t="shared" si="0"/>
        <v>0.27083333333333331</v>
      </c>
      <c r="G56" s="122" t="s">
        <v>501</v>
      </c>
      <c r="H56" s="69">
        <v>0</v>
      </c>
      <c r="I56" s="69">
        <v>1</v>
      </c>
      <c r="J56" s="69" t="s">
        <v>521</v>
      </c>
    </row>
    <row r="57" spans="1:10" ht="15">
      <c r="A57" s="78" t="s">
        <v>31</v>
      </c>
      <c r="B57" s="123" t="s">
        <v>176</v>
      </c>
      <c r="C57" s="120" t="s">
        <v>173</v>
      </c>
      <c r="D57" s="71" t="s">
        <v>519</v>
      </c>
      <c r="E57" s="121">
        <v>0.27592592592592591</v>
      </c>
      <c r="F57" s="121">
        <f t="shared" si="0"/>
        <v>0.27592592592592591</v>
      </c>
      <c r="G57" s="122" t="s">
        <v>502</v>
      </c>
      <c r="H57" s="69">
        <v>1</v>
      </c>
      <c r="I57" s="69">
        <v>0</v>
      </c>
      <c r="J57" s="69" t="s">
        <v>521</v>
      </c>
    </row>
    <row r="58" spans="1:10" ht="15">
      <c r="A58" s="78" t="s">
        <v>31</v>
      </c>
      <c r="B58" s="123" t="s">
        <v>176</v>
      </c>
      <c r="C58" s="120" t="s">
        <v>173</v>
      </c>
      <c r="D58" s="71" t="s">
        <v>519</v>
      </c>
      <c r="E58" s="121">
        <v>0.27657407407407408</v>
      </c>
      <c r="F58" s="121">
        <f t="shared" si="0"/>
        <v>0.27657407407407408</v>
      </c>
      <c r="G58" s="122" t="s">
        <v>503</v>
      </c>
      <c r="H58" s="69">
        <v>2</v>
      </c>
      <c r="I58" s="69">
        <v>0</v>
      </c>
      <c r="J58" s="69" t="s">
        <v>521</v>
      </c>
    </row>
    <row r="59" spans="1:10" ht="15">
      <c r="A59" s="78" t="s">
        <v>31</v>
      </c>
      <c r="B59" s="123" t="s">
        <v>176</v>
      </c>
      <c r="C59" s="120" t="s">
        <v>173</v>
      </c>
      <c r="D59" s="71" t="s">
        <v>519</v>
      </c>
      <c r="E59" s="121">
        <v>0.27743055555555557</v>
      </c>
      <c r="F59" s="121">
        <f t="shared" si="0"/>
        <v>0.27743055555555557</v>
      </c>
      <c r="G59" s="122" t="s">
        <v>504</v>
      </c>
      <c r="H59" s="69">
        <v>3</v>
      </c>
      <c r="I59" s="69">
        <v>0</v>
      </c>
      <c r="J59" s="69" t="s">
        <v>521</v>
      </c>
    </row>
    <row r="60" spans="1:10" ht="15">
      <c r="A60" s="78" t="s">
        <v>31</v>
      </c>
      <c r="B60" s="123" t="s">
        <v>176</v>
      </c>
      <c r="C60" s="120" t="s">
        <v>173</v>
      </c>
      <c r="D60" s="71" t="s">
        <v>519</v>
      </c>
      <c r="E60" s="121">
        <v>0.27886574074074072</v>
      </c>
      <c r="F60" s="121">
        <f t="shared" si="0"/>
        <v>0.27886574074074072</v>
      </c>
      <c r="G60" s="122" t="s">
        <v>505</v>
      </c>
      <c r="H60" s="69">
        <v>4</v>
      </c>
      <c r="I60" s="69">
        <v>0</v>
      </c>
      <c r="J60" s="69" t="s">
        <v>521</v>
      </c>
    </row>
    <row r="61" spans="1:10" ht="15">
      <c r="A61" s="78" t="s">
        <v>31</v>
      </c>
      <c r="B61" s="123" t="s">
        <v>176</v>
      </c>
      <c r="C61" s="120" t="s">
        <v>173</v>
      </c>
      <c r="D61" s="71" t="s">
        <v>519</v>
      </c>
      <c r="E61" s="121">
        <v>0.27962962962962962</v>
      </c>
      <c r="F61" s="121">
        <f t="shared" si="0"/>
        <v>0.27962962962962962</v>
      </c>
      <c r="G61" s="122" t="s">
        <v>506</v>
      </c>
      <c r="H61" s="69">
        <v>5</v>
      </c>
      <c r="I61" s="69">
        <v>0</v>
      </c>
      <c r="J61" s="69" t="s">
        <v>521</v>
      </c>
    </row>
    <row r="62" spans="1:10" ht="15">
      <c r="A62" s="78" t="s">
        <v>31</v>
      </c>
      <c r="B62" s="123" t="s">
        <v>176</v>
      </c>
      <c r="C62" s="120" t="s">
        <v>173</v>
      </c>
      <c r="D62" s="71" t="s">
        <v>519</v>
      </c>
      <c r="E62" s="121">
        <v>0.2809490740740741</v>
      </c>
      <c r="F62" s="121">
        <f t="shared" si="0"/>
        <v>0.2809490740740741</v>
      </c>
      <c r="G62" s="122" t="s">
        <v>507</v>
      </c>
      <c r="H62" s="69">
        <v>6</v>
      </c>
      <c r="I62" s="69">
        <v>0</v>
      </c>
      <c r="J62" s="69" t="s">
        <v>521</v>
      </c>
    </row>
    <row r="63" spans="1:10" ht="15">
      <c r="A63" s="78" t="s">
        <v>31</v>
      </c>
      <c r="B63" s="123" t="s">
        <v>176</v>
      </c>
      <c r="C63" s="120" t="s">
        <v>173</v>
      </c>
      <c r="D63" s="71" t="s">
        <v>519</v>
      </c>
      <c r="E63" s="121">
        <v>0.28280092592592593</v>
      </c>
      <c r="F63" s="121">
        <f t="shared" si="0"/>
        <v>0.28280092592592593</v>
      </c>
      <c r="G63" s="122" t="s">
        <v>508</v>
      </c>
      <c r="H63" s="69">
        <v>7</v>
      </c>
      <c r="I63" s="69">
        <v>0</v>
      </c>
      <c r="J63" s="69" t="s">
        <v>521</v>
      </c>
    </row>
    <row r="64" spans="1:10" ht="15">
      <c r="A64" s="78" t="s">
        <v>31</v>
      </c>
      <c r="B64" s="123" t="s">
        <v>176</v>
      </c>
      <c r="C64" s="120" t="s">
        <v>173</v>
      </c>
      <c r="D64" s="71" t="s">
        <v>519</v>
      </c>
      <c r="E64" s="121">
        <v>0.28435185185185186</v>
      </c>
      <c r="F64" s="121">
        <f t="shared" si="0"/>
        <v>0.28435185185185186</v>
      </c>
      <c r="G64" s="122" t="s">
        <v>509</v>
      </c>
      <c r="H64" s="69">
        <v>8</v>
      </c>
      <c r="I64" s="69">
        <v>0</v>
      </c>
      <c r="J64" s="69" t="s">
        <v>521</v>
      </c>
    </row>
    <row r="65" spans="1:10" ht="15">
      <c r="A65" s="78" t="s">
        <v>31</v>
      </c>
      <c r="B65" s="123" t="s">
        <v>176</v>
      </c>
      <c r="C65" s="120" t="s">
        <v>173</v>
      </c>
      <c r="D65" s="71" t="s">
        <v>519</v>
      </c>
      <c r="E65" s="121">
        <v>0.27083333333333331</v>
      </c>
      <c r="F65" s="121">
        <f t="shared" si="0"/>
        <v>0.27083333333333331</v>
      </c>
      <c r="G65" s="122" t="s">
        <v>501</v>
      </c>
      <c r="H65" s="69">
        <v>0</v>
      </c>
      <c r="I65" s="69">
        <v>1</v>
      </c>
      <c r="J65" s="69" t="s">
        <v>522</v>
      </c>
    </row>
    <row r="66" spans="1:10" ht="15">
      <c r="A66" s="78" t="s">
        <v>31</v>
      </c>
      <c r="B66" s="123" t="s">
        <v>176</v>
      </c>
      <c r="C66" s="120" t="s">
        <v>173</v>
      </c>
      <c r="D66" s="71" t="s">
        <v>519</v>
      </c>
      <c r="E66" s="121">
        <v>0.27731481481481479</v>
      </c>
      <c r="F66" s="121">
        <f t="shared" si="0"/>
        <v>0.27731481481481479</v>
      </c>
      <c r="G66" s="122" t="s">
        <v>502</v>
      </c>
      <c r="H66" s="69">
        <v>1</v>
      </c>
      <c r="I66" s="69">
        <v>0</v>
      </c>
      <c r="J66" s="69" t="s">
        <v>522</v>
      </c>
    </row>
    <row r="67" spans="1:10" ht="15">
      <c r="A67" s="78" t="s">
        <v>31</v>
      </c>
      <c r="B67" s="123" t="s">
        <v>176</v>
      </c>
      <c r="C67" s="120" t="s">
        <v>173</v>
      </c>
      <c r="D67" s="71" t="s">
        <v>519</v>
      </c>
      <c r="E67" s="121">
        <v>0.27796296296296297</v>
      </c>
      <c r="F67" s="121">
        <f t="shared" si="0"/>
        <v>0.27796296296296297</v>
      </c>
      <c r="G67" s="122" t="s">
        <v>503</v>
      </c>
      <c r="H67" s="69">
        <v>2</v>
      </c>
      <c r="I67" s="69">
        <v>0</v>
      </c>
      <c r="J67" s="69" t="s">
        <v>522</v>
      </c>
    </row>
    <row r="68" spans="1:10" ht="15">
      <c r="A68" s="78" t="s">
        <v>31</v>
      </c>
      <c r="B68" s="123" t="s">
        <v>176</v>
      </c>
      <c r="C68" s="120" t="s">
        <v>173</v>
      </c>
      <c r="D68" s="71" t="s">
        <v>519</v>
      </c>
      <c r="E68" s="121">
        <v>0.27881944444444445</v>
      </c>
      <c r="F68" s="121">
        <f t="shared" si="0"/>
        <v>0.27881944444444445</v>
      </c>
      <c r="G68" s="122" t="s">
        <v>504</v>
      </c>
      <c r="H68" s="69">
        <v>3</v>
      </c>
      <c r="I68" s="69">
        <v>0</v>
      </c>
      <c r="J68" s="69" t="s">
        <v>522</v>
      </c>
    </row>
    <row r="69" spans="1:10" ht="15">
      <c r="A69" s="78" t="s">
        <v>31</v>
      </c>
      <c r="B69" s="123" t="s">
        <v>176</v>
      </c>
      <c r="C69" s="120" t="s">
        <v>173</v>
      </c>
      <c r="D69" s="71" t="s">
        <v>519</v>
      </c>
      <c r="E69" s="121">
        <v>0.2802546296296296</v>
      </c>
      <c r="F69" s="121">
        <f t="shared" si="0"/>
        <v>0.2802546296296296</v>
      </c>
      <c r="G69" s="122" t="s">
        <v>505</v>
      </c>
      <c r="H69" s="69">
        <v>4</v>
      </c>
      <c r="I69" s="69">
        <v>0</v>
      </c>
      <c r="J69" s="69" t="s">
        <v>522</v>
      </c>
    </row>
    <row r="70" spans="1:10" ht="15">
      <c r="A70" s="78" t="s">
        <v>31</v>
      </c>
      <c r="B70" s="123" t="s">
        <v>176</v>
      </c>
      <c r="C70" s="120" t="s">
        <v>173</v>
      </c>
      <c r="D70" s="71" t="s">
        <v>519</v>
      </c>
      <c r="E70" s="121">
        <v>0.2810185185185185</v>
      </c>
      <c r="F70" s="121">
        <f t="shared" si="0"/>
        <v>0.2810185185185185</v>
      </c>
      <c r="G70" s="122" t="s">
        <v>506</v>
      </c>
      <c r="H70" s="69">
        <v>5</v>
      </c>
      <c r="I70" s="69">
        <v>0</v>
      </c>
      <c r="J70" s="69" t="s">
        <v>522</v>
      </c>
    </row>
    <row r="71" spans="1:10" ht="15">
      <c r="A71" s="78" t="s">
        <v>31</v>
      </c>
      <c r="B71" s="123" t="s">
        <v>176</v>
      </c>
      <c r="C71" s="120" t="s">
        <v>173</v>
      </c>
      <c r="D71" s="71" t="s">
        <v>519</v>
      </c>
      <c r="E71" s="121">
        <v>0.28233796296296299</v>
      </c>
      <c r="F71" s="121">
        <f t="shared" si="0"/>
        <v>0.28233796296296299</v>
      </c>
      <c r="G71" s="122" t="s">
        <v>507</v>
      </c>
      <c r="H71" s="69">
        <v>6</v>
      </c>
      <c r="I71" s="69">
        <v>0</v>
      </c>
      <c r="J71" s="69" t="s">
        <v>522</v>
      </c>
    </row>
    <row r="72" spans="1:10" ht="15">
      <c r="A72" s="78" t="s">
        <v>31</v>
      </c>
      <c r="B72" s="123" t="s">
        <v>176</v>
      </c>
      <c r="C72" s="120" t="s">
        <v>173</v>
      </c>
      <c r="D72" s="71" t="s">
        <v>519</v>
      </c>
      <c r="E72" s="121">
        <v>0.28418981481481481</v>
      </c>
      <c r="F72" s="121">
        <f t="shared" si="0"/>
        <v>0.28418981481481481</v>
      </c>
      <c r="G72" s="122" t="s">
        <v>508</v>
      </c>
      <c r="H72" s="69">
        <v>7</v>
      </c>
      <c r="I72" s="69">
        <v>0</v>
      </c>
      <c r="J72" s="69" t="s">
        <v>522</v>
      </c>
    </row>
    <row r="73" spans="1:10" ht="15">
      <c r="A73" s="78" t="s">
        <v>31</v>
      </c>
      <c r="B73" s="123" t="s">
        <v>176</v>
      </c>
      <c r="C73" s="120" t="s">
        <v>173</v>
      </c>
      <c r="D73" s="71" t="s">
        <v>519</v>
      </c>
      <c r="E73" s="121">
        <v>0.28574074074074074</v>
      </c>
      <c r="F73" s="121">
        <f t="shared" si="0"/>
        <v>0.28574074074074074</v>
      </c>
      <c r="G73" s="122" t="s">
        <v>509</v>
      </c>
      <c r="H73" s="69">
        <v>8</v>
      </c>
      <c r="I73" s="69">
        <v>0</v>
      </c>
      <c r="J73" s="69" t="s">
        <v>522</v>
      </c>
    </row>
    <row r="74" spans="1:10" ht="15">
      <c r="A74" s="78" t="s">
        <v>31</v>
      </c>
      <c r="B74" s="123" t="s">
        <v>176</v>
      </c>
      <c r="C74" s="120" t="s">
        <v>173</v>
      </c>
      <c r="D74" s="71" t="s">
        <v>519</v>
      </c>
      <c r="E74" s="121">
        <v>0.27083333333333331</v>
      </c>
      <c r="F74" s="121">
        <f t="shared" si="0"/>
        <v>0.27083333333333331</v>
      </c>
      <c r="G74" s="122" t="s">
        <v>501</v>
      </c>
      <c r="H74" s="69">
        <v>0</v>
      </c>
      <c r="I74" s="69">
        <v>1</v>
      </c>
      <c r="J74" s="69" t="s">
        <v>517</v>
      </c>
    </row>
    <row r="75" spans="1:10" ht="15">
      <c r="A75" s="78" t="s">
        <v>31</v>
      </c>
      <c r="B75" s="123" t="s">
        <v>176</v>
      </c>
      <c r="C75" s="120" t="s">
        <v>173</v>
      </c>
      <c r="D75" s="71" t="s">
        <v>519</v>
      </c>
      <c r="E75" s="121">
        <v>0.27638888888888891</v>
      </c>
      <c r="F75" s="121">
        <f t="shared" si="0"/>
        <v>0.27638888888888891</v>
      </c>
      <c r="G75" s="122" t="s">
        <v>502</v>
      </c>
      <c r="H75" s="69">
        <v>1</v>
      </c>
      <c r="I75" s="69">
        <v>0</v>
      </c>
      <c r="J75" s="69" t="s">
        <v>517</v>
      </c>
    </row>
    <row r="76" spans="1:10" ht="15">
      <c r="A76" s="78" t="s">
        <v>31</v>
      </c>
      <c r="B76" s="123" t="s">
        <v>176</v>
      </c>
      <c r="C76" s="120" t="s">
        <v>173</v>
      </c>
      <c r="D76" s="71" t="s">
        <v>519</v>
      </c>
      <c r="E76" s="121">
        <v>0.27708333333333335</v>
      </c>
      <c r="F76" s="121">
        <f t="shared" si="0"/>
        <v>0.27708333333333335</v>
      </c>
      <c r="G76" s="122" t="s">
        <v>503</v>
      </c>
      <c r="H76" s="69">
        <v>2</v>
      </c>
      <c r="I76" s="69">
        <v>0</v>
      </c>
      <c r="J76" s="69" t="s">
        <v>517</v>
      </c>
    </row>
    <row r="77" spans="1:10" ht="15">
      <c r="A77" s="78" t="s">
        <v>31</v>
      </c>
      <c r="B77" s="123" t="s">
        <v>176</v>
      </c>
      <c r="C77" s="120" t="s">
        <v>173</v>
      </c>
      <c r="D77" s="71" t="s">
        <v>519</v>
      </c>
      <c r="E77" s="121">
        <v>0.27777777777777779</v>
      </c>
      <c r="F77" s="121">
        <f t="shared" si="0"/>
        <v>0.27777777777777779</v>
      </c>
      <c r="G77" s="122" t="s">
        <v>504</v>
      </c>
      <c r="H77" s="69">
        <v>3</v>
      </c>
      <c r="I77" s="69">
        <v>0</v>
      </c>
      <c r="J77" s="69" t="s">
        <v>517</v>
      </c>
    </row>
    <row r="78" spans="1:10" ht="15">
      <c r="A78" s="78" t="s">
        <v>31</v>
      </c>
      <c r="B78" s="123" t="s">
        <v>176</v>
      </c>
      <c r="C78" s="120" t="s">
        <v>173</v>
      </c>
      <c r="D78" s="71" t="s">
        <v>519</v>
      </c>
      <c r="E78" s="121">
        <v>0.27916666666666667</v>
      </c>
      <c r="F78" s="121">
        <f t="shared" si="0"/>
        <v>0.27916666666666667</v>
      </c>
      <c r="G78" s="122" t="s">
        <v>505</v>
      </c>
      <c r="H78" s="69">
        <v>4</v>
      </c>
      <c r="I78" s="69">
        <v>0</v>
      </c>
      <c r="J78" s="69" t="s">
        <v>517</v>
      </c>
    </row>
    <row r="79" spans="1:10" ht="15">
      <c r="A79" s="78" t="s">
        <v>31</v>
      </c>
      <c r="B79" s="123" t="s">
        <v>176</v>
      </c>
      <c r="C79" s="120" t="s">
        <v>173</v>
      </c>
      <c r="D79" s="71" t="s">
        <v>519</v>
      </c>
      <c r="E79" s="121">
        <v>0.27986111111111112</v>
      </c>
      <c r="F79" s="121">
        <f t="shared" si="0"/>
        <v>0.27986111111111112</v>
      </c>
      <c r="G79" s="122" t="s">
        <v>506</v>
      </c>
      <c r="H79" s="69">
        <v>5</v>
      </c>
      <c r="I79" s="69">
        <v>0</v>
      </c>
      <c r="J79" s="69" t="s">
        <v>517</v>
      </c>
    </row>
    <row r="80" spans="1:10" ht="15">
      <c r="A80" s="78" t="s">
        <v>31</v>
      </c>
      <c r="B80" s="123" t="s">
        <v>176</v>
      </c>
      <c r="C80" s="120" t="s">
        <v>173</v>
      </c>
      <c r="D80" s="71" t="s">
        <v>519</v>
      </c>
      <c r="E80" s="121">
        <v>0.28125</v>
      </c>
      <c r="F80" s="121">
        <f t="shared" si="0"/>
        <v>0.28125</v>
      </c>
      <c r="G80" s="122" t="s">
        <v>507</v>
      </c>
      <c r="H80" s="69">
        <v>6</v>
      </c>
      <c r="I80" s="69">
        <v>0</v>
      </c>
      <c r="J80" s="69" t="s">
        <v>517</v>
      </c>
    </row>
    <row r="81" spans="1:10" ht="15">
      <c r="A81" s="78" t="s">
        <v>31</v>
      </c>
      <c r="B81" s="123" t="s">
        <v>176</v>
      </c>
      <c r="C81" s="120" t="s">
        <v>173</v>
      </c>
      <c r="D81" s="71" t="s">
        <v>519</v>
      </c>
      <c r="E81" s="121">
        <v>0.28333333333333333</v>
      </c>
      <c r="F81" s="121">
        <f t="shared" si="0"/>
        <v>0.28333333333333333</v>
      </c>
      <c r="G81" s="122" t="s">
        <v>508</v>
      </c>
      <c r="H81" s="69">
        <v>7</v>
      </c>
      <c r="I81" s="69">
        <v>0</v>
      </c>
      <c r="J81" s="69" t="s">
        <v>517</v>
      </c>
    </row>
    <row r="82" spans="1:10" ht="15">
      <c r="A82" s="78" t="s">
        <v>31</v>
      </c>
      <c r="B82" s="123" t="s">
        <v>176</v>
      </c>
      <c r="C82" s="120" t="s">
        <v>173</v>
      </c>
      <c r="D82" s="71" t="s">
        <v>519</v>
      </c>
      <c r="E82" s="121">
        <v>0.28472222222222221</v>
      </c>
      <c r="F82" s="121">
        <f t="shared" si="0"/>
        <v>0.28472222222222221</v>
      </c>
      <c r="G82" s="122" t="s">
        <v>509</v>
      </c>
      <c r="H82" s="69">
        <v>8</v>
      </c>
      <c r="I82" s="69">
        <v>0</v>
      </c>
      <c r="J82" s="69" t="s">
        <v>517</v>
      </c>
    </row>
    <row r="83" spans="1:10" ht="15">
      <c r="A83" s="78" t="s">
        <v>31</v>
      </c>
      <c r="B83" s="123" t="s">
        <v>176</v>
      </c>
      <c r="C83" s="120" t="s">
        <v>173</v>
      </c>
      <c r="D83" s="71" t="s">
        <v>519</v>
      </c>
      <c r="E83" s="121">
        <v>0.27083333333333331</v>
      </c>
      <c r="F83" s="121">
        <f t="shared" si="0"/>
        <v>0.27083333333333331</v>
      </c>
      <c r="G83" s="122" t="s">
        <v>501</v>
      </c>
      <c r="H83" s="69">
        <v>0</v>
      </c>
      <c r="I83" s="69">
        <v>1</v>
      </c>
      <c r="J83" s="69" t="s">
        <v>518</v>
      </c>
    </row>
    <row r="84" spans="1:10" ht="15">
      <c r="A84" s="78" t="s">
        <v>31</v>
      </c>
      <c r="B84" s="123" t="s">
        <v>176</v>
      </c>
      <c r="C84" s="120" t="s">
        <v>173</v>
      </c>
      <c r="D84" s="71" t="s">
        <v>519</v>
      </c>
      <c r="E84" s="121">
        <v>0.27656249999999999</v>
      </c>
      <c r="F84" s="121">
        <f t="shared" si="0"/>
        <v>0.27656249999999999</v>
      </c>
      <c r="G84" s="122" t="s">
        <v>502</v>
      </c>
      <c r="H84" s="69">
        <v>1</v>
      </c>
      <c r="I84" s="69">
        <v>0</v>
      </c>
      <c r="J84" s="69" t="s">
        <v>518</v>
      </c>
    </row>
    <row r="85" spans="1:10" ht="15">
      <c r="A85" s="78" t="s">
        <v>31</v>
      </c>
      <c r="B85" s="123" t="s">
        <v>176</v>
      </c>
      <c r="C85" s="120" t="s">
        <v>173</v>
      </c>
      <c r="D85" s="71" t="s">
        <v>519</v>
      </c>
      <c r="E85" s="121">
        <v>0.27766203703703701</v>
      </c>
      <c r="F85" s="121">
        <f t="shared" si="0"/>
        <v>0.27766203703703701</v>
      </c>
      <c r="G85" s="122" t="s">
        <v>503</v>
      </c>
      <c r="H85" s="69">
        <v>2</v>
      </c>
      <c r="I85" s="69">
        <v>0</v>
      </c>
      <c r="J85" s="69" t="s">
        <v>518</v>
      </c>
    </row>
    <row r="86" spans="1:10" ht="15">
      <c r="A86" s="78" t="s">
        <v>31</v>
      </c>
      <c r="B86" s="123" t="s">
        <v>176</v>
      </c>
      <c r="C86" s="120" t="s">
        <v>173</v>
      </c>
      <c r="D86" s="71" t="s">
        <v>519</v>
      </c>
      <c r="E86" s="121">
        <v>0.27841435185185187</v>
      </c>
      <c r="F86" s="121">
        <f t="shared" si="0"/>
        <v>0.27841435185185187</v>
      </c>
      <c r="G86" s="122" t="s">
        <v>504</v>
      </c>
      <c r="H86" s="69">
        <v>3</v>
      </c>
      <c r="I86" s="69">
        <v>0</v>
      </c>
      <c r="J86" s="69" t="s">
        <v>518</v>
      </c>
    </row>
    <row r="87" spans="1:10" ht="15">
      <c r="A87" s="78" t="s">
        <v>31</v>
      </c>
      <c r="B87" s="123" t="s">
        <v>176</v>
      </c>
      <c r="C87" s="120" t="s">
        <v>173</v>
      </c>
      <c r="D87" s="71" t="s">
        <v>519</v>
      </c>
      <c r="E87" s="121">
        <v>0.27939814814814817</v>
      </c>
      <c r="F87" s="121">
        <f t="shared" si="0"/>
        <v>0.27939814814814817</v>
      </c>
      <c r="G87" s="122" t="s">
        <v>505</v>
      </c>
      <c r="H87" s="69">
        <v>4</v>
      </c>
      <c r="I87" s="69">
        <v>0</v>
      </c>
      <c r="J87" s="69" t="s">
        <v>518</v>
      </c>
    </row>
    <row r="88" spans="1:10" ht="15">
      <c r="A88" s="78" t="s">
        <v>31</v>
      </c>
      <c r="B88" s="123" t="s">
        <v>176</v>
      </c>
      <c r="C88" s="120" t="s">
        <v>173</v>
      </c>
      <c r="D88" s="71" t="s">
        <v>519</v>
      </c>
      <c r="E88" s="121">
        <v>0.27997685185185184</v>
      </c>
      <c r="F88" s="121">
        <f t="shared" si="0"/>
        <v>0.27997685185185184</v>
      </c>
      <c r="G88" s="122" t="s">
        <v>506</v>
      </c>
      <c r="H88" s="69">
        <v>5</v>
      </c>
      <c r="I88" s="69">
        <v>0</v>
      </c>
      <c r="J88" s="69" t="s">
        <v>518</v>
      </c>
    </row>
    <row r="89" spans="1:10" ht="15">
      <c r="A89" s="78" t="s">
        <v>31</v>
      </c>
      <c r="B89" s="123" t="s">
        <v>176</v>
      </c>
      <c r="C89" s="120" t="s">
        <v>173</v>
      </c>
      <c r="D89" s="71" t="s">
        <v>519</v>
      </c>
      <c r="E89" s="121">
        <v>0.28136574074074072</v>
      </c>
      <c r="F89" s="121">
        <f t="shared" si="0"/>
        <v>0.28136574074074072</v>
      </c>
      <c r="G89" s="122" t="s">
        <v>507</v>
      </c>
      <c r="H89" s="69">
        <v>6</v>
      </c>
      <c r="I89" s="69">
        <v>0</v>
      </c>
      <c r="J89" s="69" t="s">
        <v>518</v>
      </c>
    </row>
    <row r="90" spans="1:10" ht="15">
      <c r="A90" s="78" t="s">
        <v>31</v>
      </c>
      <c r="B90" s="123" t="s">
        <v>176</v>
      </c>
      <c r="C90" s="120" t="s">
        <v>173</v>
      </c>
      <c r="D90" s="71" t="s">
        <v>519</v>
      </c>
      <c r="E90" s="121">
        <v>0.28379629629629627</v>
      </c>
      <c r="F90" s="121">
        <f t="shared" si="0"/>
        <v>0.28379629629629627</v>
      </c>
      <c r="G90" s="122" t="s">
        <v>508</v>
      </c>
      <c r="H90" s="69">
        <v>7</v>
      </c>
      <c r="I90" s="69">
        <v>0</v>
      </c>
      <c r="J90" s="69" t="s">
        <v>518</v>
      </c>
    </row>
    <row r="91" spans="1:10" ht="15">
      <c r="A91" s="78" t="s">
        <v>31</v>
      </c>
      <c r="B91" s="123" t="s">
        <v>176</v>
      </c>
      <c r="C91" s="120" t="s">
        <v>173</v>
      </c>
      <c r="D91" s="71" t="s">
        <v>519</v>
      </c>
      <c r="E91" s="121">
        <v>0.2852777777777778</v>
      </c>
      <c r="F91" s="121">
        <f t="shared" si="0"/>
        <v>0.2852777777777778</v>
      </c>
      <c r="G91" s="122" t="s">
        <v>509</v>
      </c>
      <c r="H91" s="69">
        <v>8</v>
      </c>
      <c r="I91" s="69">
        <v>0</v>
      </c>
      <c r="J91" s="69" t="s">
        <v>518</v>
      </c>
    </row>
    <row r="92" spans="1:10" ht="15">
      <c r="A92" s="78" t="s">
        <v>31</v>
      </c>
      <c r="B92" s="123" t="s">
        <v>176</v>
      </c>
      <c r="C92" s="120" t="s">
        <v>173</v>
      </c>
      <c r="D92" s="71" t="s">
        <v>523</v>
      </c>
      <c r="E92" s="121">
        <v>0.29166666666666669</v>
      </c>
      <c r="F92" s="121">
        <f t="shared" si="0"/>
        <v>0.29166666666666669</v>
      </c>
      <c r="G92" s="122" t="s">
        <v>501</v>
      </c>
      <c r="H92" s="69">
        <v>0</v>
      </c>
      <c r="I92" s="69">
        <v>1</v>
      </c>
      <c r="J92" s="69" t="s">
        <v>520</v>
      </c>
    </row>
    <row r="93" spans="1:10" ht="15">
      <c r="A93" s="78" t="s">
        <v>31</v>
      </c>
      <c r="B93" s="123" t="s">
        <v>176</v>
      </c>
      <c r="C93" s="120" t="s">
        <v>173</v>
      </c>
      <c r="D93" s="71" t="s">
        <v>523</v>
      </c>
      <c r="E93" s="121">
        <v>0.29745370370370372</v>
      </c>
      <c r="F93" s="121">
        <f t="shared" si="0"/>
        <v>0.29745370370370372</v>
      </c>
      <c r="G93" s="122" t="s">
        <v>502</v>
      </c>
      <c r="H93" s="69">
        <v>1</v>
      </c>
      <c r="I93" s="69">
        <v>0</v>
      </c>
      <c r="J93" s="69" t="s">
        <v>520</v>
      </c>
    </row>
    <row r="94" spans="1:10" ht="15">
      <c r="A94" s="78" t="s">
        <v>31</v>
      </c>
      <c r="B94" s="123" t="s">
        <v>176</v>
      </c>
      <c r="C94" s="120" t="s">
        <v>173</v>
      </c>
      <c r="D94" s="71" t="s">
        <v>523</v>
      </c>
      <c r="E94" s="121">
        <v>0.29890046296296297</v>
      </c>
      <c r="F94" s="121">
        <f t="shared" si="0"/>
        <v>0.29890046296296297</v>
      </c>
      <c r="G94" s="122" t="s">
        <v>503</v>
      </c>
      <c r="H94" s="69">
        <v>2</v>
      </c>
      <c r="I94" s="69">
        <v>0</v>
      </c>
      <c r="J94" s="69" t="s">
        <v>520</v>
      </c>
    </row>
    <row r="95" spans="1:10" ht="15">
      <c r="A95" s="78" t="s">
        <v>31</v>
      </c>
      <c r="B95" s="123" t="s">
        <v>176</v>
      </c>
      <c r="C95" s="120" t="s">
        <v>173</v>
      </c>
      <c r="D95" s="71" t="s">
        <v>523</v>
      </c>
      <c r="E95" s="121">
        <v>0.29895833333333333</v>
      </c>
      <c r="F95" s="121">
        <f t="shared" si="0"/>
        <v>0.29895833333333333</v>
      </c>
      <c r="G95" s="122" t="s">
        <v>504</v>
      </c>
      <c r="H95" s="69">
        <v>3</v>
      </c>
      <c r="I95" s="69">
        <v>0</v>
      </c>
      <c r="J95" s="69" t="s">
        <v>520</v>
      </c>
    </row>
    <row r="96" spans="1:10" ht="15">
      <c r="A96" s="78" t="s">
        <v>31</v>
      </c>
      <c r="B96" s="123" t="s">
        <v>176</v>
      </c>
      <c r="C96" s="120" t="s">
        <v>173</v>
      </c>
      <c r="D96" s="71" t="s">
        <v>523</v>
      </c>
      <c r="E96" s="121">
        <v>0.30039351851851853</v>
      </c>
      <c r="F96" s="121">
        <f t="shared" si="0"/>
        <v>0.30039351851851853</v>
      </c>
      <c r="G96" s="122" t="s">
        <v>505</v>
      </c>
      <c r="H96" s="69">
        <v>4</v>
      </c>
      <c r="I96" s="69">
        <v>0</v>
      </c>
      <c r="J96" s="69" t="s">
        <v>520</v>
      </c>
    </row>
    <row r="97" spans="1:10" ht="15">
      <c r="A97" s="78" t="s">
        <v>31</v>
      </c>
      <c r="B97" s="123" t="s">
        <v>176</v>
      </c>
      <c r="C97" s="120" t="s">
        <v>173</v>
      </c>
      <c r="D97" s="71" t="s">
        <v>523</v>
      </c>
      <c r="E97" s="121">
        <v>0.30115740740740743</v>
      </c>
      <c r="F97" s="121">
        <f t="shared" si="0"/>
        <v>0.30115740740740743</v>
      </c>
      <c r="G97" s="122" t="s">
        <v>506</v>
      </c>
      <c r="H97" s="69">
        <v>5</v>
      </c>
      <c r="I97" s="69">
        <v>0</v>
      </c>
      <c r="J97" s="69" t="s">
        <v>520</v>
      </c>
    </row>
    <row r="98" spans="1:10" ht="15">
      <c r="A98" s="78" t="s">
        <v>31</v>
      </c>
      <c r="B98" s="123" t="s">
        <v>176</v>
      </c>
      <c r="C98" s="120" t="s">
        <v>173</v>
      </c>
      <c r="D98" s="71" t="s">
        <v>523</v>
      </c>
      <c r="E98" s="121">
        <v>0.30247685185185186</v>
      </c>
      <c r="F98" s="121">
        <f t="shared" si="0"/>
        <v>0.30247685185185186</v>
      </c>
      <c r="G98" s="122" t="s">
        <v>507</v>
      </c>
      <c r="H98" s="69">
        <v>6</v>
      </c>
      <c r="I98" s="69">
        <v>0</v>
      </c>
      <c r="J98" s="69" t="s">
        <v>520</v>
      </c>
    </row>
    <row r="99" spans="1:10" ht="15">
      <c r="A99" s="78" t="s">
        <v>31</v>
      </c>
      <c r="B99" s="123" t="s">
        <v>176</v>
      </c>
      <c r="C99" s="120" t="s">
        <v>173</v>
      </c>
      <c r="D99" s="71" t="s">
        <v>523</v>
      </c>
      <c r="E99" s="121">
        <v>0.30432870370370368</v>
      </c>
      <c r="F99" s="121">
        <f t="shared" si="0"/>
        <v>0.30432870370370368</v>
      </c>
      <c r="G99" s="122" t="s">
        <v>508</v>
      </c>
      <c r="H99" s="69">
        <v>7</v>
      </c>
      <c r="I99" s="69">
        <v>0</v>
      </c>
      <c r="J99" s="69" t="s">
        <v>520</v>
      </c>
    </row>
    <row r="100" spans="1:10" ht="15">
      <c r="A100" s="78" t="s">
        <v>31</v>
      </c>
      <c r="B100" s="123" t="s">
        <v>176</v>
      </c>
      <c r="C100" s="120" t="s">
        <v>173</v>
      </c>
      <c r="D100" s="71" t="s">
        <v>523</v>
      </c>
      <c r="E100" s="121">
        <v>0.30587962962962961</v>
      </c>
      <c r="F100" s="121">
        <f t="shared" si="0"/>
        <v>0.30587962962962961</v>
      </c>
      <c r="G100" s="122" t="s">
        <v>509</v>
      </c>
      <c r="H100" s="69">
        <v>8</v>
      </c>
      <c r="I100" s="69">
        <v>0</v>
      </c>
      <c r="J100" s="69" t="s">
        <v>520</v>
      </c>
    </row>
    <row r="101" spans="1:10" ht="15">
      <c r="A101" s="78" t="s">
        <v>31</v>
      </c>
      <c r="B101" s="123" t="s">
        <v>176</v>
      </c>
      <c r="C101" s="120" t="s">
        <v>173</v>
      </c>
      <c r="D101" s="71" t="s">
        <v>523</v>
      </c>
      <c r="E101" s="121">
        <v>0.29166666666666669</v>
      </c>
      <c r="F101" s="121">
        <f t="shared" si="0"/>
        <v>0.29166666666666669</v>
      </c>
      <c r="G101" s="122" t="s">
        <v>501</v>
      </c>
      <c r="H101" s="69">
        <v>0</v>
      </c>
      <c r="I101" s="69">
        <v>1</v>
      </c>
      <c r="J101" s="69" t="s">
        <v>521</v>
      </c>
    </row>
    <row r="102" spans="1:10" ht="15">
      <c r="A102" s="78" t="s">
        <v>31</v>
      </c>
      <c r="B102" s="123" t="s">
        <v>176</v>
      </c>
      <c r="C102" s="120" t="s">
        <v>173</v>
      </c>
      <c r="D102" s="71" t="s">
        <v>523</v>
      </c>
      <c r="E102" s="121">
        <v>0.29606481481481484</v>
      </c>
      <c r="F102" s="121">
        <f t="shared" si="0"/>
        <v>0.29606481481481484</v>
      </c>
      <c r="G102" s="122" t="s">
        <v>502</v>
      </c>
      <c r="H102" s="69">
        <v>1</v>
      </c>
      <c r="I102" s="69">
        <v>0</v>
      </c>
      <c r="J102" s="69" t="s">
        <v>521</v>
      </c>
    </row>
    <row r="103" spans="1:10" ht="15">
      <c r="A103" s="78" t="s">
        <v>31</v>
      </c>
      <c r="B103" s="123" t="s">
        <v>176</v>
      </c>
      <c r="C103" s="120" t="s">
        <v>173</v>
      </c>
      <c r="D103" s="71" t="s">
        <v>523</v>
      </c>
      <c r="E103" s="121">
        <v>0.29879629629629628</v>
      </c>
      <c r="F103" s="121">
        <f t="shared" si="0"/>
        <v>0.29879629629629628</v>
      </c>
      <c r="G103" s="122" t="s">
        <v>503</v>
      </c>
      <c r="H103" s="69">
        <v>2</v>
      </c>
      <c r="I103" s="69">
        <v>0</v>
      </c>
      <c r="J103" s="69" t="s">
        <v>521</v>
      </c>
    </row>
    <row r="104" spans="1:10" ht="15">
      <c r="A104" s="78" t="s">
        <v>31</v>
      </c>
      <c r="B104" s="123" t="s">
        <v>176</v>
      </c>
      <c r="C104" s="120" t="s">
        <v>173</v>
      </c>
      <c r="D104" s="71" t="s">
        <v>523</v>
      </c>
      <c r="E104" s="121">
        <v>0.29965277777777777</v>
      </c>
      <c r="F104" s="121">
        <f t="shared" si="0"/>
        <v>0.29965277777777777</v>
      </c>
      <c r="G104" s="122" t="s">
        <v>504</v>
      </c>
      <c r="H104" s="69">
        <v>3</v>
      </c>
      <c r="I104" s="69">
        <v>0</v>
      </c>
      <c r="J104" s="69" t="s">
        <v>521</v>
      </c>
    </row>
    <row r="105" spans="1:10" ht="15">
      <c r="A105" s="78" t="s">
        <v>31</v>
      </c>
      <c r="B105" s="123" t="s">
        <v>176</v>
      </c>
      <c r="C105" s="120" t="s">
        <v>173</v>
      </c>
      <c r="D105" s="71" t="s">
        <v>523</v>
      </c>
      <c r="E105" s="121">
        <v>0.30178240740740742</v>
      </c>
      <c r="F105" s="121">
        <f t="shared" si="0"/>
        <v>0.30178240740740742</v>
      </c>
      <c r="G105" s="122" t="s">
        <v>505</v>
      </c>
      <c r="H105" s="69">
        <v>4</v>
      </c>
      <c r="I105" s="69">
        <v>0</v>
      </c>
      <c r="J105" s="69" t="s">
        <v>521</v>
      </c>
    </row>
    <row r="106" spans="1:10" ht="15">
      <c r="A106" s="78" t="s">
        <v>31</v>
      </c>
      <c r="B106" s="123" t="s">
        <v>176</v>
      </c>
      <c r="C106" s="120" t="s">
        <v>173</v>
      </c>
      <c r="D106" s="71" t="s">
        <v>523</v>
      </c>
      <c r="E106" s="121">
        <v>0.30254629629629631</v>
      </c>
      <c r="F106" s="121">
        <f t="shared" si="0"/>
        <v>0.30254629629629631</v>
      </c>
      <c r="G106" s="122" t="s">
        <v>506</v>
      </c>
      <c r="H106" s="69">
        <v>5</v>
      </c>
      <c r="I106" s="69">
        <v>0</v>
      </c>
      <c r="J106" s="69" t="s">
        <v>521</v>
      </c>
    </row>
    <row r="107" spans="1:10" ht="15">
      <c r="A107" s="78" t="s">
        <v>31</v>
      </c>
      <c r="B107" s="123" t="s">
        <v>176</v>
      </c>
      <c r="C107" s="120" t="s">
        <v>173</v>
      </c>
      <c r="D107" s="71" t="s">
        <v>523</v>
      </c>
      <c r="E107" s="121">
        <v>0.3031712962962963</v>
      </c>
      <c r="F107" s="121">
        <f t="shared" si="0"/>
        <v>0.3031712962962963</v>
      </c>
      <c r="G107" s="122" t="s">
        <v>507</v>
      </c>
      <c r="H107" s="69">
        <v>6</v>
      </c>
      <c r="I107" s="69">
        <v>0</v>
      </c>
      <c r="J107" s="69" t="s">
        <v>521</v>
      </c>
    </row>
    <row r="108" spans="1:10" ht="15">
      <c r="A108" s="78" t="s">
        <v>31</v>
      </c>
      <c r="B108" s="123" t="s">
        <v>176</v>
      </c>
      <c r="C108" s="120" t="s">
        <v>173</v>
      </c>
      <c r="D108" s="71" t="s">
        <v>523</v>
      </c>
      <c r="E108" s="121">
        <v>0.30432870370370368</v>
      </c>
      <c r="F108" s="121">
        <f t="shared" si="0"/>
        <v>0.30432870370370368</v>
      </c>
      <c r="G108" s="122" t="s">
        <v>508</v>
      </c>
      <c r="H108" s="69">
        <v>7</v>
      </c>
      <c r="I108" s="69">
        <v>0</v>
      </c>
      <c r="J108" s="69" t="s">
        <v>521</v>
      </c>
    </row>
    <row r="109" spans="1:10" ht="15">
      <c r="A109" s="78" t="s">
        <v>31</v>
      </c>
      <c r="B109" s="123" t="s">
        <v>176</v>
      </c>
      <c r="C109" s="120" t="s">
        <v>173</v>
      </c>
      <c r="D109" s="71" t="s">
        <v>523</v>
      </c>
      <c r="E109" s="121">
        <v>0.30657407407407405</v>
      </c>
      <c r="F109" s="121">
        <f t="shared" si="0"/>
        <v>0.30657407407407405</v>
      </c>
      <c r="G109" s="122" t="s">
        <v>509</v>
      </c>
      <c r="H109" s="69">
        <v>8</v>
      </c>
      <c r="I109" s="69">
        <v>0</v>
      </c>
      <c r="J109" s="69" t="s">
        <v>521</v>
      </c>
    </row>
    <row r="110" spans="1:10" ht="15">
      <c r="A110" s="78" t="s">
        <v>31</v>
      </c>
      <c r="B110" s="123" t="s">
        <v>176</v>
      </c>
      <c r="C110" s="120" t="s">
        <v>173</v>
      </c>
      <c r="D110" s="71" t="s">
        <v>523</v>
      </c>
      <c r="E110" s="121">
        <v>0.29166666666666669</v>
      </c>
      <c r="F110" s="121">
        <f t="shared" si="0"/>
        <v>0.29166666666666669</v>
      </c>
      <c r="G110" s="122" t="s">
        <v>501</v>
      </c>
      <c r="H110" s="69">
        <v>0</v>
      </c>
      <c r="I110" s="69">
        <v>1</v>
      </c>
      <c r="J110" s="69" t="s">
        <v>522</v>
      </c>
    </row>
    <row r="111" spans="1:10" ht="15">
      <c r="A111" s="78" t="s">
        <v>31</v>
      </c>
      <c r="B111" s="123" t="s">
        <v>176</v>
      </c>
      <c r="C111" s="120" t="s">
        <v>173</v>
      </c>
      <c r="D111" s="71" t="s">
        <v>523</v>
      </c>
      <c r="E111" s="121">
        <v>0.29814814814814816</v>
      </c>
      <c r="F111" s="121">
        <f t="shared" si="0"/>
        <v>0.29814814814814816</v>
      </c>
      <c r="G111" s="122" t="s">
        <v>502</v>
      </c>
      <c r="H111" s="69">
        <v>1</v>
      </c>
      <c r="I111" s="69">
        <v>0</v>
      </c>
      <c r="J111" s="69" t="s">
        <v>522</v>
      </c>
    </row>
    <row r="112" spans="1:10" ht="15">
      <c r="A112" s="78" t="s">
        <v>31</v>
      </c>
      <c r="B112" s="123" t="s">
        <v>176</v>
      </c>
      <c r="C112" s="120" t="s">
        <v>173</v>
      </c>
      <c r="D112" s="71" t="s">
        <v>523</v>
      </c>
      <c r="E112" s="121">
        <v>0.29949074074074072</v>
      </c>
      <c r="F112" s="121">
        <f t="shared" si="0"/>
        <v>0.29949074074074072</v>
      </c>
      <c r="G112" s="122" t="s">
        <v>503</v>
      </c>
      <c r="H112" s="69">
        <v>2</v>
      </c>
      <c r="I112" s="69">
        <v>0</v>
      </c>
      <c r="J112" s="69" t="s">
        <v>522</v>
      </c>
    </row>
    <row r="113" spans="1:10" ht="15">
      <c r="A113" s="78" t="s">
        <v>31</v>
      </c>
      <c r="B113" s="123" t="s">
        <v>176</v>
      </c>
      <c r="C113" s="120" t="s">
        <v>173</v>
      </c>
      <c r="D113" s="71" t="s">
        <v>523</v>
      </c>
      <c r="E113" s="121">
        <v>0.30034722222222221</v>
      </c>
      <c r="F113" s="121">
        <f t="shared" si="0"/>
        <v>0.30034722222222221</v>
      </c>
      <c r="G113" s="122" t="s">
        <v>504</v>
      </c>
      <c r="H113" s="69">
        <v>3</v>
      </c>
      <c r="I113" s="69">
        <v>0</v>
      </c>
      <c r="J113" s="69" t="s">
        <v>522</v>
      </c>
    </row>
    <row r="114" spans="1:10" ht="15">
      <c r="A114" s="78" t="s">
        <v>31</v>
      </c>
      <c r="B114" s="123" t="s">
        <v>176</v>
      </c>
      <c r="C114" s="120" t="s">
        <v>173</v>
      </c>
      <c r="D114" s="71" t="s">
        <v>523</v>
      </c>
      <c r="E114" s="121">
        <v>0.30108796296296297</v>
      </c>
      <c r="F114" s="121">
        <f t="shared" si="0"/>
        <v>0.30108796296296297</v>
      </c>
      <c r="G114" s="122" t="s">
        <v>505</v>
      </c>
      <c r="H114" s="69">
        <v>4</v>
      </c>
      <c r="I114" s="69">
        <v>0</v>
      </c>
      <c r="J114" s="69" t="s">
        <v>522</v>
      </c>
    </row>
    <row r="115" spans="1:10" ht="15">
      <c r="A115" s="78" t="s">
        <v>31</v>
      </c>
      <c r="B115" s="123" t="s">
        <v>176</v>
      </c>
      <c r="C115" s="120" t="s">
        <v>173</v>
      </c>
      <c r="D115" s="71" t="s">
        <v>523</v>
      </c>
      <c r="E115" s="121">
        <v>0.30185185185185187</v>
      </c>
      <c r="F115" s="121">
        <f t="shared" si="0"/>
        <v>0.30185185185185187</v>
      </c>
      <c r="G115" s="122" t="s">
        <v>506</v>
      </c>
      <c r="H115" s="69">
        <v>5</v>
      </c>
      <c r="I115" s="69">
        <v>0</v>
      </c>
      <c r="J115" s="69" t="s">
        <v>522</v>
      </c>
    </row>
    <row r="116" spans="1:10" ht="15">
      <c r="A116" s="78" t="s">
        <v>31</v>
      </c>
      <c r="B116" s="123" t="s">
        <v>176</v>
      </c>
      <c r="C116" s="120" t="s">
        <v>173</v>
      </c>
      <c r="D116" s="71" t="s">
        <v>523</v>
      </c>
      <c r="E116" s="121">
        <v>0.3029398148148148</v>
      </c>
      <c r="F116" s="121">
        <f t="shared" si="0"/>
        <v>0.3029398148148148</v>
      </c>
      <c r="G116" s="122" t="s">
        <v>507</v>
      </c>
      <c r="H116" s="69">
        <v>6</v>
      </c>
      <c r="I116" s="69">
        <v>0</v>
      </c>
      <c r="J116" s="69" t="s">
        <v>522</v>
      </c>
    </row>
    <row r="117" spans="1:10" ht="15">
      <c r="A117" s="78" t="s">
        <v>31</v>
      </c>
      <c r="B117" s="123" t="s">
        <v>176</v>
      </c>
      <c r="C117" s="120" t="s">
        <v>173</v>
      </c>
      <c r="D117" s="71" t="s">
        <v>523</v>
      </c>
      <c r="E117" s="121">
        <v>0.30502314814814813</v>
      </c>
      <c r="F117" s="121">
        <f t="shared" si="0"/>
        <v>0.30502314814814813</v>
      </c>
      <c r="G117" s="122" t="s">
        <v>508</v>
      </c>
      <c r="H117" s="69">
        <v>7</v>
      </c>
      <c r="I117" s="69">
        <v>0</v>
      </c>
      <c r="J117" s="69" t="s">
        <v>522</v>
      </c>
    </row>
    <row r="118" spans="1:10" ht="15">
      <c r="A118" s="78" t="s">
        <v>31</v>
      </c>
      <c r="B118" s="123" t="s">
        <v>176</v>
      </c>
      <c r="C118" s="120" t="s">
        <v>173</v>
      </c>
      <c r="D118" s="71" t="s">
        <v>523</v>
      </c>
      <c r="E118" s="121">
        <v>0.30657407407407405</v>
      </c>
      <c r="F118" s="121">
        <f t="shared" si="0"/>
        <v>0.30657407407407405</v>
      </c>
      <c r="G118" s="122" t="s">
        <v>509</v>
      </c>
      <c r="H118" s="69">
        <v>8</v>
      </c>
      <c r="I118" s="69">
        <v>0</v>
      </c>
      <c r="J118" s="69" t="s">
        <v>522</v>
      </c>
    </row>
    <row r="119" spans="1:10" ht="15">
      <c r="A119" s="78" t="s">
        <v>31</v>
      </c>
      <c r="B119" s="123" t="s">
        <v>176</v>
      </c>
      <c r="C119" s="120" t="s">
        <v>173</v>
      </c>
      <c r="D119" s="71" t="s">
        <v>523</v>
      </c>
      <c r="E119" s="121">
        <v>0.29166666666666669</v>
      </c>
      <c r="F119" s="121">
        <f t="shared" si="0"/>
        <v>0.29166666666666669</v>
      </c>
      <c r="G119" s="122" t="s">
        <v>501</v>
      </c>
      <c r="H119" s="69">
        <v>0</v>
      </c>
      <c r="I119" s="69">
        <v>1</v>
      </c>
      <c r="J119" s="69" t="s">
        <v>517</v>
      </c>
    </row>
    <row r="120" spans="1:10" ht="15">
      <c r="A120" s="78" t="s">
        <v>31</v>
      </c>
      <c r="B120" s="123" t="s">
        <v>176</v>
      </c>
      <c r="C120" s="120" t="s">
        <v>173</v>
      </c>
      <c r="D120" s="71" t="s">
        <v>523</v>
      </c>
      <c r="E120" s="121">
        <v>0.29675925925925928</v>
      </c>
      <c r="F120" s="121">
        <f t="shared" si="0"/>
        <v>0.29675925925925928</v>
      </c>
      <c r="G120" s="122" t="s">
        <v>502</v>
      </c>
      <c r="H120" s="69">
        <v>1</v>
      </c>
      <c r="I120" s="69">
        <v>0</v>
      </c>
      <c r="J120" s="69" t="s">
        <v>517</v>
      </c>
    </row>
    <row r="121" spans="1:10" ht="15">
      <c r="A121" s="78" t="s">
        <v>31</v>
      </c>
      <c r="B121" s="123" t="s">
        <v>176</v>
      </c>
      <c r="C121" s="120" t="s">
        <v>173</v>
      </c>
      <c r="D121" s="71" t="s">
        <v>523</v>
      </c>
      <c r="E121" s="121">
        <v>0.29791666666666666</v>
      </c>
      <c r="F121" s="121">
        <f t="shared" si="0"/>
        <v>0.29791666666666666</v>
      </c>
      <c r="G121" s="122" t="s">
        <v>503</v>
      </c>
      <c r="H121" s="69">
        <v>2</v>
      </c>
      <c r="I121" s="69">
        <v>0</v>
      </c>
      <c r="J121" s="69" t="s">
        <v>517</v>
      </c>
    </row>
    <row r="122" spans="1:10" ht="15">
      <c r="A122" s="78" t="s">
        <v>31</v>
      </c>
      <c r="B122" s="123" t="s">
        <v>176</v>
      </c>
      <c r="C122" s="120" t="s">
        <v>173</v>
      </c>
      <c r="D122" s="71" t="s">
        <v>523</v>
      </c>
      <c r="E122" s="121">
        <v>0.2986111111111111</v>
      </c>
      <c r="F122" s="121">
        <f t="shared" si="0"/>
        <v>0.2986111111111111</v>
      </c>
      <c r="G122" s="122" t="s">
        <v>504</v>
      </c>
      <c r="H122" s="69">
        <v>3</v>
      </c>
      <c r="I122" s="69">
        <v>0</v>
      </c>
      <c r="J122" s="69" t="s">
        <v>517</v>
      </c>
    </row>
    <row r="123" spans="1:10" ht="15">
      <c r="A123" s="78" t="s">
        <v>31</v>
      </c>
      <c r="B123" s="123" t="s">
        <v>176</v>
      </c>
      <c r="C123" s="120" t="s">
        <v>173</v>
      </c>
      <c r="D123" s="71" t="s">
        <v>523</v>
      </c>
      <c r="E123" s="121">
        <v>0.3</v>
      </c>
      <c r="F123" s="121">
        <f t="shared" si="0"/>
        <v>0.3</v>
      </c>
      <c r="G123" s="122" t="s">
        <v>505</v>
      </c>
      <c r="H123" s="69">
        <v>4</v>
      </c>
      <c r="I123" s="69">
        <v>0</v>
      </c>
      <c r="J123" s="69" t="s">
        <v>517</v>
      </c>
    </row>
    <row r="124" spans="1:10" ht="15">
      <c r="A124" s="78" t="s">
        <v>31</v>
      </c>
      <c r="B124" s="123" t="s">
        <v>176</v>
      </c>
      <c r="C124" s="120" t="s">
        <v>173</v>
      </c>
      <c r="D124" s="71" t="s">
        <v>523</v>
      </c>
      <c r="E124" s="121">
        <v>0.30081018518518521</v>
      </c>
      <c r="F124" s="121">
        <f t="shared" si="0"/>
        <v>0.30081018518518521</v>
      </c>
      <c r="G124" s="122" t="s">
        <v>506</v>
      </c>
      <c r="H124" s="69">
        <v>5</v>
      </c>
      <c r="I124" s="69">
        <v>0</v>
      </c>
      <c r="J124" s="69" t="s">
        <v>517</v>
      </c>
    </row>
    <row r="125" spans="1:10" ht="15">
      <c r="A125" s="78" t="s">
        <v>31</v>
      </c>
      <c r="B125" s="123" t="s">
        <v>176</v>
      </c>
      <c r="C125" s="120" t="s">
        <v>173</v>
      </c>
      <c r="D125" s="71" t="s">
        <v>523</v>
      </c>
      <c r="E125" s="121">
        <v>0.30243055555555554</v>
      </c>
      <c r="F125" s="121">
        <f t="shared" si="0"/>
        <v>0.30243055555555554</v>
      </c>
      <c r="G125" s="122" t="s">
        <v>507</v>
      </c>
      <c r="H125" s="69">
        <v>6</v>
      </c>
      <c r="I125" s="69">
        <v>0</v>
      </c>
      <c r="J125" s="69" t="s">
        <v>517</v>
      </c>
    </row>
    <row r="126" spans="1:10" ht="15">
      <c r="A126" s="78" t="s">
        <v>31</v>
      </c>
      <c r="B126" s="123" t="s">
        <v>176</v>
      </c>
      <c r="C126" s="120" t="s">
        <v>173</v>
      </c>
      <c r="D126" s="71" t="s">
        <v>523</v>
      </c>
      <c r="E126" s="121">
        <v>0.30432870370370368</v>
      </c>
      <c r="F126" s="121">
        <f t="shared" si="0"/>
        <v>0.30432870370370368</v>
      </c>
      <c r="G126" s="122" t="s">
        <v>508</v>
      </c>
      <c r="H126" s="69">
        <v>7</v>
      </c>
      <c r="I126" s="69">
        <v>0</v>
      </c>
      <c r="J126" s="69" t="s">
        <v>517</v>
      </c>
    </row>
    <row r="127" spans="1:10" ht="15">
      <c r="A127" s="78" t="s">
        <v>31</v>
      </c>
      <c r="B127" s="123" t="s">
        <v>176</v>
      </c>
      <c r="C127" s="120" t="s">
        <v>173</v>
      </c>
      <c r="D127" s="71" t="s">
        <v>523</v>
      </c>
      <c r="E127" s="121">
        <v>0.30594907407407407</v>
      </c>
      <c r="F127" s="121">
        <f t="shared" si="0"/>
        <v>0.30594907407407407</v>
      </c>
      <c r="G127" s="122" t="s">
        <v>509</v>
      </c>
      <c r="H127" s="69">
        <v>8</v>
      </c>
      <c r="I127" s="69">
        <v>0</v>
      </c>
      <c r="J127" s="69" t="s">
        <v>517</v>
      </c>
    </row>
    <row r="128" spans="1:10" ht="15">
      <c r="A128" s="78" t="s">
        <v>31</v>
      </c>
      <c r="B128" s="123" t="s">
        <v>176</v>
      </c>
      <c r="C128" s="120" t="s">
        <v>173</v>
      </c>
      <c r="D128" s="71" t="s">
        <v>523</v>
      </c>
      <c r="E128" s="121">
        <v>0.29166666666666669</v>
      </c>
      <c r="F128" s="121">
        <f t="shared" si="0"/>
        <v>0.29166666666666669</v>
      </c>
      <c r="G128" s="122" t="s">
        <v>501</v>
      </c>
      <c r="H128" s="69">
        <v>0</v>
      </c>
      <c r="I128" s="69">
        <v>1</v>
      </c>
      <c r="J128" s="69" t="s">
        <v>518</v>
      </c>
    </row>
    <row r="129" spans="1:10" ht="15">
      <c r="A129" s="78" t="s">
        <v>31</v>
      </c>
      <c r="B129" s="123" t="s">
        <v>176</v>
      </c>
      <c r="C129" s="120" t="s">
        <v>173</v>
      </c>
      <c r="D129" s="71" t="s">
        <v>523</v>
      </c>
      <c r="E129" s="121">
        <v>0.29773148148148149</v>
      </c>
      <c r="F129" s="121">
        <f t="shared" si="0"/>
        <v>0.29773148148148149</v>
      </c>
      <c r="G129" s="122" t="s">
        <v>502</v>
      </c>
      <c r="H129" s="69">
        <v>1</v>
      </c>
      <c r="I129" s="69">
        <v>0</v>
      </c>
      <c r="J129" s="69" t="s">
        <v>518</v>
      </c>
    </row>
    <row r="130" spans="1:10" ht="15">
      <c r="A130" s="78" t="s">
        <v>31</v>
      </c>
      <c r="B130" s="123" t="s">
        <v>176</v>
      </c>
      <c r="C130" s="120" t="s">
        <v>173</v>
      </c>
      <c r="D130" s="71" t="s">
        <v>523</v>
      </c>
      <c r="E130" s="121">
        <v>0.29844907407407406</v>
      </c>
      <c r="F130" s="121">
        <f t="shared" si="0"/>
        <v>0.29844907407407406</v>
      </c>
      <c r="G130" s="122" t="s">
        <v>503</v>
      </c>
      <c r="H130" s="69">
        <v>2</v>
      </c>
      <c r="I130" s="69">
        <v>0</v>
      </c>
      <c r="J130" s="69" t="s">
        <v>518</v>
      </c>
    </row>
    <row r="131" spans="1:10" ht="15">
      <c r="A131" s="78" t="s">
        <v>31</v>
      </c>
      <c r="B131" s="123" t="s">
        <v>176</v>
      </c>
      <c r="C131" s="120" t="s">
        <v>173</v>
      </c>
      <c r="D131" s="71" t="s">
        <v>523</v>
      </c>
      <c r="E131" s="121">
        <v>0.29994212962962963</v>
      </c>
      <c r="F131" s="121">
        <f t="shared" si="0"/>
        <v>0.29994212962962963</v>
      </c>
      <c r="G131" s="122" t="s">
        <v>504</v>
      </c>
      <c r="H131" s="69">
        <v>3</v>
      </c>
      <c r="I131" s="69">
        <v>0</v>
      </c>
      <c r="J131" s="69" t="s">
        <v>518</v>
      </c>
    </row>
    <row r="132" spans="1:10" ht="15">
      <c r="A132" s="78" t="s">
        <v>31</v>
      </c>
      <c r="B132" s="123" t="s">
        <v>176</v>
      </c>
      <c r="C132" s="120" t="s">
        <v>173</v>
      </c>
      <c r="D132" s="71" t="s">
        <v>523</v>
      </c>
      <c r="E132" s="121">
        <v>0.30064814814814816</v>
      </c>
      <c r="F132" s="121">
        <f t="shared" si="0"/>
        <v>0.30064814814814816</v>
      </c>
      <c r="G132" s="122" t="s">
        <v>505</v>
      </c>
      <c r="H132" s="69">
        <v>4</v>
      </c>
      <c r="I132" s="69">
        <v>0</v>
      </c>
      <c r="J132" s="69" t="s">
        <v>518</v>
      </c>
    </row>
    <row r="133" spans="1:10" ht="15">
      <c r="A133" s="78" t="s">
        <v>31</v>
      </c>
      <c r="B133" s="123" t="s">
        <v>176</v>
      </c>
      <c r="C133" s="120" t="s">
        <v>173</v>
      </c>
      <c r="D133" s="71" t="s">
        <v>523</v>
      </c>
      <c r="E133" s="121">
        <v>0.30127314814814815</v>
      </c>
      <c r="F133" s="121">
        <f t="shared" si="0"/>
        <v>0.30127314814814815</v>
      </c>
      <c r="G133" s="122" t="s">
        <v>506</v>
      </c>
      <c r="H133" s="69">
        <v>5</v>
      </c>
      <c r="I133" s="69">
        <v>0</v>
      </c>
      <c r="J133" s="69" t="s">
        <v>518</v>
      </c>
    </row>
    <row r="134" spans="1:10" ht="15">
      <c r="A134" s="78" t="s">
        <v>31</v>
      </c>
      <c r="B134" s="123" t="s">
        <v>176</v>
      </c>
      <c r="C134" s="120" t="s">
        <v>173</v>
      </c>
      <c r="D134" s="71" t="s">
        <v>523</v>
      </c>
      <c r="E134" s="121">
        <v>0.30245370370370372</v>
      </c>
      <c r="F134" s="121">
        <f t="shared" si="0"/>
        <v>0.30245370370370372</v>
      </c>
      <c r="G134" s="122" t="s">
        <v>507</v>
      </c>
      <c r="H134" s="69">
        <v>6</v>
      </c>
      <c r="I134" s="69">
        <v>0</v>
      </c>
      <c r="J134" s="69" t="s">
        <v>518</v>
      </c>
    </row>
    <row r="135" spans="1:10" ht="15">
      <c r="A135" s="78" t="s">
        <v>31</v>
      </c>
      <c r="B135" s="123" t="s">
        <v>176</v>
      </c>
      <c r="C135" s="120" t="s">
        <v>173</v>
      </c>
      <c r="D135" s="71" t="s">
        <v>523</v>
      </c>
      <c r="E135" s="121">
        <v>0.30451388888888886</v>
      </c>
      <c r="F135" s="121">
        <f t="shared" si="0"/>
        <v>0.30451388888888886</v>
      </c>
      <c r="G135" s="122" t="s">
        <v>508</v>
      </c>
      <c r="H135" s="69">
        <v>7</v>
      </c>
      <c r="I135" s="69">
        <v>0</v>
      </c>
      <c r="J135" s="69" t="s">
        <v>518</v>
      </c>
    </row>
    <row r="136" spans="1:10" ht="15">
      <c r="A136" s="78" t="s">
        <v>31</v>
      </c>
      <c r="B136" s="123" t="s">
        <v>176</v>
      </c>
      <c r="C136" s="120" t="s">
        <v>173</v>
      </c>
      <c r="D136" s="71" t="s">
        <v>523</v>
      </c>
      <c r="E136" s="121">
        <v>0.30607638888888888</v>
      </c>
      <c r="F136" s="121">
        <f t="shared" si="0"/>
        <v>0.30607638888888888</v>
      </c>
      <c r="G136" s="122" t="s">
        <v>509</v>
      </c>
      <c r="H136" s="69">
        <v>8</v>
      </c>
      <c r="I136" s="69">
        <v>0</v>
      </c>
      <c r="J136" s="69" t="s">
        <v>518</v>
      </c>
    </row>
    <row r="137" spans="1:10" ht="15" hidden="1">
      <c r="A137" s="78" t="s">
        <v>31</v>
      </c>
      <c r="B137" s="123" t="s">
        <v>176</v>
      </c>
      <c r="C137" s="120" t="s">
        <v>173</v>
      </c>
      <c r="D137" s="71" t="s">
        <v>524</v>
      </c>
      <c r="E137" s="121">
        <v>0.30555555555555558</v>
      </c>
      <c r="F137" s="121">
        <f t="shared" si="0"/>
        <v>0.30555555555555558</v>
      </c>
      <c r="G137" s="122" t="s">
        <v>501</v>
      </c>
      <c r="H137" s="69">
        <v>0</v>
      </c>
      <c r="I137" s="69">
        <v>1</v>
      </c>
      <c r="J137" s="69"/>
    </row>
    <row r="138" spans="1:10" ht="15" hidden="1">
      <c r="A138" s="78" t="s">
        <v>31</v>
      </c>
      <c r="B138" s="123" t="s">
        <v>176</v>
      </c>
      <c r="C138" s="120" t="s">
        <v>173</v>
      </c>
      <c r="D138" s="71" t="s">
        <v>524</v>
      </c>
      <c r="E138" s="121">
        <v>0.31134259259259262</v>
      </c>
      <c r="F138" s="121">
        <f t="shared" si="0"/>
        <v>0.31134259259259262</v>
      </c>
      <c r="G138" s="122" t="s">
        <v>502</v>
      </c>
      <c r="H138" s="69">
        <v>1</v>
      </c>
      <c r="I138" s="69">
        <v>0</v>
      </c>
      <c r="J138" s="69"/>
    </row>
    <row r="139" spans="1:10" ht="15" hidden="1">
      <c r="A139" s="78" t="s">
        <v>31</v>
      </c>
      <c r="B139" s="123" t="s">
        <v>176</v>
      </c>
      <c r="C139" s="120" t="s">
        <v>173</v>
      </c>
      <c r="D139" s="71" t="s">
        <v>524</v>
      </c>
      <c r="E139" s="121">
        <v>0.31199074074074074</v>
      </c>
      <c r="F139" s="121">
        <f t="shared" si="0"/>
        <v>0.31199074074074074</v>
      </c>
      <c r="G139" s="122" t="s">
        <v>503</v>
      </c>
      <c r="H139" s="69">
        <v>2</v>
      </c>
      <c r="I139" s="69">
        <v>0</v>
      </c>
      <c r="J139" s="69"/>
    </row>
    <row r="140" spans="1:10" ht="15" hidden="1">
      <c r="A140" s="78" t="s">
        <v>31</v>
      </c>
      <c r="B140" s="123" t="s">
        <v>176</v>
      </c>
      <c r="C140" s="120" t="s">
        <v>173</v>
      </c>
      <c r="D140" s="71" t="s">
        <v>524</v>
      </c>
      <c r="E140" s="121">
        <v>0.31284722222222222</v>
      </c>
      <c r="F140" s="121">
        <f t="shared" si="0"/>
        <v>0.31284722222222222</v>
      </c>
      <c r="G140" s="122" t="s">
        <v>504</v>
      </c>
      <c r="H140" s="69">
        <v>3</v>
      </c>
      <c r="I140" s="69">
        <v>0</v>
      </c>
      <c r="J140" s="69"/>
    </row>
    <row r="141" spans="1:10" ht="15" hidden="1">
      <c r="A141" s="78" t="s">
        <v>31</v>
      </c>
      <c r="B141" s="123" t="s">
        <v>176</v>
      </c>
      <c r="C141" s="120" t="s">
        <v>173</v>
      </c>
      <c r="D141" s="71" t="s">
        <v>524</v>
      </c>
      <c r="E141" s="121">
        <v>0.31428240740740743</v>
      </c>
      <c r="F141" s="121">
        <f t="shared" si="0"/>
        <v>0.31428240740740743</v>
      </c>
      <c r="G141" s="122" t="s">
        <v>505</v>
      </c>
      <c r="H141" s="69">
        <v>4</v>
      </c>
      <c r="I141" s="69">
        <v>0</v>
      </c>
      <c r="J141" s="69"/>
    </row>
    <row r="142" spans="1:10" ht="15" hidden="1">
      <c r="A142" s="78" t="s">
        <v>31</v>
      </c>
      <c r="B142" s="123" t="s">
        <v>176</v>
      </c>
      <c r="C142" s="120" t="s">
        <v>173</v>
      </c>
      <c r="D142" s="71" t="s">
        <v>524</v>
      </c>
      <c r="E142" s="121">
        <v>0.31504629629629627</v>
      </c>
      <c r="F142" s="121">
        <f t="shared" si="0"/>
        <v>0.31504629629629627</v>
      </c>
      <c r="G142" s="122" t="s">
        <v>506</v>
      </c>
      <c r="H142" s="69">
        <v>5</v>
      </c>
      <c r="I142" s="69">
        <v>0</v>
      </c>
      <c r="J142" s="69"/>
    </row>
    <row r="143" spans="1:10" ht="15" hidden="1">
      <c r="A143" s="78" t="s">
        <v>31</v>
      </c>
      <c r="B143" s="123" t="s">
        <v>176</v>
      </c>
      <c r="C143" s="120" t="s">
        <v>173</v>
      </c>
      <c r="D143" s="71" t="s">
        <v>524</v>
      </c>
      <c r="E143" s="121">
        <v>0.31636574074074075</v>
      </c>
      <c r="F143" s="121">
        <f t="shared" si="0"/>
        <v>0.31636574074074075</v>
      </c>
      <c r="G143" s="122" t="s">
        <v>507</v>
      </c>
      <c r="H143" s="69">
        <v>6</v>
      </c>
      <c r="I143" s="69">
        <v>0</v>
      </c>
      <c r="J143" s="69"/>
    </row>
    <row r="144" spans="1:10" ht="15" hidden="1">
      <c r="A144" s="123"/>
      <c r="B144" s="123" t="s">
        <v>176</v>
      </c>
      <c r="C144" s="120" t="s">
        <v>173</v>
      </c>
      <c r="D144" s="71" t="s">
        <v>524</v>
      </c>
      <c r="E144" s="121">
        <v>0.31821759259259258</v>
      </c>
      <c r="F144" s="121">
        <f t="shared" si="0"/>
        <v>0.31821759259259258</v>
      </c>
      <c r="G144" s="122" t="s">
        <v>508</v>
      </c>
      <c r="H144" s="69">
        <v>7</v>
      </c>
      <c r="I144" s="69">
        <v>0</v>
      </c>
      <c r="J144" s="69"/>
    </row>
    <row r="145" spans="1:10" ht="15" hidden="1">
      <c r="A145" s="123"/>
      <c r="B145" s="123" t="s">
        <v>176</v>
      </c>
      <c r="C145" s="120" t="s">
        <v>173</v>
      </c>
      <c r="D145" s="71" t="s">
        <v>524</v>
      </c>
      <c r="E145" s="121">
        <v>0.31976851851851851</v>
      </c>
      <c r="F145" s="121">
        <f t="shared" si="0"/>
        <v>0.31976851851851851</v>
      </c>
      <c r="G145" s="122" t="s">
        <v>509</v>
      </c>
      <c r="H145" s="69">
        <v>8</v>
      </c>
      <c r="I145" s="69">
        <v>0</v>
      </c>
      <c r="J145" s="69"/>
    </row>
    <row r="146" spans="1:10" ht="15">
      <c r="A146" s="78" t="s">
        <v>31</v>
      </c>
      <c r="B146" s="123" t="s">
        <v>176</v>
      </c>
      <c r="C146" s="120" t="s">
        <v>173</v>
      </c>
      <c r="D146" s="71" t="s">
        <v>525</v>
      </c>
      <c r="E146" s="121">
        <v>0.3263888888888889</v>
      </c>
      <c r="F146" s="121">
        <f t="shared" si="0"/>
        <v>0.3263888888888889</v>
      </c>
      <c r="G146" s="122" t="s">
        <v>501</v>
      </c>
      <c r="H146" s="69">
        <v>0</v>
      </c>
      <c r="I146" s="69">
        <v>1</v>
      </c>
      <c r="J146" s="69" t="s">
        <v>520</v>
      </c>
    </row>
    <row r="147" spans="1:10" ht="15">
      <c r="A147" s="78" t="s">
        <v>31</v>
      </c>
      <c r="B147" s="123" t="s">
        <v>176</v>
      </c>
      <c r="C147" s="120" t="s">
        <v>173</v>
      </c>
      <c r="D147" s="71" t="s">
        <v>525</v>
      </c>
      <c r="E147" s="121">
        <v>0.33217592592592593</v>
      </c>
      <c r="F147" s="121">
        <f t="shared" si="0"/>
        <v>0.33217592592592593</v>
      </c>
      <c r="G147" s="122" t="s">
        <v>502</v>
      </c>
      <c r="H147" s="69">
        <v>1</v>
      </c>
      <c r="I147" s="69">
        <v>0</v>
      </c>
      <c r="J147" s="69" t="s">
        <v>520</v>
      </c>
    </row>
    <row r="148" spans="1:10" ht="15">
      <c r="A148" s="78" t="s">
        <v>31</v>
      </c>
      <c r="B148" s="123" t="s">
        <v>176</v>
      </c>
      <c r="C148" s="120" t="s">
        <v>173</v>
      </c>
      <c r="D148" s="71" t="s">
        <v>525</v>
      </c>
      <c r="E148" s="121">
        <v>0.33356481481481481</v>
      </c>
      <c r="F148" s="121">
        <f t="shared" si="0"/>
        <v>0.33356481481481481</v>
      </c>
      <c r="G148" s="122" t="s">
        <v>503</v>
      </c>
      <c r="H148" s="69">
        <v>2</v>
      </c>
      <c r="I148" s="69">
        <v>0</v>
      </c>
      <c r="J148" s="69" t="s">
        <v>520</v>
      </c>
    </row>
    <row r="149" spans="1:10" ht="15">
      <c r="A149" s="78" t="s">
        <v>31</v>
      </c>
      <c r="B149" s="123" t="s">
        <v>176</v>
      </c>
      <c r="C149" s="120" t="s">
        <v>173</v>
      </c>
      <c r="D149" s="71" t="s">
        <v>525</v>
      </c>
      <c r="E149" s="121">
        <v>0.33368055555555554</v>
      </c>
      <c r="F149" s="121">
        <f t="shared" si="0"/>
        <v>0.33368055555555554</v>
      </c>
      <c r="G149" s="122" t="s">
        <v>504</v>
      </c>
      <c r="H149" s="69">
        <v>3</v>
      </c>
      <c r="I149" s="69">
        <v>0</v>
      </c>
      <c r="J149" s="69" t="s">
        <v>520</v>
      </c>
    </row>
    <row r="150" spans="1:10" ht="15">
      <c r="A150" s="78" t="s">
        <v>31</v>
      </c>
      <c r="B150" s="123" t="s">
        <v>176</v>
      </c>
      <c r="C150" s="120" t="s">
        <v>173</v>
      </c>
      <c r="D150" s="71" t="s">
        <v>525</v>
      </c>
      <c r="E150" s="121">
        <v>0.33511574074074074</v>
      </c>
      <c r="F150" s="121">
        <f t="shared" si="0"/>
        <v>0.33511574074074074</v>
      </c>
      <c r="G150" s="122" t="s">
        <v>505</v>
      </c>
      <c r="H150" s="69">
        <v>4</v>
      </c>
      <c r="I150" s="69">
        <v>0</v>
      </c>
      <c r="J150" s="69" t="s">
        <v>520</v>
      </c>
    </row>
    <row r="151" spans="1:10" ht="15">
      <c r="A151" s="78" t="s">
        <v>31</v>
      </c>
      <c r="B151" s="123" t="s">
        <v>176</v>
      </c>
      <c r="C151" s="120" t="s">
        <v>173</v>
      </c>
      <c r="D151" s="71" t="s">
        <v>525</v>
      </c>
      <c r="E151" s="121">
        <v>0.33587962962962964</v>
      </c>
      <c r="F151" s="121">
        <f t="shared" si="0"/>
        <v>0.33587962962962964</v>
      </c>
      <c r="G151" s="122" t="s">
        <v>506</v>
      </c>
      <c r="H151" s="69">
        <v>5</v>
      </c>
      <c r="I151" s="69">
        <v>0</v>
      </c>
      <c r="J151" s="69" t="s">
        <v>520</v>
      </c>
    </row>
    <row r="152" spans="1:10" ht="15">
      <c r="A152" s="78" t="s">
        <v>31</v>
      </c>
      <c r="B152" s="123" t="s">
        <v>176</v>
      </c>
      <c r="C152" s="120" t="s">
        <v>173</v>
      </c>
      <c r="D152" s="71" t="s">
        <v>525</v>
      </c>
      <c r="E152" s="121">
        <v>0.33719907407407407</v>
      </c>
      <c r="F152" s="121">
        <f t="shared" si="0"/>
        <v>0.33719907407407407</v>
      </c>
      <c r="G152" s="122" t="s">
        <v>507</v>
      </c>
      <c r="H152" s="69">
        <v>6</v>
      </c>
      <c r="I152" s="69">
        <v>0</v>
      </c>
      <c r="J152" s="69" t="s">
        <v>520</v>
      </c>
    </row>
    <row r="153" spans="1:10" ht="15">
      <c r="A153" s="78" t="s">
        <v>31</v>
      </c>
      <c r="B153" s="123" t="s">
        <v>176</v>
      </c>
      <c r="C153" s="120" t="s">
        <v>173</v>
      </c>
      <c r="D153" s="71" t="s">
        <v>525</v>
      </c>
      <c r="E153" s="121">
        <v>0.33905092592592595</v>
      </c>
      <c r="F153" s="121">
        <f t="shared" si="0"/>
        <v>0.33905092592592595</v>
      </c>
      <c r="G153" s="122" t="s">
        <v>508</v>
      </c>
      <c r="H153" s="69">
        <v>7</v>
      </c>
      <c r="I153" s="69">
        <v>0</v>
      </c>
      <c r="J153" s="69" t="s">
        <v>520</v>
      </c>
    </row>
    <row r="154" spans="1:10" ht="15">
      <c r="A154" s="78" t="s">
        <v>31</v>
      </c>
      <c r="B154" s="123" t="s">
        <v>176</v>
      </c>
      <c r="C154" s="120" t="s">
        <v>173</v>
      </c>
      <c r="D154" s="71" t="s">
        <v>525</v>
      </c>
      <c r="E154" s="121">
        <v>0.34060185185185188</v>
      </c>
      <c r="F154" s="121">
        <f t="shared" si="0"/>
        <v>0.34060185185185188</v>
      </c>
      <c r="G154" s="122" t="s">
        <v>509</v>
      </c>
      <c r="H154" s="69">
        <v>8</v>
      </c>
      <c r="I154" s="69">
        <v>0</v>
      </c>
      <c r="J154" s="69" t="s">
        <v>520</v>
      </c>
    </row>
    <row r="155" spans="1:10" ht="15">
      <c r="A155" s="78" t="s">
        <v>31</v>
      </c>
      <c r="B155" s="123" t="s">
        <v>176</v>
      </c>
      <c r="C155" s="120" t="s">
        <v>173</v>
      </c>
      <c r="D155" s="71" t="s">
        <v>525</v>
      </c>
      <c r="E155" s="124">
        <v>0.3263888888888889</v>
      </c>
      <c r="F155" s="121">
        <f t="shared" si="0"/>
        <v>0.3263888888888889</v>
      </c>
      <c r="G155" s="122" t="s">
        <v>501</v>
      </c>
      <c r="H155" s="69">
        <v>0</v>
      </c>
      <c r="I155" s="69">
        <v>1</v>
      </c>
      <c r="J155" s="69" t="s">
        <v>521</v>
      </c>
    </row>
    <row r="156" spans="1:10" ht="15">
      <c r="A156" s="78" t="s">
        <v>31</v>
      </c>
      <c r="B156" s="123" t="s">
        <v>176</v>
      </c>
      <c r="C156" s="120" t="s">
        <v>173</v>
      </c>
      <c r="D156" s="71" t="s">
        <v>525</v>
      </c>
      <c r="E156" s="124">
        <v>0.33275462962962965</v>
      </c>
      <c r="F156" s="121">
        <f t="shared" si="0"/>
        <v>0.33275462962962965</v>
      </c>
      <c r="G156" s="122" t="s">
        <v>502</v>
      </c>
      <c r="H156" s="69">
        <v>1</v>
      </c>
      <c r="I156" s="69">
        <v>0</v>
      </c>
      <c r="J156" s="69" t="s">
        <v>521</v>
      </c>
    </row>
    <row r="157" spans="1:10" ht="15">
      <c r="A157" s="78" t="s">
        <v>31</v>
      </c>
      <c r="B157" s="123" t="s">
        <v>176</v>
      </c>
      <c r="C157" s="120" t="s">
        <v>173</v>
      </c>
      <c r="D157" s="71" t="s">
        <v>525</v>
      </c>
      <c r="E157" s="124">
        <v>0.33344907407407409</v>
      </c>
      <c r="F157" s="121">
        <f t="shared" si="0"/>
        <v>0.33344907407407409</v>
      </c>
      <c r="G157" s="122" t="s">
        <v>503</v>
      </c>
      <c r="H157" s="69">
        <v>2</v>
      </c>
      <c r="I157" s="69">
        <v>0</v>
      </c>
      <c r="J157" s="69" t="s">
        <v>521</v>
      </c>
    </row>
    <row r="158" spans="1:10" ht="15">
      <c r="A158" s="78" t="s">
        <v>31</v>
      </c>
      <c r="B158" s="123" t="s">
        <v>176</v>
      </c>
      <c r="C158" s="120" t="s">
        <v>173</v>
      </c>
      <c r="D158" s="71" t="s">
        <v>525</v>
      </c>
      <c r="E158" s="124">
        <v>0.3339699074074074</v>
      </c>
      <c r="F158" s="121">
        <f t="shared" si="0"/>
        <v>0.3339699074074074</v>
      </c>
      <c r="G158" s="122" t="s">
        <v>504</v>
      </c>
      <c r="H158" s="69">
        <v>3</v>
      </c>
      <c r="I158" s="69">
        <v>0</v>
      </c>
      <c r="J158" s="69" t="s">
        <v>521</v>
      </c>
    </row>
    <row r="159" spans="1:10" ht="15">
      <c r="A159" s="78" t="s">
        <v>31</v>
      </c>
      <c r="B159" s="123" t="s">
        <v>176</v>
      </c>
      <c r="C159" s="120" t="s">
        <v>173</v>
      </c>
      <c r="D159" s="71" t="s">
        <v>525</v>
      </c>
      <c r="E159" s="124">
        <v>0.3349537037037037</v>
      </c>
      <c r="F159" s="121">
        <f t="shared" si="0"/>
        <v>0.3349537037037037</v>
      </c>
      <c r="G159" s="122" t="s">
        <v>505</v>
      </c>
      <c r="H159" s="69">
        <v>4</v>
      </c>
      <c r="I159" s="69">
        <v>0</v>
      </c>
      <c r="J159" s="69" t="s">
        <v>521</v>
      </c>
    </row>
    <row r="160" spans="1:10" ht="15">
      <c r="A160" s="78" t="s">
        <v>31</v>
      </c>
      <c r="B160" s="123" t="s">
        <v>176</v>
      </c>
      <c r="C160" s="120" t="s">
        <v>173</v>
      </c>
      <c r="D160" s="71" t="s">
        <v>525</v>
      </c>
      <c r="E160" s="124">
        <v>0.33599537037037036</v>
      </c>
      <c r="F160" s="121">
        <f t="shared" si="0"/>
        <v>0.33599537037037036</v>
      </c>
      <c r="G160" s="122" t="s">
        <v>506</v>
      </c>
      <c r="H160" s="69">
        <v>5</v>
      </c>
      <c r="I160" s="69">
        <v>0</v>
      </c>
      <c r="J160" s="69" t="s">
        <v>521</v>
      </c>
    </row>
    <row r="161" spans="1:10" ht="15">
      <c r="A161" s="78" t="s">
        <v>31</v>
      </c>
      <c r="B161" s="123" t="s">
        <v>176</v>
      </c>
      <c r="C161" s="120" t="s">
        <v>173</v>
      </c>
      <c r="D161" s="71" t="s">
        <v>525</v>
      </c>
      <c r="E161" s="124">
        <v>0.33704861111111112</v>
      </c>
      <c r="F161" s="121">
        <f t="shared" si="0"/>
        <v>0.33704861111111112</v>
      </c>
      <c r="G161" s="122" t="s">
        <v>507</v>
      </c>
      <c r="H161" s="69">
        <v>6</v>
      </c>
      <c r="I161" s="69">
        <v>0</v>
      </c>
      <c r="J161" s="69" t="s">
        <v>521</v>
      </c>
    </row>
    <row r="162" spans="1:10" ht="15">
      <c r="A162" s="78" t="s">
        <v>31</v>
      </c>
      <c r="B162" s="123" t="s">
        <v>176</v>
      </c>
      <c r="C162" s="120" t="s">
        <v>173</v>
      </c>
      <c r="D162" s="71" t="s">
        <v>525</v>
      </c>
      <c r="E162" s="124">
        <v>0.33881944444444445</v>
      </c>
      <c r="F162" s="121">
        <f t="shared" si="0"/>
        <v>0.33881944444444445</v>
      </c>
      <c r="G162" s="122" t="s">
        <v>508</v>
      </c>
      <c r="H162" s="69">
        <v>7</v>
      </c>
      <c r="I162" s="69">
        <v>0</v>
      </c>
      <c r="J162" s="69" t="s">
        <v>521</v>
      </c>
    </row>
    <row r="163" spans="1:10" ht="15">
      <c r="A163" s="78" t="s">
        <v>31</v>
      </c>
      <c r="B163" s="123" t="s">
        <v>176</v>
      </c>
      <c r="C163" s="120" t="s">
        <v>173</v>
      </c>
      <c r="D163" s="71" t="s">
        <v>525</v>
      </c>
      <c r="E163" s="124">
        <v>0.34106481481481482</v>
      </c>
      <c r="F163" s="121">
        <f t="shared" si="0"/>
        <v>0.34106481481481482</v>
      </c>
      <c r="G163" s="122" t="s">
        <v>509</v>
      </c>
      <c r="H163" s="69">
        <v>8</v>
      </c>
      <c r="I163" s="69">
        <v>0</v>
      </c>
      <c r="J163" s="69" t="s">
        <v>521</v>
      </c>
    </row>
    <row r="164" spans="1:10" ht="15">
      <c r="A164" s="78" t="s">
        <v>31</v>
      </c>
      <c r="B164" s="123" t="s">
        <v>176</v>
      </c>
      <c r="C164" s="120" t="s">
        <v>173</v>
      </c>
      <c r="D164" s="71" t="s">
        <v>525</v>
      </c>
      <c r="E164" s="121">
        <v>0.3263888888888889</v>
      </c>
      <c r="F164" s="121">
        <f t="shared" si="0"/>
        <v>0.3263888888888889</v>
      </c>
      <c r="G164" s="122" t="s">
        <v>501</v>
      </c>
      <c r="H164" s="69">
        <v>0</v>
      </c>
      <c r="I164" s="69">
        <v>1</v>
      </c>
      <c r="J164" s="69" t="s">
        <v>522</v>
      </c>
    </row>
    <row r="165" spans="1:10" ht="15">
      <c r="A165" s="78" t="s">
        <v>31</v>
      </c>
      <c r="B165" s="123" t="s">
        <v>176</v>
      </c>
      <c r="C165" s="120" t="s">
        <v>173</v>
      </c>
      <c r="D165" s="71" t="s">
        <v>525</v>
      </c>
      <c r="E165" s="121">
        <v>0.33136574074074077</v>
      </c>
      <c r="F165" s="121">
        <f t="shared" si="0"/>
        <v>0.33136574074074077</v>
      </c>
      <c r="G165" s="122" t="s">
        <v>502</v>
      </c>
      <c r="H165" s="69">
        <v>1</v>
      </c>
      <c r="I165" s="69">
        <v>0</v>
      </c>
      <c r="J165" s="69" t="s">
        <v>522</v>
      </c>
    </row>
    <row r="166" spans="1:10" ht="15">
      <c r="A166" s="78" t="s">
        <v>31</v>
      </c>
      <c r="B166" s="123" t="s">
        <v>176</v>
      </c>
      <c r="C166" s="120" t="s">
        <v>173</v>
      </c>
      <c r="D166" s="71" t="s">
        <v>525</v>
      </c>
      <c r="E166" s="121">
        <v>0.33263888888888887</v>
      </c>
      <c r="F166" s="121">
        <f t="shared" si="0"/>
        <v>0.33263888888888887</v>
      </c>
      <c r="G166" s="122" t="s">
        <v>503</v>
      </c>
      <c r="H166" s="69">
        <v>2</v>
      </c>
      <c r="I166" s="69">
        <v>0</v>
      </c>
      <c r="J166" s="69" t="s">
        <v>522</v>
      </c>
    </row>
    <row r="167" spans="1:10" ht="15">
      <c r="A167" s="78" t="s">
        <v>31</v>
      </c>
      <c r="B167" s="123" t="s">
        <v>176</v>
      </c>
      <c r="C167" s="120" t="s">
        <v>173</v>
      </c>
      <c r="D167" s="71" t="s">
        <v>525</v>
      </c>
      <c r="E167" s="121">
        <v>0.33344907407407409</v>
      </c>
      <c r="F167" s="121">
        <f t="shared" si="0"/>
        <v>0.33344907407407409</v>
      </c>
      <c r="G167" s="122" t="s">
        <v>504</v>
      </c>
      <c r="H167" s="69">
        <v>3</v>
      </c>
      <c r="I167" s="69">
        <v>0</v>
      </c>
      <c r="J167" s="69" t="s">
        <v>522</v>
      </c>
    </row>
    <row r="168" spans="1:10" ht="15">
      <c r="A168" s="78" t="s">
        <v>31</v>
      </c>
      <c r="B168" s="123" t="s">
        <v>176</v>
      </c>
      <c r="C168" s="120" t="s">
        <v>173</v>
      </c>
      <c r="D168" s="71" t="s">
        <v>525</v>
      </c>
      <c r="E168" s="121">
        <v>0.33523148148148146</v>
      </c>
      <c r="F168" s="121">
        <f t="shared" si="0"/>
        <v>0.33523148148148146</v>
      </c>
      <c r="G168" s="122" t="s">
        <v>505</v>
      </c>
      <c r="H168" s="69">
        <v>4</v>
      </c>
      <c r="I168" s="69">
        <v>0</v>
      </c>
      <c r="J168" s="69" t="s">
        <v>522</v>
      </c>
    </row>
    <row r="169" spans="1:10" ht="15">
      <c r="A169" s="78" t="s">
        <v>31</v>
      </c>
      <c r="B169" s="123" t="s">
        <v>176</v>
      </c>
      <c r="C169" s="120" t="s">
        <v>173</v>
      </c>
      <c r="D169" s="71" t="s">
        <v>525</v>
      </c>
      <c r="E169" s="121">
        <v>0.33599537037037036</v>
      </c>
      <c r="F169" s="121">
        <f t="shared" si="0"/>
        <v>0.33599537037037036</v>
      </c>
      <c r="G169" s="122" t="s">
        <v>506</v>
      </c>
      <c r="H169" s="69">
        <v>5</v>
      </c>
      <c r="I169" s="69">
        <v>0</v>
      </c>
      <c r="J169" s="69" t="s">
        <v>522</v>
      </c>
    </row>
    <row r="170" spans="1:10" ht="15">
      <c r="A170" s="78" t="s">
        <v>31</v>
      </c>
      <c r="B170" s="123" t="s">
        <v>176</v>
      </c>
      <c r="C170" s="120" t="s">
        <v>173</v>
      </c>
      <c r="D170" s="71" t="s">
        <v>525</v>
      </c>
      <c r="E170" s="121">
        <v>0.33789351851851851</v>
      </c>
      <c r="F170" s="121">
        <f t="shared" si="0"/>
        <v>0.33789351851851851</v>
      </c>
      <c r="G170" s="122" t="s">
        <v>507</v>
      </c>
      <c r="H170" s="69">
        <v>6</v>
      </c>
      <c r="I170" s="69">
        <v>0</v>
      </c>
      <c r="J170" s="69" t="s">
        <v>522</v>
      </c>
    </row>
    <row r="171" spans="1:10" ht="15">
      <c r="A171" s="78" t="s">
        <v>31</v>
      </c>
      <c r="B171" s="123" t="s">
        <v>176</v>
      </c>
      <c r="C171" s="120" t="s">
        <v>173</v>
      </c>
      <c r="D171" s="71" t="s">
        <v>525</v>
      </c>
      <c r="E171" s="121">
        <v>0.33974537037037039</v>
      </c>
      <c r="F171" s="121">
        <f t="shared" si="0"/>
        <v>0.33974537037037039</v>
      </c>
      <c r="G171" s="122" t="s">
        <v>508</v>
      </c>
      <c r="H171" s="69">
        <v>7</v>
      </c>
      <c r="I171" s="69">
        <v>0</v>
      </c>
      <c r="J171" s="69" t="s">
        <v>522</v>
      </c>
    </row>
    <row r="172" spans="1:10" ht="15">
      <c r="A172" s="78" t="s">
        <v>31</v>
      </c>
      <c r="B172" s="123" t="s">
        <v>176</v>
      </c>
      <c r="C172" s="120" t="s">
        <v>173</v>
      </c>
      <c r="D172" s="71" t="s">
        <v>525</v>
      </c>
      <c r="E172" s="121">
        <v>0.3404861111111111</v>
      </c>
      <c r="F172" s="121">
        <f t="shared" si="0"/>
        <v>0.3404861111111111</v>
      </c>
      <c r="G172" s="122" t="s">
        <v>509</v>
      </c>
      <c r="H172" s="69">
        <v>8</v>
      </c>
      <c r="I172" s="69">
        <v>0</v>
      </c>
      <c r="J172" s="69" t="s">
        <v>522</v>
      </c>
    </row>
    <row r="173" spans="1:10" ht="15">
      <c r="A173" s="78" t="s">
        <v>31</v>
      </c>
      <c r="B173" s="123" t="s">
        <v>176</v>
      </c>
      <c r="C173" s="120" t="s">
        <v>173</v>
      </c>
      <c r="D173" s="71" t="s">
        <v>525</v>
      </c>
      <c r="E173" s="121">
        <v>0.3263888888888889</v>
      </c>
      <c r="F173" s="121">
        <f t="shared" si="0"/>
        <v>0.3263888888888889</v>
      </c>
      <c r="G173" s="122" t="s">
        <v>501</v>
      </c>
      <c r="H173" s="69">
        <v>0</v>
      </c>
      <c r="I173" s="69">
        <v>1</v>
      </c>
      <c r="J173" s="69" t="s">
        <v>517</v>
      </c>
    </row>
    <row r="174" spans="1:10" ht="15">
      <c r="A174" s="78" t="s">
        <v>31</v>
      </c>
      <c r="B174" s="123" t="s">
        <v>176</v>
      </c>
      <c r="C174" s="120" t="s">
        <v>173</v>
      </c>
      <c r="D174" s="71" t="s">
        <v>525</v>
      </c>
      <c r="E174" s="121">
        <v>0.33206018518518521</v>
      </c>
      <c r="F174" s="121">
        <f t="shared" si="0"/>
        <v>0.33206018518518521</v>
      </c>
      <c r="G174" s="122" t="s">
        <v>502</v>
      </c>
      <c r="H174" s="69">
        <v>1</v>
      </c>
      <c r="I174" s="69">
        <v>0</v>
      </c>
      <c r="J174" s="69" t="s">
        <v>517</v>
      </c>
    </row>
    <row r="175" spans="1:10" ht="15">
      <c r="A175" s="78" t="s">
        <v>31</v>
      </c>
      <c r="B175" s="123" t="s">
        <v>176</v>
      </c>
      <c r="C175" s="120" t="s">
        <v>173</v>
      </c>
      <c r="D175" s="71" t="s">
        <v>525</v>
      </c>
      <c r="E175" s="121">
        <v>0.33305555555555555</v>
      </c>
      <c r="F175" s="121">
        <f t="shared" si="0"/>
        <v>0.33305555555555555</v>
      </c>
      <c r="G175" s="122" t="s">
        <v>503</v>
      </c>
      <c r="H175" s="69">
        <v>2</v>
      </c>
      <c r="I175" s="69">
        <v>0</v>
      </c>
      <c r="J175" s="69" t="s">
        <v>517</v>
      </c>
    </row>
    <row r="176" spans="1:10" ht="15">
      <c r="A176" s="78" t="s">
        <v>31</v>
      </c>
      <c r="B176" s="123" t="s">
        <v>176</v>
      </c>
      <c r="C176" s="120" t="s">
        <v>173</v>
      </c>
      <c r="D176" s="71" t="s">
        <v>525</v>
      </c>
      <c r="E176" s="121">
        <v>0.33373842592592595</v>
      </c>
      <c r="F176" s="121">
        <f t="shared" si="0"/>
        <v>0.33373842592592595</v>
      </c>
      <c r="G176" s="122" t="s">
        <v>504</v>
      </c>
      <c r="H176" s="69">
        <v>3</v>
      </c>
      <c r="I176" s="69">
        <v>0</v>
      </c>
      <c r="J176" s="69" t="s">
        <v>517</v>
      </c>
    </row>
    <row r="177" spans="1:10" ht="15">
      <c r="A177" s="78" t="s">
        <v>31</v>
      </c>
      <c r="B177" s="123" t="s">
        <v>176</v>
      </c>
      <c r="C177" s="120" t="s">
        <v>173</v>
      </c>
      <c r="D177" s="71" t="s">
        <v>525</v>
      </c>
      <c r="E177" s="121">
        <v>0.33488425925925924</v>
      </c>
      <c r="F177" s="121">
        <f t="shared" si="0"/>
        <v>0.33488425925925924</v>
      </c>
      <c r="G177" s="122" t="s">
        <v>505</v>
      </c>
      <c r="H177" s="69">
        <v>4</v>
      </c>
      <c r="I177" s="69">
        <v>0</v>
      </c>
      <c r="J177" s="69" t="s">
        <v>517</v>
      </c>
    </row>
    <row r="178" spans="1:10" ht="15">
      <c r="A178" s="78" t="s">
        <v>31</v>
      </c>
      <c r="B178" s="123" t="s">
        <v>176</v>
      </c>
      <c r="C178" s="120" t="s">
        <v>173</v>
      </c>
      <c r="D178" s="71" t="s">
        <v>525</v>
      </c>
      <c r="E178" s="121">
        <v>0.33576388888888886</v>
      </c>
      <c r="F178" s="121">
        <f t="shared" si="0"/>
        <v>0.33576388888888886</v>
      </c>
      <c r="G178" s="122" t="s">
        <v>506</v>
      </c>
      <c r="H178" s="69">
        <v>5</v>
      </c>
      <c r="I178" s="69">
        <v>0</v>
      </c>
      <c r="J178" s="69" t="s">
        <v>517</v>
      </c>
    </row>
    <row r="179" spans="1:10" ht="15">
      <c r="A179" s="78" t="s">
        <v>31</v>
      </c>
      <c r="B179" s="123" t="s">
        <v>176</v>
      </c>
      <c r="C179" s="120" t="s">
        <v>173</v>
      </c>
      <c r="D179" s="71" t="s">
        <v>525</v>
      </c>
      <c r="E179" s="121">
        <v>0.33743055555555557</v>
      </c>
      <c r="F179" s="121">
        <f t="shared" si="0"/>
        <v>0.33743055555555557</v>
      </c>
      <c r="G179" s="122" t="s">
        <v>507</v>
      </c>
      <c r="H179" s="69">
        <v>6</v>
      </c>
      <c r="I179" s="69">
        <v>0</v>
      </c>
      <c r="J179" s="69" t="s">
        <v>517</v>
      </c>
    </row>
    <row r="180" spans="1:10" ht="15">
      <c r="A180" s="78" t="s">
        <v>31</v>
      </c>
      <c r="B180" s="123" t="s">
        <v>176</v>
      </c>
      <c r="C180" s="120" t="s">
        <v>173</v>
      </c>
      <c r="D180" s="71" t="s">
        <v>525</v>
      </c>
      <c r="E180" s="121">
        <v>0.33916666666666667</v>
      </c>
      <c r="F180" s="121">
        <f t="shared" si="0"/>
        <v>0.33916666666666667</v>
      </c>
      <c r="G180" s="122" t="s">
        <v>508</v>
      </c>
      <c r="H180" s="69">
        <v>7</v>
      </c>
      <c r="I180" s="69">
        <v>0</v>
      </c>
      <c r="J180" s="69" t="s">
        <v>517</v>
      </c>
    </row>
    <row r="181" spans="1:10" ht="15">
      <c r="A181" s="78" t="s">
        <v>31</v>
      </c>
      <c r="B181" s="123" t="s">
        <v>176</v>
      </c>
      <c r="C181" s="120" t="s">
        <v>173</v>
      </c>
      <c r="D181" s="71" t="s">
        <v>525</v>
      </c>
      <c r="E181" s="121">
        <v>0.3404861111111111</v>
      </c>
      <c r="F181" s="121">
        <f t="shared" si="0"/>
        <v>0.3404861111111111</v>
      </c>
      <c r="G181" s="122" t="s">
        <v>509</v>
      </c>
      <c r="H181" s="69">
        <v>8</v>
      </c>
      <c r="I181" s="69">
        <v>0</v>
      </c>
      <c r="J181" s="69" t="s">
        <v>517</v>
      </c>
    </row>
    <row r="182" spans="1:10" ht="15">
      <c r="A182" s="78" t="s">
        <v>31</v>
      </c>
      <c r="B182" s="123" t="s">
        <v>176</v>
      </c>
      <c r="C182" s="120" t="s">
        <v>173</v>
      </c>
      <c r="D182" s="71" t="s">
        <v>525</v>
      </c>
      <c r="E182" s="121">
        <v>0.3263888888888889</v>
      </c>
      <c r="F182" s="121">
        <f t="shared" si="0"/>
        <v>0.3263888888888889</v>
      </c>
      <c r="G182" s="122" t="s">
        <v>501</v>
      </c>
      <c r="H182" s="69">
        <v>0</v>
      </c>
      <c r="I182" s="69">
        <v>1</v>
      </c>
      <c r="J182" s="69" t="s">
        <v>518</v>
      </c>
    </row>
    <row r="183" spans="1:10" ht="15">
      <c r="A183" s="78" t="s">
        <v>31</v>
      </c>
      <c r="B183" s="123" t="s">
        <v>176</v>
      </c>
      <c r="C183" s="120" t="s">
        <v>173</v>
      </c>
      <c r="D183" s="71" t="s">
        <v>525</v>
      </c>
      <c r="E183" s="121">
        <v>0.33194444444444443</v>
      </c>
      <c r="F183" s="121">
        <f t="shared" si="0"/>
        <v>0.33194444444444443</v>
      </c>
      <c r="G183" s="122" t="s">
        <v>502</v>
      </c>
      <c r="H183" s="69">
        <v>1</v>
      </c>
      <c r="I183" s="69">
        <v>0</v>
      </c>
      <c r="J183" s="69" t="s">
        <v>518</v>
      </c>
    </row>
    <row r="184" spans="1:10" ht="15">
      <c r="A184" s="78" t="s">
        <v>31</v>
      </c>
      <c r="B184" s="123" t="s">
        <v>176</v>
      </c>
      <c r="C184" s="120" t="s">
        <v>173</v>
      </c>
      <c r="D184" s="71" t="s">
        <v>525</v>
      </c>
      <c r="E184" s="121">
        <v>0.33328703703703705</v>
      </c>
      <c r="F184" s="121">
        <f t="shared" si="0"/>
        <v>0.33328703703703705</v>
      </c>
      <c r="G184" s="122" t="s">
        <v>503</v>
      </c>
      <c r="H184" s="69">
        <v>2</v>
      </c>
      <c r="I184" s="69">
        <v>0</v>
      </c>
      <c r="J184" s="69" t="s">
        <v>518</v>
      </c>
    </row>
    <row r="185" spans="1:10" ht="15">
      <c r="A185" s="78" t="s">
        <v>31</v>
      </c>
      <c r="B185" s="123" t="s">
        <v>176</v>
      </c>
      <c r="C185" s="120" t="s">
        <v>173</v>
      </c>
      <c r="D185" s="71" t="s">
        <v>525</v>
      </c>
      <c r="E185" s="121">
        <v>0.33391203703703703</v>
      </c>
      <c r="F185" s="121">
        <f t="shared" si="0"/>
        <v>0.33391203703703703</v>
      </c>
      <c r="G185" s="122" t="s">
        <v>504</v>
      </c>
      <c r="H185" s="69">
        <v>3</v>
      </c>
      <c r="I185" s="69">
        <v>0</v>
      </c>
      <c r="J185" s="69" t="s">
        <v>518</v>
      </c>
    </row>
    <row r="186" spans="1:10" ht="15">
      <c r="A186" s="78" t="s">
        <v>31</v>
      </c>
      <c r="B186" s="123" t="s">
        <v>176</v>
      </c>
      <c r="C186" s="120" t="s">
        <v>173</v>
      </c>
      <c r="D186" s="71" t="s">
        <v>525</v>
      </c>
      <c r="E186" s="121">
        <v>0.33500000000000002</v>
      </c>
      <c r="F186" s="121">
        <f t="shared" si="0"/>
        <v>0.33500000000000002</v>
      </c>
      <c r="G186" s="122" t="s">
        <v>505</v>
      </c>
      <c r="H186" s="69">
        <v>4</v>
      </c>
      <c r="I186" s="69">
        <v>0</v>
      </c>
      <c r="J186" s="69" t="s">
        <v>518</v>
      </c>
    </row>
    <row r="187" spans="1:10" ht="15">
      <c r="A187" s="78" t="s">
        <v>31</v>
      </c>
      <c r="B187" s="123" t="s">
        <v>176</v>
      </c>
      <c r="C187" s="120" t="s">
        <v>173</v>
      </c>
      <c r="D187" s="71" t="s">
        <v>525</v>
      </c>
      <c r="E187" s="121">
        <v>0.33553240740740742</v>
      </c>
      <c r="F187" s="121">
        <f t="shared" si="0"/>
        <v>0.33553240740740742</v>
      </c>
      <c r="G187" s="122" t="s">
        <v>506</v>
      </c>
      <c r="H187" s="69">
        <v>5</v>
      </c>
      <c r="I187" s="69">
        <v>0</v>
      </c>
      <c r="J187" s="69" t="s">
        <v>518</v>
      </c>
    </row>
    <row r="188" spans="1:10" ht="15">
      <c r="A188" s="78" t="s">
        <v>31</v>
      </c>
      <c r="B188" s="123" t="s">
        <v>176</v>
      </c>
      <c r="C188" s="120" t="s">
        <v>173</v>
      </c>
      <c r="D188" s="71" t="s">
        <v>525</v>
      </c>
      <c r="E188" s="121">
        <v>0.33789351851851851</v>
      </c>
      <c r="F188" s="121">
        <f t="shared" si="0"/>
        <v>0.33789351851851851</v>
      </c>
      <c r="G188" s="122" t="s">
        <v>507</v>
      </c>
      <c r="H188" s="69">
        <v>6</v>
      </c>
      <c r="I188" s="69">
        <v>0</v>
      </c>
      <c r="J188" s="69" t="s">
        <v>518</v>
      </c>
    </row>
    <row r="189" spans="1:10" ht="15">
      <c r="A189" s="78" t="s">
        <v>31</v>
      </c>
      <c r="B189" s="123" t="s">
        <v>176</v>
      </c>
      <c r="C189" s="120" t="s">
        <v>173</v>
      </c>
      <c r="D189" s="71" t="s">
        <v>525</v>
      </c>
      <c r="E189" s="121">
        <v>0.33893518518518517</v>
      </c>
      <c r="F189" s="121">
        <f t="shared" si="0"/>
        <v>0.33893518518518517</v>
      </c>
      <c r="G189" s="122" t="s">
        <v>508</v>
      </c>
      <c r="H189" s="69">
        <v>7</v>
      </c>
      <c r="I189" s="69">
        <v>0</v>
      </c>
      <c r="J189" s="69" t="s">
        <v>518</v>
      </c>
    </row>
    <row r="190" spans="1:10" ht="15">
      <c r="A190" s="78" t="s">
        <v>31</v>
      </c>
      <c r="B190" s="123" t="s">
        <v>176</v>
      </c>
      <c r="C190" s="120" t="s">
        <v>173</v>
      </c>
      <c r="D190" s="71" t="s">
        <v>525</v>
      </c>
      <c r="E190" s="121">
        <v>0.3409490740740741</v>
      </c>
      <c r="F190" s="121">
        <f t="shared" si="0"/>
        <v>0.3409490740740741</v>
      </c>
      <c r="G190" s="122" t="s">
        <v>509</v>
      </c>
      <c r="H190" s="69">
        <v>8</v>
      </c>
      <c r="I190" s="69">
        <v>0</v>
      </c>
      <c r="J190" s="69" t="s">
        <v>518</v>
      </c>
    </row>
    <row r="191" spans="1:10" ht="15">
      <c r="A191" s="78" t="s">
        <v>31</v>
      </c>
      <c r="B191" s="123" t="s">
        <v>176</v>
      </c>
      <c r="C191" s="120" t="s">
        <v>173</v>
      </c>
      <c r="D191" s="71" t="s">
        <v>188</v>
      </c>
      <c r="E191" s="121">
        <v>0.46875</v>
      </c>
      <c r="F191" s="121">
        <f t="shared" si="0"/>
        <v>0.46875</v>
      </c>
      <c r="G191" s="122" t="s">
        <v>501</v>
      </c>
      <c r="H191" s="69">
        <v>0</v>
      </c>
      <c r="I191" s="69">
        <v>1</v>
      </c>
      <c r="J191" s="69" t="s">
        <v>520</v>
      </c>
    </row>
    <row r="192" spans="1:10" ht="15">
      <c r="A192" s="78" t="s">
        <v>31</v>
      </c>
      <c r="B192" s="123" t="s">
        <v>176</v>
      </c>
      <c r="C192" s="120" t="s">
        <v>173</v>
      </c>
      <c r="D192" s="71" t="s">
        <v>188</v>
      </c>
      <c r="E192" s="121">
        <v>0.47453703703703703</v>
      </c>
      <c r="F192" s="121">
        <f t="shared" si="0"/>
        <v>0.47453703703703703</v>
      </c>
      <c r="G192" s="122" t="s">
        <v>502</v>
      </c>
      <c r="H192" s="69">
        <v>1</v>
      </c>
      <c r="I192" s="69">
        <v>0</v>
      </c>
      <c r="J192" s="69" t="s">
        <v>520</v>
      </c>
    </row>
    <row r="193" spans="1:10" ht="15">
      <c r="A193" s="78" t="s">
        <v>31</v>
      </c>
      <c r="B193" s="123" t="s">
        <v>176</v>
      </c>
      <c r="C193" s="120" t="s">
        <v>173</v>
      </c>
      <c r="D193" s="71" t="s">
        <v>188</v>
      </c>
      <c r="E193" s="121">
        <v>0.47465277777777776</v>
      </c>
      <c r="F193" s="121">
        <f t="shared" si="0"/>
        <v>0.47465277777777776</v>
      </c>
      <c r="G193" s="122" t="s">
        <v>503</v>
      </c>
      <c r="H193" s="69">
        <v>2</v>
      </c>
      <c r="I193" s="69">
        <v>0</v>
      </c>
      <c r="J193" s="69" t="s">
        <v>520</v>
      </c>
    </row>
    <row r="194" spans="1:10" ht="15">
      <c r="A194" s="78" t="s">
        <v>31</v>
      </c>
      <c r="B194" s="123" t="s">
        <v>176</v>
      </c>
      <c r="C194" s="120" t="s">
        <v>173</v>
      </c>
      <c r="D194" s="71" t="s">
        <v>188</v>
      </c>
      <c r="E194" s="121">
        <v>0.47604166666666664</v>
      </c>
      <c r="F194" s="121">
        <f t="shared" si="0"/>
        <v>0.47604166666666664</v>
      </c>
      <c r="G194" s="122" t="s">
        <v>504</v>
      </c>
      <c r="H194" s="69">
        <v>3</v>
      </c>
      <c r="I194" s="69">
        <v>0</v>
      </c>
      <c r="J194" s="69" t="s">
        <v>520</v>
      </c>
    </row>
    <row r="195" spans="1:10" ht="15">
      <c r="A195" s="78" t="s">
        <v>31</v>
      </c>
      <c r="B195" s="123" t="s">
        <v>176</v>
      </c>
      <c r="C195" s="120" t="s">
        <v>173</v>
      </c>
      <c r="D195" s="71" t="s">
        <v>188</v>
      </c>
      <c r="E195" s="121">
        <v>0.47747685185185185</v>
      </c>
      <c r="F195" s="121">
        <f t="shared" si="0"/>
        <v>0.47747685185185185</v>
      </c>
      <c r="G195" s="122" t="s">
        <v>505</v>
      </c>
      <c r="H195" s="69">
        <v>4</v>
      </c>
      <c r="I195" s="69">
        <v>0</v>
      </c>
      <c r="J195" s="69" t="s">
        <v>520</v>
      </c>
    </row>
    <row r="196" spans="1:10" ht="15">
      <c r="A196" s="78" t="s">
        <v>31</v>
      </c>
      <c r="B196" s="123" t="s">
        <v>176</v>
      </c>
      <c r="C196" s="120" t="s">
        <v>173</v>
      </c>
      <c r="D196" s="71" t="s">
        <v>188</v>
      </c>
      <c r="E196" s="121">
        <v>0.47824074074074074</v>
      </c>
      <c r="F196" s="121">
        <f t="shared" si="0"/>
        <v>0.47824074074074074</v>
      </c>
      <c r="G196" s="122" t="s">
        <v>506</v>
      </c>
      <c r="H196" s="69">
        <v>5</v>
      </c>
      <c r="I196" s="69">
        <v>0</v>
      </c>
      <c r="J196" s="69" t="s">
        <v>520</v>
      </c>
    </row>
    <row r="197" spans="1:10" ht="15">
      <c r="A197" s="78" t="s">
        <v>31</v>
      </c>
      <c r="B197" s="123" t="s">
        <v>176</v>
      </c>
      <c r="C197" s="120" t="s">
        <v>173</v>
      </c>
      <c r="D197" s="71" t="s">
        <v>188</v>
      </c>
      <c r="E197" s="121">
        <v>0.47956018518518517</v>
      </c>
      <c r="F197" s="121">
        <f t="shared" si="0"/>
        <v>0.47956018518518517</v>
      </c>
      <c r="G197" s="122" t="s">
        <v>507</v>
      </c>
      <c r="H197" s="69">
        <v>6</v>
      </c>
      <c r="I197" s="69">
        <v>0</v>
      </c>
      <c r="J197" s="69" t="s">
        <v>520</v>
      </c>
    </row>
    <row r="198" spans="1:10" ht="15">
      <c r="A198" s="78" t="s">
        <v>31</v>
      </c>
      <c r="B198" s="123" t="s">
        <v>176</v>
      </c>
      <c r="C198" s="120" t="s">
        <v>173</v>
      </c>
      <c r="D198" s="71" t="s">
        <v>188</v>
      </c>
      <c r="E198" s="121">
        <v>0.48141203703703705</v>
      </c>
      <c r="F198" s="121">
        <f t="shared" si="0"/>
        <v>0.48141203703703705</v>
      </c>
      <c r="G198" s="122" t="s">
        <v>508</v>
      </c>
      <c r="H198" s="69">
        <v>7</v>
      </c>
      <c r="I198" s="69">
        <v>0</v>
      </c>
      <c r="J198" s="69" t="s">
        <v>520</v>
      </c>
    </row>
    <row r="199" spans="1:10" ht="15">
      <c r="A199" s="78" t="s">
        <v>31</v>
      </c>
      <c r="B199" s="123" t="s">
        <v>176</v>
      </c>
      <c r="C199" s="120" t="s">
        <v>173</v>
      </c>
      <c r="D199" s="71" t="s">
        <v>188</v>
      </c>
      <c r="E199" s="121">
        <v>0.48296296296296298</v>
      </c>
      <c r="F199" s="121">
        <f t="shared" si="0"/>
        <v>0.48296296296296298</v>
      </c>
      <c r="G199" s="122" t="s">
        <v>509</v>
      </c>
      <c r="H199" s="69">
        <v>8</v>
      </c>
      <c r="I199" s="69">
        <v>0</v>
      </c>
      <c r="J199" s="69" t="s">
        <v>520</v>
      </c>
    </row>
    <row r="200" spans="1:10" ht="15">
      <c r="A200" s="78" t="s">
        <v>31</v>
      </c>
      <c r="B200" s="123" t="s">
        <v>176</v>
      </c>
      <c r="C200" s="120" t="s">
        <v>173</v>
      </c>
      <c r="D200" s="71" t="s">
        <v>188</v>
      </c>
      <c r="E200" s="121">
        <v>0.46875</v>
      </c>
      <c r="F200" s="121">
        <f t="shared" si="0"/>
        <v>0.46875</v>
      </c>
      <c r="G200" s="122" t="s">
        <v>501</v>
      </c>
      <c r="H200" s="69">
        <v>0</v>
      </c>
      <c r="I200" s="69">
        <v>1</v>
      </c>
      <c r="J200" s="69" t="s">
        <v>521</v>
      </c>
    </row>
    <row r="201" spans="1:10" ht="15">
      <c r="A201" s="78" t="s">
        <v>31</v>
      </c>
      <c r="B201" s="123" t="s">
        <v>176</v>
      </c>
      <c r="C201" s="120" t="s">
        <v>173</v>
      </c>
      <c r="D201" s="71" t="s">
        <v>188</v>
      </c>
      <c r="E201" s="121">
        <v>0.47488425925925926</v>
      </c>
      <c r="F201" s="121">
        <f t="shared" si="0"/>
        <v>0.47488425925925926</v>
      </c>
      <c r="G201" s="122" t="s">
        <v>502</v>
      </c>
      <c r="H201" s="69">
        <v>1</v>
      </c>
      <c r="I201" s="69">
        <v>0</v>
      </c>
      <c r="J201" s="69" t="s">
        <v>521</v>
      </c>
    </row>
    <row r="202" spans="1:10" ht="15">
      <c r="A202" s="78" t="s">
        <v>31</v>
      </c>
      <c r="B202" s="123" t="s">
        <v>176</v>
      </c>
      <c r="C202" s="120" t="s">
        <v>173</v>
      </c>
      <c r="D202" s="71" t="s">
        <v>188</v>
      </c>
      <c r="E202" s="121">
        <v>0.47587962962962965</v>
      </c>
      <c r="F202" s="121">
        <f t="shared" si="0"/>
        <v>0.47587962962962965</v>
      </c>
      <c r="G202" s="122" t="s">
        <v>503</v>
      </c>
      <c r="H202" s="69">
        <v>2</v>
      </c>
      <c r="I202" s="69">
        <v>0</v>
      </c>
      <c r="J202" s="69" t="s">
        <v>521</v>
      </c>
    </row>
    <row r="203" spans="1:10" ht="15">
      <c r="A203" s="78" t="s">
        <v>31</v>
      </c>
      <c r="B203" s="123" t="s">
        <v>176</v>
      </c>
      <c r="C203" s="120" t="s">
        <v>173</v>
      </c>
      <c r="D203" s="71" t="s">
        <v>188</v>
      </c>
      <c r="E203" s="121">
        <v>0.47627314814814814</v>
      </c>
      <c r="F203" s="121">
        <f t="shared" si="0"/>
        <v>0.47627314814814814</v>
      </c>
      <c r="G203" s="122" t="s">
        <v>504</v>
      </c>
      <c r="H203" s="69">
        <v>3</v>
      </c>
      <c r="I203" s="69">
        <v>0</v>
      </c>
      <c r="J203" s="69" t="s">
        <v>521</v>
      </c>
    </row>
    <row r="204" spans="1:10" ht="15">
      <c r="A204" s="78" t="s">
        <v>31</v>
      </c>
      <c r="B204" s="123" t="s">
        <v>176</v>
      </c>
      <c r="C204" s="120" t="s">
        <v>173</v>
      </c>
      <c r="D204" s="71" t="s">
        <v>188</v>
      </c>
      <c r="E204" s="121">
        <v>0.4767824074074074</v>
      </c>
      <c r="F204" s="121">
        <f t="shared" si="0"/>
        <v>0.4767824074074074</v>
      </c>
      <c r="G204" s="122" t="s">
        <v>505</v>
      </c>
      <c r="H204" s="69">
        <v>4</v>
      </c>
      <c r="I204" s="69">
        <v>0</v>
      </c>
      <c r="J204" s="69" t="s">
        <v>521</v>
      </c>
    </row>
    <row r="205" spans="1:10" ht="15">
      <c r="A205" s="78" t="s">
        <v>31</v>
      </c>
      <c r="B205" s="123" t="s">
        <v>176</v>
      </c>
      <c r="C205" s="120" t="s">
        <v>173</v>
      </c>
      <c r="D205" s="71" t="s">
        <v>188</v>
      </c>
      <c r="E205" s="121">
        <v>0.47841435185185183</v>
      </c>
      <c r="F205" s="121">
        <f t="shared" si="0"/>
        <v>0.47841435185185183</v>
      </c>
      <c r="G205" s="122" t="s">
        <v>506</v>
      </c>
      <c r="H205" s="69">
        <v>5</v>
      </c>
      <c r="I205" s="69">
        <v>0</v>
      </c>
      <c r="J205" s="69" t="s">
        <v>521</v>
      </c>
    </row>
    <row r="206" spans="1:10" ht="15">
      <c r="A206" s="78" t="s">
        <v>31</v>
      </c>
      <c r="B206" s="123" t="s">
        <v>176</v>
      </c>
      <c r="C206" s="120" t="s">
        <v>173</v>
      </c>
      <c r="D206" s="71" t="s">
        <v>188</v>
      </c>
      <c r="E206" s="121">
        <v>0.48025462962962961</v>
      </c>
      <c r="F206" s="121">
        <f t="shared" si="0"/>
        <v>0.48025462962962961</v>
      </c>
      <c r="G206" s="122" t="s">
        <v>507</v>
      </c>
      <c r="H206" s="69">
        <v>6</v>
      </c>
      <c r="I206" s="69">
        <v>0</v>
      </c>
      <c r="J206" s="69" t="s">
        <v>521</v>
      </c>
    </row>
    <row r="207" spans="1:10" ht="15">
      <c r="A207" s="78" t="s">
        <v>31</v>
      </c>
      <c r="B207" s="123" t="s">
        <v>176</v>
      </c>
      <c r="C207" s="120" t="s">
        <v>173</v>
      </c>
      <c r="D207" s="71" t="s">
        <v>188</v>
      </c>
      <c r="E207" s="121">
        <v>0.48188657407407409</v>
      </c>
      <c r="F207" s="121">
        <f t="shared" si="0"/>
        <v>0.48188657407407409</v>
      </c>
      <c r="G207" s="122" t="s">
        <v>508</v>
      </c>
      <c r="H207" s="69">
        <v>7</v>
      </c>
      <c r="I207" s="69">
        <v>0</v>
      </c>
      <c r="J207" s="69" t="s">
        <v>521</v>
      </c>
    </row>
    <row r="208" spans="1:10" ht="15">
      <c r="A208" s="78" t="s">
        <v>31</v>
      </c>
      <c r="B208" s="123" t="s">
        <v>176</v>
      </c>
      <c r="C208" s="120" t="s">
        <v>173</v>
      </c>
      <c r="D208" s="71" t="s">
        <v>188</v>
      </c>
      <c r="E208" s="121">
        <v>0.48282407407407407</v>
      </c>
      <c r="F208" s="121">
        <f t="shared" si="0"/>
        <v>0.48282407407407407</v>
      </c>
      <c r="G208" s="122" t="s">
        <v>509</v>
      </c>
      <c r="H208" s="69">
        <v>8</v>
      </c>
      <c r="I208" s="69">
        <v>0</v>
      </c>
      <c r="J208" s="69" t="s">
        <v>521</v>
      </c>
    </row>
    <row r="209" spans="1:10" ht="15">
      <c r="A209" s="78" t="s">
        <v>31</v>
      </c>
      <c r="B209" s="123" t="s">
        <v>176</v>
      </c>
      <c r="C209" s="120" t="s">
        <v>173</v>
      </c>
      <c r="D209" s="71" t="s">
        <v>188</v>
      </c>
      <c r="E209" s="121">
        <v>0.46875</v>
      </c>
      <c r="F209" s="121">
        <f t="shared" si="0"/>
        <v>0.46875</v>
      </c>
      <c r="G209" s="122" t="s">
        <v>501</v>
      </c>
      <c r="H209" s="69">
        <v>0</v>
      </c>
      <c r="I209" s="69">
        <v>1</v>
      </c>
      <c r="J209" s="69" t="s">
        <v>522</v>
      </c>
    </row>
    <row r="210" spans="1:10" ht="15">
      <c r="A210" s="78" t="s">
        <v>31</v>
      </c>
      <c r="B210" s="123" t="s">
        <v>176</v>
      </c>
      <c r="C210" s="120" t="s">
        <v>173</v>
      </c>
      <c r="D210" s="71" t="s">
        <v>188</v>
      </c>
      <c r="E210" s="121">
        <v>0.47384259259259259</v>
      </c>
      <c r="F210" s="121">
        <f t="shared" si="0"/>
        <v>0.47384259259259259</v>
      </c>
      <c r="G210" s="122" t="s">
        <v>502</v>
      </c>
      <c r="H210" s="69">
        <v>1</v>
      </c>
      <c r="I210" s="69">
        <v>0</v>
      </c>
      <c r="J210" s="69" t="s">
        <v>522</v>
      </c>
    </row>
    <row r="211" spans="1:10" ht="15">
      <c r="A211" s="78" t="s">
        <v>31</v>
      </c>
      <c r="B211" s="123" t="s">
        <v>176</v>
      </c>
      <c r="C211" s="120" t="s">
        <v>173</v>
      </c>
      <c r="D211" s="71" t="s">
        <v>188</v>
      </c>
      <c r="E211" s="121">
        <v>0.47511574074074076</v>
      </c>
      <c r="F211" s="121">
        <f t="shared" si="0"/>
        <v>0.47511574074074076</v>
      </c>
      <c r="G211" s="122" t="s">
        <v>503</v>
      </c>
      <c r="H211" s="69">
        <v>2</v>
      </c>
      <c r="I211" s="69">
        <v>0</v>
      </c>
      <c r="J211" s="69" t="s">
        <v>522</v>
      </c>
    </row>
    <row r="212" spans="1:10" ht="15">
      <c r="A212" s="78" t="s">
        <v>31</v>
      </c>
      <c r="B212" s="123" t="s">
        <v>176</v>
      </c>
      <c r="C212" s="120" t="s">
        <v>173</v>
      </c>
      <c r="D212" s="71" t="s">
        <v>188</v>
      </c>
      <c r="E212" s="121">
        <v>0.47627314814814814</v>
      </c>
      <c r="F212" s="121">
        <f t="shared" si="0"/>
        <v>0.47627314814814814</v>
      </c>
      <c r="G212" s="122" t="s">
        <v>504</v>
      </c>
      <c r="H212" s="69">
        <v>3</v>
      </c>
      <c r="I212" s="69">
        <v>0</v>
      </c>
      <c r="J212" s="69" t="s">
        <v>522</v>
      </c>
    </row>
    <row r="213" spans="1:10" ht="15">
      <c r="A213" s="78" t="s">
        <v>31</v>
      </c>
      <c r="B213" s="123" t="s">
        <v>176</v>
      </c>
      <c r="C213" s="120" t="s">
        <v>173</v>
      </c>
      <c r="D213" s="71" t="s">
        <v>188</v>
      </c>
      <c r="E213" s="121">
        <v>0.47724537037037035</v>
      </c>
      <c r="F213" s="121">
        <f t="shared" si="0"/>
        <v>0.47724537037037035</v>
      </c>
      <c r="G213" s="122" t="s">
        <v>505</v>
      </c>
      <c r="H213" s="69">
        <v>4</v>
      </c>
      <c r="I213" s="69">
        <v>0</v>
      </c>
      <c r="J213" s="69" t="s">
        <v>522</v>
      </c>
    </row>
    <row r="214" spans="1:10" ht="15">
      <c r="A214" s="78" t="s">
        <v>31</v>
      </c>
      <c r="B214" s="123" t="s">
        <v>176</v>
      </c>
      <c r="C214" s="120" t="s">
        <v>173</v>
      </c>
      <c r="D214" s="71" t="s">
        <v>188</v>
      </c>
      <c r="E214" s="121">
        <v>0.47893518518518519</v>
      </c>
      <c r="F214" s="121">
        <f t="shared" si="0"/>
        <v>0.47893518518518519</v>
      </c>
      <c r="G214" s="122" t="s">
        <v>506</v>
      </c>
      <c r="H214" s="69">
        <v>5</v>
      </c>
      <c r="I214" s="69">
        <v>0</v>
      </c>
      <c r="J214" s="69" t="s">
        <v>522</v>
      </c>
    </row>
    <row r="215" spans="1:10" ht="15">
      <c r="A215" s="78" t="s">
        <v>31</v>
      </c>
      <c r="B215" s="123" t="s">
        <v>176</v>
      </c>
      <c r="C215" s="120" t="s">
        <v>173</v>
      </c>
      <c r="D215" s="71" t="s">
        <v>188</v>
      </c>
      <c r="E215" s="121">
        <v>0.47979166666666667</v>
      </c>
      <c r="F215" s="121">
        <f t="shared" si="0"/>
        <v>0.47979166666666667</v>
      </c>
      <c r="G215" s="122" t="s">
        <v>507</v>
      </c>
      <c r="H215" s="69">
        <v>6</v>
      </c>
      <c r="I215" s="69">
        <v>0</v>
      </c>
      <c r="J215" s="69" t="s">
        <v>522</v>
      </c>
    </row>
    <row r="216" spans="1:10" ht="15">
      <c r="A216" s="78" t="s">
        <v>31</v>
      </c>
      <c r="B216" s="123" t="s">
        <v>176</v>
      </c>
      <c r="C216" s="120" t="s">
        <v>173</v>
      </c>
      <c r="D216" s="71" t="s">
        <v>188</v>
      </c>
      <c r="E216" s="121">
        <v>0.48071759259259261</v>
      </c>
      <c r="F216" s="121">
        <f t="shared" si="0"/>
        <v>0.48071759259259261</v>
      </c>
      <c r="G216" s="122" t="s">
        <v>508</v>
      </c>
      <c r="H216" s="69">
        <v>7</v>
      </c>
      <c r="I216" s="69">
        <v>0</v>
      </c>
      <c r="J216" s="69" t="s">
        <v>522</v>
      </c>
    </row>
    <row r="217" spans="1:10" ht="15">
      <c r="A217" s="78" t="s">
        <v>31</v>
      </c>
      <c r="B217" s="123" t="s">
        <v>176</v>
      </c>
      <c r="C217" s="120" t="s">
        <v>173</v>
      </c>
      <c r="D217" s="71" t="s">
        <v>188</v>
      </c>
      <c r="E217" s="121">
        <v>0.48365740740740742</v>
      </c>
      <c r="F217" s="121">
        <f t="shared" si="0"/>
        <v>0.48365740740740742</v>
      </c>
      <c r="G217" s="122" t="s">
        <v>509</v>
      </c>
      <c r="H217" s="69">
        <v>8</v>
      </c>
      <c r="I217" s="69">
        <v>0</v>
      </c>
      <c r="J217" s="69" t="s">
        <v>522</v>
      </c>
    </row>
    <row r="218" spans="1:10" ht="15">
      <c r="A218" s="78" t="s">
        <v>31</v>
      </c>
      <c r="B218" s="123" t="s">
        <v>176</v>
      </c>
      <c r="C218" s="120" t="s">
        <v>173</v>
      </c>
      <c r="D218" s="71" t="s">
        <v>188</v>
      </c>
      <c r="E218" s="121">
        <v>0.46875</v>
      </c>
      <c r="F218" s="121">
        <f t="shared" si="0"/>
        <v>0.46875</v>
      </c>
      <c r="G218" s="122" t="s">
        <v>501</v>
      </c>
      <c r="H218" s="69">
        <v>0</v>
      </c>
      <c r="I218" s="69">
        <v>1</v>
      </c>
      <c r="J218" s="69" t="s">
        <v>517</v>
      </c>
    </row>
    <row r="219" spans="1:10" ht="15">
      <c r="A219" s="78" t="s">
        <v>31</v>
      </c>
      <c r="B219" s="123" t="s">
        <v>176</v>
      </c>
      <c r="C219" s="120" t="s">
        <v>173</v>
      </c>
      <c r="D219" s="71" t="s">
        <v>188</v>
      </c>
      <c r="E219" s="121">
        <v>0.47488425925925926</v>
      </c>
      <c r="F219" s="121">
        <f t="shared" si="0"/>
        <v>0.47488425925925926</v>
      </c>
      <c r="G219" s="122" t="s">
        <v>502</v>
      </c>
      <c r="H219" s="69">
        <v>1</v>
      </c>
      <c r="I219" s="69">
        <v>0</v>
      </c>
      <c r="J219" s="69" t="s">
        <v>517</v>
      </c>
    </row>
    <row r="220" spans="1:10" ht="15">
      <c r="A220" s="78" t="s">
        <v>31</v>
      </c>
      <c r="B220" s="123" t="s">
        <v>176</v>
      </c>
      <c r="C220" s="120" t="s">
        <v>173</v>
      </c>
      <c r="D220" s="71" t="s">
        <v>188</v>
      </c>
      <c r="E220" s="121">
        <v>0.47553240740740743</v>
      </c>
      <c r="F220" s="121">
        <f t="shared" si="0"/>
        <v>0.47553240740740743</v>
      </c>
      <c r="G220" s="122" t="s">
        <v>503</v>
      </c>
      <c r="H220" s="69">
        <v>2</v>
      </c>
      <c r="I220" s="69">
        <v>0</v>
      </c>
      <c r="J220" s="69" t="s">
        <v>517</v>
      </c>
    </row>
    <row r="221" spans="1:10" ht="15">
      <c r="A221" s="78" t="s">
        <v>31</v>
      </c>
      <c r="B221" s="123" t="s">
        <v>176</v>
      </c>
      <c r="C221" s="120" t="s">
        <v>173</v>
      </c>
      <c r="D221" s="71" t="s">
        <v>188</v>
      </c>
      <c r="E221" s="121">
        <v>0.47615740740740742</v>
      </c>
      <c r="F221" s="121">
        <f t="shared" si="0"/>
        <v>0.47615740740740742</v>
      </c>
      <c r="G221" s="122" t="s">
        <v>504</v>
      </c>
      <c r="H221" s="69">
        <v>3</v>
      </c>
      <c r="I221" s="69">
        <v>0</v>
      </c>
      <c r="J221" s="69" t="s">
        <v>517</v>
      </c>
    </row>
    <row r="222" spans="1:10" ht="15">
      <c r="A222" s="78" t="s">
        <v>31</v>
      </c>
      <c r="B222" s="123" t="s">
        <v>176</v>
      </c>
      <c r="C222" s="120" t="s">
        <v>173</v>
      </c>
      <c r="D222" s="71" t="s">
        <v>188</v>
      </c>
      <c r="E222" s="121">
        <v>0.47770833333333335</v>
      </c>
      <c r="F222" s="121">
        <f t="shared" si="0"/>
        <v>0.47770833333333335</v>
      </c>
      <c r="G222" s="122" t="s">
        <v>505</v>
      </c>
      <c r="H222" s="69">
        <v>4</v>
      </c>
      <c r="I222" s="69">
        <v>0</v>
      </c>
      <c r="J222" s="69" t="s">
        <v>517</v>
      </c>
    </row>
    <row r="223" spans="1:10" ht="15">
      <c r="A223" s="78" t="s">
        <v>31</v>
      </c>
      <c r="B223" s="123" t="s">
        <v>176</v>
      </c>
      <c r="C223" s="120" t="s">
        <v>173</v>
      </c>
      <c r="D223" s="71" t="s">
        <v>188</v>
      </c>
      <c r="E223" s="121">
        <v>0.47835648148148147</v>
      </c>
      <c r="F223" s="121">
        <f t="shared" si="0"/>
        <v>0.47835648148148147</v>
      </c>
      <c r="G223" s="122" t="s">
        <v>506</v>
      </c>
      <c r="H223" s="69">
        <v>5</v>
      </c>
      <c r="I223" s="69">
        <v>0</v>
      </c>
      <c r="J223" s="69" t="s">
        <v>517</v>
      </c>
    </row>
    <row r="224" spans="1:10" ht="15">
      <c r="A224" s="78" t="s">
        <v>31</v>
      </c>
      <c r="B224" s="123" t="s">
        <v>176</v>
      </c>
      <c r="C224" s="120" t="s">
        <v>173</v>
      </c>
      <c r="D224" s="71" t="s">
        <v>188</v>
      </c>
      <c r="E224" s="121">
        <v>0.47979166666666667</v>
      </c>
      <c r="F224" s="121">
        <f t="shared" si="0"/>
        <v>0.47979166666666667</v>
      </c>
      <c r="G224" s="122" t="s">
        <v>507</v>
      </c>
      <c r="H224" s="69">
        <v>6</v>
      </c>
      <c r="I224" s="69">
        <v>0</v>
      </c>
      <c r="J224" s="69" t="s">
        <v>517</v>
      </c>
    </row>
    <row r="225" spans="1:10" ht="15">
      <c r="A225" s="78" t="s">
        <v>31</v>
      </c>
      <c r="B225" s="123" t="s">
        <v>176</v>
      </c>
      <c r="C225" s="120" t="s">
        <v>173</v>
      </c>
      <c r="D225" s="71" t="s">
        <v>188</v>
      </c>
      <c r="E225" s="121">
        <v>0.48175925925925928</v>
      </c>
      <c r="F225" s="121">
        <f t="shared" si="0"/>
        <v>0.48175925925925928</v>
      </c>
      <c r="G225" s="122" t="s">
        <v>508</v>
      </c>
      <c r="H225" s="69">
        <v>7</v>
      </c>
      <c r="I225" s="69">
        <v>0</v>
      </c>
      <c r="J225" s="69" t="s">
        <v>517</v>
      </c>
    </row>
    <row r="226" spans="1:10" ht="15">
      <c r="A226" s="78" t="s">
        <v>31</v>
      </c>
      <c r="B226" s="123" t="s">
        <v>176</v>
      </c>
      <c r="C226" s="120" t="s">
        <v>173</v>
      </c>
      <c r="D226" s="71" t="s">
        <v>188</v>
      </c>
      <c r="E226" s="121">
        <v>0.48273148148148148</v>
      </c>
      <c r="F226" s="121">
        <f t="shared" si="0"/>
        <v>0.48273148148148148</v>
      </c>
      <c r="G226" s="122" t="s">
        <v>509</v>
      </c>
      <c r="H226" s="69">
        <v>8</v>
      </c>
      <c r="I226" s="69">
        <v>0</v>
      </c>
      <c r="J226" s="69" t="s">
        <v>517</v>
      </c>
    </row>
    <row r="227" spans="1:10" ht="15">
      <c r="A227" s="78" t="s">
        <v>31</v>
      </c>
      <c r="B227" s="123" t="s">
        <v>176</v>
      </c>
      <c r="C227" s="120" t="s">
        <v>173</v>
      </c>
      <c r="D227" s="71" t="s">
        <v>188</v>
      </c>
      <c r="E227" s="121">
        <v>0.46875</v>
      </c>
      <c r="F227" s="121">
        <f t="shared" si="0"/>
        <v>0.46875</v>
      </c>
      <c r="G227" s="122" t="s">
        <v>501</v>
      </c>
      <c r="H227" s="69">
        <v>0</v>
      </c>
      <c r="I227" s="69">
        <v>1</v>
      </c>
      <c r="J227" s="69" t="s">
        <v>518</v>
      </c>
    </row>
    <row r="228" spans="1:10" ht="15">
      <c r="A228" s="78" t="s">
        <v>31</v>
      </c>
      <c r="B228" s="123" t="s">
        <v>176</v>
      </c>
      <c r="C228" s="120" t="s">
        <v>173</v>
      </c>
      <c r="D228" s="71" t="s">
        <v>188</v>
      </c>
      <c r="E228" s="121">
        <v>0.47523148148148148</v>
      </c>
      <c r="F228" s="121">
        <f t="shared" si="0"/>
        <v>0.47523148148148148</v>
      </c>
      <c r="G228" s="122" t="s">
        <v>502</v>
      </c>
      <c r="H228" s="69">
        <v>1</v>
      </c>
      <c r="I228" s="69">
        <v>0</v>
      </c>
      <c r="J228" s="69" t="s">
        <v>518</v>
      </c>
    </row>
    <row r="229" spans="1:10" ht="15">
      <c r="A229" s="78" t="s">
        <v>31</v>
      </c>
      <c r="B229" s="123" t="s">
        <v>176</v>
      </c>
      <c r="C229" s="120" t="s">
        <v>173</v>
      </c>
      <c r="D229" s="71" t="s">
        <v>188</v>
      </c>
      <c r="E229" s="121">
        <v>0.47587962962962965</v>
      </c>
      <c r="F229" s="121">
        <f t="shared" si="0"/>
        <v>0.47587962962962965</v>
      </c>
      <c r="G229" s="122" t="s">
        <v>503</v>
      </c>
      <c r="H229" s="69">
        <v>2</v>
      </c>
      <c r="I229" s="69">
        <v>0</v>
      </c>
      <c r="J229" s="69" t="s">
        <v>518</v>
      </c>
    </row>
    <row r="230" spans="1:10" ht="15">
      <c r="A230" s="78" t="s">
        <v>31</v>
      </c>
      <c r="B230" s="123" t="s">
        <v>176</v>
      </c>
      <c r="C230" s="120" t="s">
        <v>173</v>
      </c>
      <c r="D230" s="71" t="s">
        <v>188</v>
      </c>
      <c r="E230" s="121">
        <v>0.4763310185185185</v>
      </c>
      <c r="F230" s="121">
        <f t="shared" si="0"/>
        <v>0.4763310185185185</v>
      </c>
      <c r="G230" s="122" t="s">
        <v>504</v>
      </c>
      <c r="H230" s="69">
        <v>3</v>
      </c>
      <c r="I230" s="69">
        <v>0</v>
      </c>
      <c r="J230" s="69" t="s">
        <v>518</v>
      </c>
    </row>
    <row r="231" spans="1:10" ht="15">
      <c r="A231" s="78" t="s">
        <v>31</v>
      </c>
      <c r="B231" s="123" t="s">
        <v>176</v>
      </c>
      <c r="C231" s="120" t="s">
        <v>173</v>
      </c>
      <c r="D231" s="71" t="s">
        <v>188</v>
      </c>
      <c r="E231" s="121">
        <v>0.47817129629629629</v>
      </c>
      <c r="F231" s="121">
        <f t="shared" si="0"/>
        <v>0.47817129629629629</v>
      </c>
      <c r="G231" s="122" t="s">
        <v>505</v>
      </c>
      <c r="H231" s="69">
        <v>4</v>
      </c>
      <c r="I231" s="69">
        <v>0</v>
      </c>
      <c r="J231" s="69" t="s">
        <v>518</v>
      </c>
    </row>
    <row r="232" spans="1:10" ht="15">
      <c r="A232" s="78" t="s">
        <v>31</v>
      </c>
      <c r="B232" s="123" t="s">
        <v>176</v>
      </c>
      <c r="C232" s="120" t="s">
        <v>173</v>
      </c>
      <c r="D232" s="71" t="s">
        <v>188</v>
      </c>
      <c r="E232" s="121">
        <v>0.47962962962962963</v>
      </c>
      <c r="F232" s="121">
        <f t="shared" si="0"/>
        <v>0.47962962962962963</v>
      </c>
      <c r="G232" s="122" t="s">
        <v>506</v>
      </c>
      <c r="H232" s="69">
        <v>5</v>
      </c>
      <c r="I232" s="69">
        <v>0</v>
      </c>
      <c r="J232" s="69" t="s">
        <v>518</v>
      </c>
    </row>
    <row r="233" spans="1:10" ht="15">
      <c r="A233" s="78" t="s">
        <v>31</v>
      </c>
      <c r="B233" s="123" t="s">
        <v>176</v>
      </c>
      <c r="C233" s="120" t="s">
        <v>173</v>
      </c>
      <c r="D233" s="71" t="s">
        <v>188</v>
      </c>
      <c r="E233" s="121">
        <v>0.48025462962962961</v>
      </c>
      <c r="F233" s="121">
        <f t="shared" si="0"/>
        <v>0.48025462962962961</v>
      </c>
      <c r="G233" s="122" t="s">
        <v>507</v>
      </c>
      <c r="H233" s="69">
        <v>6</v>
      </c>
      <c r="I233" s="69">
        <v>0</v>
      </c>
      <c r="J233" s="69" t="s">
        <v>518</v>
      </c>
    </row>
    <row r="234" spans="1:10" ht="15">
      <c r="A234" s="78" t="s">
        <v>31</v>
      </c>
      <c r="B234" s="123" t="s">
        <v>176</v>
      </c>
      <c r="C234" s="120" t="s">
        <v>173</v>
      </c>
      <c r="D234" s="71" t="s">
        <v>188</v>
      </c>
      <c r="E234" s="121">
        <v>0.4821064814814815</v>
      </c>
      <c r="F234" s="121">
        <f t="shared" si="0"/>
        <v>0.4821064814814815</v>
      </c>
      <c r="G234" s="122" t="s">
        <v>508</v>
      </c>
      <c r="H234" s="69">
        <v>7</v>
      </c>
      <c r="I234" s="69">
        <v>0</v>
      </c>
      <c r="J234" s="69" t="s">
        <v>518</v>
      </c>
    </row>
    <row r="235" spans="1:10" ht="15">
      <c r="A235" s="78" t="s">
        <v>31</v>
      </c>
      <c r="B235" s="123" t="s">
        <v>176</v>
      </c>
      <c r="C235" s="120" t="s">
        <v>173</v>
      </c>
      <c r="D235" s="71" t="s">
        <v>188</v>
      </c>
      <c r="E235" s="121">
        <v>0.48365740740740742</v>
      </c>
      <c r="F235" s="121">
        <f t="shared" si="0"/>
        <v>0.48365740740740742</v>
      </c>
      <c r="G235" s="122" t="s">
        <v>509</v>
      </c>
      <c r="H235" s="69">
        <v>8</v>
      </c>
      <c r="I235" s="69">
        <v>0</v>
      </c>
      <c r="J235" s="69" t="s">
        <v>518</v>
      </c>
    </row>
    <row r="236" spans="1:10" ht="15" hidden="1">
      <c r="A236" s="78" t="s">
        <v>31</v>
      </c>
      <c r="B236" s="123" t="s">
        <v>176</v>
      </c>
      <c r="C236" s="120" t="s">
        <v>173</v>
      </c>
      <c r="D236" s="71" t="s">
        <v>189</v>
      </c>
      <c r="E236" s="121">
        <v>0.47569444444444442</v>
      </c>
      <c r="F236" s="121">
        <f t="shared" si="0"/>
        <v>0.47569444444444442</v>
      </c>
      <c r="G236" s="122" t="s">
        <v>501</v>
      </c>
      <c r="H236" s="69">
        <v>0</v>
      </c>
      <c r="I236" s="69">
        <v>1</v>
      </c>
      <c r="J236" s="69"/>
    </row>
    <row r="237" spans="1:10" ht="15" hidden="1">
      <c r="A237" s="78" t="s">
        <v>31</v>
      </c>
      <c r="B237" s="123" t="s">
        <v>176</v>
      </c>
      <c r="C237" s="120" t="s">
        <v>173</v>
      </c>
      <c r="D237" s="71" t="s">
        <v>189</v>
      </c>
      <c r="E237" s="121">
        <v>0.48148148148148145</v>
      </c>
      <c r="F237" s="121">
        <f t="shared" si="0"/>
        <v>0.48148148148148145</v>
      </c>
      <c r="G237" s="122" t="s">
        <v>502</v>
      </c>
      <c r="H237" s="69">
        <v>1</v>
      </c>
      <c r="I237" s="69">
        <v>0</v>
      </c>
      <c r="J237" s="69"/>
    </row>
    <row r="238" spans="1:10" ht="15" hidden="1">
      <c r="A238" s="78" t="s">
        <v>31</v>
      </c>
      <c r="B238" s="123" t="s">
        <v>176</v>
      </c>
      <c r="C238" s="120" t="s">
        <v>173</v>
      </c>
      <c r="D238" s="71" t="s">
        <v>189</v>
      </c>
      <c r="E238" s="121">
        <v>0.48212962962962963</v>
      </c>
      <c r="F238" s="121">
        <f t="shared" si="0"/>
        <v>0.48212962962962963</v>
      </c>
      <c r="G238" s="122" t="s">
        <v>503</v>
      </c>
      <c r="H238" s="69">
        <v>2</v>
      </c>
      <c r="I238" s="69">
        <v>0</v>
      </c>
      <c r="J238" s="69"/>
    </row>
    <row r="239" spans="1:10" ht="15" hidden="1">
      <c r="A239" s="78" t="s">
        <v>31</v>
      </c>
      <c r="B239" s="123" t="s">
        <v>176</v>
      </c>
      <c r="C239" s="120" t="s">
        <v>173</v>
      </c>
      <c r="D239" s="71" t="s">
        <v>189</v>
      </c>
      <c r="E239" s="121">
        <v>0.48298611111111112</v>
      </c>
      <c r="F239" s="121">
        <f t="shared" si="0"/>
        <v>0.48298611111111112</v>
      </c>
      <c r="G239" s="122" t="s">
        <v>504</v>
      </c>
      <c r="H239" s="69">
        <v>3</v>
      </c>
      <c r="I239" s="69">
        <v>0</v>
      </c>
      <c r="J239" s="69"/>
    </row>
    <row r="240" spans="1:10" ht="15" hidden="1">
      <c r="A240" s="78" t="s">
        <v>31</v>
      </c>
      <c r="B240" s="123" t="s">
        <v>176</v>
      </c>
      <c r="C240" s="120" t="s">
        <v>173</v>
      </c>
      <c r="D240" s="71" t="s">
        <v>189</v>
      </c>
      <c r="E240" s="121">
        <v>0.48442129629629632</v>
      </c>
      <c r="F240" s="121">
        <f t="shared" si="0"/>
        <v>0.48442129629629632</v>
      </c>
      <c r="G240" s="122" t="s">
        <v>505</v>
      </c>
      <c r="H240" s="69">
        <v>4</v>
      </c>
      <c r="I240" s="69">
        <v>0</v>
      </c>
      <c r="J240" s="69"/>
    </row>
    <row r="241" spans="1:10" ht="15" hidden="1">
      <c r="A241" s="78" t="s">
        <v>31</v>
      </c>
      <c r="B241" s="123" t="s">
        <v>176</v>
      </c>
      <c r="C241" s="120" t="s">
        <v>173</v>
      </c>
      <c r="D241" s="71" t="s">
        <v>189</v>
      </c>
      <c r="E241" s="121">
        <v>0.48518518518518516</v>
      </c>
      <c r="F241" s="121">
        <f t="shared" si="0"/>
        <v>0.48518518518518516</v>
      </c>
      <c r="G241" s="122" t="s">
        <v>506</v>
      </c>
      <c r="H241" s="69">
        <v>5</v>
      </c>
      <c r="I241" s="69">
        <v>0</v>
      </c>
      <c r="J241" s="69"/>
    </row>
    <row r="242" spans="1:10" ht="15" hidden="1">
      <c r="A242" s="78" t="s">
        <v>31</v>
      </c>
      <c r="B242" s="123" t="s">
        <v>176</v>
      </c>
      <c r="C242" s="120" t="s">
        <v>173</v>
      </c>
      <c r="D242" s="71" t="s">
        <v>189</v>
      </c>
      <c r="E242" s="121">
        <v>0.48650462962962965</v>
      </c>
      <c r="F242" s="121">
        <f t="shared" si="0"/>
        <v>0.48650462962962965</v>
      </c>
      <c r="G242" s="122" t="s">
        <v>507</v>
      </c>
      <c r="H242" s="69">
        <v>6</v>
      </c>
      <c r="I242" s="69">
        <v>0</v>
      </c>
      <c r="J242" s="69"/>
    </row>
    <row r="243" spans="1:10" ht="15" hidden="1">
      <c r="A243" s="123"/>
      <c r="B243" s="123" t="s">
        <v>176</v>
      </c>
      <c r="C243" s="120" t="s">
        <v>173</v>
      </c>
      <c r="D243" s="71" t="s">
        <v>189</v>
      </c>
      <c r="E243" s="121">
        <v>0.48835648148148147</v>
      </c>
      <c r="F243" s="121">
        <f t="shared" si="0"/>
        <v>0.48835648148148147</v>
      </c>
      <c r="G243" s="122" t="s">
        <v>508</v>
      </c>
      <c r="H243" s="69">
        <v>7</v>
      </c>
      <c r="I243" s="69">
        <v>0</v>
      </c>
      <c r="J243" s="69"/>
    </row>
    <row r="244" spans="1:10" ht="15" hidden="1">
      <c r="A244" s="123"/>
      <c r="B244" s="123" t="s">
        <v>176</v>
      </c>
      <c r="C244" s="120" t="s">
        <v>173</v>
      </c>
      <c r="D244" s="71" t="s">
        <v>189</v>
      </c>
      <c r="E244" s="121">
        <v>0.4899074074074074</v>
      </c>
      <c r="F244" s="121">
        <f t="shared" si="0"/>
        <v>0.4899074074074074</v>
      </c>
      <c r="G244" s="122" t="s">
        <v>509</v>
      </c>
      <c r="H244" s="69">
        <v>8</v>
      </c>
      <c r="I244" s="69">
        <v>0</v>
      </c>
      <c r="J244" s="69"/>
    </row>
    <row r="245" spans="1:10" ht="15" hidden="1">
      <c r="A245" s="123"/>
      <c r="B245" s="123" t="s">
        <v>176</v>
      </c>
      <c r="C245" s="120" t="s">
        <v>173</v>
      </c>
      <c r="D245" s="71" t="s">
        <v>190</v>
      </c>
      <c r="E245" s="121">
        <v>0.4861111111111111</v>
      </c>
      <c r="F245" s="121">
        <f t="shared" si="0"/>
        <v>0.4861111111111111</v>
      </c>
      <c r="G245" s="122" t="s">
        <v>501</v>
      </c>
      <c r="H245" s="69">
        <v>0</v>
      </c>
      <c r="I245" s="69">
        <v>1</v>
      </c>
      <c r="J245" s="69"/>
    </row>
    <row r="246" spans="1:10" ht="15" hidden="1">
      <c r="A246" s="123"/>
      <c r="B246" s="123" t="s">
        <v>176</v>
      </c>
      <c r="C246" s="120" t="s">
        <v>173</v>
      </c>
      <c r="D246" s="71" t="s">
        <v>190</v>
      </c>
      <c r="E246" s="121">
        <v>0.49189814814814814</v>
      </c>
      <c r="F246" s="121">
        <f t="shared" si="0"/>
        <v>0.49189814814814814</v>
      </c>
      <c r="G246" s="122" t="s">
        <v>502</v>
      </c>
      <c r="H246" s="69">
        <v>1</v>
      </c>
      <c r="I246" s="69">
        <v>0</v>
      </c>
      <c r="J246" s="69"/>
    </row>
    <row r="247" spans="1:10" ht="15" hidden="1">
      <c r="A247" s="123"/>
      <c r="B247" s="123" t="s">
        <v>176</v>
      </c>
      <c r="C247" s="120" t="s">
        <v>173</v>
      </c>
      <c r="D247" s="71" t="s">
        <v>190</v>
      </c>
      <c r="E247" s="121">
        <v>0.49254629629629632</v>
      </c>
      <c r="F247" s="121">
        <f t="shared" si="0"/>
        <v>0.49254629629629632</v>
      </c>
      <c r="G247" s="122" t="s">
        <v>503</v>
      </c>
      <c r="H247" s="69">
        <v>2</v>
      </c>
      <c r="I247" s="69">
        <v>0</v>
      </c>
      <c r="J247" s="69"/>
    </row>
    <row r="248" spans="1:10" ht="15" hidden="1">
      <c r="A248" s="123"/>
      <c r="B248" s="123" t="s">
        <v>176</v>
      </c>
      <c r="C248" s="120" t="s">
        <v>173</v>
      </c>
      <c r="D248" s="71" t="s">
        <v>190</v>
      </c>
      <c r="E248" s="121">
        <v>0.4934027777777778</v>
      </c>
      <c r="F248" s="121">
        <f t="shared" si="0"/>
        <v>0.4934027777777778</v>
      </c>
      <c r="G248" s="122" t="s">
        <v>504</v>
      </c>
      <c r="H248" s="69">
        <v>3</v>
      </c>
      <c r="I248" s="69">
        <v>0</v>
      </c>
      <c r="J248" s="69"/>
    </row>
    <row r="249" spans="1:10" ht="15" hidden="1">
      <c r="A249" s="123"/>
      <c r="B249" s="123" t="s">
        <v>176</v>
      </c>
      <c r="C249" s="120" t="s">
        <v>173</v>
      </c>
      <c r="D249" s="71" t="s">
        <v>190</v>
      </c>
      <c r="E249" s="121">
        <v>0.49483796296296295</v>
      </c>
      <c r="F249" s="121">
        <f t="shared" si="0"/>
        <v>0.49483796296296295</v>
      </c>
      <c r="G249" s="122" t="s">
        <v>505</v>
      </c>
      <c r="H249" s="69">
        <v>4</v>
      </c>
      <c r="I249" s="69">
        <v>0</v>
      </c>
      <c r="J249" s="69"/>
    </row>
    <row r="250" spans="1:10" ht="15" hidden="1">
      <c r="A250" s="123"/>
      <c r="B250" s="123" t="s">
        <v>176</v>
      </c>
      <c r="C250" s="120" t="s">
        <v>173</v>
      </c>
      <c r="D250" s="71" t="s">
        <v>190</v>
      </c>
      <c r="E250" s="121">
        <v>0.49560185185185185</v>
      </c>
      <c r="F250" s="121">
        <f t="shared" si="0"/>
        <v>0.49560185185185185</v>
      </c>
      <c r="G250" s="122" t="s">
        <v>506</v>
      </c>
      <c r="H250" s="69">
        <v>5</v>
      </c>
      <c r="I250" s="69">
        <v>0</v>
      </c>
      <c r="J250" s="69"/>
    </row>
    <row r="251" spans="1:10" ht="15" hidden="1">
      <c r="A251" s="123"/>
      <c r="B251" s="123" t="s">
        <v>176</v>
      </c>
      <c r="C251" s="120" t="s">
        <v>173</v>
      </c>
      <c r="D251" s="71" t="s">
        <v>190</v>
      </c>
      <c r="E251" s="121">
        <v>0.49692129629629628</v>
      </c>
      <c r="F251" s="121">
        <f t="shared" si="0"/>
        <v>0.49692129629629628</v>
      </c>
      <c r="G251" s="122" t="s">
        <v>507</v>
      </c>
      <c r="H251" s="69">
        <v>6</v>
      </c>
      <c r="I251" s="69">
        <v>0</v>
      </c>
      <c r="J251" s="69"/>
    </row>
    <row r="252" spans="1:10" ht="15" hidden="1">
      <c r="A252" s="123"/>
      <c r="B252" s="123" t="s">
        <v>176</v>
      </c>
      <c r="C252" s="120" t="s">
        <v>173</v>
      </c>
      <c r="D252" s="71" t="s">
        <v>190</v>
      </c>
      <c r="E252" s="121">
        <v>0.49877314814814816</v>
      </c>
      <c r="F252" s="121">
        <f t="shared" si="0"/>
        <v>0.49877314814814816</v>
      </c>
      <c r="G252" s="122" t="s">
        <v>508</v>
      </c>
      <c r="H252" s="69">
        <v>7</v>
      </c>
      <c r="I252" s="69">
        <v>0</v>
      </c>
      <c r="J252" s="69"/>
    </row>
    <row r="253" spans="1:10" ht="15" hidden="1">
      <c r="A253" s="123"/>
      <c r="B253" s="123" t="s">
        <v>176</v>
      </c>
      <c r="C253" s="120" t="s">
        <v>173</v>
      </c>
      <c r="D253" s="71" t="s">
        <v>190</v>
      </c>
      <c r="E253" s="121">
        <v>0.50032407407407409</v>
      </c>
      <c r="F253" s="121">
        <f t="shared" si="0"/>
        <v>0.50032407407407409</v>
      </c>
      <c r="G253" s="122" t="s">
        <v>509</v>
      </c>
      <c r="H253" s="69">
        <v>8</v>
      </c>
      <c r="I253" s="69">
        <v>0</v>
      </c>
      <c r="J253" s="69"/>
    </row>
    <row r="254" spans="1:10" ht="15" hidden="1">
      <c r="A254" s="123"/>
      <c r="B254" s="123" t="s">
        <v>176</v>
      </c>
      <c r="C254" s="120" t="s">
        <v>173</v>
      </c>
      <c r="D254" s="71" t="s">
        <v>191</v>
      </c>
      <c r="E254" s="121">
        <v>0.5</v>
      </c>
      <c r="F254" s="121">
        <f t="shared" si="0"/>
        <v>0.5</v>
      </c>
      <c r="G254" s="122" t="s">
        <v>501</v>
      </c>
      <c r="H254" s="69">
        <v>0</v>
      </c>
      <c r="I254" s="69">
        <v>1</v>
      </c>
      <c r="J254" s="69"/>
    </row>
    <row r="255" spans="1:10" ht="15" hidden="1">
      <c r="A255" s="123"/>
      <c r="B255" s="123" t="s">
        <v>176</v>
      </c>
      <c r="C255" s="120" t="s">
        <v>173</v>
      </c>
      <c r="D255" s="71" t="s">
        <v>191</v>
      </c>
      <c r="E255" s="121">
        <v>0.50578703703703709</v>
      </c>
      <c r="F255" s="121">
        <f t="shared" si="0"/>
        <v>0.50578703703703709</v>
      </c>
      <c r="G255" s="122" t="s">
        <v>502</v>
      </c>
      <c r="H255" s="69">
        <v>1</v>
      </c>
      <c r="I255" s="69">
        <v>0</v>
      </c>
      <c r="J255" s="69"/>
    </row>
    <row r="256" spans="1:10" ht="15" hidden="1">
      <c r="A256" s="123"/>
      <c r="B256" s="123" t="s">
        <v>176</v>
      </c>
      <c r="C256" s="120" t="s">
        <v>173</v>
      </c>
      <c r="D256" s="71" t="s">
        <v>191</v>
      </c>
      <c r="E256" s="121">
        <v>0.50643518518518515</v>
      </c>
      <c r="F256" s="121">
        <f t="shared" si="0"/>
        <v>0.50643518518518515</v>
      </c>
      <c r="G256" s="122" t="s">
        <v>503</v>
      </c>
      <c r="H256" s="69">
        <v>2</v>
      </c>
      <c r="I256" s="69">
        <v>0</v>
      </c>
      <c r="J256" s="69"/>
    </row>
    <row r="257" spans="1:10" ht="15" hidden="1">
      <c r="A257" s="123"/>
      <c r="B257" s="123" t="s">
        <v>176</v>
      </c>
      <c r="C257" s="120" t="s">
        <v>173</v>
      </c>
      <c r="D257" s="71" t="s">
        <v>191</v>
      </c>
      <c r="E257" s="121">
        <v>0.5072916666666667</v>
      </c>
      <c r="F257" s="121">
        <f t="shared" ref="F257:F511" si="1">E257</f>
        <v>0.5072916666666667</v>
      </c>
      <c r="G257" s="122" t="s">
        <v>504</v>
      </c>
      <c r="H257" s="69">
        <v>3</v>
      </c>
      <c r="I257" s="69">
        <v>0</v>
      </c>
      <c r="J257" s="69"/>
    </row>
    <row r="258" spans="1:10" ht="15" hidden="1">
      <c r="A258" s="123"/>
      <c r="B258" s="123" t="s">
        <v>176</v>
      </c>
      <c r="C258" s="120" t="s">
        <v>173</v>
      </c>
      <c r="D258" s="71" t="s">
        <v>191</v>
      </c>
      <c r="E258" s="121">
        <v>0.50872685185185185</v>
      </c>
      <c r="F258" s="121">
        <f t="shared" si="1"/>
        <v>0.50872685185185185</v>
      </c>
      <c r="G258" s="122" t="s">
        <v>505</v>
      </c>
      <c r="H258" s="69">
        <v>4</v>
      </c>
      <c r="I258" s="69">
        <v>0</v>
      </c>
      <c r="J258" s="69"/>
    </row>
    <row r="259" spans="1:10" ht="15" hidden="1">
      <c r="A259" s="123"/>
      <c r="B259" s="123" t="s">
        <v>176</v>
      </c>
      <c r="C259" s="120" t="s">
        <v>173</v>
      </c>
      <c r="D259" s="71" t="s">
        <v>191</v>
      </c>
      <c r="E259" s="121">
        <v>0.50949074074074074</v>
      </c>
      <c r="F259" s="121">
        <f t="shared" si="1"/>
        <v>0.50949074074074074</v>
      </c>
      <c r="G259" s="122" t="s">
        <v>506</v>
      </c>
      <c r="H259" s="69">
        <v>5</v>
      </c>
      <c r="I259" s="69">
        <v>0</v>
      </c>
      <c r="J259" s="69"/>
    </row>
    <row r="260" spans="1:10" ht="15" hidden="1">
      <c r="A260" s="123"/>
      <c r="B260" s="123" t="s">
        <v>176</v>
      </c>
      <c r="C260" s="120" t="s">
        <v>173</v>
      </c>
      <c r="D260" s="71" t="s">
        <v>191</v>
      </c>
      <c r="E260" s="121">
        <v>0.51081018518518517</v>
      </c>
      <c r="F260" s="121">
        <f t="shared" si="1"/>
        <v>0.51081018518518517</v>
      </c>
      <c r="G260" s="122" t="s">
        <v>507</v>
      </c>
      <c r="H260" s="69">
        <v>6</v>
      </c>
      <c r="I260" s="69">
        <v>0</v>
      </c>
      <c r="J260" s="69"/>
    </row>
    <row r="261" spans="1:10" ht="15" hidden="1">
      <c r="A261" s="123"/>
      <c r="B261" s="123" t="s">
        <v>176</v>
      </c>
      <c r="C261" s="120" t="s">
        <v>173</v>
      </c>
      <c r="D261" s="71" t="s">
        <v>191</v>
      </c>
      <c r="E261" s="121">
        <v>0.51266203703703705</v>
      </c>
      <c r="F261" s="121">
        <f t="shared" si="1"/>
        <v>0.51266203703703705</v>
      </c>
      <c r="G261" s="122" t="s">
        <v>508</v>
      </c>
      <c r="H261" s="69">
        <v>7</v>
      </c>
      <c r="I261" s="69">
        <v>0</v>
      </c>
      <c r="J261" s="69"/>
    </row>
    <row r="262" spans="1:10" ht="15" hidden="1">
      <c r="A262" s="123"/>
      <c r="B262" s="123" t="s">
        <v>176</v>
      </c>
      <c r="C262" s="120" t="s">
        <v>173</v>
      </c>
      <c r="D262" s="71" t="s">
        <v>191</v>
      </c>
      <c r="E262" s="121">
        <v>0.51421296296296293</v>
      </c>
      <c r="F262" s="121">
        <f t="shared" si="1"/>
        <v>0.51421296296296293</v>
      </c>
      <c r="G262" s="122" t="s">
        <v>509</v>
      </c>
      <c r="H262" s="69">
        <v>8</v>
      </c>
      <c r="I262" s="69">
        <v>0</v>
      </c>
      <c r="J262" s="69"/>
    </row>
    <row r="263" spans="1:10" ht="15" hidden="1">
      <c r="A263" s="123"/>
      <c r="B263" s="123" t="s">
        <v>176</v>
      </c>
      <c r="C263" s="120" t="s">
        <v>173</v>
      </c>
      <c r="D263" s="71" t="s">
        <v>192</v>
      </c>
      <c r="E263" s="121">
        <v>0.51736111111111116</v>
      </c>
      <c r="F263" s="121">
        <f t="shared" si="1"/>
        <v>0.51736111111111116</v>
      </c>
      <c r="G263" s="122" t="s">
        <v>501</v>
      </c>
      <c r="H263" s="69">
        <v>0</v>
      </c>
      <c r="I263" s="69">
        <v>1</v>
      </c>
      <c r="J263" s="69"/>
    </row>
    <row r="264" spans="1:10" ht="15" hidden="1">
      <c r="A264" s="123"/>
      <c r="B264" s="123" t="s">
        <v>176</v>
      </c>
      <c r="C264" s="120" t="s">
        <v>173</v>
      </c>
      <c r="D264" s="71" t="s">
        <v>192</v>
      </c>
      <c r="E264" s="121">
        <v>0.52314814814814814</v>
      </c>
      <c r="F264" s="121">
        <f t="shared" si="1"/>
        <v>0.52314814814814814</v>
      </c>
      <c r="G264" s="122" t="s">
        <v>502</v>
      </c>
      <c r="H264" s="69">
        <v>1</v>
      </c>
      <c r="I264" s="69">
        <v>0</v>
      </c>
      <c r="J264" s="69"/>
    </row>
    <row r="265" spans="1:10" ht="15" hidden="1">
      <c r="A265" s="123"/>
      <c r="B265" s="123" t="s">
        <v>176</v>
      </c>
      <c r="C265" s="120" t="s">
        <v>173</v>
      </c>
      <c r="D265" s="71" t="s">
        <v>192</v>
      </c>
      <c r="E265" s="121">
        <v>0.52379629629629632</v>
      </c>
      <c r="F265" s="121">
        <f t="shared" si="1"/>
        <v>0.52379629629629632</v>
      </c>
      <c r="G265" s="122" t="s">
        <v>503</v>
      </c>
      <c r="H265" s="69">
        <v>2</v>
      </c>
      <c r="I265" s="69">
        <v>0</v>
      </c>
      <c r="J265" s="69"/>
    </row>
    <row r="266" spans="1:10" ht="15" hidden="1">
      <c r="A266" s="123"/>
      <c r="B266" s="123" t="s">
        <v>176</v>
      </c>
      <c r="C266" s="120" t="s">
        <v>173</v>
      </c>
      <c r="D266" s="71" t="s">
        <v>192</v>
      </c>
      <c r="E266" s="121">
        <v>0.52465277777777775</v>
      </c>
      <c r="F266" s="121">
        <f t="shared" si="1"/>
        <v>0.52465277777777775</v>
      </c>
      <c r="G266" s="122" t="s">
        <v>504</v>
      </c>
      <c r="H266" s="69">
        <v>3</v>
      </c>
      <c r="I266" s="69">
        <v>0</v>
      </c>
      <c r="J266" s="69"/>
    </row>
    <row r="267" spans="1:10" ht="15" hidden="1">
      <c r="A267" s="123"/>
      <c r="B267" s="123" t="s">
        <v>176</v>
      </c>
      <c r="C267" s="120" t="s">
        <v>173</v>
      </c>
      <c r="D267" s="71" t="s">
        <v>192</v>
      </c>
      <c r="E267" s="121">
        <v>0.52608796296296301</v>
      </c>
      <c r="F267" s="121">
        <f t="shared" si="1"/>
        <v>0.52608796296296301</v>
      </c>
      <c r="G267" s="122" t="s">
        <v>505</v>
      </c>
      <c r="H267" s="69">
        <v>4</v>
      </c>
      <c r="I267" s="69">
        <v>0</v>
      </c>
      <c r="J267" s="69"/>
    </row>
    <row r="268" spans="1:10" ht="15" hidden="1">
      <c r="A268" s="123"/>
      <c r="B268" s="123" t="s">
        <v>176</v>
      </c>
      <c r="C268" s="120" t="s">
        <v>173</v>
      </c>
      <c r="D268" s="71" t="s">
        <v>192</v>
      </c>
      <c r="E268" s="121">
        <v>0.5268518518518519</v>
      </c>
      <c r="F268" s="121">
        <f t="shared" si="1"/>
        <v>0.5268518518518519</v>
      </c>
      <c r="G268" s="122" t="s">
        <v>506</v>
      </c>
      <c r="H268" s="69">
        <v>5</v>
      </c>
      <c r="I268" s="69">
        <v>0</v>
      </c>
      <c r="J268" s="69"/>
    </row>
    <row r="269" spans="1:10" ht="15" hidden="1">
      <c r="A269" s="123"/>
      <c r="B269" s="123" t="s">
        <v>176</v>
      </c>
      <c r="C269" s="120" t="s">
        <v>173</v>
      </c>
      <c r="D269" s="71" t="s">
        <v>192</v>
      </c>
      <c r="E269" s="121">
        <v>0.52817129629629633</v>
      </c>
      <c r="F269" s="121">
        <f t="shared" si="1"/>
        <v>0.52817129629629633</v>
      </c>
      <c r="G269" s="122" t="s">
        <v>507</v>
      </c>
      <c r="H269" s="69">
        <v>6</v>
      </c>
      <c r="I269" s="69">
        <v>0</v>
      </c>
      <c r="J269" s="69"/>
    </row>
    <row r="270" spans="1:10" ht="15" hidden="1">
      <c r="A270" s="123"/>
      <c r="B270" s="123" t="s">
        <v>176</v>
      </c>
      <c r="C270" s="120" t="s">
        <v>173</v>
      </c>
      <c r="D270" s="71" t="s">
        <v>192</v>
      </c>
      <c r="E270" s="121">
        <v>0.5300231481481481</v>
      </c>
      <c r="F270" s="121">
        <f t="shared" si="1"/>
        <v>0.5300231481481481</v>
      </c>
      <c r="G270" s="122" t="s">
        <v>508</v>
      </c>
      <c r="H270" s="69">
        <v>7</v>
      </c>
      <c r="I270" s="69">
        <v>0</v>
      </c>
      <c r="J270" s="69"/>
    </row>
    <row r="271" spans="1:10" ht="15" hidden="1">
      <c r="A271" s="123"/>
      <c r="B271" s="123" t="s">
        <v>176</v>
      </c>
      <c r="C271" s="120" t="s">
        <v>173</v>
      </c>
      <c r="D271" s="71" t="s">
        <v>192</v>
      </c>
      <c r="E271" s="121">
        <v>0.53157407407407409</v>
      </c>
      <c r="F271" s="121">
        <f t="shared" si="1"/>
        <v>0.53157407407407409</v>
      </c>
      <c r="G271" s="122" t="s">
        <v>509</v>
      </c>
      <c r="H271" s="69">
        <v>8</v>
      </c>
      <c r="I271" s="69">
        <v>0</v>
      </c>
      <c r="J271" s="69"/>
    </row>
    <row r="272" spans="1:10" ht="15" hidden="1">
      <c r="A272" s="123"/>
      <c r="B272" s="123" t="s">
        <v>176</v>
      </c>
      <c r="C272" s="120" t="s">
        <v>173</v>
      </c>
      <c r="D272" s="71" t="s">
        <v>526</v>
      </c>
      <c r="E272" s="121">
        <v>0.52083333333333337</v>
      </c>
      <c r="F272" s="121">
        <f t="shared" si="1"/>
        <v>0.52083333333333337</v>
      </c>
      <c r="G272" s="122" t="s">
        <v>501</v>
      </c>
      <c r="H272" s="69">
        <v>0</v>
      </c>
      <c r="I272" s="69">
        <v>1</v>
      </c>
      <c r="J272" s="69"/>
    </row>
    <row r="273" spans="1:10" ht="15" hidden="1">
      <c r="A273" s="123"/>
      <c r="B273" s="123" t="s">
        <v>176</v>
      </c>
      <c r="C273" s="120" t="s">
        <v>173</v>
      </c>
      <c r="D273" s="71" t="s">
        <v>526</v>
      </c>
      <c r="E273" s="121">
        <v>0.52662037037037035</v>
      </c>
      <c r="F273" s="121">
        <f t="shared" si="1"/>
        <v>0.52662037037037035</v>
      </c>
      <c r="G273" s="122" t="s">
        <v>502</v>
      </c>
      <c r="H273" s="69">
        <v>1</v>
      </c>
      <c r="I273" s="69">
        <v>0</v>
      </c>
      <c r="J273" s="69"/>
    </row>
    <row r="274" spans="1:10" ht="15" hidden="1">
      <c r="A274" s="123"/>
      <c r="B274" s="123" t="s">
        <v>176</v>
      </c>
      <c r="C274" s="120" t="s">
        <v>173</v>
      </c>
      <c r="D274" s="71" t="s">
        <v>526</v>
      </c>
      <c r="E274" s="121">
        <v>0.52726851851851853</v>
      </c>
      <c r="F274" s="121">
        <f t="shared" si="1"/>
        <v>0.52726851851851853</v>
      </c>
      <c r="G274" s="122" t="s">
        <v>503</v>
      </c>
      <c r="H274" s="69">
        <v>2</v>
      </c>
      <c r="I274" s="69">
        <v>0</v>
      </c>
      <c r="J274" s="69"/>
    </row>
    <row r="275" spans="1:10" ht="15" hidden="1">
      <c r="A275" s="123"/>
      <c r="B275" s="123" t="s">
        <v>176</v>
      </c>
      <c r="C275" s="120" t="s">
        <v>173</v>
      </c>
      <c r="D275" s="71" t="s">
        <v>526</v>
      </c>
      <c r="E275" s="121">
        <v>0.52812499999999996</v>
      </c>
      <c r="F275" s="121">
        <f t="shared" si="1"/>
        <v>0.52812499999999996</v>
      </c>
      <c r="G275" s="122" t="s">
        <v>504</v>
      </c>
      <c r="H275" s="69">
        <v>3</v>
      </c>
      <c r="I275" s="69">
        <v>0</v>
      </c>
      <c r="J275" s="69"/>
    </row>
    <row r="276" spans="1:10" ht="15" hidden="1">
      <c r="A276" s="123"/>
      <c r="B276" s="123" t="s">
        <v>176</v>
      </c>
      <c r="C276" s="120" t="s">
        <v>173</v>
      </c>
      <c r="D276" s="71" t="s">
        <v>526</v>
      </c>
      <c r="E276" s="121">
        <v>0.52956018518518522</v>
      </c>
      <c r="F276" s="121">
        <f t="shared" si="1"/>
        <v>0.52956018518518522</v>
      </c>
      <c r="G276" s="122" t="s">
        <v>505</v>
      </c>
      <c r="H276" s="69">
        <v>4</v>
      </c>
      <c r="I276" s="69">
        <v>0</v>
      </c>
      <c r="J276" s="69"/>
    </row>
    <row r="277" spans="1:10" ht="15" hidden="1">
      <c r="A277" s="123"/>
      <c r="B277" s="123" t="s">
        <v>176</v>
      </c>
      <c r="C277" s="120" t="s">
        <v>173</v>
      </c>
      <c r="D277" s="71" t="s">
        <v>526</v>
      </c>
      <c r="E277" s="121">
        <v>0.53032407407407411</v>
      </c>
      <c r="F277" s="121">
        <f t="shared" si="1"/>
        <v>0.53032407407407411</v>
      </c>
      <c r="G277" s="122" t="s">
        <v>506</v>
      </c>
      <c r="H277" s="69">
        <v>5</v>
      </c>
      <c r="I277" s="69">
        <v>0</v>
      </c>
      <c r="J277" s="69"/>
    </row>
    <row r="278" spans="1:10" ht="15" hidden="1">
      <c r="A278" s="123"/>
      <c r="B278" s="123" t="s">
        <v>176</v>
      </c>
      <c r="C278" s="120" t="s">
        <v>173</v>
      </c>
      <c r="D278" s="71" t="s">
        <v>526</v>
      </c>
      <c r="E278" s="121">
        <v>0.53164351851851854</v>
      </c>
      <c r="F278" s="121">
        <f t="shared" si="1"/>
        <v>0.53164351851851854</v>
      </c>
      <c r="G278" s="122" t="s">
        <v>507</v>
      </c>
      <c r="H278" s="69">
        <v>6</v>
      </c>
      <c r="I278" s="69">
        <v>0</v>
      </c>
      <c r="J278" s="69"/>
    </row>
    <row r="279" spans="1:10" ht="15" hidden="1">
      <c r="A279" s="123"/>
      <c r="B279" s="123" t="s">
        <v>176</v>
      </c>
      <c r="C279" s="120" t="s">
        <v>173</v>
      </c>
      <c r="D279" s="71" t="s">
        <v>526</v>
      </c>
      <c r="E279" s="121">
        <v>0.53349537037037043</v>
      </c>
      <c r="F279" s="121">
        <f t="shared" si="1"/>
        <v>0.53349537037037043</v>
      </c>
      <c r="G279" s="122" t="s">
        <v>508</v>
      </c>
      <c r="H279" s="69">
        <v>7</v>
      </c>
      <c r="I279" s="69">
        <v>0</v>
      </c>
      <c r="J279" s="69"/>
    </row>
    <row r="280" spans="1:10" ht="15" hidden="1">
      <c r="A280" s="123"/>
      <c r="B280" s="123" t="s">
        <v>176</v>
      </c>
      <c r="C280" s="120" t="s">
        <v>173</v>
      </c>
      <c r="D280" s="71" t="s">
        <v>526</v>
      </c>
      <c r="E280" s="121">
        <v>0.5350462962962963</v>
      </c>
      <c r="F280" s="121">
        <f t="shared" si="1"/>
        <v>0.5350462962962963</v>
      </c>
      <c r="G280" s="122" t="s">
        <v>509</v>
      </c>
      <c r="H280" s="69">
        <v>8</v>
      </c>
      <c r="I280" s="69">
        <v>0</v>
      </c>
      <c r="J280" s="69"/>
    </row>
    <row r="281" spans="1:10" ht="15" hidden="1">
      <c r="A281" s="123"/>
      <c r="B281" s="123" t="s">
        <v>176</v>
      </c>
      <c r="C281" s="120" t="s">
        <v>173</v>
      </c>
      <c r="D281" s="71" t="s">
        <v>527</v>
      </c>
      <c r="E281" s="121">
        <v>0.53125</v>
      </c>
      <c r="F281" s="121">
        <f t="shared" si="1"/>
        <v>0.53125</v>
      </c>
      <c r="G281" s="122" t="s">
        <v>501</v>
      </c>
      <c r="H281" s="69">
        <v>0</v>
      </c>
      <c r="I281" s="69">
        <v>1</v>
      </c>
      <c r="J281" s="69"/>
    </row>
    <row r="282" spans="1:10" ht="15" hidden="1">
      <c r="A282" s="123"/>
      <c r="B282" s="123" t="s">
        <v>176</v>
      </c>
      <c r="C282" s="120" t="s">
        <v>173</v>
      </c>
      <c r="D282" s="71" t="s">
        <v>527</v>
      </c>
      <c r="E282" s="121">
        <v>0.53703703703703709</v>
      </c>
      <c r="F282" s="121">
        <f t="shared" si="1"/>
        <v>0.53703703703703709</v>
      </c>
      <c r="G282" s="122" t="s">
        <v>502</v>
      </c>
      <c r="H282" s="69">
        <v>1</v>
      </c>
      <c r="I282" s="69">
        <v>0</v>
      </c>
      <c r="J282" s="69"/>
    </row>
    <row r="283" spans="1:10" ht="15" hidden="1">
      <c r="A283" s="123"/>
      <c r="B283" s="123" t="s">
        <v>176</v>
      </c>
      <c r="C283" s="120" t="s">
        <v>173</v>
      </c>
      <c r="D283" s="71" t="s">
        <v>527</v>
      </c>
      <c r="E283" s="121">
        <v>0.53768518518518515</v>
      </c>
      <c r="F283" s="121">
        <f t="shared" si="1"/>
        <v>0.53768518518518515</v>
      </c>
      <c r="G283" s="122" t="s">
        <v>503</v>
      </c>
      <c r="H283" s="69">
        <v>2</v>
      </c>
      <c r="I283" s="69">
        <v>0</v>
      </c>
      <c r="J283" s="69"/>
    </row>
    <row r="284" spans="1:10" ht="15" hidden="1">
      <c r="A284" s="123"/>
      <c r="B284" s="123" t="s">
        <v>176</v>
      </c>
      <c r="C284" s="120" t="s">
        <v>173</v>
      </c>
      <c r="D284" s="71" t="s">
        <v>527</v>
      </c>
      <c r="E284" s="121">
        <v>0.5385416666666667</v>
      </c>
      <c r="F284" s="121">
        <f t="shared" si="1"/>
        <v>0.5385416666666667</v>
      </c>
      <c r="G284" s="122" t="s">
        <v>504</v>
      </c>
      <c r="H284" s="69">
        <v>3</v>
      </c>
      <c r="I284" s="69">
        <v>0</v>
      </c>
      <c r="J284" s="69"/>
    </row>
    <row r="285" spans="1:10" ht="15" hidden="1">
      <c r="A285" s="123"/>
      <c r="B285" s="123" t="s">
        <v>176</v>
      </c>
      <c r="C285" s="120" t="s">
        <v>173</v>
      </c>
      <c r="D285" s="71" t="s">
        <v>527</v>
      </c>
      <c r="E285" s="121">
        <v>0.53997685185185185</v>
      </c>
      <c r="F285" s="121">
        <f t="shared" si="1"/>
        <v>0.53997685185185185</v>
      </c>
      <c r="G285" s="122" t="s">
        <v>505</v>
      </c>
      <c r="H285" s="69">
        <v>4</v>
      </c>
      <c r="I285" s="69">
        <v>0</v>
      </c>
      <c r="J285" s="69"/>
    </row>
    <row r="286" spans="1:10" ht="15" hidden="1">
      <c r="A286" s="123"/>
      <c r="B286" s="123" t="s">
        <v>176</v>
      </c>
      <c r="C286" s="120" t="s">
        <v>173</v>
      </c>
      <c r="D286" s="71" t="s">
        <v>527</v>
      </c>
      <c r="E286" s="121">
        <v>0.54074074074074074</v>
      </c>
      <c r="F286" s="121">
        <f t="shared" si="1"/>
        <v>0.54074074074074074</v>
      </c>
      <c r="G286" s="122" t="s">
        <v>506</v>
      </c>
      <c r="H286" s="69">
        <v>5</v>
      </c>
      <c r="I286" s="69">
        <v>0</v>
      </c>
      <c r="J286" s="69"/>
    </row>
    <row r="287" spans="1:10" ht="15" hidden="1">
      <c r="A287" s="123"/>
      <c r="B287" s="123" t="s">
        <v>176</v>
      </c>
      <c r="C287" s="120" t="s">
        <v>173</v>
      </c>
      <c r="D287" s="71" t="s">
        <v>527</v>
      </c>
      <c r="E287" s="121">
        <v>0.54206018518518517</v>
      </c>
      <c r="F287" s="121">
        <f t="shared" si="1"/>
        <v>0.54206018518518517</v>
      </c>
      <c r="G287" s="122" t="s">
        <v>507</v>
      </c>
      <c r="H287" s="69">
        <v>6</v>
      </c>
      <c r="I287" s="69">
        <v>0</v>
      </c>
      <c r="J287" s="69"/>
    </row>
    <row r="288" spans="1:10" ht="15" hidden="1">
      <c r="A288" s="123"/>
      <c r="B288" s="123" t="s">
        <v>176</v>
      </c>
      <c r="C288" s="120" t="s">
        <v>173</v>
      </c>
      <c r="D288" s="71" t="s">
        <v>527</v>
      </c>
      <c r="E288" s="121">
        <v>0.54391203703703705</v>
      </c>
      <c r="F288" s="121">
        <f t="shared" si="1"/>
        <v>0.54391203703703705</v>
      </c>
      <c r="G288" s="122" t="s">
        <v>508</v>
      </c>
      <c r="H288" s="69">
        <v>7</v>
      </c>
      <c r="I288" s="69">
        <v>0</v>
      </c>
      <c r="J288" s="69"/>
    </row>
    <row r="289" spans="1:10" ht="15" hidden="1">
      <c r="A289" s="123"/>
      <c r="B289" s="123" t="s">
        <v>176</v>
      </c>
      <c r="C289" s="120" t="s">
        <v>173</v>
      </c>
      <c r="D289" s="71" t="s">
        <v>527</v>
      </c>
      <c r="E289" s="121">
        <v>0.54546296296296293</v>
      </c>
      <c r="F289" s="121">
        <f t="shared" si="1"/>
        <v>0.54546296296296293</v>
      </c>
      <c r="G289" s="122" t="s">
        <v>509</v>
      </c>
      <c r="H289" s="69">
        <v>8</v>
      </c>
      <c r="I289" s="69">
        <v>0</v>
      </c>
      <c r="J289" s="69"/>
    </row>
    <row r="290" spans="1:10" ht="15">
      <c r="A290" s="78" t="s">
        <v>31</v>
      </c>
      <c r="B290" s="123" t="s">
        <v>176</v>
      </c>
      <c r="C290" s="120" t="s">
        <v>173</v>
      </c>
      <c r="D290" s="71" t="s">
        <v>528</v>
      </c>
      <c r="E290" s="121">
        <v>0.55555555555555558</v>
      </c>
      <c r="F290" s="121">
        <f t="shared" si="1"/>
        <v>0.55555555555555558</v>
      </c>
      <c r="G290" s="122" t="s">
        <v>501</v>
      </c>
      <c r="H290" s="69">
        <v>0</v>
      </c>
      <c r="I290" s="69">
        <v>1</v>
      </c>
      <c r="J290" s="69" t="s">
        <v>520</v>
      </c>
    </row>
    <row r="291" spans="1:10" ht="15">
      <c r="A291" s="78" t="s">
        <v>31</v>
      </c>
      <c r="B291" s="123" t="s">
        <v>176</v>
      </c>
      <c r="C291" s="120" t="s">
        <v>173</v>
      </c>
      <c r="D291" s="71" t="s">
        <v>528</v>
      </c>
      <c r="E291" s="121">
        <v>0.56134259259259256</v>
      </c>
      <c r="F291" s="121">
        <f t="shared" si="1"/>
        <v>0.56134259259259256</v>
      </c>
      <c r="G291" s="67" t="s">
        <v>502</v>
      </c>
      <c r="H291" s="69">
        <v>1</v>
      </c>
      <c r="I291" s="69">
        <v>0</v>
      </c>
      <c r="J291" s="69" t="s">
        <v>520</v>
      </c>
    </row>
    <row r="292" spans="1:10" ht="15">
      <c r="A292" s="78" t="s">
        <v>31</v>
      </c>
      <c r="B292" s="123" t="s">
        <v>176</v>
      </c>
      <c r="C292" s="120" t="s">
        <v>173</v>
      </c>
      <c r="D292" s="71" t="s">
        <v>528</v>
      </c>
      <c r="E292" s="121">
        <v>0.5625</v>
      </c>
      <c r="F292" s="121">
        <f t="shared" si="1"/>
        <v>0.5625</v>
      </c>
      <c r="G292" s="67" t="s">
        <v>503</v>
      </c>
      <c r="H292" s="69">
        <v>2</v>
      </c>
      <c r="I292" s="69">
        <v>0</v>
      </c>
      <c r="J292" s="69" t="s">
        <v>520</v>
      </c>
    </row>
    <row r="293" spans="1:10" ht="15">
      <c r="A293" s="78" t="s">
        <v>31</v>
      </c>
      <c r="B293" s="123" t="s">
        <v>176</v>
      </c>
      <c r="C293" s="120" t="s">
        <v>173</v>
      </c>
      <c r="D293" s="71" t="s">
        <v>528</v>
      </c>
      <c r="E293" s="121">
        <v>0.56284722222222228</v>
      </c>
      <c r="F293" s="121">
        <f t="shared" si="1"/>
        <v>0.56284722222222228</v>
      </c>
      <c r="G293" s="67" t="s">
        <v>504</v>
      </c>
      <c r="H293" s="69">
        <v>3</v>
      </c>
      <c r="I293" s="69">
        <v>0</v>
      </c>
      <c r="J293" s="69" t="s">
        <v>520</v>
      </c>
    </row>
    <row r="294" spans="1:10" ht="15">
      <c r="A294" s="78" t="s">
        <v>31</v>
      </c>
      <c r="B294" s="123" t="s">
        <v>176</v>
      </c>
      <c r="C294" s="120" t="s">
        <v>173</v>
      </c>
      <c r="D294" s="71" t="s">
        <v>528</v>
      </c>
      <c r="E294" s="121">
        <v>0.56428240740740743</v>
      </c>
      <c r="F294" s="121">
        <f t="shared" si="1"/>
        <v>0.56428240740740743</v>
      </c>
      <c r="G294" s="67" t="s">
        <v>505</v>
      </c>
      <c r="H294" s="69">
        <v>4</v>
      </c>
      <c r="I294" s="69">
        <v>0</v>
      </c>
      <c r="J294" s="69" t="s">
        <v>520</v>
      </c>
    </row>
    <row r="295" spans="1:10" ht="15">
      <c r="A295" s="78" t="s">
        <v>31</v>
      </c>
      <c r="B295" s="123" t="s">
        <v>176</v>
      </c>
      <c r="C295" s="120" t="s">
        <v>173</v>
      </c>
      <c r="D295" s="71" t="s">
        <v>528</v>
      </c>
      <c r="E295" s="121">
        <v>0.56504629629629632</v>
      </c>
      <c r="F295" s="121">
        <f t="shared" si="1"/>
        <v>0.56504629629629632</v>
      </c>
      <c r="G295" s="67" t="s">
        <v>506</v>
      </c>
      <c r="H295" s="69">
        <v>5</v>
      </c>
      <c r="I295" s="69">
        <v>0</v>
      </c>
      <c r="J295" s="69" t="s">
        <v>520</v>
      </c>
    </row>
    <row r="296" spans="1:10" ht="15">
      <c r="A296" s="78" t="s">
        <v>31</v>
      </c>
      <c r="B296" s="123" t="s">
        <v>176</v>
      </c>
      <c r="C296" s="120" t="s">
        <v>173</v>
      </c>
      <c r="D296" s="71" t="s">
        <v>528</v>
      </c>
      <c r="E296" s="121">
        <v>0.56636574074074075</v>
      </c>
      <c r="F296" s="121">
        <f t="shared" si="1"/>
        <v>0.56636574074074075</v>
      </c>
      <c r="G296" s="67" t="s">
        <v>507</v>
      </c>
      <c r="H296" s="69">
        <v>6</v>
      </c>
      <c r="I296" s="69">
        <v>0</v>
      </c>
      <c r="J296" s="69" t="s">
        <v>520</v>
      </c>
    </row>
    <row r="297" spans="1:10" ht="15">
      <c r="A297" s="78" t="s">
        <v>31</v>
      </c>
      <c r="B297" s="123" t="s">
        <v>176</v>
      </c>
      <c r="C297" s="120" t="s">
        <v>173</v>
      </c>
      <c r="D297" s="71" t="s">
        <v>528</v>
      </c>
      <c r="E297" s="121">
        <v>0.56821759259259264</v>
      </c>
      <c r="F297" s="121">
        <f t="shared" si="1"/>
        <v>0.56821759259259264</v>
      </c>
      <c r="G297" s="67" t="s">
        <v>508</v>
      </c>
      <c r="H297" s="69">
        <v>7</v>
      </c>
      <c r="I297" s="69">
        <v>0</v>
      </c>
      <c r="J297" s="69" t="s">
        <v>520</v>
      </c>
    </row>
    <row r="298" spans="1:10" ht="15">
      <c r="A298" s="78" t="s">
        <v>31</v>
      </c>
      <c r="B298" s="123" t="s">
        <v>176</v>
      </c>
      <c r="C298" s="120" t="s">
        <v>173</v>
      </c>
      <c r="D298" s="71" t="s">
        <v>528</v>
      </c>
      <c r="E298" s="121">
        <v>0.56976851851851851</v>
      </c>
      <c r="F298" s="121">
        <f t="shared" si="1"/>
        <v>0.56976851851851851</v>
      </c>
      <c r="G298" s="67" t="s">
        <v>509</v>
      </c>
      <c r="H298" s="69">
        <v>8</v>
      </c>
      <c r="I298" s="69">
        <v>0</v>
      </c>
      <c r="J298" s="69" t="s">
        <v>520</v>
      </c>
    </row>
    <row r="299" spans="1:10" ht="15">
      <c r="A299" s="78" t="s">
        <v>31</v>
      </c>
      <c r="B299" s="123" t="s">
        <v>176</v>
      </c>
      <c r="C299" s="120" t="s">
        <v>173</v>
      </c>
      <c r="D299" s="71" t="s">
        <v>528</v>
      </c>
      <c r="E299" s="121">
        <v>0.55555555555555558</v>
      </c>
      <c r="F299" s="121">
        <f t="shared" si="1"/>
        <v>0.55555555555555558</v>
      </c>
      <c r="G299" s="122" t="s">
        <v>501</v>
      </c>
      <c r="H299" s="69">
        <v>0</v>
      </c>
      <c r="I299" s="69">
        <v>1</v>
      </c>
      <c r="J299" s="69" t="s">
        <v>521</v>
      </c>
    </row>
    <row r="300" spans="1:10" ht="15">
      <c r="A300" s="78" t="s">
        <v>31</v>
      </c>
      <c r="B300" s="123" t="s">
        <v>176</v>
      </c>
      <c r="C300" s="120" t="s">
        <v>173</v>
      </c>
      <c r="D300" s="71" t="s">
        <v>528</v>
      </c>
      <c r="E300" s="121">
        <v>0.56134259259259256</v>
      </c>
      <c r="F300" s="121">
        <f t="shared" si="1"/>
        <v>0.56134259259259256</v>
      </c>
      <c r="G300" s="67" t="s">
        <v>502</v>
      </c>
      <c r="H300" s="69">
        <v>1</v>
      </c>
      <c r="I300" s="69">
        <v>0</v>
      </c>
      <c r="J300" s="69" t="s">
        <v>521</v>
      </c>
    </row>
    <row r="301" spans="1:10" ht="15">
      <c r="A301" s="78" t="s">
        <v>31</v>
      </c>
      <c r="B301" s="123" t="s">
        <v>176</v>
      </c>
      <c r="C301" s="120" t="s">
        <v>173</v>
      </c>
      <c r="D301" s="71" t="s">
        <v>528</v>
      </c>
      <c r="E301" s="121">
        <v>0.56199074074074074</v>
      </c>
      <c r="F301" s="121">
        <f t="shared" si="1"/>
        <v>0.56199074074074074</v>
      </c>
      <c r="G301" s="67" t="s">
        <v>503</v>
      </c>
      <c r="H301" s="69">
        <v>2</v>
      </c>
      <c r="I301" s="69">
        <v>0</v>
      </c>
      <c r="J301" s="69" t="s">
        <v>521</v>
      </c>
    </row>
    <row r="302" spans="1:10" ht="15">
      <c r="A302" s="78" t="s">
        <v>31</v>
      </c>
      <c r="B302" s="123" t="s">
        <v>176</v>
      </c>
      <c r="C302" s="120" t="s">
        <v>173</v>
      </c>
      <c r="D302" s="71" t="s">
        <v>528</v>
      </c>
      <c r="E302" s="121">
        <v>0.56284722222222228</v>
      </c>
      <c r="F302" s="121">
        <f t="shared" si="1"/>
        <v>0.56284722222222228</v>
      </c>
      <c r="G302" s="67" t="s">
        <v>504</v>
      </c>
      <c r="H302" s="69">
        <v>3</v>
      </c>
      <c r="I302" s="69">
        <v>0</v>
      </c>
      <c r="J302" s="69" t="s">
        <v>521</v>
      </c>
    </row>
    <row r="303" spans="1:10" ht="15">
      <c r="A303" s="78" t="s">
        <v>31</v>
      </c>
      <c r="B303" s="123" t="s">
        <v>176</v>
      </c>
      <c r="C303" s="120" t="s">
        <v>173</v>
      </c>
      <c r="D303" s="71" t="s">
        <v>528</v>
      </c>
      <c r="E303" s="121">
        <v>0.56428240740740743</v>
      </c>
      <c r="F303" s="121">
        <f t="shared" si="1"/>
        <v>0.56428240740740743</v>
      </c>
      <c r="G303" s="67" t="s">
        <v>505</v>
      </c>
      <c r="H303" s="69">
        <v>4</v>
      </c>
      <c r="I303" s="69">
        <v>0</v>
      </c>
      <c r="J303" s="69" t="s">
        <v>521</v>
      </c>
    </row>
    <row r="304" spans="1:10" ht="15">
      <c r="A304" s="78" t="s">
        <v>31</v>
      </c>
      <c r="B304" s="123" t="s">
        <v>176</v>
      </c>
      <c r="C304" s="120" t="s">
        <v>173</v>
      </c>
      <c r="D304" s="71" t="s">
        <v>528</v>
      </c>
      <c r="E304" s="121">
        <v>0.56504629629629632</v>
      </c>
      <c r="F304" s="121">
        <f t="shared" si="1"/>
        <v>0.56504629629629632</v>
      </c>
      <c r="G304" s="67" t="s">
        <v>506</v>
      </c>
      <c r="H304" s="69">
        <v>5</v>
      </c>
      <c r="I304" s="69">
        <v>0</v>
      </c>
      <c r="J304" s="69" t="s">
        <v>521</v>
      </c>
    </row>
    <row r="305" spans="1:10" ht="15">
      <c r="A305" s="78" t="s">
        <v>31</v>
      </c>
      <c r="B305" s="123" t="s">
        <v>176</v>
      </c>
      <c r="C305" s="120" t="s">
        <v>173</v>
      </c>
      <c r="D305" s="71" t="s">
        <v>528</v>
      </c>
      <c r="E305" s="121">
        <v>0.56636574074074075</v>
      </c>
      <c r="F305" s="121">
        <f t="shared" si="1"/>
        <v>0.56636574074074075</v>
      </c>
      <c r="G305" s="67" t="s">
        <v>507</v>
      </c>
      <c r="H305" s="69">
        <v>6</v>
      </c>
      <c r="I305" s="69">
        <v>0</v>
      </c>
      <c r="J305" s="69" t="s">
        <v>521</v>
      </c>
    </row>
    <row r="306" spans="1:10" ht="15">
      <c r="A306" s="78" t="s">
        <v>31</v>
      </c>
      <c r="B306" s="123" t="s">
        <v>176</v>
      </c>
      <c r="C306" s="120" t="s">
        <v>173</v>
      </c>
      <c r="D306" s="71" t="s">
        <v>528</v>
      </c>
      <c r="E306" s="121">
        <v>0.56821759259259264</v>
      </c>
      <c r="F306" s="121">
        <f t="shared" si="1"/>
        <v>0.56821759259259264</v>
      </c>
      <c r="G306" s="67" t="s">
        <v>508</v>
      </c>
      <c r="H306" s="69">
        <v>7</v>
      </c>
      <c r="I306" s="69">
        <v>0</v>
      </c>
      <c r="J306" s="69" t="s">
        <v>521</v>
      </c>
    </row>
    <row r="307" spans="1:10" ht="15">
      <c r="A307" s="78" t="s">
        <v>31</v>
      </c>
      <c r="B307" s="123" t="s">
        <v>176</v>
      </c>
      <c r="C307" s="120" t="s">
        <v>173</v>
      </c>
      <c r="D307" s="71" t="s">
        <v>528</v>
      </c>
      <c r="E307" s="121">
        <v>0.56976851851851851</v>
      </c>
      <c r="F307" s="121">
        <f t="shared" si="1"/>
        <v>0.56976851851851851</v>
      </c>
      <c r="G307" s="67" t="s">
        <v>509</v>
      </c>
      <c r="H307" s="69">
        <v>8</v>
      </c>
      <c r="I307" s="69">
        <v>0</v>
      </c>
      <c r="J307" s="69" t="s">
        <v>521</v>
      </c>
    </row>
    <row r="308" spans="1:10" ht="15">
      <c r="A308" s="78" t="s">
        <v>31</v>
      </c>
      <c r="B308" s="123" t="s">
        <v>176</v>
      </c>
      <c r="C308" s="120" t="s">
        <v>173</v>
      </c>
      <c r="D308" s="71" t="s">
        <v>528</v>
      </c>
      <c r="E308" s="121">
        <v>0.55555555555555558</v>
      </c>
      <c r="F308" s="121">
        <f t="shared" si="1"/>
        <v>0.55555555555555558</v>
      </c>
      <c r="G308" s="122" t="s">
        <v>501</v>
      </c>
      <c r="H308" s="69">
        <v>0</v>
      </c>
      <c r="I308" s="69">
        <v>1</v>
      </c>
      <c r="J308" s="69" t="s">
        <v>522</v>
      </c>
    </row>
    <row r="309" spans="1:10" ht="15">
      <c r="A309" s="78" t="s">
        <v>31</v>
      </c>
      <c r="B309" s="123" t="s">
        <v>176</v>
      </c>
      <c r="C309" s="120" t="s">
        <v>173</v>
      </c>
      <c r="D309" s="71" t="s">
        <v>528</v>
      </c>
      <c r="E309" s="121">
        <v>0.56134259259259256</v>
      </c>
      <c r="F309" s="121">
        <f t="shared" si="1"/>
        <v>0.56134259259259256</v>
      </c>
      <c r="G309" s="67" t="s">
        <v>502</v>
      </c>
      <c r="H309" s="69">
        <v>1</v>
      </c>
      <c r="I309" s="69">
        <v>0</v>
      </c>
      <c r="J309" s="69" t="s">
        <v>522</v>
      </c>
    </row>
    <row r="310" spans="1:10" ht="15">
      <c r="A310" s="78" t="s">
        <v>31</v>
      </c>
      <c r="B310" s="123" t="s">
        <v>176</v>
      </c>
      <c r="C310" s="120" t="s">
        <v>173</v>
      </c>
      <c r="D310" s="71" t="s">
        <v>528</v>
      </c>
      <c r="E310" s="121">
        <v>0.56199074074074074</v>
      </c>
      <c r="F310" s="121">
        <f t="shared" si="1"/>
        <v>0.56199074074074074</v>
      </c>
      <c r="G310" s="67" t="s">
        <v>503</v>
      </c>
      <c r="H310" s="69">
        <v>2</v>
      </c>
      <c r="I310" s="69">
        <v>0</v>
      </c>
      <c r="J310" s="69" t="s">
        <v>522</v>
      </c>
    </row>
    <row r="311" spans="1:10" ht="15">
      <c r="A311" s="78" t="s">
        <v>31</v>
      </c>
      <c r="B311" s="123" t="s">
        <v>176</v>
      </c>
      <c r="C311" s="120" t="s">
        <v>173</v>
      </c>
      <c r="D311" s="71" t="s">
        <v>528</v>
      </c>
      <c r="E311" s="121">
        <v>0.56284722222222228</v>
      </c>
      <c r="F311" s="121">
        <f t="shared" si="1"/>
        <v>0.56284722222222228</v>
      </c>
      <c r="G311" s="67" t="s">
        <v>504</v>
      </c>
      <c r="H311" s="69">
        <v>3</v>
      </c>
      <c r="I311" s="69">
        <v>0</v>
      </c>
      <c r="J311" s="69" t="s">
        <v>522</v>
      </c>
    </row>
    <row r="312" spans="1:10" ht="15">
      <c r="A312" s="78" t="s">
        <v>31</v>
      </c>
      <c r="B312" s="123" t="s">
        <v>176</v>
      </c>
      <c r="C312" s="120" t="s">
        <v>173</v>
      </c>
      <c r="D312" s="71" t="s">
        <v>528</v>
      </c>
      <c r="E312" s="121">
        <v>0.56428240740740743</v>
      </c>
      <c r="F312" s="121">
        <f t="shared" si="1"/>
        <v>0.56428240740740743</v>
      </c>
      <c r="G312" s="67" t="s">
        <v>505</v>
      </c>
      <c r="H312" s="69">
        <v>4</v>
      </c>
      <c r="I312" s="69">
        <v>0</v>
      </c>
      <c r="J312" s="69" t="s">
        <v>522</v>
      </c>
    </row>
    <row r="313" spans="1:10" ht="15">
      <c r="A313" s="78" t="s">
        <v>31</v>
      </c>
      <c r="B313" s="123" t="s">
        <v>176</v>
      </c>
      <c r="C313" s="120" t="s">
        <v>173</v>
      </c>
      <c r="D313" s="71" t="s">
        <v>528</v>
      </c>
      <c r="E313" s="121">
        <v>0.56504629629629632</v>
      </c>
      <c r="F313" s="121">
        <f t="shared" si="1"/>
        <v>0.56504629629629632</v>
      </c>
      <c r="G313" s="67" t="s">
        <v>506</v>
      </c>
      <c r="H313" s="69">
        <v>5</v>
      </c>
      <c r="I313" s="69">
        <v>0</v>
      </c>
      <c r="J313" s="69" t="s">
        <v>522</v>
      </c>
    </row>
    <row r="314" spans="1:10" ht="15">
      <c r="A314" s="78" t="s">
        <v>31</v>
      </c>
      <c r="B314" s="123" t="s">
        <v>176</v>
      </c>
      <c r="C314" s="120" t="s">
        <v>173</v>
      </c>
      <c r="D314" s="71" t="s">
        <v>528</v>
      </c>
      <c r="E314" s="121">
        <v>0.56636574074074075</v>
      </c>
      <c r="F314" s="121">
        <f t="shared" si="1"/>
        <v>0.56636574074074075</v>
      </c>
      <c r="G314" s="67" t="s">
        <v>507</v>
      </c>
      <c r="H314" s="69">
        <v>6</v>
      </c>
      <c r="I314" s="69">
        <v>0</v>
      </c>
      <c r="J314" s="69" t="s">
        <v>522</v>
      </c>
    </row>
    <row r="315" spans="1:10" ht="15">
      <c r="A315" s="78" t="s">
        <v>31</v>
      </c>
      <c r="B315" s="123" t="s">
        <v>176</v>
      </c>
      <c r="C315" s="120" t="s">
        <v>173</v>
      </c>
      <c r="D315" s="71" t="s">
        <v>528</v>
      </c>
      <c r="E315" s="121">
        <v>0.56821759259259264</v>
      </c>
      <c r="F315" s="121">
        <f t="shared" si="1"/>
        <v>0.56821759259259264</v>
      </c>
      <c r="G315" s="67" t="s">
        <v>508</v>
      </c>
      <c r="H315" s="69">
        <v>7</v>
      </c>
      <c r="I315" s="69">
        <v>0</v>
      </c>
      <c r="J315" s="69" t="s">
        <v>522</v>
      </c>
    </row>
    <row r="316" spans="1:10" ht="15">
      <c r="A316" s="78" t="s">
        <v>31</v>
      </c>
      <c r="B316" s="123" t="s">
        <v>176</v>
      </c>
      <c r="C316" s="120" t="s">
        <v>173</v>
      </c>
      <c r="D316" s="71" t="s">
        <v>528</v>
      </c>
      <c r="E316" s="121">
        <v>0.56976851851851851</v>
      </c>
      <c r="F316" s="121">
        <f t="shared" si="1"/>
        <v>0.56976851851851851</v>
      </c>
      <c r="G316" s="67" t="s">
        <v>509</v>
      </c>
      <c r="H316" s="69">
        <v>8</v>
      </c>
      <c r="I316" s="69">
        <v>0</v>
      </c>
      <c r="J316" s="69" t="s">
        <v>522</v>
      </c>
    </row>
    <row r="317" spans="1:10" ht="15">
      <c r="A317" s="78" t="s">
        <v>31</v>
      </c>
      <c r="B317" s="123" t="s">
        <v>176</v>
      </c>
      <c r="C317" s="120" t="s">
        <v>173</v>
      </c>
      <c r="D317" s="71" t="s">
        <v>528</v>
      </c>
      <c r="E317" s="121">
        <v>0.55555555555555558</v>
      </c>
      <c r="F317" s="121">
        <f t="shared" si="1"/>
        <v>0.55555555555555558</v>
      </c>
      <c r="G317" s="122" t="s">
        <v>501</v>
      </c>
      <c r="H317" s="69">
        <v>0</v>
      </c>
      <c r="I317" s="69">
        <v>1</v>
      </c>
      <c r="J317" s="69" t="s">
        <v>517</v>
      </c>
    </row>
    <row r="318" spans="1:10" ht="15">
      <c r="A318" s="78" t="s">
        <v>31</v>
      </c>
      <c r="B318" s="123" t="s">
        <v>176</v>
      </c>
      <c r="C318" s="120" t="s">
        <v>173</v>
      </c>
      <c r="D318" s="71" t="s">
        <v>528</v>
      </c>
      <c r="E318" s="121">
        <v>0.56134259259259256</v>
      </c>
      <c r="F318" s="121">
        <f t="shared" si="1"/>
        <v>0.56134259259259256</v>
      </c>
      <c r="G318" s="67" t="s">
        <v>502</v>
      </c>
      <c r="H318" s="69">
        <v>1</v>
      </c>
      <c r="I318" s="69">
        <v>0</v>
      </c>
      <c r="J318" s="69" t="s">
        <v>517</v>
      </c>
    </row>
    <row r="319" spans="1:10" ht="15">
      <c r="A319" s="78" t="s">
        <v>31</v>
      </c>
      <c r="B319" s="123" t="s">
        <v>176</v>
      </c>
      <c r="C319" s="120" t="s">
        <v>173</v>
      </c>
      <c r="D319" s="71" t="s">
        <v>528</v>
      </c>
      <c r="E319" s="121">
        <v>0.56199074074074074</v>
      </c>
      <c r="F319" s="121">
        <f t="shared" si="1"/>
        <v>0.56199074074074074</v>
      </c>
      <c r="G319" s="67" t="s">
        <v>503</v>
      </c>
      <c r="H319" s="69">
        <v>2</v>
      </c>
      <c r="I319" s="69">
        <v>0</v>
      </c>
      <c r="J319" s="69" t="s">
        <v>517</v>
      </c>
    </row>
    <row r="320" spans="1:10" ht="15">
      <c r="A320" s="78" t="s">
        <v>31</v>
      </c>
      <c r="B320" s="123" t="s">
        <v>176</v>
      </c>
      <c r="C320" s="120" t="s">
        <v>173</v>
      </c>
      <c r="D320" s="71" t="s">
        <v>528</v>
      </c>
      <c r="E320" s="121">
        <v>0.56284722222222228</v>
      </c>
      <c r="F320" s="121">
        <f t="shared" si="1"/>
        <v>0.56284722222222228</v>
      </c>
      <c r="G320" s="67" t="s">
        <v>504</v>
      </c>
      <c r="H320" s="69">
        <v>3</v>
      </c>
      <c r="I320" s="69">
        <v>0</v>
      </c>
      <c r="J320" s="69" t="s">
        <v>517</v>
      </c>
    </row>
    <row r="321" spans="1:10" ht="15">
      <c r="A321" s="78" t="s">
        <v>31</v>
      </c>
      <c r="B321" s="123" t="s">
        <v>176</v>
      </c>
      <c r="C321" s="120" t="s">
        <v>173</v>
      </c>
      <c r="D321" s="71" t="s">
        <v>528</v>
      </c>
      <c r="E321" s="121">
        <v>0.56428240740740743</v>
      </c>
      <c r="F321" s="121">
        <f t="shared" si="1"/>
        <v>0.56428240740740743</v>
      </c>
      <c r="G321" s="67" t="s">
        <v>505</v>
      </c>
      <c r="H321" s="69">
        <v>4</v>
      </c>
      <c r="I321" s="69">
        <v>0</v>
      </c>
      <c r="J321" s="69" t="s">
        <v>517</v>
      </c>
    </row>
    <row r="322" spans="1:10" ht="15">
      <c r="A322" s="78" t="s">
        <v>31</v>
      </c>
      <c r="B322" s="123" t="s">
        <v>176</v>
      </c>
      <c r="C322" s="120" t="s">
        <v>173</v>
      </c>
      <c r="D322" s="71" t="s">
        <v>528</v>
      </c>
      <c r="E322" s="121">
        <v>0.56504629629629632</v>
      </c>
      <c r="F322" s="121">
        <f t="shared" si="1"/>
        <v>0.56504629629629632</v>
      </c>
      <c r="G322" s="67" t="s">
        <v>506</v>
      </c>
      <c r="H322" s="69">
        <v>5</v>
      </c>
      <c r="I322" s="69">
        <v>0</v>
      </c>
      <c r="J322" s="69" t="s">
        <v>517</v>
      </c>
    </row>
    <row r="323" spans="1:10" ht="15">
      <c r="A323" s="78" t="s">
        <v>31</v>
      </c>
      <c r="B323" s="123" t="s">
        <v>176</v>
      </c>
      <c r="C323" s="120" t="s">
        <v>173</v>
      </c>
      <c r="D323" s="71" t="s">
        <v>528</v>
      </c>
      <c r="E323" s="121">
        <v>0.56636574074074075</v>
      </c>
      <c r="F323" s="121">
        <f t="shared" si="1"/>
        <v>0.56636574074074075</v>
      </c>
      <c r="G323" s="67" t="s">
        <v>507</v>
      </c>
      <c r="H323" s="69">
        <v>6</v>
      </c>
      <c r="I323" s="69">
        <v>0</v>
      </c>
      <c r="J323" s="69" t="s">
        <v>517</v>
      </c>
    </row>
    <row r="324" spans="1:10" ht="15">
      <c r="A324" s="78" t="s">
        <v>31</v>
      </c>
      <c r="B324" s="123" t="s">
        <v>176</v>
      </c>
      <c r="C324" s="120" t="s">
        <v>173</v>
      </c>
      <c r="D324" s="71" t="s">
        <v>528</v>
      </c>
      <c r="E324" s="121">
        <v>0.56821759259259264</v>
      </c>
      <c r="F324" s="121">
        <f t="shared" si="1"/>
        <v>0.56821759259259264</v>
      </c>
      <c r="G324" s="67" t="s">
        <v>508</v>
      </c>
      <c r="H324" s="69">
        <v>7</v>
      </c>
      <c r="I324" s="69">
        <v>0</v>
      </c>
      <c r="J324" s="69" t="s">
        <v>517</v>
      </c>
    </row>
    <row r="325" spans="1:10" ht="15">
      <c r="A325" s="78" t="s">
        <v>31</v>
      </c>
      <c r="B325" s="123" t="s">
        <v>176</v>
      </c>
      <c r="C325" s="120" t="s">
        <v>173</v>
      </c>
      <c r="D325" s="71" t="s">
        <v>528</v>
      </c>
      <c r="E325" s="121">
        <v>0.56976851851851851</v>
      </c>
      <c r="F325" s="121">
        <f t="shared" si="1"/>
        <v>0.56976851851851851</v>
      </c>
      <c r="G325" s="67" t="s">
        <v>509</v>
      </c>
      <c r="H325" s="69">
        <v>8</v>
      </c>
      <c r="I325" s="69">
        <v>0</v>
      </c>
      <c r="J325" s="69" t="s">
        <v>517</v>
      </c>
    </row>
    <row r="326" spans="1:10" ht="15">
      <c r="A326" s="78" t="s">
        <v>31</v>
      </c>
      <c r="B326" s="123" t="s">
        <v>176</v>
      </c>
      <c r="C326" s="120" t="s">
        <v>173</v>
      </c>
      <c r="D326" s="71" t="s">
        <v>528</v>
      </c>
      <c r="E326" s="121">
        <v>0.55555555555555558</v>
      </c>
      <c r="F326" s="121">
        <f t="shared" si="1"/>
        <v>0.55555555555555558</v>
      </c>
      <c r="G326" s="122" t="s">
        <v>501</v>
      </c>
      <c r="H326" s="69">
        <v>0</v>
      </c>
      <c r="I326" s="69">
        <v>1</v>
      </c>
      <c r="J326" s="69" t="s">
        <v>518</v>
      </c>
    </row>
    <row r="327" spans="1:10" ht="15">
      <c r="A327" s="78" t="s">
        <v>31</v>
      </c>
      <c r="B327" s="123" t="s">
        <v>176</v>
      </c>
      <c r="C327" s="120" t="s">
        <v>173</v>
      </c>
      <c r="D327" s="71" t="s">
        <v>528</v>
      </c>
      <c r="E327" s="121">
        <v>0.56134259259259256</v>
      </c>
      <c r="F327" s="121">
        <f t="shared" si="1"/>
        <v>0.56134259259259256</v>
      </c>
      <c r="G327" s="67" t="s">
        <v>502</v>
      </c>
      <c r="H327" s="69">
        <v>1</v>
      </c>
      <c r="I327" s="69">
        <v>0</v>
      </c>
      <c r="J327" s="69" t="s">
        <v>518</v>
      </c>
    </row>
    <row r="328" spans="1:10" ht="15">
      <c r="A328" s="78" t="s">
        <v>31</v>
      </c>
      <c r="B328" s="123" t="s">
        <v>176</v>
      </c>
      <c r="C328" s="120" t="s">
        <v>173</v>
      </c>
      <c r="D328" s="71" t="s">
        <v>528</v>
      </c>
      <c r="E328" s="121">
        <v>0.56199074074074074</v>
      </c>
      <c r="F328" s="121">
        <f t="shared" si="1"/>
        <v>0.56199074074074074</v>
      </c>
      <c r="G328" s="67" t="s">
        <v>503</v>
      </c>
      <c r="H328" s="69">
        <v>2</v>
      </c>
      <c r="I328" s="69">
        <v>0</v>
      </c>
      <c r="J328" s="69" t="s">
        <v>518</v>
      </c>
    </row>
    <row r="329" spans="1:10" ht="15">
      <c r="A329" s="78" t="s">
        <v>31</v>
      </c>
      <c r="B329" s="123" t="s">
        <v>176</v>
      </c>
      <c r="C329" s="120" t="s">
        <v>173</v>
      </c>
      <c r="D329" s="71" t="s">
        <v>528</v>
      </c>
      <c r="E329" s="121">
        <v>0.56284722222222228</v>
      </c>
      <c r="F329" s="121">
        <f t="shared" si="1"/>
        <v>0.56284722222222228</v>
      </c>
      <c r="G329" s="67" t="s">
        <v>504</v>
      </c>
      <c r="H329" s="69">
        <v>3</v>
      </c>
      <c r="I329" s="69">
        <v>0</v>
      </c>
      <c r="J329" s="69" t="s">
        <v>518</v>
      </c>
    </row>
    <row r="330" spans="1:10" ht="15">
      <c r="A330" s="78" t="s">
        <v>31</v>
      </c>
      <c r="B330" s="123" t="s">
        <v>176</v>
      </c>
      <c r="C330" s="120" t="s">
        <v>173</v>
      </c>
      <c r="D330" s="71" t="s">
        <v>528</v>
      </c>
      <c r="E330" s="121">
        <v>0.56428240740740743</v>
      </c>
      <c r="F330" s="121">
        <f t="shared" si="1"/>
        <v>0.56428240740740743</v>
      </c>
      <c r="G330" s="67" t="s">
        <v>505</v>
      </c>
      <c r="H330" s="69">
        <v>4</v>
      </c>
      <c r="I330" s="69">
        <v>0</v>
      </c>
      <c r="J330" s="69" t="s">
        <v>518</v>
      </c>
    </row>
    <row r="331" spans="1:10" ht="15">
      <c r="A331" s="78" t="s">
        <v>31</v>
      </c>
      <c r="B331" s="123" t="s">
        <v>176</v>
      </c>
      <c r="C331" s="120" t="s">
        <v>173</v>
      </c>
      <c r="D331" s="71" t="s">
        <v>528</v>
      </c>
      <c r="E331" s="121">
        <v>0.56504629629629632</v>
      </c>
      <c r="F331" s="121">
        <f t="shared" si="1"/>
        <v>0.56504629629629632</v>
      </c>
      <c r="G331" s="67" t="s">
        <v>506</v>
      </c>
      <c r="H331" s="69">
        <v>5</v>
      </c>
      <c r="I331" s="69">
        <v>0</v>
      </c>
      <c r="J331" s="69" t="s">
        <v>518</v>
      </c>
    </row>
    <row r="332" spans="1:10" ht="15">
      <c r="A332" s="78" t="s">
        <v>31</v>
      </c>
      <c r="B332" s="123" t="s">
        <v>176</v>
      </c>
      <c r="C332" s="120" t="s">
        <v>173</v>
      </c>
      <c r="D332" s="71" t="s">
        <v>528</v>
      </c>
      <c r="E332" s="121">
        <v>0.56636574074074075</v>
      </c>
      <c r="F332" s="121">
        <f t="shared" si="1"/>
        <v>0.56636574074074075</v>
      </c>
      <c r="G332" s="67" t="s">
        <v>507</v>
      </c>
      <c r="H332" s="69">
        <v>6</v>
      </c>
      <c r="I332" s="69">
        <v>0</v>
      </c>
      <c r="J332" s="69" t="s">
        <v>518</v>
      </c>
    </row>
    <row r="333" spans="1:10" ht="15">
      <c r="A333" s="78" t="s">
        <v>31</v>
      </c>
      <c r="B333" s="123" t="s">
        <v>176</v>
      </c>
      <c r="C333" s="120" t="s">
        <v>173</v>
      </c>
      <c r="D333" s="71" t="s">
        <v>528</v>
      </c>
      <c r="E333" s="121">
        <v>0.56821759259259264</v>
      </c>
      <c r="F333" s="121">
        <f t="shared" si="1"/>
        <v>0.56821759259259264</v>
      </c>
      <c r="G333" s="67" t="s">
        <v>508</v>
      </c>
      <c r="H333" s="69">
        <v>7</v>
      </c>
      <c r="I333" s="69">
        <v>0</v>
      </c>
      <c r="J333" s="69" t="s">
        <v>518</v>
      </c>
    </row>
    <row r="334" spans="1:10" ht="15">
      <c r="A334" s="78" t="s">
        <v>31</v>
      </c>
      <c r="B334" s="125" t="s">
        <v>176</v>
      </c>
      <c r="C334" s="120" t="s">
        <v>173</v>
      </c>
      <c r="D334" s="75" t="s">
        <v>528</v>
      </c>
      <c r="E334" s="126">
        <v>0.56976851851851851</v>
      </c>
      <c r="F334" s="126">
        <f t="shared" si="1"/>
        <v>0.56976851851851851</v>
      </c>
      <c r="G334" s="72" t="s">
        <v>509</v>
      </c>
      <c r="H334" s="73">
        <v>8</v>
      </c>
      <c r="I334" s="73">
        <v>0</v>
      </c>
      <c r="J334" s="73" t="s">
        <v>518</v>
      </c>
    </row>
    <row r="335" spans="1:10" ht="15" hidden="1">
      <c r="A335" s="78" t="s">
        <v>31</v>
      </c>
      <c r="B335" s="67"/>
      <c r="C335" s="120" t="s">
        <v>173</v>
      </c>
      <c r="D335" s="71" t="s">
        <v>195</v>
      </c>
      <c r="E335" s="121">
        <v>0.57291666666666663</v>
      </c>
      <c r="F335" s="121">
        <f t="shared" si="1"/>
        <v>0.57291666666666663</v>
      </c>
      <c r="G335" s="67" t="s">
        <v>501</v>
      </c>
      <c r="H335" s="69">
        <v>0</v>
      </c>
      <c r="I335" s="69">
        <v>1</v>
      </c>
      <c r="J335" s="69"/>
    </row>
    <row r="336" spans="1:10" ht="15" hidden="1">
      <c r="A336" s="78" t="s">
        <v>31</v>
      </c>
      <c r="B336" s="67"/>
      <c r="C336" s="120" t="s">
        <v>173</v>
      </c>
      <c r="D336" s="71" t="s">
        <v>195</v>
      </c>
      <c r="E336" s="121">
        <v>0.57870370370370372</v>
      </c>
      <c r="F336" s="121">
        <f t="shared" si="1"/>
        <v>0.57870370370370372</v>
      </c>
      <c r="G336" s="67" t="s">
        <v>502</v>
      </c>
      <c r="H336" s="69">
        <v>1</v>
      </c>
      <c r="I336" s="69">
        <v>0</v>
      </c>
      <c r="J336" s="69"/>
    </row>
    <row r="337" spans="1:10" ht="15" hidden="1">
      <c r="A337" s="78" t="s">
        <v>31</v>
      </c>
      <c r="B337" s="67"/>
      <c r="C337" s="120" t="s">
        <v>173</v>
      </c>
      <c r="D337" s="71" t="s">
        <v>195</v>
      </c>
      <c r="E337" s="121">
        <v>0.5793518518518519</v>
      </c>
      <c r="F337" s="121">
        <f t="shared" si="1"/>
        <v>0.5793518518518519</v>
      </c>
      <c r="G337" s="67" t="s">
        <v>503</v>
      </c>
      <c r="H337" s="69">
        <v>2</v>
      </c>
      <c r="I337" s="69">
        <v>0</v>
      </c>
      <c r="J337" s="69"/>
    </row>
    <row r="338" spans="1:10" ht="15" hidden="1">
      <c r="A338" s="78" t="s">
        <v>31</v>
      </c>
      <c r="B338" s="67"/>
      <c r="C338" s="120" t="s">
        <v>173</v>
      </c>
      <c r="D338" s="71" t="s">
        <v>195</v>
      </c>
      <c r="E338" s="121">
        <v>0.58020833333333333</v>
      </c>
      <c r="F338" s="121">
        <f t="shared" si="1"/>
        <v>0.58020833333333333</v>
      </c>
      <c r="G338" s="67" t="s">
        <v>504</v>
      </c>
      <c r="H338" s="69">
        <v>3</v>
      </c>
      <c r="I338" s="69">
        <v>0</v>
      </c>
      <c r="J338" s="69"/>
    </row>
    <row r="339" spans="1:10" ht="15" hidden="1">
      <c r="A339" s="78" t="s">
        <v>31</v>
      </c>
      <c r="B339" s="67"/>
      <c r="C339" s="120" t="s">
        <v>173</v>
      </c>
      <c r="D339" s="71" t="s">
        <v>195</v>
      </c>
      <c r="E339" s="121">
        <v>0.58164351851851848</v>
      </c>
      <c r="F339" s="121">
        <f t="shared" si="1"/>
        <v>0.58164351851851848</v>
      </c>
      <c r="G339" s="67" t="s">
        <v>505</v>
      </c>
      <c r="H339" s="69">
        <v>4</v>
      </c>
      <c r="I339" s="69">
        <v>0</v>
      </c>
      <c r="J339" s="69"/>
    </row>
    <row r="340" spans="1:10" ht="15" hidden="1">
      <c r="A340" s="78" t="s">
        <v>31</v>
      </c>
      <c r="B340" s="67"/>
      <c r="C340" s="120" t="s">
        <v>173</v>
      </c>
      <c r="D340" s="71" t="s">
        <v>195</v>
      </c>
      <c r="E340" s="121">
        <v>0.58240740740740737</v>
      </c>
      <c r="F340" s="121">
        <f t="shared" si="1"/>
        <v>0.58240740740740737</v>
      </c>
      <c r="G340" s="67" t="s">
        <v>506</v>
      </c>
      <c r="H340" s="69">
        <v>5</v>
      </c>
      <c r="I340" s="69">
        <v>0</v>
      </c>
      <c r="J340" s="69"/>
    </row>
    <row r="341" spans="1:10" ht="15" hidden="1">
      <c r="A341" s="78" t="s">
        <v>31</v>
      </c>
      <c r="B341" s="67"/>
      <c r="C341" s="120" t="s">
        <v>173</v>
      </c>
      <c r="D341" s="71" t="s">
        <v>195</v>
      </c>
      <c r="E341" s="121">
        <v>0.5837268518518518</v>
      </c>
      <c r="F341" s="121">
        <f t="shared" si="1"/>
        <v>0.5837268518518518</v>
      </c>
      <c r="G341" s="67" t="s">
        <v>507</v>
      </c>
      <c r="H341" s="69">
        <v>6</v>
      </c>
      <c r="I341" s="69">
        <v>0</v>
      </c>
      <c r="J341" s="69"/>
    </row>
    <row r="342" spans="1:10" ht="15" hidden="1">
      <c r="A342" s="67"/>
      <c r="B342" s="67"/>
      <c r="C342" s="120" t="s">
        <v>173</v>
      </c>
      <c r="D342" s="71" t="s">
        <v>195</v>
      </c>
      <c r="E342" s="121">
        <v>0.58557870370370368</v>
      </c>
      <c r="F342" s="121">
        <f t="shared" si="1"/>
        <v>0.58557870370370368</v>
      </c>
      <c r="G342" s="67" t="s">
        <v>508</v>
      </c>
      <c r="H342" s="69">
        <v>7</v>
      </c>
      <c r="I342" s="69">
        <v>0</v>
      </c>
      <c r="J342" s="69"/>
    </row>
    <row r="343" spans="1:10" ht="15" hidden="1">
      <c r="A343" s="67"/>
      <c r="B343" s="67"/>
      <c r="C343" s="120" t="s">
        <v>173</v>
      </c>
      <c r="D343" s="71" t="s">
        <v>195</v>
      </c>
      <c r="E343" s="121">
        <v>0.58712962962962967</v>
      </c>
      <c r="F343" s="121">
        <f t="shared" si="1"/>
        <v>0.58712962962962967</v>
      </c>
      <c r="G343" s="67" t="s">
        <v>509</v>
      </c>
      <c r="H343" s="69">
        <v>8</v>
      </c>
      <c r="I343" s="69">
        <v>0</v>
      </c>
      <c r="J343" s="69"/>
    </row>
    <row r="344" spans="1:10" ht="15" hidden="1">
      <c r="A344" s="67"/>
      <c r="B344" s="67"/>
      <c r="C344" s="120" t="s">
        <v>173</v>
      </c>
      <c r="D344" s="71" t="s">
        <v>529</v>
      </c>
      <c r="E344" s="121">
        <v>0.70833333333333337</v>
      </c>
      <c r="F344" s="121">
        <f t="shared" si="1"/>
        <v>0.70833333333333337</v>
      </c>
      <c r="G344" s="67" t="s">
        <v>501</v>
      </c>
      <c r="H344" s="69">
        <v>0</v>
      </c>
      <c r="I344" s="69">
        <v>1</v>
      </c>
      <c r="J344" s="69"/>
    </row>
    <row r="345" spans="1:10" ht="15" hidden="1">
      <c r="A345" s="67"/>
      <c r="B345" s="67"/>
      <c r="C345" s="120" t="s">
        <v>173</v>
      </c>
      <c r="D345" s="71" t="s">
        <v>529</v>
      </c>
      <c r="E345" s="121">
        <v>0.71412037037037035</v>
      </c>
      <c r="F345" s="121">
        <f t="shared" si="1"/>
        <v>0.71412037037037035</v>
      </c>
      <c r="G345" s="67" t="s">
        <v>502</v>
      </c>
      <c r="H345" s="69">
        <v>1</v>
      </c>
      <c r="I345" s="69">
        <v>0</v>
      </c>
      <c r="J345" s="69"/>
    </row>
    <row r="346" spans="1:10" ht="15" hidden="1">
      <c r="A346" s="67"/>
      <c r="B346" s="67"/>
      <c r="C346" s="120" t="s">
        <v>173</v>
      </c>
      <c r="D346" s="71" t="s">
        <v>529</v>
      </c>
      <c r="E346" s="121">
        <v>0.71476851851851853</v>
      </c>
      <c r="F346" s="121">
        <f t="shared" si="1"/>
        <v>0.71476851851851853</v>
      </c>
      <c r="G346" s="67" t="s">
        <v>503</v>
      </c>
      <c r="H346" s="69">
        <v>2</v>
      </c>
      <c r="I346" s="69">
        <v>0</v>
      </c>
      <c r="J346" s="69"/>
    </row>
    <row r="347" spans="1:10" ht="15" hidden="1">
      <c r="A347" s="67"/>
      <c r="B347" s="67"/>
      <c r="C347" s="120" t="s">
        <v>173</v>
      </c>
      <c r="D347" s="71" t="s">
        <v>529</v>
      </c>
      <c r="E347" s="121">
        <v>0.71562499999999996</v>
      </c>
      <c r="F347" s="121">
        <f t="shared" si="1"/>
        <v>0.71562499999999996</v>
      </c>
      <c r="G347" s="67" t="s">
        <v>504</v>
      </c>
      <c r="H347" s="69">
        <v>3</v>
      </c>
      <c r="I347" s="69">
        <v>0</v>
      </c>
      <c r="J347" s="69"/>
    </row>
    <row r="348" spans="1:10" ht="15" hidden="1">
      <c r="A348" s="67"/>
      <c r="B348" s="67"/>
      <c r="C348" s="120" t="s">
        <v>173</v>
      </c>
      <c r="D348" s="71" t="s">
        <v>529</v>
      </c>
      <c r="E348" s="121">
        <v>0.71706018518518522</v>
      </c>
      <c r="F348" s="121">
        <f t="shared" si="1"/>
        <v>0.71706018518518522</v>
      </c>
      <c r="G348" s="67" t="s">
        <v>505</v>
      </c>
      <c r="H348" s="69">
        <v>4</v>
      </c>
      <c r="I348" s="69">
        <v>0</v>
      </c>
      <c r="J348" s="69"/>
    </row>
    <row r="349" spans="1:10" ht="15" hidden="1">
      <c r="A349" s="67"/>
      <c r="B349" s="67"/>
      <c r="C349" s="120" t="s">
        <v>173</v>
      </c>
      <c r="D349" s="71" t="s">
        <v>529</v>
      </c>
      <c r="E349" s="121">
        <v>0.71782407407407411</v>
      </c>
      <c r="F349" s="121">
        <f t="shared" si="1"/>
        <v>0.71782407407407411</v>
      </c>
      <c r="G349" s="67" t="s">
        <v>506</v>
      </c>
      <c r="H349" s="69">
        <v>5</v>
      </c>
      <c r="I349" s="69">
        <v>0</v>
      </c>
      <c r="J349" s="69"/>
    </row>
    <row r="350" spans="1:10" ht="15" hidden="1">
      <c r="A350" s="67"/>
      <c r="B350" s="67"/>
      <c r="C350" s="120" t="s">
        <v>173</v>
      </c>
      <c r="D350" s="71" t="s">
        <v>529</v>
      </c>
      <c r="E350" s="121">
        <v>0.71914351851851854</v>
      </c>
      <c r="F350" s="121">
        <f t="shared" si="1"/>
        <v>0.71914351851851854</v>
      </c>
      <c r="G350" s="67" t="s">
        <v>507</v>
      </c>
      <c r="H350" s="69">
        <v>6</v>
      </c>
      <c r="I350" s="69">
        <v>0</v>
      </c>
      <c r="J350" s="69"/>
    </row>
    <row r="351" spans="1:10" ht="15" hidden="1">
      <c r="A351" s="67"/>
      <c r="B351" s="67"/>
      <c r="C351" s="120" t="s">
        <v>173</v>
      </c>
      <c r="D351" s="71" t="s">
        <v>529</v>
      </c>
      <c r="E351" s="121">
        <v>0.72099537037037043</v>
      </c>
      <c r="F351" s="121">
        <f t="shared" si="1"/>
        <v>0.72099537037037043</v>
      </c>
      <c r="G351" s="67" t="s">
        <v>508</v>
      </c>
      <c r="H351" s="69">
        <v>7</v>
      </c>
      <c r="I351" s="69">
        <v>0</v>
      </c>
      <c r="J351" s="69"/>
    </row>
    <row r="352" spans="1:10" ht="15" hidden="1">
      <c r="A352" s="67"/>
      <c r="B352" s="67"/>
      <c r="C352" s="120" t="s">
        <v>173</v>
      </c>
      <c r="D352" s="71" t="s">
        <v>529</v>
      </c>
      <c r="E352" s="121">
        <v>0.7225462962962963</v>
      </c>
      <c r="F352" s="121">
        <f t="shared" si="1"/>
        <v>0.7225462962962963</v>
      </c>
      <c r="G352" s="67" t="s">
        <v>509</v>
      </c>
      <c r="H352" s="69">
        <v>8</v>
      </c>
      <c r="I352" s="69">
        <v>0</v>
      </c>
      <c r="J352" s="69"/>
    </row>
    <row r="353" spans="1:10" ht="15" hidden="1">
      <c r="A353" s="67"/>
      <c r="B353" s="67"/>
      <c r="C353" s="120" t="s">
        <v>173</v>
      </c>
      <c r="D353" s="71" t="s">
        <v>530</v>
      </c>
      <c r="E353" s="121">
        <v>0.71527777777777779</v>
      </c>
      <c r="F353" s="121">
        <f t="shared" si="1"/>
        <v>0.71527777777777779</v>
      </c>
      <c r="G353" s="67" t="s">
        <v>501</v>
      </c>
      <c r="H353" s="69">
        <v>0</v>
      </c>
      <c r="I353" s="69">
        <v>1</v>
      </c>
      <c r="J353" s="69"/>
    </row>
    <row r="354" spans="1:10" ht="15" hidden="1">
      <c r="A354" s="67"/>
      <c r="B354" s="67"/>
      <c r="C354" s="120" t="s">
        <v>173</v>
      </c>
      <c r="D354" s="71" t="s">
        <v>530</v>
      </c>
      <c r="E354" s="121">
        <v>0.72106481481481477</v>
      </c>
      <c r="F354" s="121">
        <f t="shared" si="1"/>
        <v>0.72106481481481477</v>
      </c>
      <c r="G354" s="67" t="s">
        <v>502</v>
      </c>
      <c r="H354" s="69">
        <v>1</v>
      </c>
      <c r="I354" s="69">
        <v>0</v>
      </c>
      <c r="J354" s="69"/>
    </row>
    <row r="355" spans="1:10" ht="15" hidden="1">
      <c r="A355" s="67"/>
      <c r="B355" s="67"/>
      <c r="C355" s="120" t="s">
        <v>173</v>
      </c>
      <c r="D355" s="71" t="s">
        <v>530</v>
      </c>
      <c r="E355" s="121">
        <v>0.72171296296296295</v>
      </c>
      <c r="F355" s="121">
        <f t="shared" si="1"/>
        <v>0.72171296296296295</v>
      </c>
      <c r="G355" s="67" t="s">
        <v>503</v>
      </c>
      <c r="H355" s="69">
        <v>2</v>
      </c>
      <c r="I355" s="69">
        <v>0</v>
      </c>
      <c r="J355" s="69"/>
    </row>
    <row r="356" spans="1:10" ht="15" hidden="1">
      <c r="A356" s="67"/>
      <c r="B356" s="67"/>
      <c r="C356" s="120" t="s">
        <v>173</v>
      </c>
      <c r="D356" s="71" t="s">
        <v>530</v>
      </c>
      <c r="E356" s="121">
        <v>0.72256944444444449</v>
      </c>
      <c r="F356" s="121">
        <f t="shared" si="1"/>
        <v>0.72256944444444449</v>
      </c>
      <c r="G356" s="67" t="s">
        <v>504</v>
      </c>
      <c r="H356" s="69">
        <v>3</v>
      </c>
      <c r="I356" s="69">
        <v>0</v>
      </c>
      <c r="J356" s="69"/>
    </row>
    <row r="357" spans="1:10" ht="15" hidden="1">
      <c r="A357" s="67"/>
      <c r="B357" s="67"/>
      <c r="C357" s="120" t="s">
        <v>173</v>
      </c>
      <c r="D357" s="71" t="s">
        <v>530</v>
      </c>
      <c r="E357" s="121">
        <v>0.72400462962962964</v>
      </c>
      <c r="F357" s="121">
        <f t="shared" si="1"/>
        <v>0.72400462962962964</v>
      </c>
      <c r="G357" s="67" t="s">
        <v>505</v>
      </c>
      <c r="H357" s="69">
        <v>4</v>
      </c>
      <c r="I357" s="69">
        <v>0</v>
      </c>
      <c r="J357" s="69"/>
    </row>
    <row r="358" spans="1:10" ht="15" hidden="1">
      <c r="A358" s="67"/>
      <c r="B358" s="67"/>
      <c r="C358" s="120" t="s">
        <v>173</v>
      </c>
      <c r="D358" s="71" t="s">
        <v>530</v>
      </c>
      <c r="E358" s="121">
        <v>0.72476851851851853</v>
      </c>
      <c r="F358" s="121">
        <f t="shared" si="1"/>
        <v>0.72476851851851853</v>
      </c>
      <c r="G358" s="67" t="s">
        <v>506</v>
      </c>
      <c r="H358" s="69">
        <v>5</v>
      </c>
      <c r="I358" s="69">
        <v>0</v>
      </c>
      <c r="J358" s="69"/>
    </row>
    <row r="359" spans="1:10" ht="15" hidden="1">
      <c r="A359" s="67"/>
      <c r="B359" s="67"/>
      <c r="C359" s="120" t="s">
        <v>173</v>
      </c>
      <c r="D359" s="71" t="s">
        <v>530</v>
      </c>
      <c r="E359" s="121">
        <v>0.72608796296296296</v>
      </c>
      <c r="F359" s="121">
        <f t="shared" si="1"/>
        <v>0.72608796296296296</v>
      </c>
      <c r="G359" s="67" t="s">
        <v>507</v>
      </c>
      <c r="H359" s="69">
        <v>6</v>
      </c>
      <c r="I359" s="69">
        <v>0</v>
      </c>
      <c r="J359" s="69"/>
    </row>
    <row r="360" spans="1:10" ht="15" hidden="1">
      <c r="A360" s="67"/>
      <c r="B360" s="67"/>
      <c r="C360" s="120" t="s">
        <v>173</v>
      </c>
      <c r="D360" s="71" t="s">
        <v>530</v>
      </c>
      <c r="E360" s="121">
        <v>0.72793981481481485</v>
      </c>
      <c r="F360" s="121">
        <f t="shared" si="1"/>
        <v>0.72793981481481485</v>
      </c>
      <c r="G360" s="67" t="s">
        <v>508</v>
      </c>
      <c r="H360" s="69">
        <v>7</v>
      </c>
      <c r="I360" s="69">
        <v>0</v>
      </c>
      <c r="J360" s="69"/>
    </row>
    <row r="361" spans="1:10" ht="15" hidden="1">
      <c r="A361" s="67"/>
      <c r="B361" s="67"/>
      <c r="C361" s="120" t="s">
        <v>173</v>
      </c>
      <c r="D361" s="71" t="s">
        <v>530</v>
      </c>
      <c r="E361" s="121">
        <v>0.72949074074074072</v>
      </c>
      <c r="F361" s="121">
        <f t="shared" si="1"/>
        <v>0.72949074074074072</v>
      </c>
      <c r="G361" s="67" t="s">
        <v>509</v>
      </c>
      <c r="H361" s="69">
        <v>8</v>
      </c>
      <c r="I361" s="69">
        <v>0</v>
      </c>
      <c r="J361" s="69"/>
    </row>
    <row r="362" spans="1:10" ht="15" hidden="1">
      <c r="A362" s="67"/>
      <c r="B362" s="67"/>
      <c r="C362" s="120" t="s">
        <v>173</v>
      </c>
      <c r="D362" s="71" t="s">
        <v>204</v>
      </c>
      <c r="E362" s="121">
        <v>0.74652777777777779</v>
      </c>
      <c r="F362" s="121">
        <f t="shared" si="1"/>
        <v>0.74652777777777779</v>
      </c>
      <c r="G362" s="67" t="s">
        <v>501</v>
      </c>
      <c r="H362" s="69">
        <v>0</v>
      </c>
      <c r="I362" s="69">
        <v>1</v>
      </c>
      <c r="J362" s="69"/>
    </row>
    <row r="363" spans="1:10" ht="15" hidden="1">
      <c r="A363" s="67"/>
      <c r="B363" s="67"/>
      <c r="C363" s="120" t="s">
        <v>173</v>
      </c>
      <c r="D363" s="71" t="s">
        <v>204</v>
      </c>
      <c r="E363" s="121">
        <v>0.75231481481481477</v>
      </c>
      <c r="F363" s="121">
        <f t="shared" si="1"/>
        <v>0.75231481481481477</v>
      </c>
      <c r="G363" s="67" t="s">
        <v>502</v>
      </c>
      <c r="H363" s="69">
        <v>1</v>
      </c>
      <c r="I363" s="69">
        <v>0</v>
      </c>
      <c r="J363" s="69"/>
    </row>
    <row r="364" spans="1:10" ht="15" hidden="1">
      <c r="A364" s="67"/>
      <c r="B364" s="67"/>
      <c r="C364" s="120" t="s">
        <v>173</v>
      </c>
      <c r="D364" s="71" t="s">
        <v>204</v>
      </c>
      <c r="E364" s="121">
        <v>0.75296296296296295</v>
      </c>
      <c r="F364" s="121">
        <f t="shared" si="1"/>
        <v>0.75296296296296295</v>
      </c>
      <c r="G364" s="67" t="s">
        <v>503</v>
      </c>
      <c r="H364" s="69">
        <v>2</v>
      </c>
      <c r="I364" s="69">
        <v>0</v>
      </c>
      <c r="J364" s="69"/>
    </row>
    <row r="365" spans="1:10" ht="15" hidden="1">
      <c r="A365" s="67"/>
      <c r="B365" s="67"/>
      <c r="C365" s="120" t="s">
        <v>173</v>
      </c>
      <c r="D365" s="71" t="s">
        <v>204</v>
      </c>
      <c r="E365" s="121">
        <v>0.75381944444444449</v>
      </c>
      <c r="F365" s="121">
        <f t="shared" si="1"/>
        <v>0.75381944444444449</v>
      </c>
      <c r="G365" s="67" t="s">
        <v>504</v>
      </c>
      <c r="H365" s="69">
        <v>3</v>
      </c>
      <c r="I365" s="69">
        <v>0</v>
      </c>
      <c r="J365" s="69"/>
    </row>
    <row r="366" spans="1:10" ht="15" hidden="1">
      <c r="A366" s="67"/>
      <c r="B366" s="67"/>
      <c r="C366" s="120" t="s">
        <v>173</v>
      </c>
      <c r="D366" s="71" t="s">
        <v>204</v>
      </c>
      <c r="E366" s="121">
        <v>0.75525462962962964</v>
      </c>
      <c r="F366" s="121">
        <f t="shared" si="1"/>
        <v>0.75525462962962964</v>
      </c>
      <c r="G366" s="67" t="s">
        <v>505</v>
      </c>
      <c r="H366" s="69">
        <v>4</v>
      </c>
      <c r="I366" s="69">
        <v>0</v>
      </c>
      <c r="J366" s="69"/>
    </row>
    <row r="367" spans="1:10" ht="15" hidden="1">
      <c r="A367" s="67"/>
      <c r="B367" s="67"/>
      <c r="C367" s="120" t="s">
        <v>173</v>
      </c>
      <c r="D367" s="71" t="s">
        <v>204</v>
      </c>
      <c r="E367" s="121">
        <v>0.75601851851851853</v>
      </c>
      <c r="F367" s="121">
        <f t="shared" si="1"/>
        <v>0.75601851851851853</v>
      </c>
      <c r="G367" s="67" t="s">
        <v>506</v>
      </c>
      <c r="H367" s="69">
        <v>5</v>
      </c>
      <c r="I367" s="69">
        <v>0</v>
      </c>
      <c r="J367" s="69"/>
    </row>
    <row r="368" spans="1:10" ht="15" hidden="1">
      <c r="A368" s="67"/>
      <c r="B368" s="67"/>
      <c r="C368" s="120" t="s">
        <v>173</v>
      </c>
      <c r="D368" s="71" t="s">
        <v>204</v>
      </c>
      <c r="E368" s="121">
        <v>0.75733796296296296</v>
      </c>
      <c r="F368" s="121">
        <f t="shared" si="1"/>
        <v>0.75733796296296296</v>
      </c>
      <c r="G368" s="67" t="s">
        <v>507</v>
      </c>
      <c r="H368" s="69">
        <v>6</v>
      </c>
      <c r="I368" s="69">
        <v>0</v>
      </c>
      <c r="J368" s="69"/>
    </row>
    <row r="369" spans="1:10" ht="15" hidden="1">
      <c r="A369" s="67"/>
      <c r="B369" s="67"/>
      <c r="C369" s="120" t="s">
        <v>173</v>
      </c>
      <c r="D369" s="71" t="s">
        <v>204</v>
      </c>
      <c r="E369" s="121">
        <v>0.75918981481481485</v>
      </c>
      <c r="F369" s="121">
        <f t="shared" si="1"/>
        <v>0.75918981481481485</v>
      </c>
      <c r="G369" s="67" t="s">
        <v>508</v>
      </c>
      <c r="H369" s="69">
        <v>7</v>
      </c>
      <c r="I369" s="69">
        <v>0</v>
      </c>
      <c r="J369" s="69"/>
    </row>
    <row r="370" spans="1:10" ht="15" hidden="1">
      <c r="A370" s="67"/>
      <c r="B370" s="67"/>
      <c r="C370" s="120" t="s">
        <v>173</v>
      </c>
      <c r="D370" s="71" t="s">
        <v>204</v>
      </c>
      <c r="E370" s="121">
        <v>0.76074074074074072</v>
      </c>
      <c r="F370" s="121">
        <f t="shared" si="1"/>
        <v>0.76074074074074072</v>
      </c>
      <c r="G370" s="67" t="s">
        <v>509</v>
      </c>
      <c r="H370" s="69">
        <v>8</v>
      </c>
      <c r="I370" s="69">
        <v>0</v>
      </c>
      <c r="J370" s="69"/>
    </row>
    <row r="371" spans="1:10" ht="15" hidden="1">
      <c r="A371" s="67"/>
      <c r="B371" s="67"/>
      <c r="C371" s="120" t="s">
        <v>173</v>
      </c>
      <c r="D371" s="71" t="s">
        <v>531</v>
      </c>
      <c r="E371" s="121">
        <v>0.75347222222222221</v>
      </c>
      <c r="F371" s="121">
        <f t="shared" si="1"/>
        <v>0.75347222222222221</v>
      </c>
      <c r="G371" s="67" t="s">
        <v>501</v>
      </c>
      <c r="H371" s="69">
        <v>0</v>
      </c>
      <c r="I371" s="69">
        <v>1</v>
      </c>
      <c r="J371" s="69"/>
    </row>
    <row r="372" spans="1:10" ht="15" hidden="1">
      <c r="A372" s="67"/>
      <c r="B372" s="67"/>
      <c r="C372" s="120" t="s">
        <v>173</v>
      </c>
      <c r="D372" s="71" t="s">
        <v>531</v>
      </c>
      <c r="E372" s="121">
        <v>0.7592592592592593</v>
      </c>
      <c r="F372" s="121">
        <f t="shared" si="1"/>
        <v>0.7592592592592593</v>
      </c>
      <c r="G372" s="67" t="s">
        <v>502</v>
      </c>
      <c r="H372" s="69">
        <v>1</v>
      </c>
      <c r="I372" s="69">
        <v>0</v>
      </c>
      <c r="J372" s="69"/>
    </row>
    <row r="373" spans="1:10" ht="15" hidden="1">
      <c r="A373" s="67"/>
      <c r="B373" s="67"/>
      <c r="C373" s="120" t="s">
        <v>173</v>
      </c>
      <c r="D373" s="71" t="s">
        <v>531</v>
      </c>
      <c r="E373" s="121">
        <v>0.75990740740740736</v>
      </c>
      <c r="F373" s="121">
        <f t="shared" si="1"/>
        <v>0.75990740740740736</v>
      </c>
      <c r="G373" s="67" t="s">
        <v>503</v>
      </c>
      <c r="H373" s="69">
        <v>2</v>
      </c>
      <c r="I373" s="69">
        <v>0</v>
      </c>
      <c r="J373" s="69"/>
    </row>
    <row r="374" spans="1:10" ht="15" hidden="1">
      <c r="A374" s="67"/>
      <c r="B374" s="67"/>
      <c r="C374" s="120" t="s">
        <v>173</v>
      </c>
      <c r="D374" s="71" t="s">
        <v>531</v>
      </c>
      <c r="E374" s="121">
        <v>0.76076388888888891</v>
      </c>
      <c r="F374" s="121">
        <f t="shared" si="1"/>
        <v>0.76076388888888891</v>
      </c>
      <c r="G374" s="67" t="s">
        <v>504</v>
      </c>
      <c r="H374" s="69">
        <v>3</v>
      </c>
      <c r="I374" s="69">
        <v>0</v>
      </c>
      <c r="J374" s="69"/>
    </row>
    <row r="375" spans="1:10" ht="15" hidden="1">
      <c r="A375" s="67"/>
      <c r="B375" s="67"/>
      <c r="C375" s="120" t="s">
        <v>173</v>
      </c>
      <c r="D375" s="71" t="s">
        <v>531</v>
      </c>
      <c r="E375" s="121">
        <v>0.76219907407407406</v>
      </c>
      <c r="F375" s="121">
        <f t="shared" si="1"/>
        <v>0.76219907407407406</v>
      </c>
      <c r="G375" s="67" t="s">
        <v>505</v>
      </c>
      <c r="H375" s="69">
        <v>4</v>
      </c>
      <c r="I375" s="69">
        <v>0</v>
      </c>
      <c r="J375" s="69"/>
    </row>
    <row r="376" spans="1:10" ht="15" hidden="1">
      <c r="A376" s="67"/>
      <c r="B376" s="67"/>
      <c r="C376" s="120" t="s">
        <v>173</v>
      </c>
      <c r="D376" s="71" t="s">
        <v>531</v>
      </c>
      <c r="E376" s="121">
        <v>0.76296296296296295</v>
      </c>
      <c r="F376" s="121">
        <f t="shared" si="1"/>
        <v>0.76296296296296295</v>
      </c>
      <c r="G376" s="67" t="s">
        <v>506</v>
      </c>
      <c r="H376" s="69">
        <v>5</v>
      </c>
      <c r="I376" s="69">
        <v>0</v>
      </c>
      <c r="J376" s="69"/>
    </row>
    <row r="377" spans="1:10" ht="15" hidden="1">
      <c r="A377" s="67"/>
      <c r="B377" s="67"/>
      <c r="C377" s="120" t="s">
        <v>173</v>
      </c>
      <c r="D377" s="71" t="s">
        <v>531</v>
      </c>
      <c r="E377" s="121">
        <v>0.76428240740740738</v>
      </c>
      <c r="F377" s="121">
        <f t="shared" si="1"/>
        <v>0.76428240740740738</v>
      </c>
      <c r="G377" s="67" t="s">
        <v>507</v>
      </c>
      <c r="H377" s="69">
        <v>6</v>
      </c>
      <c r="I377" s="69">
        <v>0</v>
      </c>
      <c r="J377" s="69"/>
    </row>
    <row r="378" spans="1:10" ht="15" hidden="1">
      <c r="A378" s="67"/>
      <c r="B378" s="67"/>
      <c r="C378" s="120" t="s">
        <v>173</v>
      </c>
      <c r="D378" s="71" t="s">
        <v>531</v>
      </c>
      <c r="E378" s="121">
        <v>0.76613425925925926</v>
      </c>
      <c r="F378" s="121">
        <f t="shared" si="1"/>
        <v>0.76613425925925926</v>
      </c>
      <c r="G378" s="67" t="s">
        <v>508</v>
      </c>
      <c r="H378" s="69">
        <v>7</v>
      </c>
      <c r="I378" s="69">
        <v>0</v>
      </c>
      <c r="J378" s="69"/>
    </row>
    <row r="379" spans="1:10" ht="15" hidden="1">
      <c r="A379" s="67"/>
      <c r="B379" s="67"/>
      <c r="C379" s="120" t="s">
        <v>173</v>
      </c>
      <c r="D379" s="71" t="s">
        <v>531</v>
      </c>
      <c r="E379" s="121">
        <v>0.76768518518518514</v>
      </c>
      <c r="F379" s="121">
        <f t="shared" si="1"/>
        <v>0.76768518518518514</v>
      </c>
      <c r="G379" s="67" t="s">
        <v>509</v>
      </c>
      <c r="H379" s="69">
        <v>8</v>
      </c>
      <c r="I379" s="69">
        <v>0</v>
      </c>
      <c r="J379" s="69"/>
    </row>
    <row r="380" spans="1:10" ht="15" hidden="1">
      <c r="A380" s="67"/>
      <c r="B380" s="67"/>
      <c r="C380" s="120" t="s">
        <v>173</v>
      </c>
      <c r="D380" s="71" t="s">
        <v>206</v>
      </c>
      <c r="E380" s="121">
        <v>0.78472222222222221</v>
      </c>
      <c r="F380" s="121">
        <f t="shared" si="1"/>
        <v>0.78472222222222221</v>
      </c>
      <c r="G380" s="67" t="s">
        <v>501</v>
      </c>
      <c r="H380" s="69">
        <v>0</v>
      </c>
      <c r="I380" s="69">
        <v>1</v>
      </c>
      <c r="J380" s="69"/>
    </row>
    <row r="381" spans="1:10" ht="15" hidden="1">
      <c r="A381" s="67"/>
      <c r="B381" s="67"/>
      <c r="C381" s="120" t="s">
        <v>173</v>
      </c>
      <c r="D381" s="71" t="s">
        <v>206</v>
      </c>
      <c r="E381" s="121">
        <v>0.7905092592592593</v>
      </c>
      <c r="F381" s="121">
        <f t="shared" si="1"/>
        <v>0.7905092592592593</v>
      </c>
      <c r="G381" s="67" t="s">
        <v>502</v>
      </c>
      <c r="H381" s="69">
        <v>1</v>
      </c>
      <c r="I381" s="69">
        <v>0</v>
      </c>
      <c r="J381" s="69"/>
    </row>
    <row r="382" spans="1:10" ht="15" hidden="1">
      <c r="A382" s="67"/>
      <c r="B382" s="67"/>
      <c r="C382" s="120" t="s">
        <v>173</v>
      </c>
      <c r="D382" s="71" t="s">
        <v>206</v>
      </c>
      <c r="E382" s="121">
        <v>0.79115740740740736</v>
      </c>
      <c r="F382" s="121">
        <f t="shared" si="1"/>
        <v>0.79115740740740736</v>
      </c>
      <c r="G382" s="67" t="s">
        <v>503</v>
      </c>
      <c r="H382" s="69">
        <v>2</v>
      </c>
      <c r="I382" s="69">
        <v>0</v>
      </c>
      <c r="J382" s="69"/>
    </row>
    <row r="383" spans="1:10" ht="15" hidden="1">
      <c r="A383" s="67"/>
      <c r="B383" s="67"/>
      <c r="C383" s="120" t="s">
        <v>173</v>
      </c>
      <c r="D383" s="71" t="s">
        <v>206</v>
      </c>
      <c r="E383" s="121">
        <v>0.79201388888888891</v>
      </c>
      <c r="F383" s="121">
        <f t="shared" si="1"/>
        <v>0.79201388888888891</v>
      </c>
      <c r="G383" s="67" t="s">
        <v>504</v>
      </c>
      <c r="H383" s="69">
        <v>3</v>
      </c>
      <c r="I383" s="69">
        <v>0</v>
      </c>
      <c r="J383" s="69"/>
    </row>
    <row r="384" spans="1:10" ht="15" hidden="1">
      <c r="A384" s="67"/>
      <c r="B384" s="67"/>
      <c r="C384" s="120" t="s">
        <v>173</v>
      </c>
      <c r="D384" s="71" t="s">
        <v>206</v>
      </c>
      <c r="E384" s="121">
        <v>0.79344907407407406</v>
      </c>
      <c r="F384" s="121">
        <f t="shared" si="1"/>
        <v>0.79344907407407406</v>
      </c>
      <c r="G384" s="67" t="s">
        <v>505</v>
      </c>
      <c r="H384" s="69">
        <v>4</v>
      </c>
      <c r="I384" s="69">
        <v>0</v>
      </c>
      <c r="J384" s="69"/>
    </row>
    <row r="385" spans="1:10" ht="15" hidden="1">
      <c r="A385" s="67"/>
      <c r="B385" s="67"/>
      <c r="C385" s="120" t="s">
        <v>173</v>
      </c>
      <c r="D385" s="71" t="s">
        <v>206</v>
      </c>
      <c r="E385" s="121">
        <v>0.79421296296296295</v>
      </c>
      <c r="F385" s="121">
        <f t="shared" si="1"/>
        <v>0.79421296296296295</v>
      </c>
      <c r="G385" s="67" t="s">
        <v>506</v>
      </c>
      <c r="H385" s="69">
        <v>5</v>
      </c>
      <c r="I385" s="69">
        <v>0</v>
      </c>
      <c r="J385" s="69"/>
    </row>
    <row r="386" spans="1:10" ht="15" hidden="1">
      <c r="A386" s="67"/>
      <c r="B386" s="67"/>
      <c r="C386" s="120" t="s">
        <v>173</v>
      </c>
      <c r="D386" s="71" t="s">
        <v>206</v>
      </c>
      <c r="E386" s="121">
        <v>0.79553240740740738</v>
      </c>
      <c r="F386" s="121">
        <f t="shared" si="1"/>
        <v>0.79553240740740738</v>
      </c>
      <c r="G386" s="67" t="s">
        <v>507</v>
      </c>
      <c r="H386" s="69">
        <v>6</v>
      </c>
      <c r="I386" s="69">
        <v>0</v>
      </c>
      <c r="J386" s="69"/>
    </row>
    <row r="387" spans="1:10" ht="15" hidden="1">
      <c r="A387" s="67"/>
      <c r="B387" s="67"/>
      <c r="C387" s="120" t="s">
        <v>173</v>
      </c>
      <c r="D387" s="71" t="s">
        <v>206</v>
      </c>
      <c r="E387" s="121">
        <v>0.79738425925925926</v>
      </c>
      <c r="F387" s="121">
        <f t="shared" si="1"/>
        <v>0.79738425925925926</v>
      </c>
      <c r="G387" s="67" t="s">
        <v>508</v>
      </c>
      <c r="H387" s="69">
        <v>7</v>
      </c>
      <c r="I387" s="69">
        <v>0</v>
      </c>
      <c r="J387" s="69"/>
    </row>
    <row r="388" spans="1:10" ht="15" hidden="1">
      <c r="A388" s="67"/>
      <c r="B388" s="67"/>
      <c r="C388" s="120" t="s">
        <v>173</v>
      </c>
      <c r="D388" s="71" t="s">
        <v>206</v>
      </c>
      <c r="E388" s="121">
        <v>0.79893518518518514</v>
      </c>
      <c r="F388" s="121">
        <f t="shared" si="1"/>
        <v>0.79893518518518514</v>
      </c>
      <c r="G388" s="67" t="s">
        <v>509</v>
      </c>
      <c r="H388" s="69">
        <v>8</v>
      </c>
      <c r="I388" s="69">
        <v>0</v>
      </c>
      <c r="J388" s="69"/>
    </row>
    <row r="389" spans="1:10" ht="15">
      <c r="A389" s="78" t="s">
        <v>31</v>
      </c>
      <c r="B389" s="123" t="s">
        <v>214</v>
      </c>
      <c r="C389" s="120" t="s">
        <v>173</v>
      </c>
      <c r="D389" s="71" t="s">
        <v>532</v>
      </c>
      <c r="E389" s="121">
        <v>0.2638888888888889</v>
      </c>
      <c r="F389" s="121">
        <f t="shared" si="1"/>
        <v>0.2638888888888889</v>
      </c>
      <c r="G389" s="67" t="s">
        <v>512</v>
      </c>
      <c r="H389" s="69">
        <v>0</v>
      </c>
      <c r="I389" s="69">
        <v>1</v>
      </c>
      <c r="J389" s="69" t="s">
        <v>520</v>
      </c>
    </row>
    <row r="390" spans="1:10" ht="15">
      <c r="A390" s="78" t="s">
        <v>31</v>
      </c>
      <c r="B390" s="123" t="s">
        <v>214</v>
      </c>
      <c r="C390" s="120" t="s">
        <v>173</v>
      </c>
      <c r="D390" s="71" t="s">
        <v>532</v>
      </c>
      <c r="E390" s="121">
        <v>0.26732638888888888</v>
      </c>
      <c r="F390" s="121">
        <f t="shared" si="1"/>
        <v>0.26732638888888888</v>
      </c>
      <c r="G390" s="67" t="s">
        <v>502</v>
      </c>
      <c r="H390" s="69">
        <v>1</v>
      </c>
      <c r="I390" s="69">
        <v>0</v>
      </c>
      <c r="J390" s="69" t="s">
        <v>520</v>
      </c>
    </row>
    <row r="391" spans="1:10" ht="15">
      <c r="A391" s="78" t="s">
        <v>31</v>
      </c>
      <c r="B391" s="123" t="s">
        <v>214</v>
      </c>
      <c r="C391" s="120" t="s">
        <v>173</v>
      </c>
      <c r="D391" s="71" t="s">
        <v>532</v>
      </c>
      <c r="E391" s="121">
        <v>0.26809027777777777</v>
      </c>
      <c r="F391" s="121">
        <f t="shared" si="1"/>
        <v>0.26809027777777777</v>
      </c>
      <c r="G391" s="67" t="s">
        <v>503</v>
      </c>
      <c r="H391" s="69">
        <v>2</v>
      </c>
      <c r="I391" s="69">
        <v>0</v>
      </c>
      <c r="J391" s="69" t="s">
        <v>520</v>
      </c>
    </row>
    <row r="392" spans="1:10" ht="15">
      <c r="A392" s="78" t="s">
        <v>31</v>
      </c>
      <c r="B392" s="123" t="s">
        <v>214</v>
      </c>
      <c r="C392" s="120" t="s">
        <v>173</v>
      </c>
      <c r="D392" s="71" t="s">
        <v>532</v>
      </c>
      <c r="E392" s="121">
        <v>0.26921296296296299</v>
      </c>
      <c r="F392" s="121">
        <f t="shared" si="1"/>
        <v>0.26921296296296299</v>
      </c>
      <c r="G392" s="67" t="s">
        <v>504</v>
      </c>
      <c r="H392" s="69">
        <v>3</v>
      </c>
      <c r="I392" s="69">
        <v>0</v>
      </c>
      <c r="J392" s="69" t="s">
        <v>520</v>
      </c>
    </row>
    <row r="393" spans="1:10" ht="15">
      <c r="A393" s="78" t="s">
        <v>31</v>
      </c>
      <c r="B393" s="123" t="s">
        <v>214</v>
      </c>
      <c r="C393" s="120" t="s">
        <v>173</v>
      </c>
      <c r="D393" s="71" t="s">
        <v>532</v>
      </c>
      <c r="E393" s="121">
        <v>0.27087962962962964</v>
      </c>
      <c r="F393" s="121">
        <f t="shared" si="1"/>
        <v>0.27087962962962964</v>
      </c>
      <c r="G393" s="67" t="s">
        <v>505</v>
      </c>
      <c r="H393" s="69">
        <v>4</v>
      </c>
      <c r="I393" s="69">
        <v>0</v>
      </c>
      <c r="J393" s="69" t="s">
        <v>520</v>
      </c>
    </row>
    <row r="394" spans="1:10" ht="15">
      <c r="A394" s="78" t="s">
        <v>31</v>
      </c>
      <c r="B394" s="123" t="s">
        <v>214</v>
      </c>
      <c r="C394" s="120" t="s">
        <v>173</v>
      </c>
      <c r="D394" s="71" t="s">
        <v>532</v>
      </c>
      <c r="E394" s="121">
        <v>0.27131944444444445</v>
      </c>
      <c r="F394" s="121">
        <f t="shared" si="1"/>
        <v>0.27131944444444445</v>
      </c>
      <c r="G394" s="67" t="s">
        <v>506</v>
      </c>
      <c r="H394" s="69">
        <v>5</v>
      </c>
      <c r="I394" s="69">
        <v>0</v>
      </c>
      <c r="J394" s="69" t="s">
        <v>520</v>
      </c>
    </row>
    <row r="395" spans="1:10" ht="15">
      <c r="A395" s="78" t="s">
        <v>31</v>
      </c>
      <c r="B395" s="123" t="s">
        <v>214</v>
      </c>
      <c r="C395" s="120" t="s">
        <v>173</v>
      </c>
      <c r="D395" s="71" t="s">
        <v>532</v>
      </c>
      <c r="E395" s="121">
        <v>0.27287037037037037</v>
      </c>
      <c r="F395" s="121">
        <f t="shared" si="1"/>
        <v>0.27287037037037037</v>
      </c>
      <c r="G395" s="67" t="s">
        <v>507</v>
      </c>
      <c r="H395" s="69">
        <v>6</v>
      </c>
      <c r="I395" s="69">
        <v>0</v>
      </c>
      <c r="J395" s="69" t="s">
        <v>520</v>
      </c>
    </row>
    <row r="396" spans="1:10" ht="15">
      <c r="A396" s="78" t="s">
        <v>31</v>
      </c>
      <c r="B396" s="123" t="s">
        <v>214</v>
      </c>
      <c r="C396" s="120" t="s">
        <v>173</v>
      </c>
      <c r="D396" s="71" t="s">
        <v>532</v>
      </c>
      <c r="E396" s="121">
        <v>0.27353009259259259</v>
      </c>
      <c r="F396" s="121">
        <f t="shared" si="1"/>
        <v>0.27353009259259259</v>
      </c>
      <c r="G396" s="67" t="s">
        <v>508</v>
      </c>
      <c r="H396" s="69">
        <v>7</v>
      </c>
      <c r="I396" s="69">
        <v>0</v>
      </c>
      <c r="J396" s="69" t="s">
        <v>520</v>
      </c>
    </row>
    <row r="397" spans="1:10" ht="15">
      <c r="A397" s="78" t="s">
        <v>31</v>
      </c>
      <c r="B397" s="123" t="s">
        <v>214</v>
      </c>
      <c r="C397" s="120" t="s">
        <v>173</v>
      </c>
      <c r="D397" s="71" t="s">
        <v>532</v>
      </c>
      <c r="E397" s="121">
        <v>0.27459490740740738</v>
      </c>
      <c r="F397" s="121">
        <f t="shared" si="1"/>
        <v>0.27459490740740738</v>
      </c>
      <c r="G397" s="67" t="s">
        <v>509</v>
      </c>
      <c r="H397" s="69">
        <v>8</v>
      </c>
      <c r="I397" s="69">
        <v>0</v>
      </c>
      <c r="J397" s="69" t="s">
        <v>520</v>
      </c>
    </row>
    <row r="398" spans="1:10" ht="15">
      <c r="A398" s="78" t="s">
        <v>31</v>
      </c>
      <c r="B398" s="123" t="s">
        <v>214</v>
      </c>
      <c r="C398" s="120" t="s">
        <v>173</v>
      </c>
      <c r="D398" s="71" t="s">
        <v>532</v>
      </c>
      <c r="E398" s="121">
        <v>0.2638888888888889</v>
      </c>
      <c r="F398" s="121">
        <f t="shared" si="1"/>
        <v>0.2638888888888889</v>
      </c>
      <c r="G398" s="67" t="s">
        <v>512</v>
      </c>
      <c r="H398" s="69">
        <v>0</v>
      </c>
      <c r="I398" s="69">
        <v>1</v>
      </c>
      <c r="J398" s="69" t="s">
        <v>521</v>
      </c>
    </row>
    <row r="399" spans="1:10" ht="15">
      <c r="A399" s="78" t="s">
        <v>31</v>
      </c>
      <c r="B399" s="123" t="s">
        <v>214</v>
      </c>
      <c r="C399" s="120" t="s">
        <v>173</v>
      </c>
      <c r="D399" s="71" t="s">
        <v>532</v>
      </c>
      <c r="E399" s="121">
        <v>0.26732638888888888</v>
      </c>
      <c r="F399" s="121">
        <f t="shared" si="1"/>
        <v>0.26732638888888888</v>
      </c>
      <c r="G399" s="67" t="s">
        <v>502</v>
      </c>
      <c r="H399" s="69">
        <v>1</v>
      </c>
      <c r="I399" s="69">
        <v>0</v>
      </c>
      <c r="J399" s="69" t="s">
        <v>521</v>
      </c>
    </row>
    <row r="400" spans="1:10" ht="15">
      <c r="A400" s="78" t="s">
        <v>31</v>
      </c>
      <c r="B400" s="123" t="s">
        <v>214</v>
      </c>
      <c r="C400" s="120" t="s">
        <v>173</v>
      </c>
      <c r="D400" s="71" t="s">
        <v>532</v>
      </c>
      <c r="E400" s="121">
        <v>0.26809027777777777</v>
      </c>
      <c r="F400" s="121">
        <f t="shared" si="1"/>
        <v>0.26809027777777777</v>
      </c>
      <c r="G400" s="67" t="s">
        <v>503</v>
      </c>
      <c r="H400" s="69">
        <v>2</v>
      </c>
      <c r="I400" s="69">
        <v>0</v>
      </c>
      <c r="J400" s="69" t="s">
        <v>521</v>
      </c>
    </row>
    <row r="401" spans="1:10" ht="15">
      <c r="A401" s="78" t="s">
        <v>31</v>
      </c>
      <c r="B401" s="123" t="s">
        <v>214</v>
      </c>
      <c r="C401" s="120" t="s">
        <v>173</v>
      </c>
      <c r="D401" s="71" t="s">
        <v>532</v>
      </c>
      <c r="E401" s="121">
        <v>0.26921296296296299</v>
      </c>
      <c r="F401" s="121">
        <f t="shared" si="1"/>
        <v>0.26921296296296299</v>
      </c>
      <c r="G401" s="67" t="s">
        <v>504</v>
      </c>
      <c r="H401" s="69">
        <v>3</v>
      </c>
      <c r="I401" s="69">
        <v>0</v>
      </c>
      <c r="J401" s="69" t="s">
        <v>521</v>
      </c>
    </row>
    <row r="402" spans="1:10" ht="15">
      <c r="A402" s="78" t="s">
        <v>31</v>
      </c>
      <c r="B402" s="123" t="s">
        <v>214</v>
      </c>
      <c r="C402" s="120" t="s">
        <v>173</v>
      </c>
      <c r="D402" s="71" t="s">
        <v>532</v>
      </c>
      <c r="E402" s="121">
        <v>0.27087962962962964</v>
      </c>
      <c r="F402" s="121">
        <f t="shared" si="1"/>
        <v>0.27087962962962964</v>
      </c>
      <c r="G402" s="67" t="s">
        <v>505</v>
      </c>
      <c r="H402" s="69">
        <v>4</v>
      </c>
      <c r="I402" s="69">
        <v>0</v>
      </c>
      <c r="J402" s="69" t="s">
        <v>521</v>
      </c>
    </row>
    <row r="403" spans="1:10" ht="15">
      <c r="A403" s="78" t="s">
        <v>31</v>
      </c>
      <c r="B403" s="123" t="s">
        <v>214</v>
      </c>
      <c r="C403" s="120" t="s">
        <v>173</v>
      </c>
      <c r="D403" s="71" t="s">
        <v>532</v>
      </c>
      <c r="E403" s="121">
        <v>0.27131944444444445</v>
      </c>
      <c r="F403" s="121">
        <f t="shared" si="1"/>
        <v>0.27131944444444445</v>
      </c>
      <c r="G403" s="67" t="s">
        <v>506</v>
      </c>
      <c r="H403" s="69">
        <v>5</v>
      </c>
      <c r="I403" s="69">
        <v>0</v>
      </c>
      <c r="J403" s="69" t="s">
        <v>521</v>
      </c>
    </row>
    <row r="404" spans="1:10" ht="15">
      <c r="A404" s="78" t="s">
        <v>31</v>
      </c>
      <c r="B404" s="123" t="s">
        <v>214</v>
      </c>
      <c r="C404" s="120" t="s">
        <v>173</v>
      </c>
      <c r="D404" s="71" t="s">
        <v>532</v>
      </c>
      <c r="E404" s="121">
        <v>0.27287037037037037</v>
      </c>
      <c r="F404" s="121">
        <f t="shared" si="1"/>
        <v>0.27287037037037037</v>
      </c>
      <c r="G404" s="67" t="s">
        <v>507</v>
      </c>
      <c r="H404" s="69">
        <v>6</v>
      </c>
      <c r="I404" s="69">
        <v>0</v>
      </c>
      <c r="J404" s="69" t="s">
        <v>521</v>
      </c>
    </row>
    <row r="405" spans="1:10" ht="15">
      <c r="A405" s="78" t="s">
        <v>31</v>
      </c>
      <c r="B405" s="123" t="s">
        <v>214</v>
      </c>
      <c r="C405" s="120" t="s">
        <v>173</v>
      </c>
      <c r="D405" s="71" t="s">
        <v>532</v>
      </c>
      <c r="E405" s="121">
        <v>0.27353009259259259</v>
      </c>
      <c r="F405" s="121">
        <f t="shared" si="1"/>
        <v>0.27353009259259259</v>
      </c>
      <c r="G405" s="67" t="s">
        <v>508</v>
      </c>
      <c r="H405" s="69">
        <v>7</v>
      </c>
      <c r="I405" s="69">
        <v>0</v>
      </c>
      <c r="J405" s="69" t="s">
        <v>521</v>
      </c>
    </row>
    <row r="406" spans="1:10" ht="15">
      <c r="A406" s="78" t="s">
        <v>31</v>
      </c>
      <c r="B406" s="123" t="s">
        <v>214</v>
      </c>
      <c r="C406" s="120" t="s">
        <v>173</v>
      </c>
      <c r="D406" s="71" t="s">
        <v>532</v>
      </c>
      <c r="E406" s="121">
        <v>0.27459490740740738</v>
      </c>
      <c r="F406" s="121">
        <f t="shared" si="1"/>
        <v>0.27459490740740738</v>
      </c>
      <c r="G406" s="67" t="s">
        <v>509</v>
      </c>
      <c r="H406" s="69">
        <v>8</v>
      </c>
      <c r="I406" s="69">
        <v>0</v>
      </c>
      <c r="J406" s="69" t="s">
        <v>521</v>
      </c>
    </row>
    <row r="407" spans="1:10" ht="15">
      <c r="A407" s="78" t="s">
        <v>31</v>
      </c>
      <c r="B407" s="123" t="s">
        <v>214</v>
      </c>
      <c r="C407" s="120" t="s">
        <v>173</v>
      </c>
      <c r="D407" s="71" t="s">
        <v>532</v>
      </c>
      <c r="E407" s="121">
        <v>0.2638888888888889</v>
      </c>
      <c r="F407" s="121">
        <f t="shared" si="1"/>
        <v>0.2638888888888889</v>
      </c>
      <c r="G407" s="67" t="s">
        <v>512</v>
      </c>
      <c r="H407" s="69">
        <v>0</v>
      </c>
      <c r="I407" s="69">
        <v>1</v>
      </c>
      <c r="J407" s="69" t="s">
        <v>522</v>
      </c>
    </row>
    <row r="408" spans="1:10" ht="15">
      <c r="A408" s="78" t="s">
        <v>31</v>
      </c>
      <c r="B408" s="123" t="s">
        <v>214</v>
      </c>
      <c r="C408" s="120" t="s">
        <v>173</v>
      </c>
      <c r="D408" s="71" t="s">
        <v>532</v>
      </c>
      <c r="E408" s="121">
        <v>0.26732638888888888</v>
      </c>
      <c r="F408" s="121">
        <f t="shared" si="1"/>
        <v>0.26732638888888888</v>
      </c>
      <c r="G408" s="67" t="s">
        <v>502</v>
      </c>
      <c r="H408" s="69">
        <v>1</v>
      </c>
      <c r="I408" s="69">
        <v>0</v>
      </c>
      <c r="J408" s="69" t="s">
        <v>522</v>
      </c>
    </row>
    <row r="409" spans="1:10" ht="15">
      <c r="A409" s="78" t="s">
        <v>31</v>
      </c>
      <c r="B409" s="123" t="s">
        <v>214</v>
      </c>
      <c r="C409" s="120" t="s">
        <v>173</v>
      </c>
      <c r="D409" s="71" t="s">
        <v>532</v>
      </c>
      <c r="E409" s="121">
        <v>0.26809027777777777</v>
      </c>
      <c r="F409" s="121">
        <f t="shared" si="1"/>
        <v>0.26809027777777777</v>
      </c>
      <c r="G409" s="67" t="s">
        <v>503</v>
      </c>
      <c r="H409" s="69">
        <v>2</v>
      </c>
      <c r="I409" s="69">
        <v>0</v>
      </c>
      <c r="J409" s="69" t="s">
        <v>522</v>
      </c>
    </row>
    <row r="410" spans="1:10" ht="15">
      <c r="A410" s="78" t="s">
        <v>31</v>
      </c>
      <c r="B410" s="123" t="s">
        <v>214</v>
      </c>
      <c r="C410" s="120" t="s">
        <v>173</v>
      </c>
      <c r="D410" s="71" t="s">
        <v>532</v>
      </c>
      <c r="E410" s="121">
        <v>0.26921296296296299</v>
      </c>
      <c r="F410" s="121">
        <f t="shared" si="1"/>
        <v>0.26921296296296299</v>
      </c>
      <c r="G410" s="67" t="s">
        <v>504</v>
      </c>
      <c r="H410" s="69">
        <v>3</v>
      </c>
      <c r="I410" s="69">
        <v>0</v>
      </c>
      <c r="J410" s="69" t="s">
        <v>522</v>
      </c>
    </row>
    <row r="411" spans="1:10" ht="15">
      <c r="A411" s="78" t="s">
        <v>31</v>
      </c>
      <c r="B411" s="123" t="s">
        <v>214</v>
      </c>
      <c r="C411" s="120" t="s">
        <v>173</v>
      </c>
      <c r="D411" s="71" t="s">
        <v>532</v>
      </c>
      <c r="E411" s="121">
        <v>0.27087962962962964</v>
      </c>
      <c r="F411" s="121">
        <f t="shared" si="1"/>
        <v>0.27087962962962964</v>
      </c>
      <c r="G411" s="67" t="s">
        <v>505</v>
      </c>
      <c r="H411" s="69">
        <v>4</v>
      </c>
      <c r="I411" s="69">
        <v>0</v>
      </c>
      <c r="J411" s="69" t="s">
        <v>522</v>
      </c>
    </row>
    <row r="412" spans="1:10" ht="15">
      <c r="A412" s="78" t="s">
        <v>31</v>
      </c>
      <c r="B412" s="123" t="s">
        <v>214</v>
      </c>
      <c r="C412" s="120" t="s">
        <v>173</v>
      </c>
      <c r="D412" s="71" t="s">
        <v>532</v>
      </c>
      <c r="E412" s="121">
        <v>0.27131944444444445</v>
      </c>
      <c r="F412" s="121">
        <f t="shared" si="1"/>
        <v>0.27131944444444445</v>
      </c>
      <c r="G412" s="67" t="s">
        <v>506</v>
      </c>
      <c r="H412" s="69">
        <v>5</v>
      </c>
      <c r="I412" s="69">
        <v>0</v>
      </c>
      <c r="J412" s="69" t="s">
        <v>522</v>
      </c>
    </row>
    <row r="413" spans="1:10" ht="15">
      <c r="A413" s="78" t="s">
        <v>31</v>
      </c>
      <c r="B413" s="123" t="s">
        <v>214</v>
      </c>
      <c r="C413" s="120" t="s">
        <v>173</v>
      </c>
      <c r="D413" s="71" t="s">
        <v>532</v>
      </c>
      <c r="E413" s="121">
        <v>0.27287037037037037</v>
      </c>
      <c r="F413" s="121">
        <f t="shared" si="1"/>
        <v>0.27287037037037037</v>
      </c>
      <c r="G413" s="67" t="s">
        <v>507</v>
      </c>
      <c r="H413" s="69">
        <v>6</v>
      </c>
      <c r="I413" s="69">
        <v>0</v>
      </c>
      <c r="J413" s="69" t="s">
        <v>522</v>
      </c>
    </row>
    <row r="414" spans="1:10" ht="15">
      <c r="A414" s="78" t="s">
        <v>31</v>
      </c>
      <c r="B414" s="123" t="s">
        <v>214</v>
      </c>
      <c r="C414" s="120" t="s">
        <v>173</v>
      </c>
      <c r="D414" s="71" t="s">
        <v>532</v>
      </c>
      <c r="E414" s="121">
        <v>0.27353009259259259</v>
      </c>
      <c r="F414" s="121">
        <f t="shared" si="1"/>
        <v>0.27353009259259259</v>
      </c>
      <c r="G414" s="67" t="s">
        <v>508</v>
      </c>
      <c r="H414" s="69">
        <v>7</v>
      </c>
      <c r="I414" s="69">
        <v>0</v>
      </c>
      <c r="J414" s="69" t="s">
        <v>522</v>
      </c>
    </row>
    <row r="415" spans="1:10" ht="15">
      <c r="A415" s="78" t="s">
        <v>31</v>
      </c>
      <c r="B415" s="123" t="s">
        <v>214</v>
      </c>
      <c r="C415" s="120" t="s">
        <v>173</v>
      </c>
      <c r="D415" s="71" t="s">
        <v>532</v>
      </c>
      <c r="E415" s="121">
        <v>0.27459490740740738</v>
      </c>
      <c r="F415" s="121">
        <f t="shared" si="1"/>
        <v>0.27459490740740738</v>
      </c>
      <c r="G415" s="67" t="s">
        <v>509</v>
      </c>
      <c r="H415" s="69">
        <v>8</v>
      </c>
      <c r="I415" s="69">
        <v>0</v>
      </c>
      <c r="J415" s="69" t="s">
        <v>522</v>
      </c>
    </row>
    <row r="416" spans="1:10" ht="15">
      <c r="A416" s="78" t="s">
        <v>31</v>
      </c>
      <c r="B416" s="123" t="s">
        <v>214</v>
      </c>
      <c r="C416" s="120" t="s">
        <v>173</v>
      </c>
      <c r="D416" s="71" t="s">
        <v>532</v>
      </c>
      <c r="E416" s="121">
        <v>0.2638888888888889</v>
      </c>
      <c r="F416" s="121">
        <f t="shared" si="1"/>
        <v>0.2638888888888889</v>
      </c>
      <c r="G416" s="67" t="s">
        <v>512</v>
      </c>
      <c r="H416" s="69">
        <v>0</v>
      </c>
      <c r="I416" s="69">
        <v>1</v>
      </c>
      <c r="J416" s="69" t="s">
        <v>517</v>
      </c>
    </row>
    <row r="417" spans="1:10" ht="15">
      <c r="A417" s="78" t="s">
        <v>31</v>
      </c>
      <c r="B417" s="123" t="s">
        <v>214</v>
      </c>
      <c r="C417" s="120" t="s">
        <v>173</v>
      </c>
      <c r="D417" s="71" t="s">
        <v>532</v>
      </c>
      <c r="E417" s="121">
        <v>0.26732638888888888</v>
      </c>
      <c r="F417" s="121">
        <f t="shared" si="1"/>
        <v>0.26732638888888888</v>
      </c>
      <c r="G417" s="67" t="s">
        <v>502</v>
      </c>
      <c r="H417" s="69">
        <v>1</v>
      </c>
      <c r="I417" s="69">
        <v>0</v>
      </c>
      <c r="J417" s="69" t="s">
        <v>517</v>
      </c>
    </row>
    <row r="418" spans="1:10" ht="15">
      <c r="A418" s="78" t="s">
        <v>31</v>
      </c>
      <c r="B418" s="123" t="s">
        <v>214</v>
      </c>
      <c r="C418" s="120" t="s">
        <v>173</v>
      </c>
      <c r="D418" s="71" t="s">
        <v>532</v>
      </c>
      <c r="E418" s="121">
        <v>0.26809027777777777</v>
      </c>
      <c r="F418" s="121">
        <f t="shared" si="1"/>
        <v>0.26809027777777777</v>
      </c>
      <c r="G418" s="67" t="s">
        <v>503</v>
      </c>
      <c r="H418" s="69">
        <v>2</v>
      </c>
      <c r="I418" s="69">
        <v>0</v>
      </c>
      <c r="J418" s="69" t="s">
        <v>517</v>
      </c>
    </row>
    <row r="419" spans="1:10" ht="15">
      <c r="A419" s="78" t="s">
        <v>31</v>
      </c>
      <c r="B419" s="123" t="s">
        <v>214</v>
      </c>
      <c r="C419" s="120" t="s">
        <v>173</v>
      </c>
      <c r="D419" s="71" t="s">
        <v>532</v>
      </c>
      <c r="E419" s="121">
        <v>0.26921296296296299</v>
      </c>
      <c r="F419" s="121">
        <f t="shared" si="1"/>
        <v>0.26921296296296299</v>
      </c>
      <c r="G419" s="67" t="s">
        <v>504</v>
      </c>
      <c r="H419" s="69">
        <v>3</v>
      </c>
      <c r="I419" s="69">
        <v>0</v>
      </c>
      <c r="J419" s="69" t="s">
        <v>517</v>
      </c>
    </row>
    <row r="420" spans="1:10" ht="15">
      <c r="A420" s="78" t="s">
        <v>31</v>
      </c>
      <c r="B420" s="123" t="s">
        <v>214</v>
      </c>
      <c r="C420" s="120" t="s">
        <v>173</v>
      </c>
      <c r="D420" s="71" t="s">
        <v>532</v>
      </c>
      <c r="E420" s="121">
        <v>0.27087962962962964</v>
      </c>
      <c r="F420" s="121">
        <f t="shared" si="1"/>
        <v>0.27087962962962964</v>
      </c>
      <c r="G420" s="67" t="s">
        <v>505</v>
      </c>
      <c r="H420" s="69">
        <v>4</v>
      </c>
      <c r="I420" s="69">
        <v>0</v>
      </c>
      <c r="J420" s="69" t="s">
        <v>517</v>
      </c>
    </row>
    <row r="421" spans="1:10" ht="15">
      <c r="A421" s="78" t="s">
        <v>31</v>
      </c>
      <c r="B421" s="123" t="s">
        <v>214</v>
      </c>
      <c r="C421" s="120" t="s">
        <v>173</v>
      </c>
      <c r="D421" s="71" t="s">
        <v>532</v>
      </c>
      <c r="E421" s="121">
        <v>0.27131944444444445</v>
      </c>
      <c r="F421" s="121">
        <f t="shared" si="1"/>
        <v>0.27131944444444445</v>
      </c>
      <c r="G421" s="67" t="s">
        <v>506</v>
      </c>
      <c r="H421" s="69">
        <v>5</v>
      </c>
      <c r="I421" s="69">
        <v>0</v>
      </c>
      <c r="J421" s="69" t="s">
        <v>517</v>
      </c>
    </row>
    <row r="422" spans="1:10" ht="15">
      <c r="A422" s="78" t="s">
        <v>31</v>
      </c>
      <c r="B422" s="123" t="s">
        <v>214</v>
      </c>
      <c r="C422" s="120" t="s">
        <v>173</v>
      </c>
      <c r="D422" s="71" t="s">
        <v>532</v>
      </c>
      <c r="E422" s="121">
        <v>0.27287037037037037</v>
      </c>
      <c r="F422" s="121">
        <f t="shared" si="1"/>
        <v>0.27287037037037037</v>
      </c>
      <c r="G422" s="67" t="s">
        <v>507</v>
      </c>
      <c r="H422" s="69">
        <v>6</v>
      </c>
      <c r="I422" s="69">
        <v>0</v>
      </c>
      <c r="J422" s="69" t="s">
        <v>517</v>
      </c>
    </row>
    <row r="423" spans="1:10" ht="15">
      <c r="A423" s="78" t="s">
        <v>31</v>
      </c>
      <c r="B423" s="123" t="s">
        <v>214</v>
      </c>
      <c r="C423" s="120" t="s">
        <v>173</v>
      </c>
      <c r="D423" s="71" t="s">
        <v>532</v>
      </c>
      <c r="E423" s="121">
        <v>0.27353009259259259</v>
      </c>
      <c r="F423" s="121">
        <f t="shared" si="1"/>
        <v>0.27353009259259259</v>
      </c>
      <c r="G423" s="67" t="s">
        <v>508</v>
      </c>
      <c r="H423" s="69">
        <v>7</v>
      </c>
      <c r="I423" s="69">
        <v>0</v>
      </c>
      <c r="J423" s="69" t="s">
        <v>517</v>
      </c>
    </row>
    <row r="424" spans="1:10" ht="15">
      <c r="A424" s="78" t="s">
        <v>31</v>
      </c>
      <c r="B424" s="123" t="s">
        <v>214</v>
      </c>
      <c r="C424" s="120" t="s">
        <v>173</v>
      </c>
      <c r="D424" s="71" t="s">
        <v>532</v>
      </c>
      <c r="E424" s="121">
        <v>0.27459490740740738</v>
      </c>
      <c r="F424" s="121">
        <f t="shared" si="1"/>
        <v>0.27459490740740738</v>
      </c>
      <c r="G424" s="67" t="s">
        <v>509</v>
      </c>
      <c r="H424" s="69">
        <v>8</v>
      </c>
      <c r="I424" s="69">
        <v>0</v>
      </c>
      <c r="J424" s="69" t="s">
        <v>517</v>
      </c>
    </row>
    <row r="425" spans="1:10" ht="15">
      <c r="A425" s="78" t="s">
        <v>31</v>
      </c>
      <c r="B425" s="123" t="s">
        <v>214</v>
      </c>
      <c r="C425" s="120" t="s">
        <v>173</v>
      </c>
      <c r="D425" s="71" t="s">
        <v>532</v>
      </c>
      <c r="E425" s="121">
        <v>0.2638888888888889</v>
      </c>
      <c r="F425" s="121">
        <f t="shared" si="1"/>
        <v>0.2638888888888889</v>
      </c>
      <c r="G425" s="67" t="s">
        <v>512</v>
      </c>
      <c r="H425" s="69">
        <v>0</v>
      </c>
      <c r="I425" s="69">
        <v>1</v>
      </c>
      <c r="J425" s="69" t="s">
        <v>518</v>
      </c>
    </row>
    <row r="426" spans="1:10" ht="15">
      <c r="A426" s="78" t="s">
        <v>31</v>
      </c>
      <c r="B426" s="123" t="s">
        <v>214</v>
      </c>
      <c r="C426" s="120" t="s">
        <v>173</v>
      </c>
      <c r="D426" s="71" t="s">
        <v>532</v>
      </c>
      <c r="E426" s="121">
        <v>0.26732638888888888</v>
      </c>
      <c r="F426" s="121">
        <f t="shared" si="1"/>
        <v>0.26732638888888888</v>
      </c>
      <c r="G426" s="67" t="s">
        <v>502</v>
      </c>
      <c r="H426" s="69">
        <v>1</v>
      </c>
      <c r="I426" s="69">
        <v>0</v>
      </c>
      <c r="J426" s="69" t="s">
        <v>518</v>
      </c>
    </row>
    <row r="427" spans="1:10" ht="15">
      <c r="A427" s="78" t="s">
        <v>31</v>
      </c>
      <c r="B427" s="123" t="s">
        <v>214</v>
      </c>
      <c r="C427" s="120" t="s">
        <v>173</v>
      </c>
      <c r="D427" s="71" t="s">
        <v>532</v>
      </c>
      <c r="E427" s="121">
        <v>0.26809027777777777</v>
      </c>
      <c r="F427" s="121">
        <f t="shared" si="1"/>
        <v>0.26809027777777777</v>
      </c>
      <c r="G427" s="67" t="s">
        <v>503</v>
      </c>
      <c r="H427" s="69">
        <v>2</v>
      </c>
      <c r="I427" s="69">
        <v>0</v>
      </c>
      <c r="J427" s="69" t="s">
        <v>518</v>
      </c>
    </row>
    <row r="428" spans="1:10" ht="15">
      <c r="A428" s="78" t="s">
        <v>31</v>
      </c>
      <c r="B428" s="123" t="s">
        <v>214</v>
      </c>
      <c r="C428" s="120" t="s">
        <v>173</v>
      </c>
      <c r="D428" s="71" t="s">
        <v>532</v>
      </c>
      <c r="E428" s="121">
        <v>0.26921296296296299</v>
      </c>
      <c r="F428" s="121">
        <f t="shared" si="1"/>
        <v>0.26921296296296299</v>
      </c>
      <c r="G428" s="67" t="s">
        <v>504</v>
      </c>
      <c r="H428" s="69">
        <v>3</v>
      </c>
      <c r="I428" s="69">
        <v>0</v>
      </c>
      <c r="J428" s="69" t="s">
        <v>518</v>
      </c>
    </row>
    <row r="429" spans="1:10" ht="15">
      <c r="A429" s="78" t="s">
        <v>31</v>
      </c>
      <c r="B429" s="123" t="s">
        <v>214</v>
      </c>
      <c r="C429" s="120" t="s">
        <v>173</v>
      </c>
      <c r="D429" s="71" t="s">
        <v>532</v>
      </c>
      <c r="E429" s="121">
        <v>0.27087962962962964</v>
      </c>
      <c r="F429" s="121">
        <f t="shared" si="1"/>
        <v>0.27087962962962964</v>
      </c>
      <c r="G429" s="67" t="s">
        <v>505</v>
      </c>
      <c r="H429" s="69">
        <v>4</v>
      </c>
      <c r="I429" s="69">
        <v>0</v>
      </c>
      <c r="J429" s="69" t="s">
        <v>518</v>
      </c>
    </row>
    <row r="430" spans="1:10" ht="15">
      <c r="A430" s="78" t="s">
        <v>31</v>
      </c>
      <c r="B430" s="123" t="s">
        <v>214</v>
      </c>
      <c r="C430" s="120" t="s">
        <v>173</v>
      </c>
      <c r="D430" s="71" t="s">
        <v>532</v>
      </c>
      <c r="E430" s="121">
        <v>0.27131944444444445</v>
      </c>
      <c r="F430" s="121">
        <f t="shared" si="1"/>
        <v>0.27131944444444445</v>
      </c>
      <c r="G430" s="67" t="s">
        <v>506</v>
      </c>
      <c r="H430" s="69">
        <v>5</v>
      </c>
      <c r="I430" s="69">
        <v>0</v>
      </c>
      <c r="J430" s="69" t="s">
        <v>518</v>
      </c>
    </row>
    <row r="431" spans="1:10" ht="15">
      <c r="A431" s="78" t="s">
        <v>31</v>
      </c>
      <c r="B431" s="123" t="s">
        <v>214</v>
      </c>
      <c r="C431" s="120" t="s">
        <v>173</v>
      </c>
      <c r="D431" s="71" t="s">
        <v>532</v>
      </c>
      <c r="E431" s="121">
        <v>0.27287037037037037</v>
      </c>
      <c r="F431" s="121">
        <f t="shared" si="1"/>
        <v>0.27287037037037037</v>
      </c>
      <c r="G431" s="67" t="s">
        <v>507</v>
      </c>
      <c r="H431" s="69">
        <v>6</v>
      </c>
      <c r="I431" s="69">
        <v>0</v>
      </c>
      <c r="J431" s="69" t="s">
        <v>518</v>
      </c>
    </row>
    <row r="432" spans="1:10" ht="15">
      <c r="A432" s="78" t="s">
        <v>31</v>
      </c>
      <c r="B432" s="123" t="s">
        <v>214</v>
      </c>
      <c r="C432" s="120" t="s">
        <v>173</v>
      </c>
      <c r="D432" s="71" t="s">
        <v>532</v>
      </c>
      <c r="E432" s="121">
        <v>0.27353009259259259</v>
      </c>
      <c r="F432" s="121">
        <f t="shared" si="1"/>
        <v>0.27353009259259259</v>
      </c>
      <c r="G432" s="67" t="s">
        <v>508</v>
      </c>
      <c r="H432" s="69">
        <v>7</v>
      </c>
      <c r="I432" s="69">
        <v>0</v>
      </c>
      <c r="J432" s="69" t="s">
        <v>518</v>
      </c>
    </row>
    <row r="433" spans="1:10" ht="15">
      <c r="A433" s="78" t="s">
        <v>31</v>
      </c>
      <c r="B433" s="123" t="s">
        <v>214</v>
      </c>
      <c r="C433" s="120" t="s">
        <v>173</v>
      </c>
      <c r="D433" s="71" t="s">
        <v>532</v>
      </c>
      <c r="E433" s="121">
        <v>0.27459490740740738</v>
      </c>
      <c r="F433" s="121">
        <f t="shared" si="1"/>
        <v>0.27459490740740738</v>
      </c>
      <c r="G433" s="67" t="s">
        <v>509</v>
      </c>
      <c r="H433" s="69">
        <v>8</v>
      </c>
      <c r="I433" s="69">
        <v>0</v>
      </c>
      <c r="J433" s="69" t="s">
        <v>518</v>
      </c>
    </row>
    <row r="434" spans="1:10" ht="15" hidden="1">
      <c r="A434" s="78" t="s">
        <v>31</v>
      </c>
      <c r="B434" s="123" t="s">
        <v>214</v>
      </c>
      <c r="C434" s="120" t="s">
        <v>173</v>
      </c>
      <c r="D434" s="71" t="s">
        <v>533</v>
      </c>
      <c r="E434" s="121">
        <v>0.27777777777777779</v>
      </c>
      <c r="F434" s="121">
        <f t="shared" si="1"/>
        <v>0.27777777777777779</v>
      </c>
      <c r="G434" s="67" t="s">
        <v>512</v>
      </c>
      <c r="H434" s="69">
        <v>0</v>
      </c>
      <c r="I434" s="69">
        <v>1</v>
      </c>
      <c r="J434" s="69"/>
    </row>
    <row r="435" spans="1:10" ht="15" hidden="1">
      <c r="A435" s="78" t="s">
        <v>31</v>
      </c>
      <c r="B435" s="123" t="s">
        <v>214</v>
      </c>
      <c r="C435" s="120" t="s">
        <v>173</v>
      </c>
      <c r="D435" s="71" t="s">
        <v>533</v>
      </c>
      <c r="E435" s="121">
        <v>0.28121527777777777</v>
      </c>
      <c r="F435" s="121">
        <f t="shared" si="1"/>
        <v>0.28121527777777777</v>
      </c>
      <c r="G435" s="67" t="s">
        <v>502</v>
      </c>
      <c r="H435" s="69">
        <v>1</v>
      </c>
      <c r="I435" s="69">
        <v>0</v>
      </c>
      <c r="J435" s="69"/>
    </row>
    <row r="436" spans="1:10" ht="15" hidden="1">
      <c r="A436" s="78" t="s">
        <v>31</v>
      </c>
      <c r="B436" s="123" t="s">
        <v>214</v>
      </c>
      <c r="C436" s="120" t="s">
        <v>173</v>
      </c>
      <c r="D436" s="71" t="s">
        <v>533</v>
      </c>
      <c r="E436" s="121">
        <v>0.28197916666666667</v>
      </c>
      <c r="F436" s="121">
        <f t="shared" si="1"/>
        <v>0.28197916666666667</v>
      </c>
      <c r="G436" s="67" t="s">
        <v>503</v>
      </c>
      <c r="H436" s="69">
        <v>2</v>
      </c>
      <c r="I436" s="69">
        <v>0</v>
      </c>
      <c r="J436" s="69"/>
    </row>
    <row r="437" spans="1:10" ht="15" hidden="1">
      <c r="A437" s="78" t="s">
        <v>31</v>
      </c>
      <c r="B437" s="123" t="s">
        <v>214</v>
      </c>
      <c r="C437" s="120" t="s">
        <v>173</v>
      </c>
      <c r="D437" s="71" t="s">
        <v>533</v>
      </c>
      <c r="E437" s="121">
        <v>0.28310185185185183</v>
      </c>
      <c r="F437" s="121">
        <f t="shared" si="1"/>
        <v>0.28310185185185183</v>
      </c>
      <c r="G437" s="67" t="s">
        <v>504</v>
      </c>
      <c r="H437" s="69">
        <v>3</v>
      </c>
      <c r="I437" s="69">
        <v>0</v>
      </c>
      <c r="J437" s="69"/>
    </row>
    <row r="438" spans="1:10" ht="15" hidden="1">
      <c r="A438" s="78" t="s">
        <v>31</v>
      </c>
      <c r="B438" s="123" t="s">
        <v>214</v>
      </c>
      <c r="C438" s="120" t="s">
        <v>173</v>
      </c>
      <c r="D438" s="71" t="s">
        <v>533</v>
      </c>
      <c r="E438" s="121">
        <v>0.28476851851851853</v>
      </c>
      <c r="F438" s="121">
        <f t="shared" si="1"/>
        <v>0.28476851851851853</v>
      </c>
      <c r="G438" s="67" t="s">
        <v>505</v>
      </c>
      <c r="H438" s="69">
        <v>4</v>
      </c>
      <c r="I438" s="69">
        <v>0</v>
      </c>
      <c r="J438" s="69"/>
    </row>
    <row r="439" spans="1:10" ht="15" hidden="1">
      <c r="A439" s="78" t="s">
        <v>31</v>
      </c>
      <c r="B439" s="123" t="s">
        <v>214</v>
      </c>
      <c r="C439" s="120" t="s">
        <v>173</v>
      </c>
      <c r="D439" s="71" t="s">
        <v>533</v>
      </c>
      <c r="E439" s="121">
        <v>0.28520833333333334</v>
      </c>
      <c r="F439" s="121">
        <f t="shared" si="1"/>
        <v>0.28520833333333334</v>
      </c>
      <c r="G439" s="67" t="s">
        <v>506</v>
      </c>
      <c r="H439" s="69">
        <v>5</v>
      </c>
      <c r="I439" s="69">
        <v>0</v>
      </c>
      <c r="J439" s="69"/>
    </row>
    <row r="440" spans="1:10" ht="15" hidden="1">
      <c r="A440" s="78" t="s">
        <v>31</v>
      </c>
      <c r="B440" s="123" t="s">
        <v>214</v>
      </c>
      <c r="C440" s="120" t="s">
        <v>173</v>
      </c>
      <c r="D440" s="71" t="s">
        <v>533</v>
      </c>
      <c r="E440" s="121">
        <v>0.28675925925925927</v>
      </c>
      <c r="F440" s="121">
        <f t="shared" si="1"/>
        <v>0.28675925925925927</v>
      </c>
      <c r="G440" s="67" t="s">
        <v>507</v>
      </c>
      <c r="H440" s="69">
        <v>6</v>
      </c>
      <c r="I440" s="69">
        <v>0</v>
      </c>
      <c r="J440" s="69"/>
    </row>
    <row r="441" spans="1:10" ht="15" hidden="1">
      <c r="A441" s="123"/>
      <c r="B441" s="123" t="s">
        <v>214</v>
      </c>
      <c r="C441" s="120" t="s">
        <v>173</v>
      </c>
      <c r="D441" s="71" t="s">
        <v>533</v>
      </c>
      <c r="E441" s="121">
        <v>0.28741898148148148</v>
      </c>
      <c r="F441" s="121">
        <f t="shared" si="1"/>
        <v>0.28741898148148148</v>
      </c>
      <c r="G441" s="67" t="s">
        <v>508</v>
      </c>
      <c r="H441" s="69">
        <v>7</v>
      </c>
      <c r="I441" s="69">
        <v>0</v>
      </c>
      <c r="J441" s="69"/>
    </row>
    <row r="442" spans="1:10" ht="15" hidden="1">
      <c r="A442" s="123"/>
      <c r="B442" s="123" t="s">
        <v>214</v>
      </c>
      <c r="C442" s="120" t="s">
        <v>173</v>
      </c>
      <c r="D442" s="71" t="s">
        <v>533</v>
      </c>
      <c r="E442" s="121">
        <v>0.28848379629629628</v>
      </c>
      <c r="F442" s="121">
        <f t="shared" si="1"/>
        <v>0.28848379629629628</v>
      </c>
      <c r="G442" s="67" t="s">
        <v>509</v>
      </c>
      <c r="H442" s="69">
        <v>8</v>
      </c>
      <c r="I442" s="69">
        <v>0</v>
      </c>
      <c r="J442" s="69"/>
    </row>
    <row r="443" spans="1:10" ht="15">
      <c r="A443" s="78" t="s">
        <v>31</v>
      </c>
      <c r="B443" s="123" t="s">
        <v>214</v>
      </c>
      <c r="C443" s="120" t="s">
        <v>173</v>
      </c>
      <c r="D443" s="71" t="s">
        <v>534</v>
      </c>
      <c r="E443" s="121">
        <v>0.2986111111111111</v>
      </c>
      <c r="F443" s="121">
        <f t="shared" si="1"/>
        <v>0.2986111111111111</v>
      </c>
      <c r="G443" s="67" t="s">
        <v>512</v>
      </c>
      <c r="H443" s="69">
        <v>0</v>
      </c>
      <c r="I443" s="69">
        <v>1</v>
      </c>
      <c r="J443" s="69" t="s">
        <v>520</v>
      </c>
    </row>
    <row r="444" spans="1:10" ht="15">
      <c r="A444" s="78" t="s">
        <v>31</v>
      </c>
      <c r="B444" s="123" t="s">
        <v>214</v>
      </c>
      <c r="C444" s="120" t="s">
        <v>173</v>
      </c>
      <c r="D444" s="71" t="s">
        <v>534</v>
      </c>
      <c r="E444" s="121">
        <v>0.30204861111111109</v>
      </c>
      <c r="F444" s="121">
        <f t="shared" si="1"/>
        <v>0.30204861111111109</v>
      </c>
      <c r="G444" s="67" t="s">
        <v>502</v>
      </c>
      <c r="H444" s="69">
        <v>1</v>
      </c>
      <c r="I444" s="69">
        <v>0</v>
      </c>
      <c r="J444" s="69" t="s">
        <v>520</v>
      </c>
    </row>
    <row r="445" spans="1:10" ht="15">
      <c r="A445" s="78" t="s">
        <v>31</v>
      </c>
      <c r="B445" s="123" t="s">
        <v>214</v>
      </c>
      <c r="C445" s="120" t="s">
        <v>173</v>
      </c>
      <c r="D445" s="71" t="s">
        <v>534</v>
      </c>
      <c r="E445" s="121">
        <v>0.30281249999999998</v>
      </c>
      <c r="F445" s="121">
        <f t="shared" si="1"/>
        <v>0.30281249999999998</v>
      </c>
      <c r="G445" s="67" t="s">
        <v>503</v>
      </c>
      <c r="H445" s="69">
        <v>2</v>
      </c>
      <c r="I445" s="69">
        <v>0</v>
      </c>
      <c r="J445" s="69" t="s">
        <v>520</v>
      </c>
    </row>
    <row r="446" spans="1:10" ht="15">
      <c r="A446" s="78" t="s">
        <v>31</v>
      </c>
      <c r="B446" s="123" t="s">
        <v>214</v>
      </c>
      <c r="C446" s="120" t="s">
        <v>173</v>
      </c>
      <c r="D446" s="71" t="s">
        <v>534</v>
      </c>
      <c r="E446" s="121">
        <v>0.3039351851851852</v>
      </c>
      <c r="F446" s="121">
        <f t="shared" si="1"/>
        <v>0.3039351851851852</v>
      </c>
      <c r="G446" s="67" t="s">
        <v>504</v>
      </c>
      <c r="H446" s="69">
        <v>3</v>
      </c>
      <c r="I446" s="69">
        <v>0</v>
      </c>
      <c r="J446" s="69" t="s">
        <v>520</v>
      </c>
    </row>
    <row r="447" spans="1:10" ht="15">
      <c r="A447" s="78" t="s">
        <v>31</v>
      </c>
      <c r="B447" s="123" t="s">
        <v>214</v>
      </c>
      <c r="C447" s="120" t="s">
        <v>173</v>
      </c>
      <c r="D447" s="71" t="s">
        <v>534</v>
      </c>
      <c r="E447" s="121">
        <v>0.30560185185185185</v>
      </c>
      <c r="F447" s="121">
        <f t="shared" si="1"/>
        <v>0.30560185185185185</v>
      </c>
      <c r="G447" s="67" t="s">
        <v>505</v>
      </c>
      <c r="H447" s="69">
        <v>4</v>
      </c>
      <c r="I447" s="69">
        <v>0</v>
      </c>
      <c r="J447" s="69" t="s">
        <v>520</v>
      </c>
    </row>
    <row r="448" spans="1:10" ht="15">
      <c r="A448" s="78" t="s">
        <v>31</v>
      </c>
      <c r="B448" s="123" t="s">
        <v>214</v>
      </c>
      <c r="C448" s="120" t="s">
        <v>173</v>
      </c>
      <c r="D448" s="71" t="s">
        <v>534</v>
      </c>
      <c r="E448" s="121">
        <v>0.30604166666666666</v>
      </c>
      <c r="F448" s="121">
        <f t="shared" si="1"/>
        <v>0.30604166666666666</v>
      </c>
      <c r="G448" s="67" t="s">
        <v>506</v>
      </c>
      <c r="H448" s="69">
        <v>5</v>
      </c>
      <c r="I448" s="69">
        <v>0</v>
      </c>
      <c r="J448" s="69" t="s">
        <v>520</v>
      </c>
    </row>
    <row r="449" spans="1:10" ht="15">
      <c r="A449" s="78" t="s">
        <v>31</v>
      </c>
      <c r="B449" s="123" t="s">
        <v>214</v>
      </c>
      <c r="C449" s="120" t="s">
        <v>173</v>
      </c>
      <c r="D449" s="71" t="s">
        <v>534</v>
      </c>
      <c r="E449" s="121">
        <v>0.30759259259259258</v>
      </c>
      <c r="F449" s="121">
        <f t="shared" si="1"/>
        <v>0.30759259259259258</v>
      </c>
      <c r="G449" s="67" t="s">
        <v>507</v>
      </c>
      <c r="H449" s="69">
        <v>6</v>
      </c>
      <c r="I449" s="69">
        <v>0</v>
      </c>
      <c r="J449" s="69" t="s">
        <v>520</v>
      </c>
    </row>
    <row r="450" spans="1:10" ht="15">
      <c r="A450" s="78" t="s">
        <v>31</v>
      </c>
      <c r="B450" s="123" t="s">
        <v>214</v>
      </c>
      <c r="C450" s="120" t="s">
        <v>173</v>
      </c>
      <c r="D450" s="71" t="s">
        <v>534</v>
      </c>
      <c r="E450" s="121">
        <v>0.3082523148148148</v>
      </c>
      <c r="F450" s="121">
        <f t="shared" si="1"/>
        <v>0.3082523148148148</v>
      </c>
      <c r="G450" s="67" t="s">
        <v>508</v>
      </c>
      <c r="H450" s="69">
        <v>7</v>
      </c>
      <c r="I450" s="69">
        <v>0</v>
      </c>
      <c r="J450" s="69" t="s">
        <v>520</v>
      </c>
    </row>
    <row r="451" spans="1:10" ht="15">
      <c r="A451" s="78" t="s">
        <v>31</v>
      </c>
      <c r="B451" s="123" t="s">
        <v>214</v>
      </c>
      <c r="C451" s="120" t="s">
        <v>173</v>
      </c>
      <c r="D451" s="71" t="s">
        <v>534</v>
      </c>
      <c r="E451" s="121">
        <v>0.30931712962962965</v>
      </c>
      <c r="F451" s="121">
        <f t="shared" si="1"/>
        <v>0.30931712962962965</v>
      </c>
      <c r="G451" s="67" t="s">
        <v>509</v>
      </c>
      <c r="H451" s="69">
        <v>8</v>
      </c>
      <c r="I451" s="69">
        <v>0</v>
      </c>
      <c r="J451" s="69" t="s">
        <v>520</v>
      </c>
    </row>
    <row r="452" spans="1:10" ht="15">
      <c r="A452" s="78" t="s">
        <v>31</v>
      </c>
      <c r="B452" s="123" t="s">
        <v>214</v>
      </c>
      <c r="C452" s="120" t="s">
        <v>173</v>
      </c>
      <c r="D452" s="71" t="s">
        <v>534</v>
      </c>
      <c r="E452" s="121">
        <v>0.2986111111111111</v>
      </c>
      <c r="F452" s="121">
        <f t="shared" si="1"/>
        <v>0.2986111111111111</v>
      </c>
      <c r="G452" s="67" t="s">
        <v>512</v>
      </c>
      <c r="H452" s="69">
        <v>0</v>
      </c>
      <c r="I452" s="69">
        <v>1</v>
      </c>
      <c r="J452" s="69" t="s">
        <v>521</v>
      </c>
    </row>
    <row r="453" spans="1:10" ht="15">
      <c r="A453" s="78" t="s">
        <v>31</v>
      </c>
      <c r="B453" s="123" t="s">
        <v>214</v>
      </c>
      <c r="C453" s="120" t="s">
        <v>173</v>
      </c>
      <c r="D453" s="71" t="s">
        <v>534</v>
      </c>
      <c r="E453" s="121">
        <v>0.30204861111111109</v>
      </c>
      <c r="F453" s="121">
        <f t="shared" si="1"/>
        <v>0.30204861111111109</v>
      </c>
      <c r="G453" s="67" t="s">
        <v>502</v>
      </c>
      <c r="H453" s="69">
        <v>1</v>
      </c>
      <c r="I453" s="69">
        <v>0</v>
      </c>
      <c r="J453" s="69" t="s">
        <v>521</v>
      </c>
    </row>
    <row r="454" spans="1:10" ht="15">
      <c r="A454" s="78" t="s">
        <v>31</v>
      </c>
      <c r="B454" s="123" t="s">
        <v>214</v>
      </c>
      <c r="C454" s="120" t="s">
        <v>173</v>
      </c>
      <c r="D454" s="71" t="s">
        <v>534</v>
      </c>
      <c r="E454" s="121">
        <v>0.30281249999999998</v>
      </c>
      <c r="F454" s="121">
        <f t="shared" si="1"/>
        <v>0.30281249999999998</v>
      </c>
      <c r="G454" s="67" t="s">
        <v>503</v>
      </c>
      <c r="H454" s="69">
        <v>2</v>
      </c>
      <c r="I454" s="69">
        <v>0</v>
      </c>
      <c r="J454" s="69" t="s">
        <v>521</v>
      </c>
    </row>
    <row r="455" spans="1:10" ht="15">
      <c r="A455" s="78" t="s">
        <v>31</v>
      </c>
      <c r="B455" s="123" t="s">
        <v>214</v>
      </c>
      <c r="C455" s="120" t="s">
        <v>173</v>
      </c>
      <c r="D455" s="71" t="s">
        <v>534</v>
      </c>
      <c r="E455" s="121">
        <v>0.3039351851851852</v>
      </c>
      <c r="F455" s="121">
        <f t="shared" si="1"/>
        <v>0.3039351851851852</v>
      </c>
      <c r="G455" s="67" t="s">
        <v>504</v>
      </c>
      <c r="H455" s="69">
        <v>3</v>
      </c>
      <c r="I455" s="69">
        <v>0</v>
      </c>
      <c r="J455" s="69" t="s">
        <v>521</v>
      </c>
    </row>
    <row r="456" spans="1:10" ht="15">
      <c r="A456" s="78" t="s">
        <v>31</v>
      </c>
      <c r="B456" s="123" t="s">
        <v>214</v>
      </c>
      <c r="C456" s="120" t="s">
        <v>173</v>
      </c>
      <c r="D456" s="71" t="s">
        <v>534</v>
      </c>
      <c r="E456" s="121">
        <v>0.30560185185185185</v>
      </c>
      <c r="F456" s="121">
        <f t="shared" si="1"/>
        <v>0.30560185185185185</v>
      </c>
      <c r="G456" s="67" t="s">
        <v>505</v>
      </c>
      <c r="H456" s="69">
        <v>4</v>
      </c>
      <c r="I456" s="69">
        <v>0</v>
      </c>
      <c r="J456" s="69" t="s">
        <v>521</v>
      </c>
    </row>
    <row r="457" spans="1:10" ht="15">
      <c r="A457" s="78" t="s">
        <v>31</v>
      </c>
      <c r="B457" s="123" t="s">
        <v>214</v>
      </c>
      <c r="C457" s="120" t="s">
        <v>173</v>
      </c>
      <c r="D457" s="71" t="s">
        <v>534</v>
      </c>
      <c r="E457" s="121">
        <v>0.30604166666666666</v>
      </c>
      <c r="F457" s="121">
        <f t="shared" si="1"/>
        <v>0.30604166666666666</v>
      </c>
      <c r="G457" s="67" t="s">
        <v>506</v>
      </c>
      <c r="H457" s="69">
        <v>5</v>
      </c>
      <c r="I457" s="69">
        <v>0</v>
      </c>
      <c r="J457" s="69" t="s">
        <v>521</v>
      </c>
    </row>
    <row r="458" spans="1:10" ht="15">
      <c r="A458" s="78" t="s">
        <v>31</v>
      </c>
      <c r="B458" s="123" t="s">
        <v>214</v>
      </c>
      <c r="C458" s="120" t="s">
        <v>173</v>
      </c>
      <c r="D458" s="71" t="s">
        <v>534</v>
      </c>
      <c r="E458" s="121">
        <v>0.30759259259259258</v>
      </c>
      <c r="F458" s="121">
        <f t="shared" si="1"/>
        <v>0.30759259259259258</v>
      </c>
      <c r="G458" s="67" t="s">
        <v>507</v>
      </c>
      <c r="H458" s="69">
        <v>6</v>
      </c>
      <c r="I458" s="69">
        <v>0</v>
      </c>
      <c r="J458" s="69" t="s">
        <v>521</v>
      </c>
    </row>
    <row r="459" spans="1:10" ht="15">
      <c r="A459" s="78" t="s">
        <v>31</v>
      </c>
      <c r="B459" s="123" t="s">
        <v>214</v>
      </c>
      <c r="C459" s="120" t="s">
        <v>173</v>
      </c>
      <c r="D459" s="71" t="s">
        <v>534</v>
      </c>
      <c r="E459" s="121">
        <v>0.3082523148148148</v>
      </c>
      <c r="F459" s="121">
        <f t="shared" si="1"/>
        <v>0.3082523148148148</v>
      </c>
      <c r="G459" s="67" t="s">
        <v>508</v>
      </c>
      <c r="H459" s="69">
        <v>7</v>
      </c>
      <c r="I459" s="69">
        <v>0</v>
      </c>
      <c r="J459" s="69" t="s">
        <v>521</v>
      </c>
    </row>
    <row r="460" spans="1:10" ht="15">
      <c r="A460" s="78" t="s">
        <v>31</v>
      </c>
      <c r="B460" s="123" t="s">
        <v>214</v>
      </c>
      <c r="C460" s="120" t="s">
        <v>173</v>
      </c>
      <c r="D460" s="71" t="s">
        <v>534</v>
      </c>
      <c r="E460" s="121">
        <v>0.30931712962962965</v>
      </c>
      <c r="F460" s="121">
        <f t="shared" si="1"/>
        <v>0.30931712962962965</v>
      </c>
      <c r="G460" s="67" t="s">
        <v>509</v>
      </c>
      <c r="H460" s="69">
        <v>8</v>
      </c>
      <c r="I460" s="69">
        <v>0</v>
      </c>
      <c r="J460" s="69" t="s">
        <v>521</v>
      </c>
    </row>
    <row r="461" spans="1:10" ht="15">
      <c r="A461" s="78" t="s">
        <v>31</v>
      </c>
      <c r="B461" s="123" t="s">
        <v>214</v>
      </c>
      <c r="C461" s="120" t="s">
        <v>173</v>
      </c>
      <c r="D461" s="71" t="s">
        <v>534</v>
      </c>
      <c r="E461" s="121">
        <v>0.2986111111111111</v>
      </c>
      <c r="F461" s="121">
        <f t="shared" si="1"/>
        <v>0.2986111111111111</v>
      </c>
      <c r="G461" s="67" t="s">
        <v>512</v>
      </c>
      <c r="H461" s="69">
        <v>0</v>
      </c>
      <c r="I461" s="69">
        <v>1</v>
      </c>
      <c r="J461" s="69" t="s">
        <v>522</v>
      </c>
    </row>
    <row r="462" spans="1:10" ht="15">
      <c r="A462" s="78" t="s">
        <v>31</v>
      </c>
      <c r="B462" s="123" t="s">
        <v>214</v>
      </c>
      <c r="C462" s="120" t="s">
        <v>173</v>
      </c>
      <c r="D462" s="71" t="s">
        <v>534</v>
      </c>
      <c r="E462" s="121">
        <v>0.30204861111111109</v>
      </c>
      <c r="F462" s="121">
        <f t="shared" si="1"/>
        <v>0.30204861111111109</v>
      </c>
      <c r="G462" s="67" t="s">
        <v>502</v>
      </c>
      <c r="H462" s="69">
        <v>1</v>
      </c>
      <c r="I462" s="69">
        <v>0</v>
      </c>
      <c r="J462" s="69" t="s">
        <v>522</v>
      </c>
    </row>
    <row r="463" spans="1:10" ht="15">
      <c r="A463" s="78" t="s">
        <v>31</v>
      </c>
      <c r="B463" s="123" t="s">
        <v>214</v>
      </c>
      <c r="C463" s="120" t="s">
        <v>173</v>
      </c>
      <c r="D463" s="71" t="s">
        <v>534</v>
      </c>
      <c r="E463" s="121">
        <v>0.30281249999999998</v>
      </c>
      <c r="F463" s="121">
        <f t="shared" si="1"/>
        <v>0.30281249999999998</v>
      </c>
      <c r="G463" s="67" t="s">
        <v>503</v>
      </c>
      <c r="H463" s="69">
        <v>2</v>
      </c>
      <c r="I463" s="69">
        <v>0</v>
      </c>
      <c r="J463" s="69" t="s">
        <v>522</v>
      </c>
    </row>
    <row r="464" spans="1:10" ht="15">
      <c r="A464" s="78" t="s">
        <v>31</v>
      </c>
      <c r="B464" s="123" t="s">
        <v>214</v>
      </c>
      <c r="C464" s="120" t="s">
        <v>173</v>
      </c>
      <c r="D464" s="71" t="s">
        <v>534</v>
      </c>
      <c r="E464" s="121">
        <v>0.3039351851851852</v>
      </c>
      <c r="F464" s="121">
        <f t="shared" si="1"/>
        <v>0.3039351851851852</v>
      </c>
      <c r="G464" s="67" t="s">
        <v>504</v>
      </c>
      <c r="H464" s="69">
        <v>3</v>
      </c>
      <c r="I464" s="69">
        <v>0</v>
      </c>
      <c r="J464" s="69" t="s">
        <v>522</v>
      </c>
    </row>
    <row r="465" spans="1:10" ht="15">
      <c r="A465" s="78" t="s">
        <v>31</v>
      </c>
      <c r="B465" s="123" t="s">
        <v>214</v>
      </c>
      <c r="C465" s="120" t="s">
        <v>173</v>
      </c>
      <c r="D465" s="71" t="s">
        <v>534</v>
      </c>
      <c r="E465" s="121">
        <v>0.30560185185185185</v>
      </c>
      <c r="F465" s="121">
        <f t="shared" si="1"/>
        <v>0.30560185185185185</v>
      </c>
      <c r="G465" s="67" t="s">
        <v>505</v>
      </c>
      <c r="H465" s="69">
        <v>4</v>
      </c>
      <c r="I465" s="69">
        <v>0</v>
      </c>
      <c r="J465" s="69" t="s">
        <v>522</v>
      </c>
    </row>
    <row r="466" spans="1:10" ht="15">
      <c r="A466" s="78" t="s">
        <v>31</v>
      </c>
      <c r="B466" s="123" t="s">
        <v>214</v>
      </c>
      <c r="C466" s="120" t="s">
        <v>173</v>
      </c>
      <c r="D466" s="71" t="s">
        <v>534</v>
      </c>
      <c r="E466" s="121">
        <v>0.30604166666666666</v>
      </c>
      <c r="F466" s="121">
        <f t="shared" si="1"/>
        <v>0.30604166666666666</v>
      </c>
      <c r="G466" s="67" t="s">
        <v>506</v>
      </c>
      <c r="H466" s="69">
        <v>5</v>
      </c>
      <c r="I466" s="69">
        <v>0</v>
      </c>
      <c r="J466" s="69" t="s">
        <v>522</v>
      </c>
    </row>
    <row r="467" spans="1:10" ht="15">
      <c r="A467" s="78" t="s">
        <v>31</v>
      </c>
      <c r="B467" s="123" t="s">
        <v>214</v>
      </c>
      <c r="C467" s="120" t="s">
        <v>173</v>
      </c>
      <c r="D467" s="71" t="s">
        <v>534</v>
      </c>
      <c r="E467" s="121">
        <v>0.30759259259259258</v>
      </c>
      <c r="F467" s="121">
        <f t="shared" si="1"/>
        <v>0.30759259259259258</v>
      </c>
      <c r="G467" s="67" t="s">
        <v>507</v>
      </c>
      <c r="H467" s="69">
        <v>6</v>
      </c>
      <c r="I467" s="69">
        <v>0</v>
      </c>
      <c r="J467" s="69" t="s">
        <v>522</v>
      </c>
    </row>
    <row r="468" spans="1:10" ht="15">
      <c r="A468" s="78" t="s">
        <v>31</v>
      </c>
      <c r="B468" s="123" t="s">
        <v>214</v>
      </c>
      <c r="C468" s="120" t="s">
        <v>173</v>
      </c>
      <c r="D468" s="71" t="s">
        <v>534</v>
      </c>
      <c r="E468" s="121">
        <v>0.3082523148148148</v>
      </c>
      <c r="F468" s="121">
        <f t="shared" si="1"/>
        <v>0.3082523148148148</v>
      </c>
      <c r="G468" s="67" t="s">
        <v>508</v>
      </c>
      <c r="H468" s="69">
        <v>7</v>
      </c>
      <c r="I468" s="69">
        <v>0</v>
      </c>
      <c r="J468" s="69" t="s">
        <v>522</v>
      </c>
    </row>
    <row r="469" spans="1:10" ht="15">
      <c r="A469" s="78" t="s">
        <v>31</v>
      </c>
      <c r="B469" s="123" t="s">
        <v>214</v>
      </c>
      <c r="C469" s="120" t="s">
        <v>173</v>
      </c>
      <c r="D469" s="71" t="s">
        <v>534</v>
      </c>
      <c r="E469" s="121">
        <v>0.30931712962962965</v>
      </c>
      <c r="F469" s="121">
        <f t="shared" si="1"/>
        <v>0.30931712962962965</v>
      </c>
      <c r="G469" s="67" t="s">
        <v>509</v>
      </c>
      <c r="H469" s="69">
        <v>8</v>
      </c>
      <c r="I469" s="69">
        <v>0</v>
      </c>
      <c r="J469" s="69" t="s">
        <v>522</v>
      </c>
    </row>
    <row r="470" spans="1:10" ht="15">
      <c r="A470" s="78" t="s">
        <v>31</v>
      </c>
      <c r="B470" s="123" t="s">
        <v>214</v>
      </c>
      <c r="C470" s="120" t="s">
        <v>173</v>
      </c>
      <c r="D470" s="71" t="s">
        <v>534</v>
      </c>
      <c r="E470" s="121">
        <v>0.2986111111111111</v>
      </c>
      <c r="F470" s="121">
        <f t="shared" si="1"/>
        <v>0.2986111111111111</v>
      </c>
      <c r="G470" s="67" t="s">
        <v>512</v>
      </c>
      <c r="H470" s="69">
        <v>0</v>
      </c>
      <c r="I470" s="69">
        <v>1</v>
      </c>
      <c r="J470" s="69" t="s">
        <v>517</v>
      </c>
    </row>
    <row r="471" spans="1:10" ht="15">
      <c r="A471" s="78" t="s">
        <v>31</v>
      </c>
      <c r="B471" s="123" t="s">
        <v>214</v>
      </c>
      <c r="C471" s="120" t="s">
        <v>173</v>
      </c>
      <c r="D471" s="71" t="s">
        <v>534</v>
      </c>
      <c r="E471" s="121">
        <v>0.30204861111111109</v>
      </c>
      <c r="F471" s="121">
        <f t="shared" si="1"/>
        <v>0.30204861111111109</v>
      </c>
      <c r="G471" s="67" t="s">
        <v>502</v>
      </c>
      <c r="H471" s="69">
        <v>1</v>
      </c>
      <c r="I471" s="69">
        <v>0</v>
      </c>
      <c r="J471" s="69" t="s">
        <v>517</v>
      </c>
    </row>
    <row r="472" spans="1:10" ht="15">
      <c r="A472" s="78" t="s">
        <v>31</v>
      </c>
      <c r="B472" s="123" t="s">
        <v>214</v>
      </c>
      <c r="C472" s="120" t="s">
        <v>173</v>
      </c>
      <c r="D472" s="71" t="s">
        <v>534</v>
      </c>
      <c r="E472" s="121">
        <v>0.30281249999999998</v>
      </c>
      <c r="F472" s="121">
        <f t="shared" si="1"/>
        <v>0.30281249999999998</v>
      </c>
      <c r="G472" s="67" t="s">
        <v>503</v>
      </c>
      <c r="H472" s="69">
        <v>2</v>
      </c>
      <c r="I472" s="69">
        <v>0</v>
      </c>
      <c r="J472" s="69" t="s">
        <v>517</v>
      </c>
    </row>
    <row r="473" spans="1:10" ht="15">
      <c r="A473" s="78" t="s">
        <v>31</v>
      </c>
      <c r="B473" s="123" t="s">
        <v>214</v>
      </c>
      <c r="C473" s="120" t="s">
        <v>173</v>
      </c>
      <c r="D473" s="71" t="s">
        <v>534</v>
      </c>
      <c r="E473" s="121">
        <v>0.3039351851851852</v>
      </c>
      <c r="F473" s="121">
        <f t="shared" si="1"/>
        <v>0.3039351851851852</v>
      </c>
      <c r="G473" s="67" t="s">
        <v>504</v>
      </c>
      <c r="H473" s="69">
        <v>3</v>
      </c>
      <c r="I473" s="69">
        <v>0</v>
      </c>
      <c r="J473" s="69" t="s">
        <v>517</v>
      </c>
    </row>
    <row r="474" spans="1:10" ht="15">
      <c r="A474" s="78" t="s">
        <v>31</v>
      </c>
      <c r="B474" s="123" t="s">
        <v>214</v>
      </c>
      <c r="C474" s="120" t="s">
        <v>173</v>
      </c>
      <c r="D474" s="71" t="s">
        <v>534</v>
      </c>
      <c r="E474" s="121">
        <v>0.30560185185185185</v>
      </c>
      <c r="F474" s="121">
        <f t="shared" si="1"/>
        <v>0.30560185185185185</v>
      </c>
      <c r="G474" s="67" t="s">
        <v>505</v>
      </c>
      <c r="H474" s="69">
        <v>4</v>
      </c>
      <c r="I474" s="69">
        <v>0</v>
      </c>
      <c r="J474" s="69" t="s">
        <v>517</v>
      </c>
    </row>
    <row r="475" spans="1:10" ht="15">
      <c r="A475" s="78" t="s">
        <v>31</v>
      </c>
      <c r="B475" s="123" t="s">
        <v>214</v>
      </c>
      <c r="C475" s="120" t="s">
        <v>173</v>
      </c>
      <c r="D475" s="71" t="s">
        <v>534</v>
      </c>
      <c r="E475" s="121">
        <v>0.30604166666666666</v>
      </c>
      <c r="F475" s="121">
        <f t="shared" si="1"/>
        <v>0.30604166666666666</v>
      </c>
      <c r="G475" s="67" t="s">
        <v>506</v>
      </c>
      <c r="H475" s="69">
        <v>5</v>
      </c>
      <c r="I475" s="69">
        <v>0</v>
      </c>
      <c r="J475" s="69" t="s">
        <v>517</v>
      </c>
    </row>
    <row r="476" spans="1:10" ht="15">
      <c r="A476" s="78" t="s">
        <v>31</v>
      </c>
      <c r="B476" s="123" t="s">
        <v>214</v>
      </c>
      <c r="C476" s="120" t="s">
        <v>173</v>
      </c>
      <c r="D476" s="71" t="s">
        <v>534</v>
      </c>
      <c r="E476" s="121">
        <v>0.30759259259259258</v>
      </c>
      <c r="F476" s="121">
        <f t="shared" si="1"/>
        <v>0.30759259259259258</v>
      </c>
      <c r="G476" s="67" t="s">
        <v>507</v>
      </c>
      <c r="H476" s="69">
        <v>6</v>
      </c>
      <c r="I476" s="69">
        <v>0</v>
      </c>
      <c r="J476" s="69" t="s">
        <v>517</v>
      </c>
    </row>
    <row r="477" spans="1:10" ht="15">
      <c r="A477" s="78" t="s">
        <v>31</v>
      </c>
      <c r="B477" s="123" t="s">
        <v>214</v>
      </c>
      <c r="C477" s="120" t="s">
        <v>173</v>
      </c>
      <c r="D477" s="71" t="s">
        <v>534</v>
      </c>
      <c r="E477" s="121">
        <v>0.3082523148148148</v>
      </c>
      <c r="F477" s="121">
        <f t="shared" si="1"/>
        <v>0.3082523148148148</v>
      </c>
      <c r="G477" s="67" t="s">
        <v>508</v>
      </c>
      <c r="H477" s="69">
        <v>7</v>
      </c>
      <c r="I477" s="69">
        <v>0</v>
      </c>
      <c r="J477" s="69" t="s">
        <v>517</v>
      </c>
    </row>
    <row r="478" spans="1:10" ht="15">
      <c r="A478" s="78" t="s">
        <v>31</v>
      </c>
      <c r="B478" s="123" t="s">
        <v>214</v>
      </c>
      <c r="C478" s="120" t="s">
        <v>173</v>
      </c>
      <c r="D478" s="71" t="s">
        <v>534</v>
      </c>
      <c r="E478" s="121">
        <v>0.30931712962962965</v>
      </c>
      <c r="F478" s="121">
        <f t="shared" si="1"/>
        <v>0.30931712962962965</v>
      </c>
      <c r="G478" s="67" t="s">
        <v>509</v>
      </c>
      <c r="H478" s="69">
        <v>8</v>
      </c>
      <c r="I478" s="69">
        <v>0</v>
      </c>
      <c r="J478" s="69" t="s">
        <v>517</v>
      </c>
    </row>
    <row r="479" spans="1:10" ht="15">
      <c r="A479" s="78" t="s">
        <v>31</v>
      </c>
      <c r="B479" s="123" t="s">
        <v>214</v>
      </c>
      <c r="C479" s="120" t="s">
        <v>173</v>
      </c>
      <c r="D479" s="71" t="s">
        <v>534</v>
      </c>
      <c r="E479" s="121">
        <v>0.2986111111111111</v>
      </c>
      <c r="F479" s="121">
        <f t="shared" si="1"/>
        <v>0.2986111111111111</v>
      </c>
      <c r="G479" s="67" t="s">
        <v>512</v>
      </c>
      <c r="H479" s="69">
        <v>0</v>
      </c>
      <c r="I479" s="69">
        <v>1</v>
      </c>
      <c r="J479" s="69" t="s">
        <v>518</v>
      </c>
    </row>
    <row r="480" spans="1:10" ht="15">
      <c r="A480" s="78" t="s">
        <v>31</v>
      </c>
      <c r="B480" s="123" t="s">
        <v>214</v>
      </c>
      <c r="C480" s="120" t="s">
        <v>173</v>
      </c>
      <c r="D480" s="71" t="s">
        <v>534</v>
      </c>
      <c r="E480" s="121">
        <v>0.30204861111111109</v>
      </c>
      <c r="F480" s="121">
        <f t="shared" si="1"/>
        <v>0.30204861111111109</v>
      </c>
      <c r="G480" s="67" t="s">
        <v>502</v>
      </c>
      <c r="H480" s="69">
        <v>1</v>
      </c>
      <c r="I480" s="69">
        <v>0</v>
      </c>
      <c r="J480" s="69" t="s">
        <v>518</v>
      </c>
    </row>
    <row r="481" spans="1:10" ht="15">
      <c r="A481" s="78" t="s">
        <v>31</v>
      </c>
      <c r="B481" s="123" t="s">
        <v>214</v>
      </c>
      <c r="C481" s="120" t="s">
        <v>173</v>
      </c>
      <c r="D481" s="71" t="s">
        <v>534</v>
      </c>
      <c r="E481" s="121">
        <v>0.30281249999999998</v>
      </c>
      <c r="F481" s="121">
        <f t="shared" si="1"/>
        <v>0.30281249999999998</v>
      </c>
      <c r="G481" s="67" t="s">
        <v>503</v>
      </c>
      <c r="H481" s="69">
        <v>2</v>
      </c>
      <c r="I481" s="69">
        <v>0</v>
      </c>
      <c r="J481" s="69" t="s">
        <v>518</v>
      </c>
    </row>
    <row r="482" spans="1:10" ht="15">
      <c r="A482" s="78" t="s">
        <v>31</v>
      </c>
      <c r="B482" s="123" t="s">
        <v>214</v>
      </c>
      <c r="C482" s="120" t="s">
        <v>173</v>
      </c>
      <c r="D482" s="71" t="s">
        <v>534</v>
      </c>
      <c r="E482" s="121">
        <v>0.3039351851851852</v>
      </c>
      <c r="F482" s="121">
        <f t="shared" si="1"/>
        <v>0.3039351851851852</v>
      </c>
      <c r="G482" s="67" t="s">
        <v>504</v>
      </c>
      <c r="H482" s="69">
        <v>3</v>
      </c>
      <c r="I482" s="69">
        <v>0</v>
      </c>
      <c r="J482" s="69" t="s">
        <v>518</v>
      </c>
    </row>
    <row r="483" spans="1:10" ht="15">
      <c r="A483" s="78" t="s">
        <v>31</v>
      </c>
      <c r="B483" s="123" t="s">
        <v>214</v>
      </c>
      <c r="C483" s="120" t="s">
        <v>173</v>
      </c>
      <c r="D483" s="71" t="s">
        <v>534</v>
      </c>
      <c r="E483" s="121">
        <v>0.30560185185185185</v>
      </c>
      <c r="F483" s="121">
        <f t="shared" si="1"/>
        <v>0.30560185185185185</v>
      </c>
      <c r="G483" s="67" t="s">
        <v>505</v>
      </c>
      <c r="H483" s="69">
        <v>4</v>
      </c>
      <c r="I483" s="69">
        <v>0</v>
      </c>
      <c r="J483" s="69" t="s">
        <v>518</v>
      </c>
    </row>
    <row r="484" spans="1:10" ht="15">
      <c r="A484" s="78" t="s">
        <v>31</v>
      </c>
      <c r="B484" s="123" t="s">
        <v>214</v>
      </c>
      <c r="C484" s="120" t="s">
        <v>173</v>
      </c>
      <c r="D484" s="71" t="s">
        <v>534</v>
      </c>
      <c r="E484" s="121">
        <v>0.30604166666666666</v>
      </c>
      <c r="F484" s="121">
        <f t="shared" si="1"/>
        <v>0.30604166666666666</v>
      </c>
      <c r="G484" s="67" t="s">
        <v>506</v>
      </c>
      <c r="H484" s="69">
        <v>5</v>
      </c>
      <c r="I484" s="69">
        <v>0</v>
      </c>
      <c r="J484" s="69" t="s">
        <v>518</v>
      </c>
    </row>
    <row r="485" spans="1:10" ht="15">
      <c r="A485" s="78" t="s">
        <v>31</v>
      </c>
      <c r="B485" s="123" t="s">
        <v>214</v>
      </c>
      <c r="C485" s="120" t="s">
        <v>173</v>
      </c>
      <c r="D485" s="71" t="s">
        <v>534</v>
      </c>
      <c r="E485" s="121">
        <v>0.30759259259259258</v>
      </c>
      <c r="F485" s="121">
        <f t="shared" si="1"/>
        <v>0.30759259259259258</v>
      </c>
      <c r="G485" s="67" t="s">
        <v>507</v>
      </c>
      <c r="H485" s="69">
        <v>6</v>
      </c>
      <c r="I485" s="69">
        <v>0</v>
      </c>
      <c r="J485" s="69" t="s">
        <v>518</v>
      </c>
    </row>
    <row r="486" spans="1:10" ht="15">
      <c r="A486" s="78" t="s">
        <v>31</v>
      </c>
      <c r="B486" s="123" t="s">
        <v>214</v>
      </c>
      <c r="C486" s="120" t="s">
        <v>173</v>
      </c>
      <c r="D486" s="71" t="s">
        <v>534</v>
      </c>
      <c r="E486" s="121">
        <v>0.3082523148148148</v>
      </c>
      <c r="F486" s="121">
        <f t="shared" si="1"/>
        <v>0.3082523148148148</v>
      </c>
      <c r="G486" s="67" t="s">
        <v>508</v>
      </c>
      <c r="H486" s="69">
        <v>7</v>
      </c>
      <c r="I486" s="69">
        <v>0</v>
      </c>
      <c r="J486" s="69" t="s">
        <v>518</v>
      </c>
    </row>
    <row r="487" spans="1:10" ht="15">
      <c r="A487" s="78" t="s">
        <v>31</v>
      </c>
      <c r="B487" s="123" t="s">
        <v>214</v>
      </c>
      <c r="C487" s="120" t="s">
        <v>173</v>
      </c>
      <c r="D487" s="71" t="s">
        <v>534</v>
      </c>
      <c r="E487" s="121">
        <v>0.30931712962962965</v>
      </c>
      <c r="F487" s="121">
        <f t="shared" si="1"/>
        <v>0.30931712962962965</v>
      </c>
      <c r="G487" s="67" t="s">
        <v>509</v>
      </c>
      <c r="H487" s="69">
        <v>8</v>
      </c>
      <c r="I487" s="69">
        <v>0</v>
      </c>
      <c r="J487" s="69" t="s">
        <v>518</v>
      </c>
    </row>
    <row r="488" spans="1:10" ht="15" hidden="1">
      <c r="A488" s="78" t="s">
        <v>31</v>
      </c>
      <c r="B488" s="123" t="s">
        <v>214</v>
      </c>
      <c r="C488" s="120" t="s">
        <v>173</v>
      </c>
      <c r="D488" s="71" t="s">
        <v>535</v>
      </c>
      <c r="E488" s="121">
        <v>0.3125</v>
      </c>
      <c r="F488" s="121">
        <f t="shared" si="1"/>
        <v>0.3125</v>
      </c>
      <c r="G488" s="67" t="s">
        <v>512</v>
      </c>
      <c r="H488" s="69">
        <v>0</v>
      </c>
      <c r="I488" s="69">
        <v>1</v>
      </c>
      <c r="J488" s="69"/>
    </row>
    <row r="489" spans="1:10" ht="15" hidden="1">
      <c r="A489" s="78" t="s">
        <v>31</v>
      </c>
      <c r="B489" s="123" t="s">
        <v>214</v>
      </c>
      <c r="C489" s="120" t="s">
        <v>173</v>
      </c>
      <c r="D489" s="71" t="s">
        <v>535</v>
      </c>
      <c r="E489" s="121">
        <v>0.31593749999999998</v>
      </c>
      <c r="F489" s="121">
        <f t="shared" si="1"/>
        <v>0.31593749999999998</v>
      </c>
      <c r="G489" s="67" t="s">
        <v>502</v>
      </c>
      <c r="H489" s="69">
        <v>1</v>
      </c>
      <c r="I489" s="69">
        <v>0</v>
      </c>
      <c r="J489" s="69"/>
    </row>
    <row r="490" spans="1:10" ht="15" hidden="1">
      <c r="A490" s="78" t="s">
        <v>31</v>
      </c>
      <c r="B490" s="123" t="s">
        <v>214</v>
      </c>
      <c r="C490" s="120" t="s">
        <v>173</v>
      </c>
      <c r="D490" s="71" t="s">
        <v>535</v>
      </c>
      <c r="E490" s="121">
        <v>0.31670138888888888</v>
      </c>
      <c r="F490" s="121">
        <f t="shared" si="1"/>
        <v>0.31670138888888888</v>
      </c>
      <c r="G490" s="67" t="s">
        <v>503</v>
      </c>
      <c r="H490" s="69">
        <v>2</v>
      </c>
      <c r="I490" s="69">
        <v>0</v>
      </c>
      <c r="J490" s="69"/>
    </row>
    <row r="491" spans="1:10" ht="15" hidden="1">
      <c r="A491" s="78" t="s">
        <v>31</v>
      </c>
      <c r="B491" s="123" t="s">
        <v>214</v>
      </c>
      <c r="C491" s="120" t="s">
        <v>173</v>
      </c>
      <c r="D491" s="71" t="s">
        <v>535</v>
      </c>
      <c r="E491" s="121">
        <v>0.31782407407407409</v>
      </c>
      <c r="F491" s="121">
        <f t="shared" si="1"/>
        <v>0.31782407407407409</v>
      </c>
      <c r="G491" s="67" t="s">
        <v>504</v>
      </c>
      <c r="H491" s="69">
        <v>3</v>
      </c>
      <c r="I491" s="69">
        <v>0</v>
      </c>
      <c r="J491" s="69"/>
    </row>
    <row r="492" spans="1:10" ht="15" hidden="1">
      <c r="A492" s="78" t="s">
        <v>31</v>
      </c>
      <c r="B492" s="123" t="s">
        <v>214</v>
      </c>
      <c r="C492" s="120" t="s">
        <v>173</v>
      </c>
      <c r="D492" s="71" t="s">
        <v>535</v>
      </c>
      <c r="E492" s="121">
        <v>0.31949074074074074</v>
      </c>
      <c r="F492" s="121">
        <f t="shared" si="1"/>
        <v>0.31949074074074074</v>
      </c>
      <c r="G492" s="67" t="s">
        <v>505</v>
      </c>
      <c r="H492" s="69">
        <v>4</v>
      </c>
      <c r="I492" s="69">
        <v>0</v>
      </c>
      <c r="J492" s="69"/>
    </row>
    <row r="493" spans="1:10" ht="15" hidden="1">
      <c r="A493" s="78" t="s">
        <v>31</v>
      </c>
      <c r="B493" s="123" t="s">
        <v>214</v>
      </c>
      <c r="C493" s="120" t="s">
        <v>173</v>
      </c>
      <c r="D493" s="71" t="s">
        <v>535</v>
      </c>
      <c r="E493" s="121">
        <v>0.31993055555555555</v>
      </c>
      <c r="F493" s="121">
        <f t="shared" si="1"/>
        <v>0.31993055555555555</v>
      </c>
      <c r="G493" s="67" t="s">
        <v>506</v>
      </c>
      <c r="H493" s="69">
        <v>5</v>
      </c>
      <c r="I493" s="69">
        <v>0</v>
      </c>
      <c r="J493" s="69"/>
    </row>
    <row r="494" spans="1:10" ht="15" hidden="1">
      <c r="A494" s="78" t="s">
        <v>31</v>
      </c>
      <c r="B494" s="123" t="s">
        <v>214</v>
      </c>
      <c r="C494" s="120" t="s">
        <v>173</v>
      </c>
      <c r="D494" s="71" t="s">
        <v>535</v>
      </c>
      <c r="E494" s="121">
        <v>0.32148148148148148</v>
      </c>
      <c r="F494" s="121">
        <f t="shared" si="1"/>
        <v>0.32148148148148148</v>
      </c>
      <c r="G494" s="67" t="s">
        <v>507</v>
      </c>
      <c r="H494" s="69">
        <v>6</v>
      </c>
      <c r="I494" s="69">
        <v>0</v>
      </c>
      <c r="J494" s="69"/>
    </row>
    <row r="495" spans="1:10" ht="15" hidden="1">
      <c r="A495" s="123"/>
      <c r="B495" s="123" t="s">
        <v>214</v>
      </c>
      <c r="C495" s="120" t="s">
        <v>173</v>
      </c>
      <c r="D495" s="71" t="s">
        <v>535</v>
      </c>
      <c r="E495" s="121">
        <v>0.32214120370370369</v>
      </c>
      <c r="F495" s="121">
        <f t="shared" si="1"/>
        <v>0.32214120370370369</v>
      </c>
      <c r="G495" s="67" t="s">
        <v>508</v>
      </c>
      <c r="H495" s="69">
        <v>7</v>
      </c>
      <c r="I495" s="69">
        <v>0</v>
      </c>
      <c r="J495" s="69"/>
    </row>
    <row r="496" spans="1:10" ht="15" hidden="1">
      <c r="A496" s="123"/>
      <c r="B496" s="123" t="s">
        <v>214</v>
      </c>
      <c r="C496" s="120" t="s">
        <v>173</v>
      </c>
      <c r="D496" s="71" t="s">
        <v>535</v>
      </c>
      <c r="E496" s="121">
        <v>0.32320601851851855</v>
      </c>
      <c r="F496" s="121">
        <f t="shared" si="1"/>
        <v>0.32320601851851855</v>
      </c>
      <c r="G496" s="67" t="s">
        <v>509</v>
      </c>
      <c r="H496" s="69">
        <v>8</v>
      </c>
      <c r="I496" s="69">
        <v>0</v>
      </c>
      <c r="J496" s="69"/>
    </row>
    <row r="497" spans="1:10" ht="15">
      <c r="A497" s="78" t="s">
        <v>31</v>
      </c>
      <c r="B497" s="123" t="s">
        <v>214</v>
      </c>
      <c r="C497" s="120" t="s">
        <v>173</v>
      </c>
      <c r="D497" s="71" t="s">
        <v>225</v>
      </c>
      <c r="E497" s="121">
        <v>0.46180555555555558</v>
      </c>
      <c r="F497" s="121">
        <f t="shared" si="1"/>
        <v>0.46180555555555558</v>
      </c>
      <c r="G497" s="67" t="s">
        <v>512</v>
      </c>
      <c r="H497" s="69">
        <v>0</v>
      </c>
      <c r="I497" s="69">
        <v>1</v>
      </c>
      <c r="J497" s="69" t="s">
        <v>520</v>
      </c>
    </row>
    <row r="498" spans="1:10" ht="15">
      <c r="A498" s="78" t="s">
        <v>31</v>
      </c>
      <c r="B498" s="123" t="s">
        <v>214</v>
      </c>
      <c r="C498" s="120" t="s">
        <v>173</v>
      </c>
      <c r="D498" s="71" t="s">
        <v>225</v>
      </c>
      <c r="E498" s="121">
        <v>0.46524305555555556</v>
      </c>
      <c r="F498" s="121">
        <f t="shared" si="1"/>
        <v>0.46524305555555556</v>
      </c>
      <c r="G498" s="67" t="s">
        <v>502</v>
      </c>
      <c r="H498" s="69">
        <v>1</v>
      </c>
      <c r="I498" s="69">
        <v>0</v>
      </c>
      <c r="J498" s="69" t="s">
        <v>520</v>
      </c>
    </row>
    <row r="499" spans="1:10" ht="15">
      <c r="A499" s="78" t="s">
        <v>31</v>
      </c>
      <c r="B499" s="123" t="s">
        <v>214</v>
      </c>
      <c r="C499" s="120" t="s">
        <v>173</v>
      </c>
      <c r="D499" s="71" t="s">
        <v>225</v>
      </c>
      <c r="E499" s="121">
        <v>0.46600694444444446</v>
      </c>
      <c r="F499" s="121">
        <f t="shared" si="1"/>
        <v>0.46600694444444446</v>
      </c>
      <c r="G499" s="67" t="s">
        <v>503</v>
      </c>
      <c r="H499" s="69">
        <v>2</v>
      </c>
      <c r="I499" s="69">
        <v>0</v>
      </c>
      <c r="J499" s="69" t="s">
        <v>520</v>
      </c>
    </row>
    <row r="500" spans="1:10" ht="15">
      <c r="A500" s="78" t="s">
        <v>31</v>
      </c>
      <c r="B500" s="123" t="s">
        <v>214</v>
      </c>
      <c r="C500" s="120" t="s">
        <v>173</v>
      </c>
      <c r="D500" s="71" t="s">
        <v>225</v>
      </c>
      <c r="E500" s="121">
        <v>0.46712962962962962</v>
      </c>
      <c r="F500" s="121">
        <f t="shared" si="1"/>
        <v>0.46712962962962962</v>
      </c>
      <c r="G500" s="67" t="s">
        <v>504</v>
      </c>
      <c r="H500" s="69">
        <v>3</v>
      </c>
      <c r="I500" s="69">
        <v>0</v>
      </c>
      <c r="J500" s="69" t="s">
        <v>520</v>
      </c>
    </row>
    <row r="501" spans="1:10" ht="15">
      <c r="A501" s="78" t="s">
        <v>31</v>
      </c>
      <c r="B501" s="123" t="s">
        <v>214</v>
      </c>
      <c r="C501" s="120" t="s">
        <v>173</v>
      </c>
      <c r="D501" s="71" t="s">
        <v>225</v>
      </c>
      <c r="E501" s="121">
        <v>0.46879629629629632</v>
      </c>
      <c r="F501" s="121">
        <f t="shared" si="1"/>
        <v>0.46879629629629632</v>
      </c>
      <c r="G501" s="67" t="s">
        <v>505</v>
      </c>
      <c r="H501" s="69">
        <v>4</v>
      </c>
      <c r="I501" s="69">
        <v>0</v>
      </c>
      <c r="J501" s="69" t="s">
        <v>520</v>
      </c>
    </row>
    <row r="502" spans="1:10" ht="15">
      <c r="A502" s="78" t="s">
        <v>31</v>
      </c>
      <c r="B502" s="123" t="s">
        <v>214</v>
      </c>
      <c r="C502" s="120" t="s">
        <v>173</v>
      </c>
      <c r="D502" s="71" t="s">
        <v>225</v>
      </c>
      <c r="E502" s="121">
        <v>0.46923611111111113</v>
      </c>
      <c r="F502" s="121">
        <f t="shared" si="1"/>
        <v>0.46923611111111113</v>
      </c>
      <c r="G502" s="67" t="s">
        <v>506</v>
      </c>
      <c r="H502" s="69">
        <v>5</v>
      </c>
      <c r="I502" s="69">
        <v>0</v>
      </c>
      <c r="J502" s="69" t="s">
        <v>520</v>
      </c>
    </row>
    <row r="503" spans="1:10" ht="15">
      <c r="A503" s="78" t="s">
        <v>31</v>
      </c>
      <c r="B503" s="123" t="s">
        <v>214</v>
      </c>
      <c r="C503" s="120" t="s">
        <v>173</v>
      </c>
      <c r="D503" s="71" t="s">
        <v>225</v>
      </c>
      <c r="E503" s="121">
        <v>0.47078703703703706</v>
      </c>
      <c r="F503" s="121">
        <f t="shared" si="1"/>
        <v>0.47078703703703706</v>
      </c>
      <c r="G503" s="67" t="s">
        <v>507</v>
      </c>
      <c r="H503" s="69">
        <v>6</v>
      </c>
      <c r="I503" s="69">
        <v>0</v>
      </c>
      <c r="J503" s="69" t="s">
        <v>520</v>
      </c>
    </row>
    <row r="504" spans="1:10" ht="15">
      <c r="A504" s="78" t="s">
        <v>31</v>
      </c>
      <c r="B504" s="123" t="s">
        <v>214</v>
      </c>
      <c r="C504" s="120" t="s">
        <v>173</v>
      </c>
      <c r="D504" s="71" t="s">
        <v>225</v>
      </c>
      <c r="E504" s="121">
        <v>0.47144675925925927</v>
      </c>
      <c r="F504" s="121">
        <f t="shared" si="1"/>
        <v>0.47144675925925927</v>
      </c>
      <c r="G504" s="67" t="s">
        <v>508</v>
      </c>
      <c r="H504" s="69">
        <v>7</v>
      </c>
      <c r="I504" s="69">
        <v>0</v>
      </c>
      <c r="J504" s="69" t="s">
        <v>520</v>
      </c>
    </row>
    <row r="505" spans="1:10" ht="15">
      <c r="A505" s="78" t="s">
        <v>31</v>
      </c>
      <c r="B505" s="123" t="s">
        <v>214</v>
      </c>
      <c r="C505" s="120" t="s">
        <v>173</v>
      </c>
      <c r="D505" s="71" t="s">
        <v>225</v>
      </c>
      <c r="E505" s="121">
        <v>0.47251157407407407</v>
      </c>
      <c r="F505" s="121">
        <f t="shared" si="1"/>
        <v>0.47251157407407407</v>
      </c>
      <c r="G505" s="67" t="s">
        <v>509</v>
      </c>
      <c r="H505" s="69">
        <v>8</v>
      </c>
      <c r="I505" s="69">
        <v>0</v>
      </c>
      <c r="J505" s="69" t="s">
        <v>520</v>
      </c>
    </row>
    <row r="506" spans="1:10" ht="15">
      <c r="A506" s="78" t="s">
        <v>31</v>
      </c>
      <c r="B506" s="123" t="s">
        <v>214</v>
      </c>
      <c r="C506" s="120" t="s">
        <v>173</v>
      </c>
      <c r="D506" s="71" t="s">
        <v>225</v>
      </c>
      <c r="E506" s="121">
        <v>0.46180555555555558</v>
      </c>
      <c r="F506" s="121">
        <f t="shared" si="1"/>
        <v>0.46180555555555558</v>
      </c>
      <c r="G506" s="67" t="s">
        <v>512</v>
      </c>
      <c r="H506" s="69">
        <v>0</v>
      </c>
      <c r="I506" s="69">
        <v>1</v>
      </c>
      <c r="J506" s="69" t="s">
        <v>521</v>
      </c>
    </row>
    <row r="507" spans="1:10" ht="15">
      <c r="A507" s="78" t="s">
        <v>31</v>
      </c>
      <c r="B507" s="123" t="s">
        <v>214</v>
      </c>
      <c r="C507" s="120" t="s">
        <v>173</v>
      </c>
      <c r="D507" s="71" t="s">
        <v>225</v>
      </c>
      <c r="E507" s="121">
        <v>0.46524305555555556</v>
      </c>
      <c r="F507" s="121">
        <f t="shared" si="1"/>
        <v>0.46524305555555556</v>
      </c>
      <c r="G507" s="67" t="s">
        <v>502</v>
      </c>
      <c r="H507" s="69">
        <v>1</v>
      </c>
      <c r="I507" s="69">
        <v>0</v>
      </c>
      <c r="J507" s="69" t="s">
        <v>521</v>
      </c>
    </row>
    <row r="508" spans="1:10" ht="15">
      <c r="A508" s="78" t="s">
        <v>31</v>
      </c>
      <c r="B508" s="123" t="s">
        <v>214</v>
      </c>
      <c r="C508" s="120" t="s">
        <v>173</v>
      </c>
      <c r="D508" s="71" t="s">
        <v>225</v>
      </c>
      <c r="E508" s="121">
        <v>0.46600694444444446</v>
      </c>
      <c r="F508" s="121">
        <f t="shared" si="1"/>
        <v>0.46600694444444446</v>
      </c>
      <c r="G508" s="67" t="s">
        <v>503</v>
      </c>
      <c r="H508" s="69">
        <v>2</v>
      </c>
      <c r="I508" s="69">
        <v>0</v>
      </c>
      <c r="J508" s="69" t="s">
        <v>521</v>
      </c>
    </row>
    <row r="509" spans="1:10" ht="15">
      <c r="A509" s="78" t="s">
        <v>31</v>
      </c>
      <c r="B509" s="123" t="s">
        <v>214</v>
      </c>
      <c r="C509" s="120" t="s">
        <v>173</v>
      </c>
      <c r="D509" s="71" t="s">
        <v>225</v>
      </c>
      <c r="E509" s="121">
        <v>0.46712962962962962</v>
      </c>
      <c r="F509" s="121">
        <f t="shared" si="1"/>
        <v>0.46712962962962962</v>
      </c>
      <c r="G509" s="67" t="s">
        <v>504</v>
      </c>
      <c r="H509" s="69">
        <v>3</v>
      </c>
      <c r="I509" s="69">
        <v>0</v>
      </c>
      <c r="J509" s="69" t="s">
        <v>521</v>
      </c>
    </row>
    <row r="510" spans="1:10" ht="15">
      <c r="A510" s="78" t="s">
        <v>31</v>
      </c>
      <c r="B510" s="123" t="s">
        <v>214</v>
      </c>
      <c r="C510" s="120" t="s">
        <v>173</v>
      </c>
      <c r="D510" s="71" t="s">
        <v>225</v>
      </c>
      <c r="E510" s="121">
        <v>0.46879629629629632</v>
      </c>
      <c r="F510" s="121">
        <f t="shared" si="1"/>
        <v>0.46879629629629632</v>
      </c>
      <c r="G510" s="67" t="s">
        <v>505</v>
      </c>
      <c r="H510" s="69">
        <v>4</v>
      </c>
      <c r="I510" s="69">
        <v>0</v>
      </c>
      <c r="J510" s="69" t="s">
        <v>521</v>
      </c>
    </row>
    <row r="511" spans="1:10" ht="15">
      <c r="A511" s="78" t="s">
        <v>31</v>
      </c>
      <c r="B511" s="123" t="s">
        <v>214</v>
      </c>
      <c r="C511" s="120" t="s">
        <v>173</v>
      </c>
      <c r="D511" s="71" t="s">
        <v>225</v>
      </c>
      <c r="E511" s="121">
        <v>0.46923611111111113</v>
      </c>
      <c r="F511" s="121">
        <f t="shared" si="1"/>
        <v>0.46923611111111113</v>
      </c>
      <c r="G511" s="67" t="s">
        <v>506</v>
      </c>
      <c r="H511" s="69">
        <v>5</v>
      </c>
      <c r="I511" s="69">
        <v>0</v>
      </c>
      <c r="J511" s="69" t="s">
        <v>521</v>
      </c>
    </row>
    <row r="512" spans="1:10" ht="15">
      <c r="A512" s="78" t="s">
        <v>31</v>
      </c>
      <c r="B512" s="123" t="s">
        <v>214</v>
      </c>
      <c r="C512" s="120" t="s">
        <v>173</v>
      </c>
      <c r="D512" s="71" t="s">
        <v>225</v>
      </c>
      <c r="E512" s="121">
        <v>0.47078703703703706</v>
      </c>
      <c r="F512" s="121">
        <f t="shared" ref="F512:F766" si="2">E512</f>
        <v>0.47078703703703706</v>
      </c>
      <c r="G512" s="67" t="s">
        <v>507</v>
      </c>
      <c r="H512" s="69">
        <v>6</v>
      </c>
      <c r="I512" s="69">
        <v>0</v>
      </c>
      <c r="J512" s="69" t="s">
        <v>521</v>
      </c>
    </row>
    <row r="513" spans="1:10" ht="15">
      <c r="A513" s="78" t="s">
        <v>31</v>
      </c>
      <c r="B513" s="123" t="s">
        <v>214</v>
      </c>
      <c r="C513" s="120" t="s">
        <v>173</v>
      </c>
      <c r="D513" s="71" t="s">
        <v>225</v>
      </c>
      <c r="E513" s="121">
        <v>0.47144675925925927</v>
      </c>
      <c r="F513" s="121">
        <f t="shared" si="2"/>
        <v>0.47144675925925927</v>
      </c>
      <c r="G513" s="67" t="s">
        <v>508</v>
      </c>
      <c r="H513" s="69">
        <v>7</v>
      </c>
      <c r="I513" s="69">
        <v>0</v>
      </c>
      <c r="J513" s="69" t="s">
        <v>521</v>
      </c>
    </row>
    <row r="514" spans="1:10" ht="15">
      <c r="A514" s="78" t="s">
        <v>31</v>
      </c>
      <c r="B514" s="123" t="s">
        <v>214</v>
      </c>
      <c r="C514" s="120" t="s">
        <v>173</v>
      </c>
      <c r="D514" s="71" t="s">
        <v>225</v>
      </c>
      <c r="E514" s="121">
        <v>0.47251157407407407</v>
      </c>
      <c r="F514" s="121">
        <f t="shared" si="2"/>
        <v>0.47251157407407407</v>
      </c>
      <c r="G514" s="67" t="s">
        <v>509</v>
      </c>
      <c r="H514" s="69">
        <v>8</v>
      </c>
      <c r="I514" s="69">
        <v>0</v>
      </c>
      <c r="J514" s="69" t="s">
        <v>521</v>
      </c>
    </row>
    <row r="515" spans="1:10" ht="15">
      <c r="A515" s="78" t="s">
        <v>31</v>
      </c>
      <c r="B515" s="123" t="s">
        <v>214</v>
      </c>
      <c r="C515" s="120" t="s">
        <v>173</v>
      </c>
      <c r="D515" s="71" t="s">
        <v>225</v>
      </c>
      <c r="E515" s="121">
        <v>0.46180555555555558</v>
      </c>
      <c r="F515" s="121">
        <f t="shared" si="2"/>
        <v>0.46180555555555558</v>
      </c>
      <c r="G515" s="67" t="s">
        <v>512</v>
      </c>
      <c r="H515" s="69">
        <v>0</v>
      </c>
      <c r="I515" s="69">
        <v>1</v>
      </c>
      <c r="J515" s="69" t="s">
        <v>522</v>
      </c>
    </row>
    <row r="516" spans="1:10" ht="15">
      <c r="A516" s="78" t="s">
        <v>31</v>
      </c>
      <c r="B516" s="123" t="s">
        <v>214</v>
      </c>
      <c r="C516" s="120" t="s">
        <v>173</v>
      </c>
      <c r="D516" s="71" t="s">
        <v>225</v>
      </c>
      <c r="E516" s="121">
        <v>0.46524305555555556</v>
      </c>
      <c r="F516" s="121">
        <f t="shared" si="2"/>
        <v>0.46524305555555556</v>
      </c>
      <c r="G516" s="67" t="s">
        <v>502</v>
      </c>
      <c r="H516" s="69">
        <v>1</v>
      </c>
      <c r="I516" s="69">
        <v>0</v>
      </c>
      <c r="J516" s="69" t="s">
        <v>522</v>
      </c>
    </row>
    <row r="517" spans="1:10" ht="15">
      <c r="A517" s="78" t="s">
        <v>31</v>
      </c>
      <c r="B517" s="123" t="s">
        <v>214</v>
      </c>
      <c r="C517" s="120" t="s">
        <v>173</v>
      </c>
      <c r="D517" s="71" t="s">
        <v>225</v>
      </c>
      <c r="E517" s="121">
        <v>0.46600694444444446</v>
      </c>
      <c r="F517" s="121">
        <f t="shared" si="2"/>
        <v>0.46600694444444446</v>
      </c>
      <c r="G517" s="67" t="s">
        <v>503</v>
      </c>
      <c r="H517" s="69">
        <v>2</v>
      </c>
      <c r="I517" s="69">
        <v>0</v>
      </c>
      <c r="J517" s="69" t="s">
        <v>522</v>
      </c>
    </row>
    <row r="518" spans="1:10" ht="15">
      <c r="A518" s="78" t="s">
        <v>31</v>
      </c>
      <c r="B518" s="123" t="s">
        <v>214</v>
      </c>
      <c r="C518" s="120" t="s">
        <v>173</v>
      </c>
      <c r="D518" s="71" t="s">
        <v>225</v>
      </c>
      <c r="E518" s="121">
        <v>0.46712962962962962</v>
      </c>
      <c r="F518" s="121">
        <f t="shared" si="2"/>
        <v>0.46712962962962962</v>
      </c>
      <c r="G518" s="67" t="s">
        <v>504</v>
      </c>
      <c r="H518" s="69">
        <v>3</v>
      </c>
      <c r="I518" s="69">
        <v>0</v>
      </c>
      <c r="J518" s="69" t="s">
        <v>522</v>
      </c>
    </row>
    <row r="519" spans="1:10" ht="15">
      <c r="A519" s="78" t="s">
        <v>31</v>
      </c>
      <c r="B519" s="123" t="s">
        <v>214</v>
      </c>
      <c r="C519" s="120" t="s">
        <v>173</v>
      </c>
      <c r="D519" s="71" t="s">
        <v>225</v>
      </c>
      <c r="E519" s="121">
        <v>0.46879629629629632</v>
      </c>
      <c r="F519" s="121">
        <f t="shared" si="2"/>
        <v>0.46879629629629632</v>
      </c>
      <c r="G519" s="67" t="s">
        <v>505</v>
      </c>
      <c r="H519" s="69">
        <v>4</v>
      </c>
      <c r="I519" s="69">
        <v>0</v>
      </c>
      <c r="J519" s="69" t="s">
        <v>522</v>
      </c>
    </row>
    <row r="520" spans="1:10" ht="15">
      <c r="A520" s="78" t="s">
        <v>31</v>
      </c>
      <c r="B520" s="123" t="s">
        <v>214</v>
      </c>
      <c r="C520" s="120" t="s">
        <v>173</v>
      </c>
      <c r="D520" s="71" t="s">
        <v>225</v>
      </c>
      <c r="E520" s="121">
        <v>0.46923611111111113</v>
      </c>
      <c r="F520" s="121">
        <f t="shared" si="2"/>
        <v>0.46923611111111113</v>
      </c>
      <c r="G520" s="67" t="s">
        <v>506</v>
      </c>
      <c r="H520" s="69">
        <v>5</v>
      </c>
      <c r="I520" s="69">
        <v>0</v>
      </c>
      <c r="J520" s="69" t="s">
        <v>522</v>
      </c>
    </row>
    <row r="521" spans="1:10" ht="15">
      <c r="A521" s="78" t="s">
        <v>31</v>
      </c>
      <c r="B521" s="123" t="s">
        <v>214</v>
      </c>
      <c r="C521" s="120" t="s">
        <v>173</v>
      </c>
      <c r="D521" s="71" t="s">
        <v>225</v>
      </c>
      <c r="E521" s="121">
        <v>0.47078703703703706</v>
      </c>
      <c r="F521" s="121">
        <f t="shared" si="2"/>
        <v>0.47078703703703706</v>
      </c>
      <c r="G521" s="67" t="s">
        <v>507</v>
      </c>
      <c r="H521" s="69">
        <v>6</v>
      </c>
      <c r="I521" s="69">
        <v>0</v>
      </c>
      <c r="J521" s="69" t="s">
        <v>522</v>
      </c>
    </row>
    <row r="522" spans="1:10" ht="15">
      <c r="A522" s="78" t="s">
        <v>31</v>
      </c>
      <c r="B522" s="123" t="s">
        <v>214</v>
      </c>
      <c r="C522" s="120" t="s">
        <v>173</v>
      </c>
      <c r="D522" s="71" t="s">
        <v>225</v>
      </c>
      <c r="E522" s="121">
        <v>0.47144675925925927</v>
      </c>
      <c r="F522" s="121">
        <f t="shared" si="2"/>
        <v>0.47144675925925927</v>
      </c>
      <c r="G522" s="67" t="s">
        <v>508</v>
      </c>
      <c r="H522" s="69">
        <v>7</v>
      </c>
      <c r="I522" s="69">
        <v>0</v>
      </c>
      <c r="J522" s="69" t="s">
        <v>522</v>
      </c>
    </row>
    <row r="523" spans="1:10" ht="15">
      <c r="A523" s="78" t="s">
        <v>31</v>
      </c>
      <c r="B523" s="123" t="s">
        <v>214</v>
      </c>
      <c r="C523" s="120" t="s">
        <v>173</v>
      </c>
      <c r="D523" s="71" t="s">
        <v>225</v>
      </c>
      <c r="E523" s="121">
        <v>0.47251157407407407</v>
      </c>
      <c r="F523" s="121">
        <f t="shared" si="2"/>
        <v>0.47251157407407407</v>
      </c>
      <c r="G523" s="67" t="s">
        <v>509</v>
      </c>
      <c r="H523" s="69">
        <v>8</v>
      </c>
      <c r="I523" s="69">
        <v>0</v>
      </c>
      <c r="J523" s="69" t="s">
        <v>522</v>
      </c>
    </row>
    <row r="524" spans="1:10" ht="15">
      <c r="A524" s="78" t="s">
        <v>31</v>
      </c>
      <c r="B524" s="123" t="s">
        <v>214</v>
      </c>
      <c r="C524" s="120" t="s">
        <v>173</v>
      </c>
      <c r="D524" s="71" t="s">
        <v>225</v>
      </c>
      <c r="E524" s="121">
        <v>0.46180555555555558</v>
      </c>
      <c r="F524" s="121">
        <f t="shared" si="2"/>
        <v>0.46180555555555558</v>
      </c>
      <c r="G524" s="67" t="s">
        <v>512</v>
      </c>
      <c r="H524" s="69">
        <v>0</v>
      </c>
      <c r="I524" s="69">
        <v>1</v>
      </c>
      <c r="J524" s="69" t="s">
        <v>517</v>
      </c>
    </row>
    <row r="525" spans="1:10" ht="15">
      <c r="A525" s="78" t="s">
        <v>31</v>
      </c>
      <c r="B525" s="123" t="s">
        <v>214</v>
      </c>
      <c r="C525" s="120" t="s">
        <v>173</v>
      </c>
      <c r="D525" s="71" t="s">
        <v>225</v>
      </c>
      <c r="E525" s="121">
        <v>0.46524305555555556</v>
      </c>
      <c r="F525" s="121">
        <f t="shared" si="2"/>
        <v>0.46524305555555556</v>
      </c>
      <c r="G525" s="67" t="s">
        <v>502</v>
      </c>
      <c r="H525" s="69">
        <v>1</v>
      </c>
      <c r="I525" s="69">
        <v>0</v>
      </c>
      <c r="J525" s="69" t="s">
        <v>517</v>
      </c>
    </row>
    <row r="526" spans="1:10" ht="15">
      <c r="A526" s="78" t="s">
        <v>31</v>
      </c>
      <c r="B526" s="123" t="s">
        <v>214</v>
      </c>
      <c r="C526" s="120" t="s">
        <v>173</v>
      </c>
      <c r="D526" s="71" t="s">
        <v>225</v>
      </c>
      <c r="E526" s="121">
        <v>0.46600694444444446</v>
      </c>
      <c r="F526" s="121">
        <f t="shared" si="2"/>
        <v>0.46600694444444446</v>
      </c>
      <c r="G526" s="67" t="s">
        <v>503</v>
      </c>
      <c r="H526" s="69">
        <v>2</v>
      </c>
      <c r="I526" s="69">
        <v>0</v>
      </c>
      <c r="J526" s="69" t="s">
        <v>517</v>
      </c>
    </row>
    <row r="527" spans="1:10" ht="15">
      <c r="A527" s="78" t="s">
        <v>31</v>
      </c>
      <c r="B527" s="123" t="s">
        <v>214</v>
      </c>
      <c r="C527" s="120" t="s">
        <v>173</v>
      </c>
      <c r="D527" s="71" t="s">
        <v>225</v>
      </c>
      <c r="E527" s="121">
        <v>0.46712962962962962</v>
      </c>
      <c r="F527" s="121">
        <f t="shared" si="2"/>
        <v>0.46712962962962962</v>
      </c>
      <c r="G527" s="67" t="s">
        <v>504</v>
      </c>
      <c r="H527" s="69">
        <v>3</v>
      </c>
      <c r="I527" s="69">
        <v>0</v>
      </c>
      <c r="J527" s="69" t="s">
        <v>517</v>
      </c>
    </row>
    <row r="528" spans="1:10" ht="15">
      <c r="A528" s="78" t="s">
        <v>31</v>
      </c>
      <c r="B528" s="123" t="s">
        <v>214</v>
      </c>
      <c r="C528" s="120" t="s">
        <v>173</v>
      </c>
      <c r="D528" s="71" t="s">
        <v>225</v>
      </c>
      <c r="E528" s="121">
        <v>0.46879629629629632</v>
      </c>
      <c r="F528" s="121">
        <f t="shared" si="2"/>
        <v>0.46879629629629632</v>
      </c>
      <c r="G528" s="67" t="s">
        <v>505</v>
      </c>
      <c r="H528" s="69">
        <v>4</v>
      </c>
      <c r="I528" s="69">
        <v>0</v>
      </c>
      <c r="J528" s="69" t="s">
        <v>517</v>
      </c>
    </row>
    <row r="529" spans="1:10" ht="15">
      <c r="A529" s="78" t="s">
        <v>31</v>
      </c>
      <c r="B529" s="123" t="s">
        <v>214</v>
      </c>
      <c r="C529" s="120" t="s">
        <v>173</v>
      </c>
      <c r="D529" s="71" t="s">
        <v>225</v>
      </c>
      <c r="E529" s="121">
        <v>0.46923611111111113</v>
      </c>
      <c r="F529" s="121">
        <f t="shared" si="2"/>
        <v>0.46923611111111113</v>
      </c>
      <c r="G529" s="67" t="s">
        <v>506</v>
      </c>
      <c r="H529" s="69">
        <v>5</v>
      </c>
      <c r="I529" s="69">
        <v>0</v>
      </c>
      <c r="J529" s="69" t="s">
        <v>517</v>
      </c>
    </row>
    <row r="530" spans="1:10" ht="15">
      <c r="A530" s="78" t="s">
        <v>31</v>
      </c>
      <c r="B530" s="123" t="s">
        <v>214</v>
      </c>
      <c r="C530" s="120" t="s">
        <v>173</v>
      </c>
      <c r="D530" s="71" t="s">
        <v>225</v>
      </c>
      <c r="E530" s="121">
        <v>0.47078703703703706</v>
      </c>
      <c r="F530" s="121">
        <f t="shared" si="2"/>
        <v>0.47078703703703706</v>
      </c>
      <c r="G530" s="67" t="s">
        <v>507</v>
      </c>
      <c r="H530" s="69">
        <v>6</v>
      </c>
      <c r="I530" s="69">
        <v>0</v>
      </c>
      <c r="J530" s="69" t="s">
        <v>517</v>
      </c>
    </row>
    <row r="531" spans="1:10" ht="15">
      <c r="A531" s="78" t="s">
        <v>31</v>
      </c>
      <c r="B531" s="123" t="s">
        <v>214</v>
      </c>
      <c r="C531" s="120" t="s">
        <v>173</v>
      </c>
      <c r="D531" s="71" t="s">
        <v>225</v>
      </c>
      <c r="E531" s="121">
        <v>0.47144675925925927</v>
      </c>
      <c r="F531" s="121">
        <f t="shared" si="2"/>
        <v>0.47144675925925927</v>
      </c>
      <c r="G531" s="67" t="s">
        <v>508</v>
      </c>
      <c r="H531" s="69">
        <v>7</v>
      </c>
      <c r="I531" s="69">
        <v>0</v>
      </c>
      <c r="J531" s="69" t="s">
        <v>517</v>
      </c>
    </row>
    <row r="532" spans="1:10" ht="15">
      <c r="A532" s="78" t="s">
        <v>31</v>
      </c>
      <c r="B532" s="123" t="s">
        <v>214</v>
      </c>
      <c r="C532" s="120" t="s">
        <v>173</v>
      </c>
      <c r="D532" s="71" t="s">
        <v>225</v>
      </c>
      <c r="E532" s="121">
        <v>0.47251157407407407</v>
      </c>
      <c r="F532" s="121">
        <f t="shared" si="2"/>
        <v>0.47251157407407407</v>
      </c>
      <c r="G532" s="67" t="s">
        <v>509</v>
      </c>
      <c r="H532" s="69">
        <v>8</v>
      </c>
      <c r="I532" s="69">
        <v>0</v>
      </c>
      <c r="J532" s="69" t="s">
        <v>517</v>
      </c>
    </row>
    <row r="533" spans="1:10" ht="15">
      <c r="A533" s="78" t="s">
        <v>31</v>
      </c>
      <c r="B533" s="123" t="s">
        <v>214</v>
      </c>
      <c r="C533" s="120" t="s">
        <v>173</v>
      </c>
      <c r="D533" s="71" t="s">
        <v>225</v>
      </c>
      <c r="E533" s="121">
        <v>0.46180555555555558</v>
      </c>
      <c r="F533" s="121">
        <f t="shared" si="2"/>
        <v>0.46180555555555558</v>
      </c>
      <c r="G533" s="67" t="s">
        <v>512</v>
      </c>
      <c r="H533" s="69">
        <v>0</v>
      </c>
      <c r="I533" s="69">
        <v>1</v>
      </c>
      <c r="J533" s="69" t="s">
        <v>518</v>
      </c>
    </row>
    <row r="534" spans="1:10" ht="15">
      <c r="A534" s="78" t="s">
        <v>31</v>
      </c>
      <c r="B534" s="123" t="s">
        <v>214</v>
      </c>
      <c r="C534" s="120" t="s">
        <v>173</v>
      </c>
      <c r="D534" s="71" t="s">
        <v>225</v>
      </c>
      <c r="E534" s="121">
        <v>0.46524305555555556</v>
      </c>
      <c r="F534" s="121">
        <f t="shared" si="2"/>
        <v>0.46524305555555556</v>
      </c>
      <c r="G534" s="67" t="s">
        <v>502</v>
      </c>
      <c r="H534" s="69">
        <v>1</v>
      </c>
      <c r="I534" s="69">
        <v>0</v>
      </c>
      <c r="J534" s="69" t="s">
        <v>518</v>
      </c>
    </row>
    <row r="535" spans="1:10" ht="15">
      <c r="A535" s="78" t="s">
        <v>31</v>
      </c>
      <c r="B535" s="123" t="s">
        <v>214</v>
      </c>
      <c r="C535" s="120" t="s">
        <v>173</v>
      </c>
      <c r="D535" s="71" t="s">
        <v>225</v>
      </c>
      <c r="E535" s="121">
        <v>0.46600694444444446</v>
      </c>
      <c r="F535" s="121">
        <f t="shared" si="2"/>
        <v>0.46600694444444446</v>
      </c>
      <c r="G535" s="67" t="s">
        <v>503</v>
      </c>
      <c r="H535" s="69">
        <v>2</v>
      </c>
      <c r="I535" s="69">
        <v>0</v>
      </c>
      <c r="J535" s="69" t="s">
        <v>518</v>
      </c>
    </row>
    <row r="536" spans="1:10" ht="15">
      <c r="A536" s="78" t="s">
        <v>31</v>
      </c>
      <c r="B536" s="123" t="s">
        <v>214</v>
      </c>
      <c r="C536" s="120" t="s">
        <v>173</v>
      </c>
      <c r="D536" s="71" t="s">
        <v>225</v>
      </c>
      <c r="E536" s="121">
        <v>0.46712962962962962</v>
      </c>
      <c r="F536" s="121">
        <f t="shared" si="2"/>
        <v>0.46712962962962962</v>
      </c>
      <c r="G536" s="67" t="s">
        <v>504</v>
      </c>
      <c r="H536" s="69">
        <v>3</v>
      </c>
      <c r="I536" s="69">
        <v>0</v>
      </c>
      <c r="J536" s="69" t="s">
        <v>518</v>
      </c>
    </row>
    <row r="537" spans="1:10" ht="15">
      <c r="A537" s="78" t="s">
        <v>31</v>
      </c>
      <c r="B537" s="123" t="s">
        <v>214</v>
      </c>
      <c r="C537" s="120" t="s">
        <v>173</v>
      </c>
      <c r="D537" s="71" t="s">
        <v>225</v>
      </c>
      <c r="E537" s="121">
        <v>0.46879629629629632</v>
      </c>
      <c r="F537" s="121">
        <f t="shared" si="2"/>
        <v>0.46879629629629632</v>
      </c>
      <c r="G537" s="67" t="s">
        <v>505</v>
      </c>
      <c r="H537" s="69">
        <v>4</v>
      </c>
      <c r="I537" s="69">
        <v>0</v>
      </c>
      <c r="J537" s="69" t="s">
        <v>518</v>
      </c>
    </row>
    <row r="538" spans="1:10" ht="15">
      <c r="A538" s="78" t="s">
        <v>31</v>
      </c>
      <c r="B538" s="123" t="s">
        <v>214</v>
      </c>
      <c r="C538" s="120" t="s">
        <v>173</v>
      </c>
      <c r="D538" s="71" t="s">
        <v>225</v>
      </c>
      <c r="E538" s="121">
        <v>0.46923611111111113</v>
      </c>
      <c r="F538" s="121">
        <f t="shared" si="2"/>
        <v>0.46923611111111113</v>
      </c>
      <c r="G538" s="67" t="s">
        <v>506</v>
      </c>
      <c r="H538" s="69">
        <v>5</v>
      </c>
      <c r="I538" s="69">
        <v>0</v>
      </c>
      <c r="J538" s="69" t="s">
        <v>518</v>
      </c>
    </row>
    <row r="539" spans="1:10" ht="15">
      <c r="A539" s="78" t="s">
        <v>31</v>
      </c>
      <c r="B539" s="123" t="s">
        <v>214</v>
      </c>
      <c r="C539" s="120" t="s">
        <v>173</v>
      </c>
      <c r="D539" s="71" t="s">
        <v>225</v>
      </c>
      <c r="E539" s="121">
        <v>0.47078703703703706</v>
      </c>
      <c r="F539" s="121">
        <f t="shared" si="2"/>
        <v>0.47078703703703706</v>
      </c>
      <c r="G539" s="67" t="s">
        <v>507</v>
      </c>
      <c r="H539" s="69">
        <v>6</v>
      </c>
      <c r="I539" s="69">
        <v>0</v>
      </c>
      <c r="J539" s="69" t="s">
        <v>518</v>
      </c>
    </row>
    <row r="540" spans="1:10" ht="15">
      <c r="A540" s="78" t="s">
        <v>31</v>
      </c>
      <c r="B540" s="123" t="s">
        <v>214</v>
      </c>
      <c r="C540" s="120" t="s">
        <v>173</v>
      </c>
      <c r="D540" s="71" t="s">
        <v>225</v>
      </c>
      <c r="E540" s="121">
        <v>0.47144675925925927</v>
      </c>
      <c r="F540" s="121">
        <f t="shared" si="2"/>
        <v>0.47144675925925927</v>
      </c>
      <c r="G540" s="67" t="s">
        <v>508</v>
      </c>
      <c r="H540" s="69">
        <v>7</v>
      </c>
      <c r="I540" s="69">
        <v>0</v>
      </c>
      <c r="J540" s="69" t="s">
        <v>518</v>
      </c>
    </row>
    <row r="541" spans="1:10" ht="15">
      <c r="A541" s="78" t="s">
        <v>31</v>
      </c>
      <c r="B541" s="123" t="s">
        <v>214</v>
      </c>
      <c r="C541" s="120" t="s">
        <v>173</v>
      </c>
      <c r="D541" s="71" t="s">
        <v>225</v>
      </c>
      <c r="E541" s="121">
        <v>0.47251157407407407</v>
      </c>
      <c r="F541" s="121">
        <f t="shared" si="2"/>
        <v>0.47251157407407407</v>
      </c>
      <c r="G541" s="67" t="s">
        <v>509</v>
      </c>
      <c r="H541" s="69">
        <v>8</v>
      </c>
      <c r="I541" s="69">
        <v>0</v>
      </c>
      <c r="J541" s="69" t="s">
        <v>518</v>
      </c>
    </row>
    <row r="542" spans="1:10" ht="15" hidden="1">
      <c r="A542" s="78" t="s">
        <v>31</v>
      </c>
      <c r="B542" s="123" t="s">
        <v>214</v>
      </c>
      <c r="C542" s="120" t="s">
        <v>173</v>
      </c>
      <c r="D542" s="71" t="s">
        <v>226</v>
      </c>
      <c r="E542" s="121">
        <v>0.4826388888888889</v>
      </c>
      <c r="F542" s="121">
        <f t="shared" si="2"/>
        <v>0.4826388888888889</v>
      </c>
      <c r="G542" s="67" t="s">
        <v>512</v>
      </c>
      <c r="H542" s="69">
        <v>0</v>
      </c>
      <c r="I542" s="69">
        <v>1</v>
      </c>
      <c r="J542" s="69"/>
    </row>
    <row r="543" spans="1:10" ht="15" hidden="1">
      <c r="A543" s="78" t="s">
        <v>31</v>
      </c>
      <c r="B543" s="123" t="s">
        <v>214</v>
      </c>
      <c r="C543" s="120" t="s">
        <v>173</v>
      </c>
      <c r="D543" s="71" t="s">
        <v>226</v>
      </c>
      <c r="E543" s="121">
        <v>0.48607638888888888</v>
      </c>
      <c r="F543" s="121">
        <f t="shared" si="2"/>
        <v>0.48607638888888888</v>
      </c>
      <c r="G543" s="67" t="s">
        <v>502</v>
      </c>
      <c r="H543" s="69">
        <v>1</v>
      </c>
      <c r="I543" s="69">
        <v>0</v>
      </c>
      <c r="J543" s="69"/>
    </row>
    <row r="544" spans="1:10" ht="15" hidden="1">
      <c r="A544" s="78" t="s">
        <v>31</v>
      </c>
      <c r="B544" s="123" t="s">
        <v>214</v>
      </c>
      <c r="C544" s="120" t="s">
        <v>173</v>
      </c>
      <c r="D544" s="71" t="s">
        <v>226</v>
      </c>
      <c r="E544" s="121">
        <v>0.48684027777777777</v>
      </c>
      <c r="F544" s="121">
        <f t="shared" si="2"/>
        <v>0.48684027777777777</v>
      </c>
      <c r="G544" s="67" t="s">
        <v>503</v>
      </c>
      <c r="H544" s="69">
        <v>2</v>
      </c>
      <c r="I544" s="69">
        <v>0</v>
      </c>
      <c r="J544" s="69"/>
    </row>
    <row r="545" spans="1:10" ht="15" hidden="1">
      <c r="A545" s="78" t="s">
        <v>31</v>
      </c>
      <c r="B545" s="123" t="s">
        <v>214</v>
      </c>
      <c r="C545" s="120" t="s">
        <v>173</v>
      </c>
      <c r="D545" s="71" t="s">
        <v>226</v>
      </c>
      <c r="E545" s="121">
        <v>0.48796296296296299</v>
      </c>
      <c r="F545" s="121">
        <f t="shared" si="2"/>
        <v>0.48796296296296299</v>
      </c>
      <c r="G545" s="67" t="s">
        <v>504</v>
      </c>
      <c r="H545" s="69">
        <v>3</v>
      </c>
      <c r="I545" s="69">
        <v>0</v>
      </c>
      <c r="J545" s="69"/>
    </row>
    <row r="546" spans="1:10" ht="15" hidden="1">
      <c r="A546" s="78" t="s">
        <v>31</v>
      </c>
      <c r="B546" s="123" t="s">
        <v>214</v>
      </c>
      <c r="C546" s="120" t="s">
        <v>173</v>
      </c>
      <c r="D546" s="71" t="s">
        <v>226</v>
      </c>
      <c r="E546" s="121">
        <v>0.48962962962962964</v>
      </c>
      <c r="F546" s="121">
        <f t="shared" si="2"/>
        <v>0.48962962962962964</v>
      </c>
      <c r="G546" s="67" t="s">
        <v>505</v>
      </c>
      <c r="H546" s="69">
        <v>4</v>
      </c>
      <c r="I546" s="69">
        <v>0</v>
      </c>
      <c r="J546" s="69"/>
    </row>
    <row r="547" spans="1:10" ht="15" hidden="1">
      <c r="A547" s="78" t="s">
        <v>31</v>
      </c>
      <c r="B547" s="123" t="s">
        <v>214</v>
      </c>
      <c r="C547" s="120" t="s">
        <v>173</v>
      </c>
      <c r="D547" s="71" t="s">
        <v>226</v>
      </c>
      <c r="E547" s="121">
        <v>0.49006944444444445</v>
      </c>
      <c r="F547" s="121">
        <f t="shared" si="2"/>
        <v>0.49006944444444445</v>
      </c>
      <c r="G547" s="67" t="s">
        <v>506</v>
      </c>
      <c r="H547" s="69">
        <v>5</v>
      </c>
      <c r="I547" s="69">
        <v>0</v>
      </c>
      <c r="J547" s="69"/>
    </row>
    <row r="548" spans="1:10" ht="15" hidden="1">
      <c r="A548" s="78" t="s">
        <v>31</v>
      </c>
      <c r="B548" s="123" t="s">
        <v>214</v>
      </c>
      <c r="C548" s="120" t="s">
        <v>173</v>
      </c>
      <c r="D548" s="71" t="s">
        <v>226</v>
      </c>
      <c r="E548" s="121">
        <v>0.49162037037037037</v>
      </c>
      <c r="F548" s="121">
        <f t="shared" si="2"/>
        <v>0.49162037037037037</v>
      </c>
      <c r="G548" s="67" t="s">
        <v>507</v>
      </c>
      <c r="H548" s="69">
        <v>6</v>
      </c>
      <c r="I548" s="69">
        <v>0</v>
      </c>
      <c r="J548" s="69"/>
    </row>
    <row r="549" spans="1:10" ht="15" hidden="1">
      <c r="A549" s="123"/>
      <c r="B549" s="123" t="s">
        <v>214</v>
      </c>
      <c r="C549" s="120" t="s">
        <v>173</v>
      </c>
      <c r="D549" s="71" t="s">
        <v>226</v>
      </c>
      <c r="E549" s="121">
        <v>0.49228009259259259</v>
      </c>
      <c r="F549" s="121">
        <f t="shared" si="2"/>
        <v>0.49228009259259259</v>
      </c>
      <c r="G549" s="67" t="s">
        <v>508</v>
      </c>
      <c r="H549" s="69">
        <v>7</v>
      </c>
      <c r="I549" s="69">
        <v>0</v>
      </c>
      <c r="J549" s="69"/>
    </row>
    <row r="550" spans="1:10" ht="15" hidden="1">
      <c r="A550" s="123"/>
      <c r="B550" s="123" t="s">
        <v>214</v>
      </c>
      <c r="C550" s="120" t="s">
        <v>173</v>
      </c>
      <c r="D550" s="71" t="s">
        <v>226</v>
      </c>
      <c r="E550" s="121">
        <v>0.49334490740740738</v>
      </c>
      <c r="F550" s="121">
        <f t="shared" si="2"/>
        <v>0.49334490740740738</v>
      </c>
      <c r="G550" s="67" t="s">
        <v>509</v>
      </c>
      <c r="H550" s="69">
        <v>8</v>
      </c>
      <c r="I550" s="69">
        <v>0</v>
      </c>
      <c r="J550" s="69"/>
    </row>
    <row r="551" spans="1:10" ht="15" hidden="1">
      <c r="A551" s="123"/>
      <c r="B551" s="123" t="s">
        <v>214</v>
      </c>
      <c r="C551" s="120" t="s">
        <v>173</v>
      </c>
      <c r="D551" s="71" t="s">
        <v>227</v>
      </c>
      <c r="E551" s="121">
        <v>0.49305555555555558</v>
      </c>
      <c r="F551" s="121">
        <f t="shared" si="2"/>
        <v>0.49305555555555558</v>
      </c>
      <c r="G551" s="67" t="s">
        <v>512</v>
      </c>
      <c r="H551" s="69">
        <v>0</v>
      </c>
      <c r="I551" s="69">
        <v>1</v>
      </c>
      <c r="J551" s="69"/>
    </row>
    <row r="552" spans="1:10" ht="15" hidden="1">
      <c r="A552" s="123"/>
      <c r="B552" s="123" t="s">
        <v>214</v>
      </c>
      <c r="C552" s="120" t="s">
        <v>173</v>
      </c>
      <c r="D552" s="71" t="s">
        <v>227</v>
      </c>
      <c r="E552" s="121">
        <v>0.49649305555555556</v>
      </c>
      <c r="F552" s="121">
        <f t="shared" si="2"/>
        <v>0.49649305555555556</v>
      </c>
      <c r="G552" s="67" t="s">
        <v>502</v>
      </c>
      <c r="H552" s="69">
        <v>1</v>
      </c>
      <c r="I552" s="69">
        <v>0</v>
      </c>
      <c r="J552" s="69"/>
    </row>
    <row r="553" spans="1:10" ht="15" hidden="1">
      <c r="A553" s="123"/>
      <c r="B553" s="123" t="s">
        <v>214</v>
      </c>
      <c r="C553" s="120" t="s">
        <v>173</v>
      </c>
      <c r="D553" s="71" t="s">
        <v>227</v>
      </c>
      <c r="E553" s="121">
        <v>0.49725694444444446</v>
      </c>
      <c r="F553" s="121">
        <f t="shared" si="2"/>
        <v>0.49725694444444446</v>
      </c>
      <c r="G553" s="67" t="s">
        <v>503</v>
      </c>
      <c r="H553" s="69">
        <v>2</v>
      </c>
      <c r="I553" s="69">
        <v>0</v>
      </c>
      <c r="J553" s="69"/>
    </row>
    <row r="554" spans="1:10" ht="15" hidden="1">
      <c r="A554" s="123"/>
      <c r="B554" s="123" t="s">
        <v>214</v>
      </c>
      <c r="C554" s="120" t="s">
        <v>173</v>
      </c>
      <c r="D554" s="71" t="s">
        <v>227</v>
      </c>
      <c r="E554" s="121">
        <v>0.49837962962962962</v>
      </c>
      <c r="F554" s="121">
        <f t="shared" si="2"/>
        <v>0.49837962962962962</v>
      </c>
      <c r="G554" s="67" t="s">
        <v>504</v>
      </c>
      <c r="H554" s="69">
        <v>3</v>
      </c>
      <c r="I554" s="69">
        <v>0</v>
      </c>
      <c r="J554" s="69"/>
    </row>
    <row r="555" spans="1:10" ht="15" hidden="1">
      <c r="A555" s="123"/>
      <c r="B555" s="123" t="s">
        <v>214</v>
      </c>
      <c r="C555" s="120" t="s">
        <v>173</v>
      </c>
      <c r="D555" s="71" t="s">
        <v>227</v>
      </c>
      <c r="E555" s="121">
        <v>0.50004629629629627</v>
      </c>
      <c r="F555" s="121">
        <f t="shared" si="2"/>
        <v>0.50004629629629627</v>
      </c>
      <c r="G555" s="67" t="s">
        <v>505</v>
      </c>
      <c r="H555" s="69">
        <v>4</v>
      </c>
      <c r="I555" s="69">
        <v>0</v>
      </c>
      <c r="J555" s="69"/>
    </row>
    <row r="556" spans="1:10" ht="15" hidden="1">
      <c r="A556" s="123"/>
      <c r="B556" s="123" t="s">
        <v>214</v>
      </c>
      <c r="C556" s="120" t="s">
        <v>173</v>
      </c>
      <c r="D556" s="71" t="s">
        <v>227</v>
      </c>
      <c r="E556" s="121">
        <v>0.50048611111111108</v>
      </c>
      <c r="F556" s="121">
        <f t="shared" si="2"/>
        <v>0.50048611111111108</v>
      </c>
      <c r="G556" s="67" t="s">
        <v>506</v>
      </c>
      <c r="H556" s="69">
        <v>5</v>
      </c>
      <c r="I556" s="69">
        <v>0</v>
      </c>
      <c r="J556" s="69"/>
    </row>
    <row r="557" spans="1:10" ht="15" hidden="1">
      <c r="A557" s="123"/>
      <c r="B557" s="123" t="s">
        <v>214</v>
      </c>
      <c r="C557" s="120" t="s">
        <v>173</v>
      </c>
      <c r="D557" s="71" t="s">
        <v>227</v>
      </c>
      <c r="E557" s="121">
        <v>0.50203703703703706</v>
      </c>
      <c r="F557" s="121">
        <f t="shared" si="2"/>
        <v>0.50203703703703706</v>
      </c>
      <c r="G557" s="67" t="s">
        <v>507</v>
      </c>
      <c r="H557" s="69">
        <v>6</v>
      </c>
      <c r="I557" s="69">
        <v>0</v>
      </c>
      <c r="J557" s="69"/>
    </row>
    <row r="558" spans="1:10" ht="15" hidden="1">
      <c r="A558" s="123"/>
      <c r="B558" s="123" t="s">
        <v>214</v>
      </c>
      <c r="C558" s="120" t="s">
        <v>173</v>
      </c>
      <c r="D558" s="71" t="s">
        <v>227</v>
      </c>
      <c r="E558" s="121">
        <v>0.50269675925925927</v>
      </c>
      <c r="F558" s="121">
        <f t="shared" si="2"/>
        <v>0.50269675925925927</v>
      </c>
      <c r="G558" s="67" t="s">
        <v>508</v>
      </c>
      <c r="H558" s="69">
        <v>7</v>
      </c>
      <c r="I558" s="69">
        <v>0</v>
      </c>
      <c r="J558" s="69"/>
    </row>
    <row r="559" spans="1:10" ht="15" hidden="1">
      <c r="A559" s="123"/>
      <c r="B559" s="123" t="s">
        <v>214</v>
      </c>
      <c r="C559" s="120" t="s">
        <v>173</v>
      </c>
      <c r="D559" s="71" t="s">
        <v>227</v>
      </c>
      <c r="E559" s="121">
        <v>0.50376157407407407</v>
      </c>
      <c r="F559" s="121">
        <f t="shared" si="2"/>
        <v>0.50376157407407407</v>
      </c>
      <c r="G559" s="67" t="s">
        <v>509</v>
      </c>
      <c r="H559" s="69">
        <v>8</v>
      </c>
      <c r="I559" s="69">
        <v>0</v>
      </c>
      <c r="J559" s="69"/>
    </row>
    <row r="560" spans="1:10" ht="15">
      <c r="A560" s="78" t="s">
        <v>31</v>
      </c>
      <c r="B560" s="123" t="s">
        <v>214</v>
      </c>
      <c r="C560" s="120" t="s">
        <v>173</v>
      </c>
      <c r="D560" s="71" t="s">
        <v>228</v>
      </c>
      <c r="E560" s="121">
        <v>0.50694444444444442</v>
      </c>
      <c r="F560" s="121">
        <f t="shared" si="2"/>
        <v>0.50694444444444442</v>
      </c>
      <c r="G560" s="67" t="s">
        <v>512</v>
      </c>
      <c r="H560" s="69">
        <v>0</v>
      </c>
      <c r="I560" s="69">
        <v>1</v>
      </c>
      <c r="J560" s="69" t="s">
        <v>520</v>
      </c>
    </row>
    <row r="561" spans="1:10" ht="15">
      <c r="A561" s="78" t="s">
        <v>31</v>
      </c>
      <c r="B561" s="123" t="s">
        <v>214</v>
      </c>
      <c r="C561" s="120" t="s">
        <v>173</v>
      </c>
      <c r="D561" s="71" t="s">
        <v>228</v>
      </c>
      <c r="E561" s="121">
        <v>0.5103819444444444</v>
      </c>
      <c r="F561" s="121">
        <f t="shared" si="2"/>
        <v>0.5103819444444444</v>
      </c>
      <c r="G561" s="67" t="s">
        <v>502</v>
      </c>
      <c r="H561" s="69">
        <v>1</v>
      </c>
      <c r="I561" s="69">
        <v>0</v>
      </c>
      <c r="J561" s="69" t="s">
        <v>520</v>
      </c>
    </row>
    <row r="562" spans="1:10" ht="15">
      <c r="A562" s="78" t="s">
        <v>31</v>
      </c>
      <c r="B562" s="123" t="s">
        <v>214</v>
      </c>
      <c r="C562" s="120" t="s">
        <v>173</v>
      </c>
      <c r="D562" s="71" t="s">
        <v>228</v>
      </c>
      <c r="E562" s="121">
        <v>0.5111458333333333</v>
      </c>
      <c r="F562" s="121">
        <f t="shared" si="2"/>
        <v>0.5111458333333333</v>
      </c>
      <c r="G562" s="67" t="s">
        <v>503</v>
      </c>
      <c r="H562" s="69">
        <v>2</v>
      </c>
      <c r="I562" s="69">
        <v>0</v>
      </c>
      <c r="J562" s="69" t="s">
        <v>520</v>
      </c>
    </row>
    <row r="563" spans="1:10" ht="15">
      <c r="A563" s="78" t="s">
        <v>31</v>
      </c>
      <c r="B563" s="123" t="s">
        <v>214</v>
      </c>
      <c r="C563" s="120" t="s">
        <v>173</v>
      </c>
      <c r="D563" s="71" t="s">
        <v>228</v>
      </c>
      <c r="E563" s="121">
        <v>0.51226851851851851</v>
      </c>
      <c r="F563" s="121">
        <f t="shared" si="2"/>
        <v>0.51226851851851851</v>
      </c>
      <c r="G563" s="67" t="s">
        <v>504</v>
      </c>
      <c r="H563" s="69">
        <v>3</v>
      </c>
      <c r="I563" s="69">
        <v>0</v>
      </c>
      <c r="J563" s="69" t="s">
        <v>520</v>
      </c>
    </row>
    <row r="564" spans="1:10" ht="15">
      <c r="A564" s="78" t="s">
        <v>31</v>
      </c>
      <c r="B564" s="123" t="s">
        <v>214</v>
      </c>
      <c r="C564" s="120" t="s">
        <v>173</v>
      </c>
      <c r="D564" s="71" t="s">
        <v>228</v>
      </c>
      <c r="E564" s="121">
        <v>0.51393518518518522</v>
      </c>
      <c r="F564" s="121">
        <f t="shared" si="2"/>
        <v>0.51393518518518522</v>
      </c>
      <c r="G564" s="67" t="s">
        <v>505</v>
      </c>
      <c r="H564" s="69">
        <v>4</v>
      </c>
      <c r="I564" s="69">
        <v>0</v>
      </c>
      <c r="J564" s="69" t="s">
        <v>520</v>
      </c>
    </row>
    <row r="565" spans="1:10" ht="15">
      <c r="A565" s="78" t="s">
        <v>31</v>
      </c>
      <c r="B565" s="123" t="s">
        <v>214</v>
      </c>
      <c r="C565" s="120" t="s">
        <v>173</v>
      </c>
      <c r="D565" s="71" t="s">
        <v>228</v>
      </c>
      <c r="E565" s="121">
        <v>0.51437500000000003</v>
      </c>
      <c r="F565" s="121">
        <f t="shared" si="2"/>
        <v>0.51437500000000003</v>
      </c>
      <c r="G565" s="67" t="s">
        <v>506</v>
      </c>
      <c r="H565" s="69">
        <v>5</v>
      </c>
      <c r="I565" s="69">
        <v>0</v>
      </c>
      <c r="J565" s="69" t="s">
        <v>520</v>
      </c>
    </row>
    <row r="566" spans="1:10" ht="15">
      <c r="A566" s="78" t="s">
        <v>31</v>
      </c>
      <c r="B566" s="123" t="s">
        <v>214</v>
      </c>
      <c r="C566" s="120" t="s">
        <v>173</v>
      </c>
      <c r="D566" s="71" t="s">
        <v>228</v>
      </c>
      <c r="E566" s="121">
        <v>0.5159259259259259</v>
      </c>
      <c r="F566" s="121">
        <f t="shared" si="2"/>
        <v>0.5159259259259259</v>
      </c>
      <c r="G566" s="67" t="s">
        <v>507</v>
      </c>
      <c r="H566" s="69">
        <v>6</v>
      </c>
      <c r="I566" s="69">
        <v>0</v>
      </c>
      <c r="J566" s="69" t="s">
        <v>520</v>
      </c>
    </row>
    <row r="567" spans="1:10" ht="15">
      <c r="A567" s="78" t="s">
        <v>31</v>
      </c>
      <c r="B567" s="123" t="s">
        <v>214</v>
      </c>
      <c r="C567" s="120" t="s">
        <v>173</v>
      </c>
      <c r="D567" s="71" t="s">
        <v>228</v>
      </c>
      <c r="E567" s="121">
        <v>0.51658564814814811</v>
      </c>
      <c r="F567" s="121">
        <f t="shared" si="2"/>
        <v>0.51658564814814811</v>
      </c>
      <c r="G567" s="67" t="s">
        <v>508</v>
      </c>
      <c r="H567" s="69">
        <v>7</v>
      </c>
      <c r="I567" s="69">
        <v>0</v>
      </c>
      <c r="J567" s="69" t="s">
        <v>520</v>
      </c>
    </row>
    <row r="568" spans="1:10" ht="15">
      <c r="A568" s="78" t="s">
        <v>31</v>
      </c>
      <c r="B568" s="123" t="s">
        <v>214</v>
      </c>
      <c r="C568" s="120" t="s">
        <v>173</v>
      </c>
      <c r="D568" s="71" t="s">
        <v>228</v>
      </c>
      <c r="E568" s="121">
        <v>0.51765046296296291</v>
      </c>
      <c r="F568" s="121">
        <f t="shared" si="2"/>
        <v>0.51765046296296291</v>
      </c>
      <c r="G568" s="67" t="s">
        <v>509</v>
      </c>
      <c r="H568" s="69">
        <v>8</v>
      </c>
      <c r="I568" s="69">
        <v>0</v>
      </c>
      <c r="J568" s="69" t="s">
        <v>520</v>
      </c>
    </row>
    <row r="569" spans="1:10" ht="15">
      <c r="A569" s="78" t="s">
        <v>31</v>
      </c>
      <c r="B569" s="123" t="s">
        <v>214</v>
      </c>
      <c r="C569" s="120" t="s">
        <v>173</v>
      </c>
      <c r="D569" s="71" t="s">
        <v>228</v>
      </c>
      <c r="E569" s="121">
        <v>0.50694444444444442</v>
      </c>
      <c r="F569" s="121">
        <f t="shared" si="2"/>
        <v>0.50694444444444442</v>
      </c>
      <c r="G569" s="67" t="s">
        <v>512</v>
      </c>
      <c r="H569" s="69">
        <v>0</v>
      </c>
      <c r="I569" s="69">
        <v>1</v>
      </c>
      <c r="J569" s="69" t="s">
        <v>521</v>
      </c>
    </row>
    <row r="570" spans="1:10" ht="15">
      <c r="A570" s="78" t="s">
        <v>31</v>
      </c>
      <c r="B570" s="123" t="s">
        <v>214</v>
      </c>
      <c r="C570" s="120" t="s">
        <v>173</v>
      </c>
      <c r="D570" s="71" t="s">
        <v>228</v>
      </c>
      <c r="E570" s="121">
        <v>0.5103819444444444</v>
      </c>
      <c r="F570" s="121">
        <f t="shared" si="2"/>
        <v>0.5103819444444444</v>
      </c>
      <c r="G570" s="67" t="s">
        <v>502</v>
      </c>
      <c r="H570" s="69">
        <v>1</v>
      </c>
      <c r="I570" s="69">
        <v>0</v>
      </c>
      <c r="J570" s="69" t="s">
        <v>521</v>
      </c>
    </row>
    <row r="571" spans="1:10" ht="15">
      <c r="A571" s="78" t="s">
        <v>31</v>
      </c>
      <c r="B571" s="123" t="s">
        <v>214</v>
      </c>
      <c r="C571" s="120" t="s">
        <v>173</v>
      </c>
      <c r="D571" s="71" t="s">
        <v>228</v>
      </c>
      <c r="E571" s="121">
        <v>0.5111458333333333</v>
      </c>
      <c r="F571" s="121">
        <f t="shared" si="2"/>
        <v>0.5111458333333333</v>
      </c>
      <c r="G571" s="67" t="s">
        <v>503</v>
      </c>
      <c r="H571" s="69">
        <v>2</v>
      </c>
      <c r="I571" s="69">
        <v>0</v>
      </c>
      <c r="J571" s="69" t="s">
        <v>521</v>
      </c>
    </row>
    <row r="572" spans="1:10" ht="15">
      <c r="A572" s="78" t="s">
        <v>31</v>
      </c>
      <c r="B572" s="123" t="s">
        <v>214</v>
      </c>
      <c r="C572" s="120" t="s">
        <v>173</v>
      </c>
      <c r="D572" s="71" t="s">
        <v>228</v>
      </c>
      <c r="E572" s="121">
        <v>0.51226851851851851</v>
      </c>
      <c r="F572" s="121">
        <f t="shared" si="2"/>
        <v>0.51226851851851851</v>
      </c>
      <c r="G572" s="67" t="s">
        <v>504</v>
      </c>
      <c r="H572" s="69">
        <v>3</v>
      </c>
      <c r="I572" s="69">
        <v>0</v>
      </c>
      <c r="J572" s="69" t="s">
        <v>521</v>
      </c>
    </row>
    <row r="573" spans="1:10" ht="15">
      <c r="A573" s="78" t="s">
        <v>31</v>
      </c>
      <c r="B573" s="123" t="s">
        <v>214</v>
      </c>
      <c r="C573" s="120" t="s">
        <v>173</v>
      </c>
      <c r="D573" s="71" t="s">
        <v>228</v>
      </c>
      <c r="E573" s="121">
        <v>0.51393518518518522</v>
      </c>
      <c r="F573" s="121">
        <f t="shared" si="2"/>
        <v>0.51393518518518522</v>
      </c>
      <c r="G573" s="67" t="s">
        <v>505</v>
      </c>
      <c r="H573" s="69">
        <v>4</v>
      </c>
      <c r="I573" s="69">
        <v>0</v>
      </c>
      <c r="J573" s="69" t="s">
        <v>521</v>
      </c>
    </row>
    <row r="574" spans="1:10" ht="15">
      <c r="A574" s="78" t="s">
        <v>31</v>
      </c>
      <c r="B574" s="123" t="s">
        <v>214</v>
      </c>
      <c r="C574" s="120" t="s">
        <v>173</v>
      </c>
      <c r="D574" s="71" t="s">
        <v>228</v>
      </c>
      <c r="E574" s="121">
        <v>0.51437500000000003</v>
      </c>
      <c r="F574" s="121">
        <f t="shared" si="2"/>
        <v>0.51437500000000003</v>
      </c>
      <c r="G574" s="67" t="s">
        <v>506</v>
      </c>
      <c r="H574" s="69">
        <v>5</v>
      </c>
      <c r="I574" s="69">
        <v>0</v>
      </c>
      <c r="J574" s="69" t="s">
        <v>521</v>
      </c>
    </row>
    <row r="575" spans="1:10" ht="15">
      <c r="A575" s="78" t="s">
        <v>31</v>
      </c>
      <c r="B575" s="123" t="s">
        <v>214</v>
      </c>
      <c r="C575" s="120" t="s">
        <v>173</v>
      </c>
      <c r="D575" s="71" t="s">
        <v>228</v>
      </c>
      <c r="E575" s="121">
        <v>0.5159259259259259</v>
      </c>
      <c r="F575" s="121">
        <f t="shared" si="2"/>
        <v>0.5159259259259259</v>
      </c>
      <c r="G575" s="67" t="s">
        <v>507</v>
      </c>
      <c r="H575" s="69">
        <v>6</v>
      </c>
      <c r="I575" s="69">
        <v>0</v>
      </c>
      <c r="J575" s="69" t="s">
        <v>521</v>
      </c>
    </row>
    <row r="576" spans="1:10" ht="15">
      <c r="A576" s="78" t="s">
        <v>31</v>
      </c>
      <c r="B576" s="123" t="s">
        <v>214</v>
      </c>
      <c r="C576" s="120" t="s">
        <v>173</v>
      </c>
      <c r="D576" s="71" t="s">
        <v>228</v>
      </c>
      <c r="E576" s="121">
        <v>0.51658564814814811</v>
      </c>
      <c r="F576" s="121">
        <f t="shared" si="2"/>
        <v>0.51658564814814811</v>
      </c>
      <c r="G576" s="67" t="s">
        <v>508</v>
      </c>
      <c r="H576" s="69">
        <v>7</v>
      </c>
      <c r="I576" s="69">
        <v>0</v>
      </c>
      <c r="J576" s="69" t="s">
        <v>521</v>
      </c>
    </row>
    <row r="577" spans="1:10" ht="15">
      <c r="A577" s="78" t="s">
        <v>31</v>
      </c>
      <c r="B577" s="123" t="s">
        <v>214</v>
      </c>
      <c r="C577" s="120" t="s">
        <v>173</v>
      </c>
      <c r="D577" s="71" t="s">
        <v>228</v>
      </c>
      <c r="E577" s="121">
        <v>0.51765046296296291</v>
      </c>
      <c r="F577" s="121">
        <f t="shared" si="2"/>
        <v>0.51765046296296291</v>
      </c>
      <c r="G577" s="67" t="s">
        <v>509</v>
      </c>
      <c r="H577" s="69">
        <v>8</v>
      </c>
      <c r="I577" s="69">
        <v>0</v>
      </c>
      <c r="J577" s="69" t="s">
        <v>521</v>
      </c>
    </row>
    <row r="578" spans="1:10" ht="15">
      <c r="A578" s="78" t="s">
        <v>31</v>
      </c>
      <c r="B578" s="123" t="s">
        <v>214</v>
      </c>
      <c r="C578" s="120" t="s">
        <v>173</v>
      </c>
      <c r="D578" s="71" t="s">
        <v>228</v>
      </c>
      <c r="E578" s="121">
        <v>0.50694444444444442</v>
      </c>
      <c r="F578" s="121">
        <f t="shared" si="2"/>
        <v>0.50694444444444442</v>
      </c>
      <c r="G578" s="67" t="s">
        <v>512</v>
      </c>
      <c r="H578" s="69">
        <v>0</v>
      </c>
      <c r="I578" s="69">
        <v>1</v>
      </c>
      <c r="J578" s="69" t="s">
        <v>522</v>
      </c>
    </row>
    <row r="579" spans="1:10" ht="15">
      <c r="A579" s="78" t="s">
        <v>31</v>
      </c>
      <c r="B579" s="123" t="s">
        <v>214</v>
      </c>
      <c r="C579" s="120" t="s">
        <v>173</v>
      </c>
      <c r="D579" s="71" t="s">
        <v>228</v>
      </c>
      <c r="E579" s="121">
        <v>0.5103819444444444</v>
      </c>
      <c r="F579" s="121">
        <f t="shared" si="2"/>
        <v>0.5103819444444444</v>
      </c>
      <c r="G579" s="67" t="s">
        <v>502</v>
      </c>
      <c r="H579" s="69">
        <v>1</v>
      </c>
      <c r="I579" s="69">
        <v>0</v>
      </c>
      <c r="J579" s="69" t="s">
        <v>522</v>
      </c>
    </row>
    <row r="580" spans="1:10" ht="15">
      <c r="A580" s="78" t="s">
        <v>31</v>
      </c>
      <c r="B580" s="123" t="s">
        <v>214</v>
      </c>
      <c r="C580" s="120" t="s">
        <v>173</v>
      </c>
      <c r="D580" s="71" t="s">
        <v>228</v>
      </c>
      <c r="E580" s="121">
        <v>0.5111458333333333</v>
      </c>
      <c r="F580" s="121">
        <f t="shared" si="2"/>
        <v>0.5111458333333333</v>
      </c>
      <c r="G580" s="67" t="s">
        <v>503</v>
      </c>
      <c r="H580" s="69">
        <v>2</v>
      </c>
      <c r="I580" s="69">
        <v>0</v>
      </c>
      <c r="J580" s="69" t="s">
        <v>522</v>
      </c>
    </row>
    <row r="581" spans="1:10" ht="15">
      <c r="A581" s="78" t="s">
        <v>31</v>
      </c>
      <c r="B581" s="123" t="s">
        <v>214</v>
      </c>
      <c r="C581" s="120" t="s">
        <v>173</v>
      </c>
      <c r="D581" s="71" t="s">
        <v>228</v>
      </c>
      <c r="E581" s="121">
        <v>0.51226851851851851</v>
      </c>
      <c r="F581" s="121">
        <f t="shared" si="2"/>
        <v>0.51226851851851851</v>
      </c>
      <c r="G581" s="67" t="s">
        <v>504</v>
      </c>
      <c r="H581" s="69">
        <v>3</v>
      </c>
      <c r="I581" s="69">
        <v>0</v>
      </c>
      <c r="J581" s="69" t="s">
        <v>522</v>
      </c>
    </row>
    <row r="582" spans="1:10" ht="15">
      <c r="A582" s="78" t="s">
        <v>31</v>
      </c>
      <c r="B582" s="123" t="s">
        <v>214</v>
      </c>
      <c r="C582" s="120" t="s">
        <v>173</v>
      </c>
      <c r="D582" s="71" t="s">
        <v>228</v>
      </c>
      <c r="E582" s="121">
        <v>0.51393518518518522</v>
      </c>
      <c r="F582" s="121">
        <f t="shared" si="2"/>
        <v>0.51393518518518522</v>
      </c>
      <c r="G582" s="67" t="s">
        <v>505</v>
      </c>
      <c r="H582" s="69">
        <v>4</v>
      </c>
      <c r="I582" s="69">
        <v>0</v>
      </c>
      <c r="J582" s="69" t="s">
        <v>522</v>
      </c>
    </row>
    <row r="583" spans="1:10" ht="15">
      <c r="A583" s="78" t="s">
        <v>31</v>
      </c>
      <c r="B583" s="123" t="s">
        <v>214</v>
      </c>
      <c r="C583" s="120" t="s">
        <v>173</v>
      </c>
      <c r="D583" s="71" t="s">
        <v>228</v>
      </c>
      <c r="E583" s="121">
        <v>0.51437500000000003</v>
      </c>
      <c r="F583" s="121">
        <f t="shared" si="2"/>
        <v>0.51437500000000003</v>
      </c>
      <c r="G583" s="67" t="s">
        <v>506</v>
      </c>
      <c r="H583" s="69">
        <v>5</v>
      </c>
      <c r="I583" s="69">
        <v>0</v>
      </c>
      <c r="J583" s="69" t="s">
        <v>522</v>
      </c>
    </row>
    <row r="584" spans="1:10" ht="15">
      <c r="A584" s="78" t="s">
        <v>31</v>
      </c>
      <c r="B584" s="123" t="s">
        <v>214</v>
      </c>
      <c r="C584" s="120" t="s">
        <v>173</v>
      </c>
      <c r="D584" s="71" t="s">
        <v>228</v>
      </c>
      <c r="E584" s="121">
        <v>0.5159259259259259</v>
      </c>
      <c r="F584" s="121">
        <f t="shared" si="2"/>
        <v>0.5159259259259259</v>
      </c>
      <c r="G584" s="67" t="s">
        <v>507</v>
      </c>
      <c r="H584" s="69">
        <v>6</v>
      </c>
      <c r="I584" s="69">
        <v>0</v>
      </c>
      <c r="J584" s="69" t="s">
        <v>522</v>
      </c>
    </row>
    <row r="585" spans="1:10" ht="15">
      <c r="A585" s="78" t="s">
        <v>31</v>
      </c>
      <c r="B585" s="123" t="s">
        <v>214</v>
      </c>
      <c r="C585" s="120" t="s">
        <v>173</v>
      </c>
      <c r="D585" s="71" t="s">
        <v>228</v>
      </c>
      <c r="E585" s="121">
        <v>0.51658564814814811</v>
      </c>
      <c r="F585" s="121">
        <f t="shared" si="2"/>
        <v>0.51658564814814811</v>
      </c>
      <c r="G585" s="67" t="s">
        <v>508</v>
      </c>
      <c r="H585" s="69">
        <v>7</v>
      </c>
      <c r="I585" s="69">
        <v>0</v>
      </c>
      <c r="J585" s="69" t="s">
        <v>522</v>
      </c>
    </row>
    <row r="586" spans="1:10" ht="15">
      <c r="A586" s="78" t="s">
        <v>31</v>
      </c>
      <c r="B586" s="123" t="s">
        <v>214</v>
      </c>
      <c r="C586" s="120" t="s">
        <v>173</v>
      </c>
      <c r="D586" s="71" t="s">
        <v>228</v>
      </c>
      <c r="E586" s="121">
        <v>0.51765046296296291</v>
      </c>
      <c r="F586" s="121">
        <f t="shared" si="2"/>
        <v>0.51765046296296291</v>
      </c>
      <c r="G586" s="67" t="s">
        <v>509</v>
      </c>
      <c r="H586" s="69">
        <v>8</v>
      </c>
      <c r="I586" s="69">
        <v>0</v>
      </c>
      <c r="J586" s="69" t="s">
        <v>522</v>
      </c>
    </row>
    <row r="587" spans="1:10" ht="15">
      <c r="A587" s="78" t="s">
        <v>31</v>
      </c>
      <c r="B587" s="123" t="s">
        <v>214</v>
      </c>
      <c r="C587" s="120" t="s">
        <v>173</v>
      </c>
      <c r="D587" s="71" t="s">
        <v>228</v>
      </c>
      <c r="E587" s="121">
        <v>0.50694444444444442</v>
      </c>
      <c r="F587" s="121">
        <f t="shared" si="2"/>
        <v>0.50694444444444442</v>
      </c>
      <c r="G587" s="67" t="s">
        <v>512</v>
      </c>
      <c r="H587" s="69">
        <v>0</v>
      </c>
      <c r="I587" s="69">
        <v>1</v>
      </c>
      <c r="J587" s="69" t="s">
        <v>517</v>
      </c>
    </row>
    <row r="588" spans="1:10" ht="15">
      <c r="A588" s="78" t="s">
        <v>31</v>
      </c>
      <c r="B588" s="123" t="s">
        <v>214</v>
      </c>
      <c r="C588" s="120" t="s">
        <v>173</v>
      </c>
      <c r="D588" s="71" t="s">
        <v>228</v>
      </c>
      <c r="E588" s="121">
        <v>0.5103819444444444</v>
      </c>
      <c r="F588" s="121">
        <f t="shared" si="2"/>
        <v>0.5103819444444444</v>
      </c>
      <c r="G588" s="67" t="s">
        <v>502</v>
      </c>
      <c r="H588" s="69">
        <v>1</v>
      </c>
      <c r="I588" s="69">
        <v>0</v>
      </c>
      <c r="J588" s="69" t="s">
        <v>517</v>
      </c>
    </row>
    <row r="589" spans="1:10" ht="15">
      <c r="A589" s="78" t="s">
        <v>31</v>
      </c>
      <c r="B589" s="123" t="s">
        <v>214</v>
      </c>
      <c r="C589" s="120" t="s">
        <v>173</v>
      </c>
      <c r="D589" s="71" t="s">
        <v>228</v>
      </c>
      <c r="E589" s="121">
        <v>0.5111458333333333</v>
      </c>
      <c r="F589" s="121">
        <f t="shared" si="2"/>
        <v>0.5111458333333333</v>
      </c>
      <c r="G589" s="67" t="s">
        <v>503</v>
      </c>
      <c r="H589" s="69">
        <v>2</v>
      </c>
      <c r="I589" s="69">
        <v>0</v>
      </c>
      <c r="J589" s="69" t="s">
        <v>517</v>
      </c>
    </row>
    <row r="590" spans="1:10" ht="15">
      <c r="A590" s="78" t="s">
        <v>31</v>
      </c>
      <c r="B590" s="123" t="s">
        <v>214</v>
      </c>
      <c r="C590" s="120" t="s">
        <v>173</v>
      </c>
      <c r="D590" s="71" t="s">
        <v>228</v>
      </c>
      <c r="E590" s="121">
        <v>0.51226851851851851</v>
      </c>
      <c r="F590" s="121">
        <f t="shared" si="2"/>
        <v>0.51226851851851851</v>
      </c>
      <c r="G590" s="67" t="s">
        <v>504</v>
      </c>
      <c r="H590" s="69">
        <v>3</v>
      </c>
      <c r="I590" s="69">
        <v>0</v>
      </c>
      <c r="J590" s="69" t="s">
        <v>517</v>
      </c>
    </row>
    <row r="591" spans="1:10" ht="15">
      <c r="A591" s="78" t="s">
        <v>31</v>
      </c>
      <c r="B591" s="123" t="s">
        <v>214</v>
      </c>
      <c r="C591" s="120" t="s">
        <v>173</v>
      </c>
      <c r="D591" s="71" t="s">
        <v>228</v>
      </c>
      <c r="E591" s="121">
        <v>0.51393518518518522</v>
      </c>
      <c r="F591" s="121">
        <f t="shared" si="2"/>
        <v>0.51393518518518522</v>
      </c>
      <c r="G591" s="67" t="s">
        <v>505</v>
      </c>
      <c r="H591" s="69">
        <v>4</v>
      </c>
      <c r="I591" s="69">
        <v>0</v>
      </c>
      <c r="J591" s="69" t="s">
        <v>517</v>
      </c>
    </row>
    <row r="592" spans="1:10" ht="15">
      <c r="A592" s="78" t="s">
        <v>31</v>
      </c>
      <c r="B592" s="123" t="s">
        <v>214</v>
      </c>
      <c r="C592" s="120" t="s">
        <v>173</v>
      </c>
      <c r="D592" s="71" t="s">
        <v>228</v>
      </c>
      <c r="E592" s="121">
        <v>0.51437500000000003</v>
      </c>
      <c r="F592" s="121">
        <f t="shared" si="2"/>
        <v>0.51437500000000003</v>
      </c>
      <c r="G592" s="67" t="s">
        <v>506</v>
      </c>
      <c r="H592" s="69">
        <v>5</v>
      </c>
      <c r="I592" s="69">
        <v>0</v>
      </c>
      <c r="J592" s="69" t="s">
        <v>517</v>
      </c>
    </row>
    <row r="593" spans="1:10" ht="15">
      <c r="A593" s="78" t="s">
        <v>31</v>
      </c>
      <c r="B593" s="123" t="s">
        <v>214</v>
      </c>
      <c r="C593" s="120" t="s">
        <v>173</v>
      </c>
      <c r="D593" s="71" t="s">
        <v>228</v>
      </c>
      <c r="E593" s="121">
        <v>0.5159259259259259</v>
      </c>
      <c r="F593" s="121">
        <f t="shared" si="2"/>
        <v>0.5159259259259259</v>
      </c>
      <c r="G593" s="67" t="s">
        <v>507</v>
      </c>
      <c r="H593" s="69">
        <v>6</v>
      </c>
      <c r="I593" s="69">
        <v>0</v>
      </c>
      <c r="J593" s="69" t="s">
        <v>517</v>
      </c>
    </row>
    <row r="594" spans="1:10" ht="15">
      <c r="A594" s="78" t="s">
        <v>31</v>
      </c>
      <c r="B594" s="123" t="s">
        <v>214</v>
      </c>
      <c r="C594" s="120" t="s">
        <v>173</v>
      </c>
      <c r="D594" s="71" t="s">
        <v>228</v>
      </c>
      <c r="E594" s="121">
        <v>0.51658564814814811</v>
      </c>
      <c r="F594" s="121">
        <f t="shared" si="2"/>
        <v>0.51658564814814811</v>
      </c>
      <c r="G594" s="67" t="s">
        <v>508</v>
      </c>
      <c r="H594" s="69">
        <v>7</v>
      </c>
      <c r="I594" s="69">
        <v>0</v>
      </c>
      <c r="J594" s="69" t="s">
        <v>517</v>
      </c>
    </row>
    <row r="595" spans="1:10" ht="15">
      <c r="A595" s="78" t="s">
        <v>31</v>
      </c>
      <c r="B595" s="123" t="s">
        <v>214</v>
      </c>
      <c r="C595" s="120" t="s">
        <v>173</v>
      </c>
      <c r="D595" s="71" t="s">
        <v>228</v>
      </c>
      <c r="E595" s="121">
        <v>0.51765046296296291</v>
      </c>
      <c r="F595" s="121">
        <f t="shared" si="2"/>
        <v>0.51765046296296291</v>
      </c>
      <c r="G595" s="67" t="s">
        <v>509</v>
      </c>
      <c r="H595" s="69">
        <v>8</v>
      </c>
      <c r="I595" s="69">
        <v>0</v>
      </c>
      <c r="J595" s="69" t="s">
        <v>517</v>
      </c>
    </row>
    <row r="596" spans="1:10" ht="15">
      <c r="A596" s="78" t="s">
        <v>31</v>
      </c>
      <c r="B596" s="123" t="s">
        <v>214</v>
      </c>
      <c r="C596" s="120" t="s">
        <v>173</v>
      </c>
      <c r="D596" s="71" t="s">
        <v>228</v>
      </c>
      <c r="E596" s="121">
        <v>0.50694444444444442</v>
      </c>
      <c r="F596" s="121">
        <f t="shared" si="2"/>
        <v>0.50694444444444442</v>
      </c>
      <c r="G596" s="67" t="s">
        <v>512</v>
      </c>
      <c r="H596" s="69">
        <v>0</v>
      </c>
      <c r="I596" s="69">
        <v>1</v>
      </c>
      <c r="J596" s="69" t="s">
        <v>518</v>
      </c>
    </row>
    <row r="597" spans="1:10" ht="15">
      <c r="A597" s="78" t="s">
        <v>31</v>
      </c>
      <c r="B597" s="123" t="s">
        <v>214</v>
      </c>
      <c r="C597" s="120" t="s">
        <v>173</v>
      </c>
      <c r="D597" s="71" t="s">
        <v>228</v>
      </c>
      <c r="E597" s="121">
        <v>0.5103819444444444</v>
      </c>
      <c r="F597" s="121">
        <f t="shared" si="2"/>
        <v>0.5103819444444444</v>
      </c>
      <c r="G597" s="67" t="s">
        <v>502</v>
      </c>
      <c r="H597" s="69">
        <v>1</v>
      </c>
      <c r="I597" s="69">
        <v>0</v>
      </c>
      <c r="J597" s="69" t="s">
        <v>518</v>
      </c>
    </row>
    <row r="598" spans="1:10" ht="15">
      <c r="A598" s="78" t="s">
        <v>31</v>
      </c>
      <c r="B598" s="123" t="s">
        <v>214</v>
      </c>
      <c r="C598" s="120" t="s">
        <v>173</v>
      </c>
      <c r="D598" s="71" t="s">
        <v>228</v>
      </c>
      <c r="E598" s="121">
        <v>0.5111458333333333</v>
      </c>
      <c r="F598" s="121">
        <f t="shared" si="2"/>
        <v>0.5111458333333333</v>
      </c>
      <c r="G598" s="67" t="s">
        <v>503</v>
      </c>
      <c r="H598" s="69">
        <v>2</v>
      </c>
      <c r="I598" s="69">
        <v>0</v>
      </c>
      <c r="J598" s="69" t="s">
        <v>518</v>
      </c>
    </row>
    <row r="599" spans="1:10" ht="15">
      <c r="A599" s="78" t="s">
        <v>31</v>
      </c>
      <c r="B599" s="123" t="s">
        <v>214</v>
      </c>
      <c r="C599" s="120" t="s">
        <v>173</v>
      </c>
      <c r="D599" s="71" t="s">
        <v>228</v>
      </c>
      <c r="E599" s="121">
        <v>0.51226851851851851</v>
      </c>
      <c r="F599" s="121">
        <f t="shared" si="2"/>
        <v>0.51226851851851851</v>
      </c>
      <c r="G599" s="67" t="s">
        <v>504</v>
      </c>
      <c r="H599" s="69">
        <v>3</v>
      </c>
      <c r="I599" s="69">
        <v>0</v>
      </c>
      <c r="J599" s="69" t="s">
        <v>518</v>
      </c>
    </row>
    <row r="600" spans="1:10" ht="15">
      <c r="A600" s="78" t="s">
        <v>31</v>
      </c>
      <c r="B600" s="123" t="s">
        <v>214</v>
      </c>
      <c r="C600" s="120" t="s">
        <v>173</v>
      </c>
      <c r="D600" s="71" t="s">
        <v>228</v>
      </c>
      <c r="E600" s="121">
        <v>0.51393518518518522</v>
      </c>
      <c r="F600" s="121">
        <f t="shared" si="2"/>
        <v>0.51393518518518522</v>
      </c>
      <c r="G600" s="67" t="s">
        <v>505</v>
      </c>
      <c r="H600" s="69">
        <v>4</v>
      </c>
      <c r="I600" s="69">
        <v>0</v>
      </c>
      <c r="J600" s="69" t="s">
        <v>518</v>
      </c>
    </row>
    <row r="601" spans="1:10" ht="15">
      <c r="A601" s="78" t="s">
        <v>31</v>
      </c>
      <c r="B601" s="123" t="s">
        <v>214</v>
      </c>
      <c r="C601" s="120" t="s">
        <v>173</v>
      </c>
      <c r="D601" s="71" t="s">
        <v>228</v>
      </c>
      <c r="E601" s="121">
        <v>0.51437500000000003</v>
      </c>
      <c r="F601" s="121">
        <f t="shared" si="2"/>
        <v>0.51437500000000003</v>
      </c>
      <c r="G601" s="67" t="s">
        <v>506</v>
      </c>
      <c r="H601" s="69">
        <v>5</v>
      </c>
      <c r="I601" s="69">
        <v>0</v>
      </c>
      <c r="J601" s="69" t="s">
        <v>518</v>
      </c>
    </row>
    <row r="602" spans="1:10" ht="15">
      <c r="A602" s="78" t="s">
        <v>31</v>
      </c>
      <c r="B602" s="123" t="s">
        <v>214</v>
      </c>
      <c r="C602" s="120" t="s">
        <v>173</v>
      </c>
      <c r="D602" s="71" t="s">
        <v>228</v>
      </c>
      <c r="E602" s="121">
        <v>0.5159259259259259</v>
      </c>
      <c r="F602" s="121">
        <f t="shared" si="2"/>
        <v>0.5159259259259259</v>
      </c>
      <c r="G602" s="67" t="s">
        <v>507</v>
      </c>
      <c r="H602" s="69">
        <v>6</v>
      </c>
      <c r="I602" s="69">
        <v>0</v>
      </c>
      <c r="J602" s="69" t="s">
        <v>518</v>
      </c>
    </row>
    <row r="603" spans="1:10" ht="15">
      <c r="A603" s="78" t="s">
        <v>31</v>
      </c>
      <c r="B603" s="123" t="s">
        <v>214</v>
      </c>
      <c r="C603" s="120" t="s">
        <v>173</v>
      </c>
      <c r="D603" s="71" t="s">
        <v>228</v>
      </c>
      <c r="E603" s="121">
        <v>0.51658564814814811</v>
      </c>
      <c r="F603" s="121">
        <f t="shared" si="2"/>
        <v>0.51658564814814811</v>
      </c>
      <c r="G603" s="67" t="s">
        <v>508</v>
      </c>
      <c r="H603" s="69">
        <v>7</v>
      </c>
      <c r="I603" s="69">
        <v>0</v>
      </c>
      <c r="J603" s="69" t="s">
        <v>518</v>
      </c>
    </row>
    <row r="604" spans="1:10" ht="15">
      <c r="A604" s="78" t="s">
        <v>31</v>
      </c>
      <c r="B604" s="123" t="s">
        <v>214</v>
      </c>
      <c r="C604" s="120" t="s">
        <v>173</v>
      </c>
      <c r="D604" s="71" t="s">
        <v>228</v>
      </c>
      <c r="E604" s="121">
        <v>0.51765046296296291</v>
      </c>
      <c r="F604" s="121">
        <f t="shared" si="2"/>
        <v>0.51765046296296291</v>
      </c>
      <c r="G604" s="67" t="s">
        <v>509</v>
      </c>
      <c r="H604" s="69">
        <v>8</v>
      </c>
      <c r="I604" s="69">
        <v>0</v>
      </c>
      <c r="J604" s="69" t="s">
        <v>518</v>
      </c>
    </row>
    <row r="605" spans="1:10" ht="15" hidden="1">
      <c r="A605" s="78" t="s">
        <v>31</v>
      </c>
      <c r="B605" s="123" t="s">
        <v>214</v>
      </c>
      <c r="C605" s="120" t="s">
        <v>173</v>
      </c>
      <c r="D605" s="71" t="s">
        <v>536</v>
      </c>
      <c r="E605" s="121">
        <v>0.52430555555555558</v>
      </c>
      <c r="F605" s="121">
        <f t="shared" si="2"/>
        <v>0.52430555555555558</v>
      </c>
      <c r="G605" s="67" t="s">
        <v>512</v>
      </c>
      <c r="H605" s="69">
        <v>0</v>
      </c>
      <c r="I605" s="69">
        <v>1</v>
      </c>
      <c r="J605" s="69"/>
    </row>
    <row r="606" spans="1:10" ht="15" hidden="1">
      <c r="A606" s="78" t="s">
        <v>31</v>
      </c>
      <c r="B606" s="123" t="s">
        <v>214</v>
      </c>
      <c r="C606" s="120" t="s">
        <v>173</v>
      </c>
      <c r="D606" s="71" t="s">
        <v>536</v>
      </c>
      <c r="E606" s="121">
        <v>0.52774305555555556</v>
      </c>
      <c r="F606" s="121">
        <f t="shared" si="2"/>
        <v>0.52774305555555556</v>
      </c>
      <c r="G606" s="67" t="s">
        <v>502</v>
      </c>
      <c r="H606" s="69">
        <v>1</v>
      </c>
      <c r="I606" s="69">
        <v>0</v>
      </c>
      <c r="J606" s="69"/>
    </row>
    <row r="607" spans="1:10" ht="15" hidden="1">
      <c r="A607" s="78" t="s">
        <v>31</v>
      </c>
      <c r="B607" s="123" t="s">
        <v>214</v>
      </c>
      <c r="C607" s="120" t="s">
        <v>173</v>
      </c>
      <c r="D607" s="71" t="s">
        <v>536</v>
      </c>
      <c r="E607" s="121">
        <v>0.52850694444444446</v>
      </c>
      <c r="F607" s="121">
        <f t="shared" si="2"/>
        <v>0.52850694444444446</v>
      </c>
      <c r="G607" s="67" t="s">
        <v>503</v>
      </c>
      <c r="H607" s="69">
        <v>2</v>
      </c>
      <c r="I607" s="69">
        <v>0</v>
      </c>
      <c r="J607" s="69"/>
    </row>
    <row r="608" spans="1:10" ht="15" hidden="1">
      <c r="A608" s="78" t="s">
        <v>31</v>
      </c>
      <c r="B608" s="123" t="s">
        <v>214</v>
      </c>
      <c r="C608" s="120" t="s">
        <v>173</v>
      </c>
      <c r="D608" s="71" t="s">
        <v>536</v>
      </c>
      <c r="E608" s="121">
        <v>0.52962962962962967</v>
      </c>
      <c r="F608" s="121">
        <f t="shared" si="2"/>
        <v>0.52962962962962967</v>
      </c>
      <c r="G608" s="67" t="s">
        <v>504</v>
      </c>
      <c r="H608" s="69">
        <v>3</v>
      </c>
      <c r="I608" s="69">
        <v>0</v>
      </c>
      <c r="J608" s="69"/>
    </row>
    <row r="609" spans="1:10" ht="15" hidden="1">
      <c r="A609" s="78" t="s">
        <v>31</v>
      </c>
      <c r="B609" s="123" t="s">
        <v>214</v>
      </c>
      <c r="C609" s="120" t="s">
        <v>173</v>
      </c>
      <c r="D609" s="71" t="s">
        <v>536</v>
      </c>
      <c r="E609" s="121">
        <v>0.53129629629629627</v>
      </c>
      <c r="F609" s="121">
        <f t="shared" si="2"/>
        <v>0.53129629629629627</v>
      </c>
      <c r="G609" s="67" t="s">
        <v>505</v>
      </c>
      <c r="H609" s="69">
        <v>4</v>
      </c>
      <c r="I609" s="69">
        <v>0</v>
      </c>
      <c r="J609" s="69"/>
    </row>
    <row r="610" spans="1:10" ht="15" hidden="1">
      <c r="A610" s="78" t="s">
        <v>31</v>
      </c>
      <c r="B610" s="123" t="s">
        <v>214</v>
      </c>
      <c r="C610" s="120" t="s">
        <v>173</v>
      </c>
      <c r="D610" s="71" t="s">
        <v>536</v>
      </c>
      <c r="E610" s="121">
        <v>0.53173611111111108</v>
      </c>
      <c r="F610" s="121">
        <f t="shared" si="2"/>
        <v>0.53173611111111108</v>
      </c>
      <c r="G610" s="67" t="s">
        <v>506</v>
      </c>
      <c r="H610" s="69">
        <v>5</v>
      </c>
      <c r="I610" s="69">
        <v>0</v>
      </c>
      <c r="J610" s="69"/>
    </row>
    <row r="611" spans="1:10" ht="15" hidden="1">
      <c r="A611" s="78" t="s">
        <v>31</v>
      </c>
      <c r="B611" s="123" t="s">
        <v>214</v>
      </c>
      <c r="C611" s="120" t="s">
        <v>173</v>
      </c>
      <c r="D611" s="71" t="s">
        <v>536</v>
      </c>
      <c r="E611" s="121">
        <v>0.53328703703703706</v>
      </c>
      <c r="F611" s="121">
        <f t="shared" si="2"/>
        <v>0.53328703703703706</v>
      </c>
      <c r="G611" s="67" t="s">
        <v>507</v>
      </c>
      <c r="H611" s="69">
        <v>6</v>
      </c>
      <c r="I611" s="69">
        <v>0</v>
      </c>
      <c r="J611" s="69"/>
    </row>
    <row r="612" spans="1:10" ht="15" hidden="1">
      <c r="A612" s="123"/>
      <c r="B612" s="123" t="s">
        <v>214</v>
      </c>
      <c r="C612" s="120" t="s">
        <v>173</v>
      </c>
      <c r="D612" s="71" t="s">
        <v>536</v>
      </c>
      <c r="E612" s="121">
        <v>0.53394675925925927</v>
      </c>
      <c r="F612" s="121">
        <f t="shared" si="2"/>
        <v>0.53394675925925927</v>
      </c>
      <c r="G612" s="67" t="s">
        <v>508</v>
      </c>
      <c r="H612" s="69">
        <v>7</v>
      </c>
      <c r="I612" s="69">
        <v>0</v>
      </c>
      <c r="J612" s="69"/>
    </row>
    <row r="613" spans="1:10" ht="15" hidden="1">
      <c r="A613" s="123"/>
      <c r="B613" s="123" t="s">
        <v>214</v>
      </c>
      <c r="C613" s="120" t="s">
        <v>173</v>
      </c>
      <c r="D613" s="71" t="s">
        <v>536</v>
      </c>
      <c r="E613" s="121">
        <v>0.53501157407407407</v>
      </c>
      <c r="F613" s="121">
        <f t="shared" si="2"/>
        <v>0.53501157407407407</v>
      </c>
      <c r="G613" s="67" t="s">
        <v>509</v>
      </c>
      <c r="H613" s="69">
        <v>8</v>
      </c>
      <c r="I613" s="69">
        <v>0</v>
      </c>
      <c r="J613" s="69"/>
    </row>
    <row r="614" spans="1:10" ht="15">
      <c r="A614" s="78" t="s">
        <v>31</v>
      </c>
      <c r="B614" s="123" t="s">
        <v>214</v>
      </c>
      <c r="C614" s="120" t="s">
        <v>173</v>
      </c>
      <c r="D614" s="71" t="s">
        <v>537</v>
      </c>
      <c r="E614" s="121">
        <v>0.54861111111111116</v>
      </c>
      <c r="F614" s="121">
        <f t="shared" si="2"/>
        <v>0.54861111111111116</v>
      </c>
      <c r="G614" s="67" t="s">
        <v>512</v>
      </c>
      <c r="H614" s="69">
        <v>0</v>
      </c>
      <c r="I614" s="69">
        <v>1</v>
      </c>
      <c r="J614" s="69" t="s">
        <v>520</v>
      </c>
    </row>
    <row r="615" spans="1:10" ht="15">
      <c r="A615" s="78" t="s">
        <v>31</v>
      </c>
      <c r="B615" s="123" t="s">
        <v>214</v>
      </c>
      <c r="C615" s="120" t="s">
        <v>173</v>
      </c>
      <c r="D615" s="71" t="s">
        <v>537</v>
      </c>
      <c r="E615" s="121">
        <v>0.55204861111111114</v>
      </c>
      <c r="F615" s="121">
        <f t="shared" si="2"/>
        <v>0.55204861111111114</v>
      </c>
      <c r="G615" s="67" t="s">
        <v>502</v>
      </c>
      <c r="H615" s="69">
        <v>1</v>
      </c>
      <c r="I615" s="69">
        <v>0</v>
      </c>
      <c r="J615" s="69" t="s">
        <v>520</v>
      </c>
    </row>
    <row r="616" spans="1:10" ht="15">
      <c r="A616" s="78" t="s">
        <v>31</v>
      </c>
      <c r="B616" s="123" t="s">
        <v>214</v>
      </c>
      <c r="C616" s="120" t="s">
        <v>173</v>
      </c>
      <c r="D616" s="71" t="s">
        <v>537</v>
      </c>
      <c r="E616" s="121">
        <v>0.55281250000000004</v>
      </c>
      <c r="F616" s="121">
        <f t="shared" si="2"/>
        <v>0.55281250000000004</v>
      </c>
      <c r="G616" s="67" t="s">
        <v>503</v>
      </c>
      <c r="H616" s="69">
        <v>2</v>
      </c>
      <c r="I616" s="69">
        <v>0</v>
      </c>
      <c r="J616" s="69" t="s">
        <v>520</v>
      </c>
    </row>
    <row r="617" spans="1:10" ht="15">
      <c r="A617" s="78" t="s">
        <v>31</v>
      </c>
      <c r="B617" s="123" t="s">
        <v>214</v>
      </c>
      <c r="C617" s="120" t="s">
        <v>173</v>
      </c>
      <c r="D617" s="71" t="s">
        <v>537</v>
      </c>
      <c r="E617" s="121">
        <v>0.55393518518518514</v>
      </c>
      <c r="F617" s="121">
        <f t="shared" si="2"/>
        <v>0.55393518518518514</v>
      </c>
      <c r="G617" s="67" t="s">
        <v>504</v>
      </c>
      <c r="H617" s="69">
        <v>3</v>
      </c>
      <c r="I617" s="69">
        <v>0</v>
      </c>
      <c r="J617" s="69" t="s">
        <v>520</v>
      </c>
    </row>
    <row r="618" spans="1:10" ht="15">
      <c r="A618" s="78" t="s">
        <v>31</v>
      </c>
      <c r="B618" s="123" t="s">
        <v>214</v>
      </c>
      <c r="C618" s="120" t="s">
        <v>173</v>
      </c>
      <c r="D618" s="71" t="s">
        <v>537</v>
      </c>
      <c r="E618" s="121">
        <v>0.55560185185185185</v>
      </c>
      <c r="F618" s="121">
        <f t="shared" si="2"/>
        <v>0.55560185185185185</v>
      </c>
      <c r="G618" s="67" t="s">
        <v>505</v>
      </c>
      <c r="H618" s="69">
        <v>4</v>
      </c>
      <c r="I618" s="69">
        <v>0</v>
      </c>
      <c r="J618" s="69" t="s">
        <v>520</v>
      </c>
    </row>
    <row r="619" spans="1:10" ht="15">
      <c r="A619" s="78" t="s">
        <v>31</v>
      </c>
      <c r="B619" s="123" t="s">
        <v>214</v>
      </c>
      <c r="C619" s="120" t="s">
        <v>173</v>
      </c>
      <c r="D619" s="71" t="s">
        <v>537</v>
      </c>
      <c r="E619" s="121">
        <v>0.55604166666666666</v>
      </c>
      <c r="F619" s="121">
        <f t="shared" si="2"/>
        <v>0.55604166666666666</v>
      </c>
      <c r="G619" s="67" t="s">
        <v>506</v>
      </c>
      <c r="H619" s="69">
        <v>5</v>
      </c>
      <c r="I619" s="69">
        <v>0</v>
      </c>
      <c r="J619" s="69" t="s">
        <v>520</v>
      </c>
    </row>
    <row r="620" spans="1:10" ht="15">
      <c r="A620" s="78" t="s">
        <v>31</v>
      </c>
      <c r="B620" s="123" t="s">
        <v>214</v>
      </c>
      <c r="C620" s="120" t="s">
        <v>173</v>
      </c>
      <c r="D620" s="71" t="s">
        <v>537</v>
      </c>
      <c r="E620" s="121">
        <v>0.55759259259259264</v>
      </c>
      <c r="F620" s="121">
        <f t="shared" si="2"/>
        <v>0.55759259259259264</v>
      </c>
      <c r="G620" s="67" t="s">
        <v>507</v>
      </c>
      <c r="H620" s="69">
        <v>6</v>
      </c>
      <c r="I620" s="69">
        <v>0</v>
      </c>
      <c r="J620" s="69" t="s">
        <v>520</v>
      </c>
    </row>
    <row r="621" spans="1:10" ht="15">
      <c r="A621" s="78" t="s">
        <v>31</v>
      </c>
      <c r="B621" s="123" t="s">
        <v>214</v>
      </c>
      <c r="C621" s="120" t="s">
        <v>173</v>
      </c>
      <c r="D621" s="71" t="s">
        <v>537</v>
      </c>
      <c r="E621" s="121">
        <v>0.55825231481481485</v>
      </c>
      <c r="F621" s="121">
        <f t="shared" si="2"/>
        <v>0.55825231481481485</v>
      </c>
      <c r="G621" s="67" t="s">
        <v>508</v>
      </c>
      <c r="H621" s="69">
        <v>7</v>
      </c>
      <c r="I621" s="69">
        <v>0</v>
      </c>
      <c r="J621" s="69" t="s">
        <v>520</v>
      </c>
    </row>
    <row r="622" spans="1:10" ht="15">
      <c r="A622" s="78" t="s">
        <v>31</v>
      </c>
      <c r="B622" s="123" t="s">
        <v>214</v>
      </c>
      <c r="C622" s="120" t="s">
        <v>173</v>
      </c>
      <c r="D622" s="71" t="s">
        <v>537</v>
      </c>
      <c r="E622" s="121">
        <v>0.55931712962962965</v>
      </c>
      <c r="F622" s="121">
        <f t="shared" si="2"/>
        <v>0.55931712962962965</v>
      </c>
      <c r="G622" s="67" t="s">
        <v>509</v>
      </c>
      <c r="H622" s="69">
        <v>8</v>
      </c>
      <c r="I622" s="69">
        <v>0</v>
      </c>
      <c r="J622" s="69" t="s">
        <v>520</v>
      </c>
    </row>
    <row r="623" spans="1:10" ht="15">
      <c r="A623" s="78" t="s">
        <v>31</v>
      </c>
      <c r="B623" s="123" t="s">
        <v>214</v>
      </c>
      <c r="C623" s="120" t="s">
        <v>173</v>
      </c>
      <c r="D623" s="71" t="s">
        <v>537</v>
      </c>
      <c r="E623" s="121">
        <v>0.54861111111111116</v>
      </c>
      <c r="F623" s="121">
        <f t="shared" si="2"/>
        <v>0.54861111111111116</v>
      </c>
      <c r="G623" s="67" t="s">
        <v>512</v>
      </c>
      <c r="H623" s="69">
        <v>0</v>
      </c>
      <c r="I623" s="69">
        <v>1</v>
      </c>
      <c r="J623" s="69" t="s">
        <v>521</v>
      </c>
    </row>
    <row r="624" spans="1:10" ht="15">
      <c r="A624" s="78" t="s">
        <v>31</v>
      </c>
      <c r="B624" s="123" t="s">
        <v>214</v>
      </c>
      <c r="C624" s="120" t="s">
        <v>173</v>
      </c>
      <c r="D624" s="71" t="s">
        <v>537</v>
      </c>
      <c r="E624" s="121">
        <v>0.55204861111111114</v>
      </c>
      <c r="F624" s="121">
        <f t="shared" si="2"/>
        <v>0.55204861111111114</v>
      </c>
      <c r="G624" s="67" t="s">
        <v>502</v>
      </c>
      <c r="H624" s="69">
        <v>1</v>
      </c>
      <c r="I624" s="69">
        <v>0</v>
      </c>
      <c r="J624" s="69" t="s">
        <v>521</v>
      </c>
    </row>
    <row r="625" spans="1:10" ht="15">
      <c r="A625" s="78" t="s">
        <v>31</v>
      </c>
      <c r="B625" s="123" t="s">
        <v>214</v>
      </c>
      <c r="C625" s="120" t="s">
        <v>173</v>
      </c>
      <c r="D625" s="71" t="s">
        <v>537</v>
      </c>
      <c r="E625" s="121">
        <v>0.55281250000000004</v>
      </c>
      <c r="F625" s="121">
        <f t="shared" si="2"/>
        <v>0.55281250000000004</v>
      </c>
      <c r="G625" s="67" t="s">
        <v>503</v>
      </c>
      <c r="H625" s="69">
        <v>2</v>
      </c>
      <c r="I625" s="69">
        <v>0</v>
      </c>
      <c r="J625" s="69" t="s">
        <v>521</v>
      </c>
    </row>
    <row r="626" spans="1:10" ht="15">
      <c r="A626" s="78" t="s">
        <v>31</v>
      </c>
      <c r="B626" s="123" t="s">
        <v>214</v>
      </c>
      <c r="C626" s="120" t="s">
        <v>173</v>
      </c>
      <c r="D626" s="71" t="s">
        <v>537</v>
      </c>
      <c r="E626" s="121">
        <v>0.55393518518518514</v>
      </c>
      <c r="F626" s="121">
        <f t="shared" si="2"/>
        <v>0.55393518518518514</v>
      </c>
      <c r="G626" s="67" t="s">
        <v>504</v>
      </c>
      <c r="H626" s="69">
        <v>3</v>
      </c>
      <c r="I626" s="69">
        <v>0</v>
      </c>
      <c r="J626" s="69" t="s">
        <v>521</v>
      </c>
    </row>
    <row r="627" spans="1:10" ht="15">
      <c r="A627" s="78" t="s">
        <v>31</v>
      </c>
      <c r="B627" s="123" t="s">
        <v>214</v>
      </c>
      <c r="C627" s="120" t="s">
        <v>173</v>
      </c>
      <c r="D627" s="71" t="s">
        <v>537</v>
      </c>
      <c r="E627" s="121">
        <v>0.55560185185185185</v>
      </c>
      <c r="F627" s="121">
        <f t="shared" si="2"/>
        <v>0.55560185185185185</v>
      </c>
      <c r="G627" s="67" t="s">
        <v>505</v>
      </c>
      <c r="H627" s="69">
        <v>4</v>
      </c>
      <c r="I627" s="69">
        <v>0</v>
      </c>
      <c r="J627" s="69" t="s">
        <v>521</v>
      </c>
    </row>
    <row r="628" spans="1:10" ht="15">
      <c r="A628" s="78" t="s">
        <v>31</v>
      </c>
      <c r="B628" s="123" t="s">
        <v>214</v>
      </c>
      <c r="C628" s="120" t="s">
        <v>173</v>
      </c>
      <c r="D628" s="71" t="s">
        <v>537</v>
      </c>
      <c r="E628" s="121">
        <v>0.55604166666666666</v>
      </c>
      <c r="F628" s="121">
        <f t="shared" si="2"/>
        <v>0.55604166666666666</v>
      </c>
      <c r="G628" s="67" t="s">
        <v>506</v>
      </c>
      <c r="H628" s="69">
        <v>5</v>
      </c>
      <c r="I628" s="69">
        <v>0</v>
      </c>
      <c r="J628" s="69" t="s">
        <v>521</v>
      </c>
    </row>
    <row r="629" spans="1:10" ht="15">
      <c r="A629" s="78" t="s">
        <v>31</v>
      </c>
      <c r="B629" s="123" t="s">
        <v>214</v>
      </c>
      <c r="C629" s="120" t="s">
        <v>173</v>
      </c>
      <c r="D629" s="71" t="s">
        <v>537</v>
      </c>
      <c r="E629" s="121">
        <v>0.55759259259259264</v>
      </c>
      <c r="F629" s="121">
        <f t="shared" si="2"/>
        <v>0.55759259259259264</v>
      </c>
      <c r="G629" s="67" t="s">
        <v>507</v>
      </c>
      <c r="H629" s="69">
        <v>6</v>
      </c>
      <c r="I629" s="69">
        <v>0</v>
      </c>
      <c r="J629" s="69" t="s">
        <v>521</v>
      </c>
    </row>
    <row r="630" spans="1:10" ht="15">
      <c r="A630" s="78" t="s">
        <v>31</v>
      </c>
      <c r="B630" s="123" t="s">
        <v>214</v>
      </c>
      <c r="C630" s="120" t="s">
        <v>173</v>
      </c>
      <c r="D630" s="71" t="s">
        <v>537</v>
      </c>
      <c r="E630" s="121">
        <v>0.55825231481481485</v>
      </c>
      <c r="F630" s="121">
        <f t="shared" si="2"/>
        <v>0.55825231481481485</v>
      </c>
      <c r="G630" s="67" t="s">
        <v>508</v>
      </c>
      <c r="H630" s="69">
        <v>7</v>
      </c>
      <c r="I630" s="69">
        <v>0</v>
      </c>
      <c r="J630" s="69" t="s">
        <v>521</v>
      </c>
    </row>
    <row r="631" spans="1:10" ht="15">
      <c r="A631" s="78" t="s">
        <v>31</v>
      </c>
      <c r="B631" s="123" t="s">
        <v>214</v>
      </c>
      <c r="C631" s="120" t="s">
        <v>173</v>
      </c>
      <c r="D631" s="71" t="s">
        <v>537</v>
      </c>
      <c r="E631" s="121">
        <v>0.55931712962962965</v>
      </c>
      <c r="F631" s="121">
        <f t="shared" si="2"/>
        <v>0.55931712962962965</v>
      </c>
      <c r="G631" s="67" t="s">
        <v>509</v>
      </c>
      <c r="H631" s="69">
        <v>8</v>
      </c>
      <c r="I631" s="69">
        <v>0</v>
      </c>
      <c r="J631" s="69" t="s">
        <v>521</v>
      </c>
    </row>
    <row r="632" spans="1:10" ht="15">
      <c r="A632" s="78" t="s">
        <v>31</v>
      </c>
      <c r="B632" s="123" t="s">
        <v>214</v>
      </c>
      <c r="C632" s="120" t="s">
        <v>173</v>
      </c>
      <c r="D632" s="71" t="s">
        <v>537</v>
      </c>
      <c r="E632" s="121">
        <v>0.54861111111111116</v>
      </c>
      <c r="F632" s="121">
        <f t="shared" si="2"/>
        <v>0.54861111111111116</v>
      </c>
      <c r="G632" s="67" t="s">
        <v>512</v>
      </c>
      <c r="H632" s="69">
        <v>0</v>
      </c>
      <c r="I632" s="69">
        <v>1</v>
      </c>
      <c r="J632" s="69" t="s">
        <v>522</v>
      </c>
    </row>
    <row r="633" spans="1:10" ht="15">
      <c r="A633" s="78" t="s">
        <v>31</v>
      </c>
      <c r="B633" s="123" t="s">
        <v>214</v>
      </c>
      <c r="C633" s="120" t="s">
        <v>173</v>
      </c>
      <c r="D633" s="71" t="s">
        <v>537</v>
      </c>
      <c r="E633" s="121">
        <v>0.55204861111111114</v>
      </c>
      <c r="F633" s="121">
        <f t="shared" si="2"/>
        <v>0.55204861111111114</v>
      </c>
      <c r="G633" s="67" t="s">
        <v>502</v>
      </c>
      <c r="H633" s="69">
        <v>1</v>
      </c>
      <c r="I633" s="69">
        <v>0</v>
      </c>
      <c r="J633" s="69" t="s">
        <v>522</v>
      </c>
    </row>
    <row r="634" spans="1:10" ht="15">
      <c r="A634" s="78" t="s">
        <v>31</v>
      </c>
      <c r="B634" s="123" t="s">
        <v>214</v>
      </c>
      <c r="C634" s="120" t="s">
        <v>173</v>
      </c>
      <c r="D634" s="71" t="s">
        <v>537</v>
      </c>
      <c r="E634" s="121">
        <v>0.55281250000000004</v>
      </c>
      <c r="F634" s="121">
        <f t="shared" si="2"/>
        <v>0.55281250000000004</v>
      </c>
      <c r="G634" s="67" t="s">
        <v>503</v>
      </c>
      <c r="H634" s="69">
        <v>2</v>
      </c>
      <c r="I634" s="69">
        <v>0</v>
      </c>
      <c r="J634" s="69" t="s">
        <v>522</v>
      </c>
    </row>
    <row r="635" spans="1:10" ht="15">
      <c r="A635" s="78" t="s">
        <v>31</v>
      </c>
      <c r="B635" s="123" t="s">
        <v>214</v>
      </c>
      <c r="C635" s="120" t="s">
        <v>173</v>
      </c>
      <c r="D635" s="71" t="s">
        <v>537</v>
      </c>
      <c r="E635" s="121">
        <v>0.55393518518518514</v>
      </c>
      <c r="F635" s="121">
        <f t="shared" si="2"/>
        <v>0.55393518518518514</v>
      </c>
      <c r="G635" s="67" t="s">
        <v>504</v>
      </c>
      <c r="H635" s="69">
        <v>3</v>
      </c>
      <c r="I635" s="69">
        <v>0</v>
      </c>
      <c r="J635" s="69" t="s">
        <v>522</v>
      </c>
    </row>
    <row r="636" spans="1:10" ht="15">
      <c r="A636" s="78" t="s">
        <v>31</v>
      </c>
      <c r="B636" s="123" t="s">
        <v>214</v>
      </c>
      <c r="C636" s="120" t="s">
        <v>173</v>
      </c>
      <c r="D636" s="71" t="s">
        <v>537</v>
      </c>
      <c r="E636" s="121">
        <v>0.55560185185185185</v>
      </c>
      <c r="F636" s="121">
        <f t="shared" si="2"/>
        <v>0.55560185185185185</v>
      </c>
      <c r="G636" s="67" t="s">
        <v>505</v>
      </c>
      <c r="H636" s="69">
        <v>4</v>
      </c>
      <c r="I636" s="69">
        <v>0</v>
      </c>
      <c r="J636" s="69" t="s">
        <v>522</v>
      </c>
    </row>
    <row r="637" spans="1:10" ht="15">
      <c r="A637" s="78" t="s">
        <v>31</v>
      </c>
      <c r="B637" s="123" t="s">
        <v>214</v>
      </c>
      <c r="C637" s="120" t="s">
        <v>173</v>
      </c>
      <c r="D637" s="71" t="s">
        <v>537</v>
      </c>
      <c r="E637" s="121">
        <v>0.55604166666666666</v>
      </c>
      <c r="F637" s="121">
        <f t="shared" si="2"/>
        <v>0.55604166666666666</v>
      </c>
      <c r="G637" s="67" t="s">
        <v>506</v>
      </c>
      <c r="H637" s="69">
        <v>5</v>
      </c>
      <c r="I637" s="69">
        <v>0</v>
      </c>
      <c r="J637" s="69" t="s">
        <v>522</v>
      </c>
    </row>
    <row r="638" spans="1:10" ht="15">
      <c r="A638" s="78" t="s">
        <v>31</v>
      </c>
      <c r="B638" s="123" t="s">
        <v>214</v>
      </c>
      <c r="C638" s="120" t="s">
        <v>173</v>
      </c>
      <c r="D638" s="71" t="s">
        <v>537</v>
      </c>
      <c r="E638" s="121">
        <v>0.55759259259259264</v>
      </c>
      <c r="F638" s="121">
        <f t="shared" si="2"/>
        <v>0.55759259259259264</v>
      </c>
      <c r="G638" s="67" t="s">
        <v>507</v>
      </c>
      <c r="H638" s="69">
        <v>6</v>
      </c>
      <c r="I638" s="69">
        <v>0</v>
      </c>
      <c r="J638" s="69" t="s">
        <v>522</v>
      </c>
    </row>
    <row r="639" spans="1:10" ht="15">
      <c r="A639" s="78" t="s">
        <v>31</v>
      </c>
      <c r="B639" s="123" t="s">
        <v>214</v>
      </c>
      <c r="C639" s="120" t="s">
        <v>173</v>
      </c>
      <c r="D639" s="71" t="s">
        <v>537</v>
      </c>
      <c r="E639" s="121">
        <v>0.55825231481481485</v>
      </c>
      <c r="F639" s="121">
        <f t="shared" si="2"/>
        <v>0.55825231481481485</v>
      </c>
      <c r="G639" s="67" t="s">
        <v>508</v>
      </c>
      <c r="H639" s="69">
        <v>7</v>
      </c>
      <c r="I639" s="69">
        <v>0</v>
      </c>
      <c r="J639" s="69" t="s">
        <v>522</v>
      </c>
    </row>
    <row r="640" spans="1:10" ht="15">
      <c r="A640" s="78" t="s">
        <v>31</v>
      </c>
      <c r="B640" s="123" t="s">
        <v>214</v>
      </c>
      <c r="C640" s="120" t="s">
        <v>173</v>
      </c>
      <c r="D640" s="71" t="s">
        <v>537</v>
      </c>
      <c r="E640" s="121">
        <v>0.55931712962962965</v>
      </c>
      <c r="F640" s="121">
        <f t="shared" si="2"/>
        <v>0.55931712962962965</v>
      </c>
      <c r="G640" s="67" t="s">
        <v>509</v>
      </c>
      <c r="H640" s="69">
        <v>8</v>
      </c>
      <c r="I640" s="69">
        <v>0</v>
      </c>
      <c r="J640" s="69" t="s">
        <v>522</v>
      </c>
    </row>
    <row r="641" spans="1:10" ht="15">
      <c r="A641" s="78" t="s">
        <v>31</v>
      </c>
      <c r="B641" s="123" t="s">
        <v>214</v>
      </c>
      <c r="C641" s="120" t="s">
        <v>173</v>
      </c>
      <c r="D641" s="71" t="s">
        <v>537</v>
      </c>
      <c r="E641" s="121">
        <v>0.54861111111111116</v>
      </c>
      <c r="F641" s="121">
        <f t="shared" si="2"/>
        <v>0.54861111111111116</v>
      </c>
      <c r="G641" s="67" t="s">
        <v>512</v>
      </c>
      <c r="H641" s="69">
        <v>0</v>
      </c>
      <c r="I641" s="69">
        <v>1</v>
      </c>
      <c r="J641" s="69" t="s">
        <v>517</v>
      </c>
    </row>
    <row r="642" spans="1:10" ht="15">
      <c r="A642" s="78" t="s">
        <v>31</v>
      </c>
      <c r="B642" s="123" t="s">
        <v>214</v>
      </c>
      <c r="C642" s="120" t="s">
        <v>173</v>
      </c>
      <c r="D642" s="71" t="s">
        <v>537</v>
      </c>
      <c r="E642" s="121">
        <v>0.55204861111111114</v>
      </c>
      <c r="F642" s="121">
        <f t="shared" si="2"/>
        <v>0.55204861111111114</v>
      </c>
      <c r="G642" s="67" t="s">
        <v>502</v>
      </c>
      <c r="H642" s="69">
        <v>1</v>
      </c>
      <c r="I642" s="69">
        <v>0</v>
      </c>
      <c r="J642" s="69" t="s">
        <v>517</v>
      </c>
    </row>
    <row r="643" spans="1:10" ht="15">
      <c r="A643" s="78" t="s">
        <v>31</v>
      </c>
      <c r="B643" s="123" t="s">
        <v>214</v>
      </c>
      <c r="C643" s="120" t="s">
        <v>173</v>
      </c>
      <c r="D643" s="71" t="s">
        <v>537</v>
      </c>
      <c r="E643" s="121">
        <v>0.55281250000000004</v>
      </c>
      <c r="F643" s="121">
        <f t="shared" si="2"/>
        <v>0.55281250000000004</v>
      </c>
      <c r="G643" s="67" t="s">
        <v>503</v>
      </c>
      <c r="H643" s="69">
        <v>2</v>
      </c>
      <c r="I643" s="69">
        <v>0</v>
      </c>
      <c r="J643" s="69" t="s">
        <v>517</v>
      </c>
    </row>
    <row r="644" spans="1:10" ht="15">
      <c r="A644" s="78" t="s">
        <v>31</v>
      </c>
      <c r="B644" s="123" t="s">
        <v>214</v>
      </c>
      <c r="C644" s="120" t="s">
        <v>173</v>
      </c>
      <c r="D644" s="71" t="s">
        <v>537</v>
      </c>
      <c r="E644" s="121">
        <v>0.55393518518518514</v>
      </c>
      <c r="F644" s="121">
        <f t="shared" si="2"/>
        <v>0.55393518518518514</v>
      </c>
      <c r="G644" s="67" t="s">
        <v>504</v>
      </c>
      <c r="H644" s="69">
        <v>3</v>
      </c>
      <c r="I644" s="69">
        <v>0</v>
      </c>
      <c r="J644" s="69" t="s">
        <v>517</v>
      </c>
    </row>
    <row r="645" spans="1:10" ht="15">
      <c r="A645" s="78" t="s">
        <v>31</v>
      </c>
      <c r="B645" s="123" t="s">
        <v>214</v>
      </c>
      <c r="C645" s="120" t="s">
        <v>173</v>
      </c>
      <c r="D645" s="71" t="s">
        <v>537</v>
      </c>
      <c r="E645" s="121">
        <v>0.55560185185185185</v>
      </c>
      <c r="F645" s="121">
        <f t="shared" si="2"/>
        <v>0.55560185185185185</v>
      </c>
      <c r="G645" s="67" t="s">
        <v>505</v>
      </c>
      <c r="H645" s="69">
        <v>4</v>
      </c>
      <c r="I645" s="69">
        <v>0</v>
      </c>
      <c r="J645" s="69" t="s">
        <v>517</v>
      </c>
    </row>
    <row r="646" spans="1:10" ht="15">
      <c r="A646" s="78" t="s">
        <v>31</v>
      </c>
      <c r="B646" s="123" t="s">
        <v>214</v>
      </c>
      <c r="C646" s="120" t="s">
        <v>173</v>
      </c>
      <c r="D646" s="71" t="s">
        <v>537</v>
      </c>
      <c r="E646" s="121">
        <v>0.55604166666666666</v>
      </c>
      <c r="F646" s="121">
        <f t="shared" si="2"/>
        <v>0.55604166666666666</v>
      </c>
      <c r="G646" s="67" t="s">
        <v>506</v>
      </c>
      <c r="H646" s="69">
        <v>5</v>
      </c>
      <c r="I646" s="69">
        <v>0</v>
      </c>
      <c r="J646" s="69" t="s">
        <v>517</v>
      </c>
    </row>
    <row r="647" spans="1:10" ht="15">
      <c r="A647" s="78" t="s">
        <v>31</v>
      </c>
      <c r="B647" s="123" t="s">
        <v>214</v>
      </c>
      <c r="C647" s="120" t="s">
        <v>173</v>
      </c>
      <c r="D647" s="71" t="s">
        <v>537</v>
      </c>
      <c r="E647" s="121">
        <v>0.55759259259259264</v>
      </c>
      <c r="F647" s="121">
        <f t="shared" si="2"/>
        <v>0.55759259259259264</v>
      </c>
      <c r="G647" s="67" t="s">
        <v>507</v>
      </c>
      <c r="H647" s="69">
        <v>6</v>
      </c>
      <c r="I647" s="69">
        <v>0</v>
      </c>
      <c r="J647" s="69" t="s">
        <v>517</v>
      </c>
    </row>
    <row r="648" spans="1:10" ht="15">
      <c r="A648" s="78" t="s">
        <v>31</v>
      </c>
      <c r="B648" s="123" t="s">
        <v>214</v>
      </c>
      <c r="C648" s="120" t="s">
        <v>173</v>
      </c>
      <c r="D648" s="71" t="s">
        <v>537</v>
      </c>
      <c r="E648" s="121">
        <v>0.55825231481481485</v>
      </c>
      <c r="F648" s="121">
        <f t="shared" si="2"/>
        <v>0.55825231481481485</v>
      </c>
      <c r="G648" s="67" t="s">
        <v>508</v>
      </c>
      <c r="H648" s="69">
        <v>7</v>
      </c>
      <c r="I648" s="69">
        <v>0</v>
      </c>
      <c r="J648" s="69" t="s">
        <v>517</v>
      </c>
    </row>
    <row r="649" spans="1:10" ht="15">
      <c r="A649" s="78" t="s">
        <v>31</v>
      </c>
      <c r="B649" s="123" t="s">
        <v>214</v>
      </c>
      <c r="C649" s="120" t="s">
        <v>173</v>
      </c>
      <c r="D649" s="71" t="s">
        <v>537</v>
      </c>
      <c r="E649" s="121">
        <v>0.55931712962962965</v>
      </c>
      <c r="F649" s="121">
        <f t="shared" si="2"/>
        <v>0.55931712962962965</v>
      </c>
      <c r="G649" s="67" t="s">
        <v>509</v>
      </c>
      <c r="H649" s="69">
        <v>8</v>
      </c>
      <c r="I649" s="69">
        <v>0</v>
      </c>
      <c r="J649" s="69" t="s">
        <v>517</v>
      </c>
    </row>
    <row r="650" spans="1:10" ht="15">
      <c r="A650" s="78" t="s">
        <v>31</v>
      </c>
      <c r="B650" s="123" t="s">
        <v>214</v>
      </c>
      <c r="C650" s="120" t="s">
        <v>173</v>
      </c>
      <c r="D650" s="71" t="s">
        <v>537</v>
      </c>
      <c r="E650" s="121">
        <v>0.54861111111111116</v>
      </c>
      <c r="F650" s="121">
        <f t="shared" si="2"/>
        <v>0.54861111111111116</v>
      </c>
      <c r="G650" s="67" t="s">
        <v>512</v>
      </c>
      <c r="H650" s="69">
        <v>0</v>
      </c>
      <c r="I650" s="69">
        <v>1</v>
      </c>
      <c r="J650" s="69" t="s">
        <v>518</v>
      </c>
    </row>
    <row r="651" spans="1:10" ht="15">
      <c r="A651" s="78" t="s">
        <v>31</v>
      </c>
      <c r="B651" s="123" t="s">
        <v>214</v>
      </c>
      <c r="C651" s="120" t="s">
        <v>173</v>
      </c>
      <c r="D651" s="71" t="s">
        <v>537</v>
      </c>
      <c r="E651" s="121">
        <v>0.55204861111111114</v>
      </c>
      <c r="F651" s="121">
        <f t="shared" si="2"/>
        <v>0.55204861111111114</v>
      </c>
      <c r="G651" s="67" t="s">
        <v>502</v>
      </c>
      <c r="H651" s="69">
        <v>1</v>
      </c>
      <c r="I651" s="69">
        <v>0</v>
      </c>
      <c r="J651" s="69" t="s">
        <v>518</v>
      </c>
    </row>
    <row r="652" spans="1:10" ht="15">
      <c r="A652" s="78" t="s">
        <v>31</v>
      </c>
      <c r="B652" s="123" t="s">
        <v>214</v>
      </c>
      <c r="C652" s="120" t="s">
        <v>173</v>
      </c>
      <c r="D652" s="71" t="s">
        <v>537</v>
      </c>
      <c r="E652" s="121">
        <v>0.55281250000000004</v>
      </c>
      <c r="F652" s="121">
        <f t="shared" si="2"/>
        <v>0.55281250000000004</v>
      </c>
      <c r="G652" s="67" t="s">
        <v>503</v>
      </c>
      <c r="H652" s="69">
        <v>2</v>
      </c>
      <c r="I652" s="69">
        <v>0</v>
      </c>
      <c r="J652" s="69" t="s">
        <v>518</v>
      </c>
    </row>
    <row r="653" spans="1:10" ht="15">
      <c r="A653" s="78" t="s">
        <v>31</v>
      </c>
      <c r="B653" s="123" t="s">
        <v>214</v>
      </c>
      <c r="C653" s="120" t="s">
        <v>173</v>
      </c>
      <c r="D653" s="71" t="s">
        <v>537</v>
      </c>
      <c r="E653" s="121">
        <v>0.55393518518518514</v>
      </c>
      <c r="F653" s="121">
        <f t="shared" si="2"/>
        <v>0.55393518518518514</v>
      </c>
      <c r="G653" s="67" t="s">
        <v>504</v>
      </c>
      <c r="H653" s="69">
        <v>3</v>
      </c>
      <c r="I653" s="69">
        <v>0</v>
      </c>
      <c r="J653" s="69" t="s">
        <v>518</v>
      </c>
    </row>
    <row r="654" spans="1:10" ht="15">
      <c r="A654" s="78" t="s">
        <v>31</v>
      </c>
      <c r="B654" s="123" t="s">
        <v>214</v>
      </c>
      <c r="C654" s="120" t="s">
        <v>173</v>
      </c>
      <c r="D654" s="71" t="s">
        <v>537</v>
      </c>
      <c r="E654" s="121">
        <v>0.55560185185185185</v>
      </c>
      <c r="F654" s="121">
        <f t="shared" si="2"/>
        <v>0.55560185185185185</v>
      </c>
      <c r="G654" s="67" t="s">
        <v>505</v>
      </c>
      <c r="H654" s="69">
        <v>4</v>
      </c>
      <c r="I654" s="69">
        <v>0</v>
      </c>
      <c r="J654" s="69" t="s">
        <v>518</v>
      </c>
    </row>
    <row r="655" spans="1:10" ht="15">
      <c r="A655" s="78" t="s">
        <v>31</v>
      </c>
      <c r="B655" s="123" t="s">
        <v>214</v>
      </c>
      <c r="C655" s="120" t="s">
        <v>173</v>
      </c>
      <c r="D655" s="71" t="s">
        <v>537</v>
      </c>
      <c r="E655" s="121">
        <v>0.55604166666666666</v>
      </c>
      <c r="F655" s="121">
        <f t="shared" si="2"/>
        <v>0.55604166666666666</v>
      </c>
      <c r="G655" s="67" t="s">
        <v>506</v>
      </c>
      <c r="H655" s="69">
        <v>5</v>
      </c>
      <c r="I655" s="69">
        <v>0</v>
      </c>
      <c r="J655" s="69" t="s">
        <v>518</v>
      </c>
    </row>
    <row r="656" spans="1:10" ht="15">
      <c r="A656" s="78" t="s">
        <v>31</v>
      </c>
      <c r="B656" s="123" t="s">
        <v>214</v>
      </c>
      <c r="C656" s="120" t="s">
        <v>173</v>
      </c>
      <c r="D656" s="71" t="s">
        <v>537</v>
      </c>
      <c r="E656" s="121">
        <v>0.55759259259259264</v>
      </c>
      <c r="F656" s="121">
        <f t="shared" si="2"/>
        <v>0.55759259259259264</v>
      </c>
      <c r="G656" s="67" t="s">
        <v>507</v>
      </c>
      <c r="H656" s="69">
        <v>6</v>
      </c>
      <c r="I656" s="69">
        <v>0</v>
      </c>
      <c r="J656" s="69" t="s">
        <v>518</v>
      </c>
    </row>
    <row r="657" spans="1:10" ht="15">
      <c r="A657" s="78" t="s">
        <v>31</v>
      </c>
      <c r="B657" s="123" t="s">
        <v>214</v>
      </c>
      <c r="C657" s="120" t="s">
        <v>173</v>
      </c>
      <c r="D657" s="71" t="s">
        <v>537</v>
      </c>
      <c r="E657" s="121">
        <v>0.55825231481481485</v>
      </c>
      <c r="F657" s="121">
        <f t="shared" si="2"/>
        <v>0.55825231481481485</v>
      </c>
      <c r="G657" s="67" t="s">
        <v>508</v>
      </c>
      <c r="H657" s="69">
        <v>7</v>
      </c>
      <c r="I657" s="69">
        <v>0</v>
      </c>
      <c r="J657" s="69" t="s">
        <v>518</v>
      </c>
    </row>
    <row r="658" spans="1:10" ht="15">
      <c r="A658" s="78" t="s">
        <v>31</v>
      </c>
      <c r="B658" s="123" t="s">
        <v>214</v>
      </c>
      <c r="C658" s="120" t="s">
        <v>173</v>
      </c>
      <c r="D658" s="71" t="s">
        <v>537</v>
      </c>
      <c r="E658" s="121">
        <v>0.55931712962962965</v>
      </c>
      <c r="F658" s="121">
        <f t="shared" si="2"/>
        <v>0.55931712962962965</v>
      </c>
      <c r="G658" s="67" t="s">
        <v>509</v>
      </c>
      <c r="H658" s="69">
        <v>8</v>
      </c>
      <c r="I658" s="69">
        <v>0</v>
      </c>
      <c r="J658" s="69" t="s">
        <v>518</v>
      </c>
    </row>
    <row r="659" spans="1:10" ht="15" hidden="1">
      <c r="A659" s="78" t="s">
        <v>31</v>
      </c>
      <c r="B659" s="67"/>
      <c r="C659" s="120" t="s">
        <v>173</v>
      </c>
      <c r="D659" s="71" t="s">
        <v>538</v>
      </c>
      <c r="E659" s="121">
        <v>0.72569444444444442</v>
      </c>
      <c r="F659" s="121">
        <f t="shared" si="2"/>
        <v>0.72569444444444442</v>
      </c>
      <c r="G659" s="67" t="s">
        <v>512</v>
      </c>
      <c r="H659" s="69">
        <v>0</v>
      </c>
      <c r="I659" s="69">
        <v>1</v>
      </c>
      <c r="J659" s="69"/>
    </row>
    <row r="660" spans="1:10" ht="15" hidden="1">
      <c r="A660" s="78" t="s">
        <v>31</v>
      </c>
      <c r="B660" s="67"/>
      <c r="C660" s="120" t="s">
        <v>173</v>
      </c>
      <c r="D660" s="71" t="s">
        <v>538</v>
      </c>
      <c r="E660" s="121">
        <v>0.7291319444444444</v>
      </c>
      <c r="F660" s="121">
        <f t="shared" si="2"/>
        <v>0.7291319444444444</v>
      </c>
      <c r="G660" s="67" t="s">
        <v>502</v>
      </c>
      <c r="H660" s="69">
        <v>1</v>
      </c>
      <c r="I660" s="69">
        <v>0</v>
      </c>
      <c r="J660" s="69"/>
    </row>
    <row r="661" spans="1:10" ht="15" hidden="1">
      <c r="A661" s="78" t="s">
        <v>31</v>
      </c>
      <c r="B661" s="67"/>
      <c r="C661" s="120" t="s">
        <v>173</v>
      </c>
      <c r="D661" s="71" t="s">
        <v>538</v>
      </c>
      <c r="E661" s="121">
        <v>0.7298958333333333</v>
      </c>
      <c r="F661" s="121">
        <f t="shared" si="2"/>
        <v>0.7298958333333333</v>
      </c>
      <c r="G661" s="67" t="s">
        <v>503</v>
      </c>
      <c r="H661" s="69">
        <v>2</v>
      </c>
      <c r="I661" s="69">
        <v>0</v>
      </c>
      <c r="J661" s="69"/>
    </row>
    <row r="662" spans="1:10" ht="15" hidden="1">
      <c r="A662" s="78" t="s">
        <v>31</v>
      </c>
      <c r="B662" s="67"/>
      <c r="C662" s="120" t="s">
        <v>173</v>
      </c>
      <c r="D662" s="71" t="s">
        <v>538</v>
      </c>
      <c r="E662" s="121">
        <v>0.73101851851851851</v>
      </c>
      <c r="F662" s="121">
        <f t="shared" si="2"/>
        <v>0.73101851851851851</v>
      </c>
      <c r="G662" s="67" t="s">
        <v>504</v>
      </c>
      <c r="H662" s="69">
        <v>3</v>
      </c>
      <c r="I662" s="69">
        <v>0</v>
      </c>
      <c r="J662" s="69"/>
    </row>
    <row r="663" spans="1:10" ht="15" hidden="1">
      <c r="A663" s="78" t="s">
        <v>31</v>
      </c>
      <c r="B663" s="67"/>
      <c r="C663" s="120" t="s">
        <v>173</v>
      </c>
      <c r="D663" s="71" t="s">
        <v>538</v>
      </c>
      <c r="E663" s="121">
        <v>0.73268518518518522</v>
      </c>
      <c r="F663" s="121">
        <f t="shared" si="2"/>
        <v>0.73268518518518522</v>
      </c>
      <c r="G663" s="67" t="s">
        <v>505</v>
      </c>
      <c r="H663" s="69">
        <v>4</v>
      </c>
      <c r="I663" s="69">
        <v>0</v>
      </c>
      <c r="J663" s="69"/>
    </row>
    <row r="664" spans="1:10" ht="15" hidden="1">
      <c r="A664" s="78" t="s">
        <v>31</v>
      </c>
      <c r="B664" s="67"/>
      <c r="C664" s="120" t="s">
        <v>173</v>
      </c>
      <c r="D664" s="71" t="s">
        <v>538</v>
      </c>
      <c r="E664" s="121">
        <v>0.73312500000000003</v>
      </c>
      <c r="F664" s="121">
        <f t="shared" si="2"/>
        <v>0.73312500000000003</v>
      </c>
      <c r="G664" s="67" t="s">
        <v>506</v>
      </c>
      <c r="H664" s="69">
        <v>5</v>
      </c>
      <c r="I664" s="69">
        <v>0</v>
      </c>
      <c r="J664" s="69"/>
    </row>
    <row r="665" spans="1:10" ht="15" hidden="1">
      <c r="A665" s="78" t="s">
        <v>31</v>
      </c>
      <c r="B665" s="67"/>
      <c r="C665" s="120" t="s">
        <v>173</v>
      </c>
      <c r="D665" s="71" t="s">
        <v>538</v>
      </c>
      <c r="E665" s="121">
        <v>0.7346759259259259</v>
      </c>
      <c r="F665" s="121">
        <f t="shared" si="2"/>
        <v>0.7346759259259259</v>
      </c>
      <c r="G665" s="67" t="s">
        <v>507</v>
      </c>
      <c r="H665" s="69">
        <v>6</v>
      </c>
      <c r="I665" s="69">
        <v>0</v>
      </c>
      <c r="J665" s="69"/>
    </row>
    <row r="666" spans="1:10" ht="15" hidden="1">
      <c r="A666" s="67"/>
      <c r="B666" s="67"/>
      <c r="C666" s="120" t="s">
        <v>173</v>
      </c>
      <c r="D666" s="71" t="s">
        <v>538</v>
      </c>
      <c r="E666" s="121">
        <v>0.73533564814814811</v>
      </c>
      <c r="F666" s="121">
        <f t="shared" si="2"/>
        <v>0.73533564814814811</v>
      </c>
      <c r="G666" s="67" t="s">
        <v>508</v>
      </c>
      <c r="H666" s="69">
        <v>7</v>
      </c>
      <c r="I666" s="69">
        <v>0</v>
      </c>
      <c r="J666" s="69"/>
    </row>
    <row r="667" spans="1:10" ht="15" hidden="1">
      <c r="A667" s="67"/>
      <c r="B667" s="67"/>
      <c r="C667" s="120" t="s">
        <v>173</v>
      </c>
      <c r="D667" s="71" t="s">
        <v>538</v>
      </c>
      <c r="E667" s="121">
        <v>0.73640046296296291</v>
      </c>
      <c r="F667" s="121">
        <f t="shared" si="2"/>
        <v>0.73640046296296291</v>
      </c>
      <c r="G667" s="67" t="s">
        <v>509</v>
      </c>
      <c r="H667" s="69">
        <v>8</v>
      </c>
      <c r="I667" s="69">
        <v>0</v>
      </c>
      <c r="J667" s="69"/>
    </row>
    <row r="668" spans="1:10" ht="15" hidden="1">
      <c r="A668" s="67"/>
      <c r="B668" s="67"/>
      <c r="C668" s="120" t="s">
        <v>173</v>
      </c>
      <c r="D668" s="71" t="s">
        <v>539</v>
      </c>
      <c r="E668" s="121">
        <v>0.73263888888888884</v>
      </c>
      <c r="F668" s="121">
        <f t="shared" si="2"/>
        <v>0.73263888888888884</v>
      </c>
      <c r="G668" s="67" t="s">
        <v>512</v>
      </c>
      <c r="H668" s="69">
        <v>0</v>
      </c>
      <c r="I668" s="69">
        <v>1</v>
      </c>
      <c r="J668" s="69"/>
    </row>
    <row r="669" spans="1:10" ht="15" hidden="1">
      <c r="A669" s="67"/>
      <c r="B669" s="67"/>
      <c r="C669" s="120" t="s">
        <v>173</v>
      </c>
      <c r="D669" s="71" t="s">
        <v>539</v>
      </c>
      <c r="E669" s="121">
        <v>0.73607638888888893</v>
      </c>
      <c r="F669" s="121">
        <f t="shared" si="2"/>
        <v>0.73607638888888893</v>
      </c>
      <c r="G669" s="67" t="s">
        <v>502</v>
      </c>
      <c r="H669" s="69">
        <v>1</v>
      </c>
      <c r="I669" s="69">
        <v>0</v>
      </c>
      <c r="J669" s="69"/>
    </row>
    <row r="670" spans="1:10" ht="15" hidden="1">
      <c r="A670" s="67"/>
      <c r="B670" s="67"/>
      <c r="C670" s="120" t="s">
        <v>173</v>
      </c>
      <c r="D670" s="71" t="s">
        <v>539</v>
      </c>
      <c r="E670" s="121">
        <v>0.73684027777777783</v>
      </c>
      <c r="F670" s="121">
        <f t="shared" si="2"/>
        <v>0.73684027777777783</v>
      </c>
      <c r="G670" s="67" t="s">
        <v>503</v>
      </c>
      <c r="H670" s="69">
        <v>2</v>
      </c>
      <c r="I670" s="69">
        <v>0</v>
      </c>
      <c r="J670" s="69"/>
    </row>
    <row r="671" spans="1:10" ht="15" hidden="1">
      <c r="A671" s="67"/>
      <c r="B671" s="67"/>
      <c r="C671" s="120" t="s">
        <v>173</v>
      </c>
      <c r="D671" s="71" t="s">
        <v>539</v>
      </c>
      <c r="E671" s="121">
        <v>0.73796296296296293</v>
      </c>
      <c r="F671" s="121">
        <f t="shared" si="2"/>
        <v>0.73796296296296293</v>
      </c>
      <c r="G671" s="67" t="s">
        <v>504</v>
      </c>
      <c r="H671" s="69">
        <v>3</v>
      </c>
      <c r="I671" s="69">
        <v>0</v>
      </c>
      <c r="J671" s="69"/>
    </row>
    <row r="672" spans="1:10" ht="15" hidden="1">
      <c r="A672" s="67"/>
      <c r="B672" s="67"/>
      <c r="C672" s="120" t="s">
        <v>173</v>
      </c>
      <c r="D672" s="71" t="s">
        <v>539</v>
      </c>
      <c r="E672" s="121">
        <v>0.73962962962962964</v>
      </c>
      <c r="F672" s="121">
        <f t="shared" si="2"/>
        <v>0.73962962962962964</v>
      </c>
      <c r="G672" s="67" t="s">
        <v>505</v>
      </c>
      <c r="H672" s="69">
        <v>4</v>
      </c>
      <c r="I672" s="69">
        <v>0</v>
      </c>
      <c r="J672" s="69"/>
    </row>
    <row r="673" spans="1:10" ht="15" hidden="1">
      <c r="A673" s="67"/>
      <c r="B673" s="67"/>
      <c r="C673" s="120" t="s">
        <v>173</v>
      </c>
      <c r="D673" s="71" t="s">
        <v>539</v>
      </c>
      <c r="E673" s="121">
        <v>0.74006944444444445</v>
      </c>
      <c r="F673" s="121">
        <f t="shared" si="2"/>
        <v>0.74006944444444445</v>
      </c>
      <c r="G673" s="67" t="s">
        <v>506</v>
      </c>
      <c r="H673" s="69">
        <v>5</v>
      </c>
      <c r="I673" s="69">
        <v>0</v>
      </c>
      <c r="J673" s="69"/>
    </row>
    <row r="674" spans="1:10" ht="15" hidden="1">
      <c r="A674" s="67"/>
      <c r="B674" s="67"/>
      <c r="C674" s="120" t="s">
        <v>173</v>
      </c>
      <c r="D674" s="71" t="s">
        <v>539</v>
      </c>
      <c r="E674" s="121">
        <v>0.74162037037037032</v>
      </c>
      <c r="F674" s="121">
        <f t="shared" si="2"/>
        <v>0.74162037037037032</v>
      </c>
      <c r="G674" s="67" t="s">
        <v>507</v>
      </c>
      <c r="H674" s="69">
        <v>6</v>
      </c>
      <c r="I674" s="69">
        <v>0</v>
      </c>
      <c r="J674" s="69"/>
    </row>
    <row r="675" spans="1:10" ht="15" hidden="1">
      <c r="A675" s="67"/>
      <c r="B675" s="67"/>
      <c r="C675" s="120" t="s">
        <v>173</v>
      </c>
      <c r="D675" s="71" t="s">
        <v>539</v>
      </c>
      <c r="E675" s="121">
        <v>0.74228009259259264</v>
      </c>
      <c r="F675" s="121">
        <f t="shared" si="2"/>
        <v>0.74228009259259264</v>
      </c>
      <c r="G675" s="67" t="s">
        <v>508</v>
      </c>
      <c r="H675" s="69">
        <v>7</v>
      </c>
      <c r="I675" s="69">
        <v>0</v>
      </c>
      <c r="J675" s="69"/>
    </row>
    <row r="676" spans="1:10" ht="15" hidden="1">
      <c r="A676" s="67"/>
      <c r="B676" s="67"/>
      <c r="C676" s="120" t="s">
        <v>173</v>
      </c>
      <c r="D676" s="71" t="s">
        <v>539</v>
      </c>
      <c r="E676" s="121">
        <v>0.74334490740740744</v>
      </c>
      <c r="F676" s="121">
        <f t="shared" si="2"/>
        <v>0.74334490740740744</v>
      </c>
      <c r="G676" s="67" t="s">
        <v>509</v>
      </c>
      <c r="H676" s="69">
        <v>8</v>
      </c>
      <c r="I676" s="69">
        <v>0</v>
      </c>
      <c r="J676" s="69"/>
    </row>
    <row r="677" spans="1:10" ht="15" hidden="1">
      <c r="A677" s="67"/>
      <c r="B677" s="67"/>
      <c r="C677" s="120" t="s">
        <v>173</v>
      </c>
      <c r="D677" s="71" t="s">
        <v>540</v>
      </c>
      <c r="E677" s="121">
        <v>0.76388888888888884</v>
      </c>
      <c r="F677" s="121">
        <f t="shared" si="2"/>
        <v>0.76388888888888884</v>
      </c>
      <c r="G677" s="67" t="s">
        <v>512</v>
      </c>
      <c r="H677" s="69">
        <v>0</v>
      </c>
      <c r="I677" s="69">
        <v>1</v>
      </c>
      <c r="J677" s="69"/>
    </row>
    <row r="678" spans="1:10" ht="15" hidden="1">
      <c r="A678" s="67"/>
      <c r="B678" s="67"/>
      <c r="C678" s="120" t="s">
        <v>173</v>
      </c>
      <c r="D678" s="71" t="s">
        <v>540</v>
      </c>
      <c r="E678" s="121">
        <v>0.76732638888888893</v>
      </c>
      <c r="F678" s="121">
        <f t="shared" si="2"/>
        <v>0.76732638888888893</v>
      </c>
      <c r="G678" s="67" t="s">
        <v>502</v>
      </c>
      <c r="H678" s="69">
        <v>1</v>
      </c>
      <c r="I678" s="69">
        <v>0</v>
      </c>
      <c r="J678" s="69"/>
    </row>
    <row r="679" spans="1:10" ht="15" hidden="1">
      <c r="A679" s="67"/>
      <c r="B679" s="67"/>
      <c r="C679" s="120" t="s">
        <v>173</v>
      </c>
      <c r="D679" s="71" t="s">
        <v>540</v>
      </c>
      <c r="E679" s="121">
        <v>0.76809027777777783</v>
      </c>
      <c r="F679" s="121">
        <f t="shared" si="2"/>
        <v>0.76809027777777783</v>
      </c>
      <c r="G679" s="67" t="s">
        <v>503</v>
      </c>
      <c r="H679" s="69">
        <v>2</v>
      </c>
      <c r="I679" s="69">
        <v>0</v>
      </c>
      <c r="J679" s="69"/>
    </row>
    <row r="680" spans="1:10" ht="15" hidden="1">
      <c r="A680" s="67"/>
      <c r="B680" s="67"/>
      <c r="C680" s="120" t="s">
        <v>173</v>
      </c>
      <c r="D680" s="71" t="s">
        <v>540</v>
      </c>
      <c r="E680" s="121">
        <v>0.76921296296296293</v>
      </c>
      <c r="F680" s="121">
        <f t="shared" si="2"/>
        <v>0.76921296296296293</v>
      </c>
      <c r="G680" s="67" t="s">
        <v>504</v>
      </c>
      <c r="H680" s="69">
        <v>3</v>
      </c>
      <c r="I680" s="69">
        <v>0</v>
      </c>
      <c r="J680" s="69"/>
    </row>
    <row r="681" spans="1:10" ht="15" hidden="1">
      <c r="A681" s="67"/>
      <c r="B681" s="67"/>
      <c r="C681" s="120" t="s">
        <v>173</v>
      </c>
      <c r="D681" s="71" t="s">
        <v>540</v>
      </c>
      <c r="E681" s="121">
        <v>0.77087962962962964</v>
      </c>
      <c r="F681" s="121">
        <f t="shared" si="2"/>
        <v>0.77087962962962964</v>
      </c>
      <c r="G681" s="67" t="s">
        <v>505</v>
      </c>
      <c r="H681" s="69">
        <v>4</v>
      </c>
      <c r="I681" s="69">
        <v>0</v>
      </c>
      <c r="J681" s="69"/>
    </row>
    <row r="682" spans="1:10" ht="15" hidden="1">
      <c r="A682" s="67"/>
      <c r="B682" s="67"/>
      <c r="C682" s="120" t="s">
        <v>173</v>
      </c>
      <c r="D682" s="71" t="s">
        <v>540</v>
      </c>
      <c r="E682" s="121">
        <v>0.77131944444444445</v>
      </c>
      <c r="F682" s="121">
        <f t="shared" si="2"/>
        <v>0.77131944444444445</v>
      </c>
      <c r="G682" s="67" t="s">
        <v>506</v>
      </c>
      <c r="H682" s="69">
        <v>5</v>
      </c>
      <c r="I682" s="69">
        <v>0</v>
      </c>
      <c r="J682" s="69"/>
    </row>
    <row r="683" spans="1:10" ht="15" hidden="1">
      <c r="A683" s="67"/>
      <c r="B683" s="67"/>
      <c r="C683" s="120" t="s">
        <v>173</v>
      </c>
      <c r="D683" s="71" t="s">
        <v>540</v>
      </c>
      <c r="E683" s="121">
        <v>0.77287037037037032</v>
      </c>
      <c r="F683" s="121">
        <f t="shared" si="2"/>
        <v>0.77287037037037032</v>
      </c>
      <c r="G683" s="67" t="s">
        <v>507</v>
      </c>
      <c r="H683" s="69">
        <v>6</v>
      </c>
      <c r="I683" s="69">
        <v>0</v>
      </c>
      <c r="J683" s="69"/>
    </row>
    <row r="684" spans="1:10" ht="15" hidden="1">
      <c r="A684" s="67"/>
      <c r="B684" s="67"/>
      <c r="C684" s="120" t="s">
        <v>173</v>
      </c>
      <c r="D684" s="71" t="s">
        <v>540</v>
      </c>
      <c r="E684" s="121">
        <v>0.77353009259259264</v>
      </c>
      <c r="F684" s="121">
        <f t="shared" si="2"/>
        <v>0.77353009259259264</v>
      </c>
      <c r="G684" s="67" t="s">
        <v>508</v>
      </c>
      <c r="H684" s="69">
        <v>7</v>
      </c>
      <c r="I684" s="69">
        <v>0</v>
      </c>
      <c r="J684" s="69"/>
    </row>
    <row r="685" spans="1:10" ht="15" hidden="1">
      <c r="A685" s="67"/>
      <c r="B685" s="67"/>
      <c r="C685" s="120" t="s">
        <v>173</v>
      </c>
      <c r="D685" s="71" t="s">
        <v>540</v>
      </c>
      <c r="E685" s="121">
        <v>0.77459490740740744</v>
      </c>
      <c r="F685" s="121">
        <f t="shared" si="2"/>
        <v>0.77459490740740744</v>
      </c>
      <c r="G685" s="67" t="s">
        <v>509</v>
      </c>
      <c r="H685" s="69">
        <v>8</v>
      </c>
      <c r="I685" s="69">
        <v>0</v>
      </c>
      <c r="J685" s="69"/>
    </row>
    <row r="686" spans="1:10" ht="15" hidden="1">
      <c r="A686" s="67"/>
      <c r="B686" s="67"/>
      <c r="C686" s="120" t="s">
        <v>173</v>
      </c>
      <c r="D686" s="71" t="s">
        <v>541</v>
      </c>
      <c r="E686" s="121">
        <v>0.77083333333333337</v>
      </c>
      <c r="F686" s="121">
        <f t="shared" si="2"/>
        <v>0.77083333333333337</v>
      </c>
      <c r="G686" s="67" t="s">
        <v>512</v>
      </c>
      <c r="H686" s="69">
        <v>0</v>
      </c>
      <c r="I686" s="69">
        <v>1</v>
      </c>
      <c r="J686" s="69"/>
    </row>
    <row r="687" spans="1:10" ht="15" hidden="1">
      <c r="A687" s="67"/>
      <c r="B687" s="67"/>
      <c r="C687" s="120" t="s">
        <v>173</v>
      </c>
      <c r="D687" s="71" t="s">
        <v>541</v>
      </c>
      <c r="E687" s="121">
        <v>0.77427083333333335</v>
      </c>
      <c r="F687" s="121">
        <f t="shared" si="2"/>
        <v>0.77427083333333335</v>
      </c>
      <c r="G687" s="67" t="s">
        <v>502</v>
      </c>
      <c r="H687" s="69">
        <v>1</v>
      </c>
      <c r="I687" s="69">
        <v>0</v>
      </c>
      <c r="J687" s="69"/>
    </row>
    <row r="688" spans="1:10" ht="15" hidden="1">
      <c r="A688" s="67"/>
      <c r="B688" s="67"/>
      <c r="C688" s="120" t="s">
        <v>173</v>
      </c>
      <c r="D688" s="71" t="s">
        <v>541</v>
      </c>
      <c r="E688" s="121">
        <v>0.77503472222222225</v>
      </c>
      <c r="F688" s="121">
        <f t="shared" si="2"/>
        <v>0.77503472222222225</v>
      </c>
      <c r="G688" s="67" t="s">
        <v>503</v>
      </c>
      <c r="H688" s="69">
        <v>2</v>
      </c>
      <c r="I688" s="69">
        <v>0</v>
      </c>
      <c r="J688" s="69"/>
    </row>
    <row r="689" spans="1:10" ht="15" hidden="1">
      <c r="A689" s="67"/>
      <c r="B689" s="67"/>
      <c r="C689" s="120" t="s">
        <v>173</v>
      </c>
      <c r="D689" s="71" t="s">
        <v>541</v>
      </c>
      <c r="E689" s="121">
        <v>0.77615740740740746</v>
      </c>
      <c r="F689" s="121">
        <f t="shared" si="2"/>
        <v>0.77615740740740746</v>
      </c>
      <c r="G689" s="67" t="s">
        <v>504</v>
      </c>
      <c r="H689" s="69">
        <v>3</v>
      </c>
      <c r="I689" s="69">
        <v>0</v>
      </c>
      <c r="J689" s="69"/>
    </row>
    <row r="690" spans="1:10" ht="15" hidden="1">
      <c r="A690" s="67"/>
      <c r="B690" s="67"/>
      <c r="C690" s="120" t="s">
        <v>173</v>
      </c>
      <c r="D690" s="71" t="s">
        <v>541</v>
      </c>
      <c r="E690" s="121">
        <v>0.77782407407407406</v>
      </c>
      <c r="F690" s="121">
        <f t="shared" si="2"/>
        <v>0.77782407407407406</v>
      </c>
      <c r="G690" s="67" t="s">
        <v>505</v>
      </c>
      <c r="H690" s="69">
        <v>4</v>
      </c>
      <c r="I690" s="69">
        <v>0</v>
      </c>
      <c r="J690" s="69"/>
    </row>
    <row r="691" spans="1:10" ht="15" hidden="1">
      <c r="A691" s="67"/>
      <c r="B691" s="67"/>
      <c r="C691" s="120" t="s">
        <v>173</v>
      </c>
      <c r="D691" s="71" t="s">
        <v>541</v>
      </c>
      <c r="E691" s="121">
        <v>0.77826388888888887</v>
      </c>
      <c r="F691" s="121">
        <f t="shared" si="2"/>
        <v>0.77826388888888887</v>
      </c>
      <c r="G691" s="67" t="s">
        <v>506</v>
      </c>
      <c r="H691" s="69">
        <v>5</v>
      </c>
      <c r="I691" s="69">
        <v>0</v>
      </c>
      <c r="J691" s="69"/>
    </row>
    <row r="692" spans="1:10" ht="15" hidden="1">
      <c r="A692" s="67"/>
      <c r="B692" s="67"/>
      <c r="C692" s="120" t="s">
        <v>173</v>
      </c>
      <c r="D692" s="71" t="s">
        <v>541</v>
      </c>
      <c r="E692" s="121">
        <v>0.77981481481481485</v>
      </c>
      <c r="F692" s="121">
        <f t="shared" si="2"/>
        <v>0.77981481481481485</v>
      </c>
      <c r="G692" s="67" t="s">
        <v>507</v>
      </c>
      <c r="H692" s="69">
        <v>6</v>
      </c>
      <c r="I692" s="69">
        <v>0</v>
      </c>
      <c r="J692" s="69"/>
    </row>
    <row r="693" spans="1:10" ht="15" hidden="1">
      <c r="A693" s="67"/>
      <c r="B693" s="67"/>
      <c r="C693" s="120" t="s">
        <v>173</v>
      </c>
      <c r="D693" s="71" t="s">
        <v>541</v>
      </c>
      <c r="E693" s="121">
        <v>0.78047453703703706</v>
      </c>
      <c r="F693" s="121">
        <f t="shared" si="2"/>
        <v>0.78047453703703706</v>
      </c>
      <c r="G693" s="67" t="s">
        <v>508</v>
      </c>
      <c r="H693" s="69">
        <v>7</v>
      </c>
      <c r="I693" s="69">
        <v>0</v>
      </c>
      <c r="J693" s="69"/>
    </row>
    <row r="694" spans="1:10" ht="15" hidden="1">
      <c r="A694" s="67"/>
      <c r="B694" s="67"/>
      <c r="C694" s="120" t="s">
        <v>173</v>
      </c>
      <c r="D694" s="71" t="s">
        <v>541</v>
      </c>
      <c r="E694" s="121">
        <v>0.78153935185185186</v>
      </c>
      <c r="F694" s="121">
        <f t="shared" si="2"/>
        <v>0.78153935185185186</v>
      </c>
      <c r="G694" s="67" t="s">
        <v>509</v>
      </c>
      <c r="H694" s="69">
        <v>8</v>
      </c>
      <c r="I694" s="69">
        <v>0</v>
      </c>
      <c r="J694" s="69"/>
    </row>
    <row r="695" spans="1:10" ht="15">
      <c r="A695" s="78" t="s">
        <v>24</v>
      </c>
      <c r="B695" s="123" t="s">
        <v>244</v>
      </c>
      <c r="C695" s="120" t="s">
        <v>173</v>
      </c>
      <c r="D695" s="71" t="s">
        <v>542</v>
      </c>
      <c r="E695" s="121">
        <v>0.33333333333333331</v>
      </c>
      <c r="F695" s="121">
        <f t="shared" si="2"/>
        <v>0.33333333333333331</v>
      </c>
      <c r="G695" s="67" t="s">
        <v>512</v>
      </c>
      <c r="H695" s="69">
        <v>0</v>
      </c>
      <c r="I695" s="69">
        <v>1</v>
      </c>
      <c r="J695" s="69" t="s">
        <v>520</v>
      </c>
    </row>
    <row r="696" spans="1:10" ht="15">
      <c r="A696" s="78" t="s">
        <v>24</v>
      </c>
      <c r="B696" s="123" t="s">
        <v>244</v>
      </c>
      <c r="C696" s="120" t="s">
        <v>173</v>
      </c>
      <c r="D696" s="71" t="s">
        <v>542</v>
      </c>
      <c r="E696" s="121">
        <v>0.33468750000000003</v>
      </c>
      <c r="F696" s="121">
        <f t="shared" si="2"/>
        <v>0.33468750000000003</v>
      </c>
      <c r="G696" s="67" t="s">
        <v>510</v>
      </c>
      <c r="H696" s="69">
        <v>1</v>
      </c>
      <c r="I696" s="69">
        <v>0</v>
      </c>
      <c r="J696" s="69" t="s">
        <v>520</v>
      </c>
    </row>
    <row r="697" spans="1:10" ht="15">
      <c r="A697" s="78" t="s">
        <v>24</v>
      </c>
      <c r="B697" s="123" t="s">
        <v>244</v>
      </c>
      <c r="C697" s="120" t="s">
        <v>173</v>
      </c>
      <c r="D697" s="71" t="s">
        <v>542</v>
      </c>
      <c r="E697" s="121">
        <v>0.33587962962962964</v>
      </c>
      <c r="F697" s="121">
        <f t="shared" si="2"/>
        <v>0.33587962962962964</v>
      </c>
      <c r="G697" s="67" t="s">
        <v>511</v>
      </c>
      <c r="H697" s="69">
        <v>2</v>
      </c>
      <c r="I697" s="69">
        <v>0</v>
      </c>
      <c r="J697" s="69" t="s">
        <v>520</v>
      </c>
    </row>
    <row r="698" spans="1:10" ht="15">
      <c r="A698" s="78" t="s">
        <v>24</v>
      </c>
      <c r="B698" s="123" t="s">
        <v>244</v>
      </c>
      <c r="C698" s="120" t="s">
        <v>173</v>
      </c>
      <c r="D698" s="71" t="s">
        <v>542</v>
      </c>
      <c r="E698" s="121">
        <v>0.33855324074074072</v>
      </c>
      <c r="F698" s="121">
        <f t="shared" si="2"/>
        <v>0.33855324074074072</v>
      </c>
      <c r="G698" s="67" t="s">
        <v>502</v>
      </c>
      <c r="H698" s="69">
        <v>3</v>
      </c>
      <c r="I698" s="69">
        <v>0</v>
      </c>
      <c r="J698" s="69" t="s">
        <v>520</v>
      </c>
    </row>
    <row r="699" spans="1:10" ht="15">
      <c r="A699" s="78" t="s">
        <v>24</v>
      </c>
      <c r="B699" s="123" t="s">
        <v>244</v>
      </c>
      <c r="C699" s="120" t="s">
        <v>173</v>
      </c>
      <c r="D699" s="71" t="s">
        <v>542</v>
      </c>
      <c r="E699" s="121">
        <v>0.33928240740740739</v>
      </c>
      <c r="F699" s="121">
        <f t="shared" si="2"/>
        <v>0.33928240740740739</v>
      </c>
      <c r="G699" s="67" t="s">
        <v>503</v>
      </c>
      <c r="H699" s="69">
        <v>4</v>
      </c>
      <c r="I699" s="69">
        <v>0</v>
      </c>
      <c r="J699" s="69" t="s">
        <v>520</v>
      </c>
    </row>
    <row r="700" spans="1:10" ht="15">
      <c r="A700" s="78" t="s">
        <v>24</v>
      </c>
      <c r="B700" s="123" t="s">
        <v>244</v>
      </c>
      <c r="C700" s="120" t="s">
        <v>173</v>
      </c>
      <c r="D700" s="71" t="s">
        <v>542</v>
      </c>
      <c r="E700" s="121">
        <v>0.34046296296296297</v>
      </c>
      <c r="F700" s="121">
        <f t="shared" si="2"/>
        <v>0.34046296296296297</v>
      </c>
      <c r="G700" s="67" t="s">
        <v>504</v>
      </c>
      <c r="H700" s="69">
        <v>5</v>
      </c>
      <c r="I700" s="69">
        <v>0</v>
      </c>
      <c r="J700" s="69" t="s">
        <v>520</v>
      </c>
    </row>
    <row r="701" spans="1:10" ht="15">
      <c r="A701" s="78" t="s">
        <v>24</v>
      </c>
      <c r="B701" s="123" t="s">
        <v>244</v>
      </c>
      <c r="C701" s="120" t="s">
        <v>173</v>
      </c>
      <c r="D701" s="71" t="s">
        <v>542</v>
      </c>
      <c r="E701" s="121">
        <v>0.34217592592592594</v>
      </c>
      <c r="F701" s="121">
        <f t="shared" si="2"/>
        <v>0.34217592592592594</v>
      </c>
      <c r="G701" s="67" t="s">
        <v>505</v>
      </c>
      <c r="H701" s="69">
        <v>6</v>
      </c>
      <c r="I701" s="69">
        <v>0</v>
      </c>
      <c r="J701" s="69" t="s">
        <v>520</v>
      </c>
    </row>
    <row r="702" spans="1:10" ht="15">
      <c r="A702" s="78" t="s">
        <v>24</v>
      </c>
      <c r="B702" s="123" t="s">
        <v>244</v>
      </c>
      <c r="C702" s="120" t="s">
        <v>173</v>
      </c>
      <c r="D702" s="71" t="s">
        <v>542</v>
      </c>
      <c r="E702" s="121">
        <v>0.34273148148148147</v>
      </c>
      <c r="F702" s="121">
        <f t="shared" si="2"/>
        <v>0.34273148148148147</v>
      </c>
      <c r="G702" s="67" t="s">
        <v>506</v>
      </c>
      <c r="H702" s="69">
        <v>7</v>
      </c>
      <c r="I702" s="69">
        <v>0</v>
      </c>
      <c r="J702" s="69" t="s">
        <v>520</v>
      </c>
    </row>
    <row r="703" spans="1:10" ht="15">
      <c r="A703" s="78" t="s">
        <v>24</v>
      </c>
      <c r="B703" s="123" t="s">
        <v>244</v>
      </c>
      <c r="C703" s="120" t="s">
        <v>173</v>
      </c>
      <c r="D703" s="71" t="s">
        <v>542</v>
      </c>
      <c r="E703" s="121">
        <v>0.34381944444444446</v>
      </c>
      <c r="F703" s="121">
        <f t="shared" si="2"/>
        <v>0.34381944444444446</v>
      </c>
      <c r="G703" s="67" t="s">
        <v>507</v>
      </c>
      <c r="H703" s="69">
        <v>8</v>
      </c>
      <c r="I703" s="69">
        <v>0</v>
      </c>
      <c r="J703" s="69" t="s">
        <v>520</v>
      </c>
    </row>
    <row r="704" spans="1:10" ht="15">
      <c r="A704" s="78" t="s">
        <v>24</v>
      </c>
      <c r="B704" s="123" t="s">
        <v>244</v>
      </c>
      <c r="C704" s="120" t="s">
        <v>173</v>
      </c>
      <c r="D704" s="71" t="s">
        <v>542</v>
      </c>
      <c r="E704" s="121">
        <v>0.34498842592592593</v>
      </c>
      <c r="F704" s="121">
        <f t="shared" si="2"/>
        <v>0.34498842592592593</v>
      </c>
      <c r="G704" s="67" t="s">
        <v>508</v>
      </c>
      <c r="H704" s="69">
        <v>9</v>
      </c>
      <c r="I704" s="69">
        <v>0</v>
      </c>
      <c r="J704" s="69" t="s">
        <v>520</v>
      </c>
    </row>
    <row r="705" spans="1:10" ht="15">
      <c r="A705" s="88" t="s">
        <v>24</v>
      </c>
      <c r="B705" s="123" t="s">
        <v>244</v>
      </c>
      <c r="C705" s="120" t="s">
        <v>173</v>
      </c>
      <c r="D705" s="71" t="s">
        <v>542</v>
      </c>
      <c r="E705" s="121">
        <v>0.34599537037037037</v>
      </c>
      <c r="F705" s="121">
        <f t="shared" si="2"/>
        <v>0.34599537037037037</v>
      </c>
      <c r="G705" s="67" t="s">
        <v>509</v>
      </c>
      <c r="H705" s="69">
        <v>10</v>
      </c>
      <c r="I705" s="69">
        <v>0</v>
      </c>
      <c r="J705" s="69" t="s">
        <v>520</v>
      </c>
    </row>
    <row r="706" spans="1:10" ht="15">
      <c r="A706" s="78" t="s">
        <v>24</v>
      </c>
      <c r="B706" s="123" t="s">
        <v>244</v>
      </c>
      <c r="C706" s="120" t="s">
        <v>173</v>
      </c>
      <c r="D706" s="71" t="s">
        <v>542</v>
      </c>
      <c r="E706" s="121">
        <v>0.33333333333333331</v>
      </c>
      <c r="F706" s="121">
        <f t="shared" si="2"/>
        <v>0.33333333333333331</v>
      </c>
      <c r="G706" s="67" t="s">
        <v>512</v>
      </c>
      <c r="H706" s="69">
        <v>0</v>
      </c>
      <c r="I706" s="69">
        <v>1</v>
      </c>
      <c r="J706" s="69" t="s">
        <v>521</v>
      </c>
    </row>
    <row r="707" spans="1:10" ht="15">
      <c r="A707" s="78" t="s">
        <v>24</v>
      </c>
      <c r="B707" s="123" t="s">
        <v>244</v>
      </c>
      <c r="C707" s="120" t="s">
        <v>173</v>
      </c>
      <c r="D707" s="71" t="s">
        <v>542</v>
      </c>
      <c r="E707" s="121">
        <v>0.33468750000000003</v>
      </c>
      <c r="F707" s="121">
        <f t="shared" si="2"/>
        <v>0.33468750000000003</v>
      </c>
      <c r="G707" s="67" t="s">
        <v>510</v>
      </c>
      <c r="H707" s="69">
        <v>1</v>
      </c>
      <c r="I707" s="69">
        <v>0</v>
      </c>
      <c r="J707" s="69" t="s">
        <v>521</v>
      </c>
    </row>
    <row r="708" spans="1:10" ht="15">
      <c r="A708" s="78" t="s">
        <v>24</v>
      </c>
      <c r="B708" s="123" t="s">
        <v>244</v>
      </c>
      <c r="C708" s="120" t="s">
        <v>173</v>
      </c>
      <c r="D708" s="71" t="s">
        <v>542</v>
      </c>
      <c r="E708" s="121">
        <v>0.33587962962962964</v>
      </c>
      <c r="F708" s="121">
        <f t="shared" si="2"/>
        <v>0.33587962962962964</v>
      </c>
      <c r="G708" s="67" t="s">
        <v>511</v>
      </c>
      <c r="H708" s="69">
        <v>2</v>
      </c>
      <c r="I708" s="69">
        <v>0</v>
      </c>
      <c r="J708" s="69" t="s">
        <v>521</v>
      </c>
    </row>
    <row r="709" spans="1:10" ht="15">
      <c r="A709" s="78" t="s">
        <v>24</v>
      </c>
      <c r="B709" s="123" t="s">
        <v>244</v>
      </c>
      <c r="C709" s="120" t="s">
        <v>173</v>
      </c>
      <c r="D709" s="71" t="s">
        <v>542</v>
      </c>
      <c r="E709" s="121">
        <v>0.33855324074074072</v>
      </c>
      <c r="F709" s="121">
        <f t="shared" si="2"/>
        <v>0.33855324074074072</v>
      </c>
      <c r="G709" s="67" t="s">
        <v>502</v>
      </c>
      <c r="H709" s="69">
        <v>3</v>
      </c>
      <c r="I709" s="69">
        <v>0</v>
      </c>
      <c r="J709" s="69" t="s">
        <v>521</v>
      </c>
    </row>
    <row r="710" spans="1:10" ht="15">
      <c r="A710" s="78" t="s">
        <v>24</v>
      </c>
      <c r="B710" s="123" t="s">
        <v>244</v>
      </c>
      <c r="C710" s="120" t="s">
        <v>173</v>
      </c>
      <c r="D710" s="71" t="s">
        <v>542</v>
      </c>
      <c r="E710" s="121">
        <v>0.33928240740740739</v>
      </c>
      <c r="F710" s="121">
        <f t="shared" si="2"/>
        <v>0.33928240740740739</v>
      </c>
      <c r="G710" s="67" t="s">
        <v>503</v>
      </c>
      <c r="H710" s="69">
        <v>4</v>
      </c>
      <c r="I710" s="69">
        <v>0</v>
      </c>
      <c r="J710" s="69" t="s">
        <v>521</v>
      </c>
    </row>
    <row r="711" spans="1:10" ht="15">
      <c r="A711" s="78" t="s">
        <v>24</v>
      </c>
      <c r="B711" s="123" t="s">
        <v>244</v>
      </c>
      <c r="C711" s="120" t="s">
        <v>173</v>
      </c>
      <c r="D711" s="71" t="s">
        <v>542</v>
      </c>
      <c r="E711" s="121">
        <v>0.34046296296296297</v>
      </c>
      <c r="F711" s="121">
        <f t="shared" si="2"/>
        <v>0.34046296296296297</v>
      </c>
      <c r="G711" s="67" t="s">
        <v>504</v>
      </c>
      <c r="H711" s="69">
        <v>5</v>
      </c>
      <c r="I711" s="69">
        <v>0</v>
      </c>
      <c r="J711" s="69" t="s">
        <v>521</v>
      </c>
    </row>
    <row r="712" spans="1:10" ht="15">
      <c r="A712" s="78" t="s">
        <v>24</v>
      </c>
      <c r="B712" s="123" t="s">
        <v>244</v>
      </c>
      <c r="C712" s="120" t="s">
        <v>173</v>
      </c>
      <c r="D712" s="71" t="s">
        <v>542</v>
      </c>
      <c r="E712" s="121">
        <v>0.34217592592592594</v>
      </c>
      <c r="F712" s="121">
        <f t="shared" si="2"/>
        <v>0.34217592592592594</v>
      </c>
      <c r="G712" s="67" t="s">
        <v>505</v>
      </c>
      <c r="H712" s="69">
        <v>6</v>
      </c>
      <c r="I712" s="69">
        <v>0</v>
      </c>
      <c r="J712" s="69" t="s">
        <v>521</v>
      </c>
    </row>
    <row r="713" spans="1:10" ht="15">
      <c r="A713" s="78" t="s">
        <v>24</v>
      </c>
      <c r="B713" s="123" t="s">
        <v>244</v>
      </c>
      <c r="C713" s="120" t="s">
        <v>173</v>
      </c>
      <c r="D713" s="71" t="s">
        <v>542</v>
      </c>
      <c r="E713" s="121">
        <v>0.34273148148148147</v>
      </c>
      <c r="F713" s="121">
        <f t="shared" si="2"/>
        <v>0.34273148148148147</v>
      </c>
      <c r="G713" s="67" t="s">
        <v>506</v>
      </c>
      <c r="H713" s="69">
        <v>7</v>
      </c>
      <c r="I713" s="69">
        <v>0</v>
      </c>
      <c r="J713" s="69" t="s">
        <v>521</v>
      </c>
    </row>
    <row r="714" spans="1:10" ht="15">
      <c r="A714" s="78" t="s">
        <v>24</v>
      </c>
      <c r="B714" s="123" t="s">
        <v>244</v>
      </c>
      <c r="C714" s="120" t="s">
        <v>173</v>
      </c>
      <c r="D714" s="71" t="s">
        <v>542</v>
      </c>
      <c r="E714" s="121">
        <v>0.34381944444444446</v>
      </c>
      <c r="F714" s="121">
        <f t="shared" si="2"/>
        <v>0.34381944444444446</v>
      </c>
      <c r="G714" s="67" t="s">
        <v>507</v>
      </c>
      <c r="H714" s="69">
        <v>8</v>
      </c>
      <c r="I714" s="69">
        <v>0</v>
      </c>
      <c r="J714" s="69" t="s">
        <v>521</v>
      </c>
    </row>
    <row r="715" spans="1:10" ht="15">
      <c r="A715" s="78" t="s">
        <v>24</v>
      </c>
      <c r="B715" s="123" t="s">
        <v>244</v>
      </c>
      <c r="C715" s="120" t="s">
        <v>173</v>
      </c>
      <c r="D715" s="71" t="s">
        <v>542</v>
      </c>
      <c r="E715" s="121">
        <v>0.34498842592592593</v>
      </c>
      <c r="F715" s="121">
        <f t="shared" si="2"/>
        <v>0.34498842592592593</v>
      </c>
      <c r="G715" s="67" t="s">
        <v>508</v>
      </c>
      <c r="H715" s="69">
        <v>9</v>
      </c>
      <c r="I715" s="69">
        <v>0</v>
      </c>
      <c r="J715" s="69" t="s">
        <v>521</v>
      </c>
    </row>
    <row r="716" spans="1:10" ht="15">
      <c r="A716" s="78" t="s">
        <v>24</v>
      </c>
      <c r="B716" s="123" t="s">
        <v>244</v>
      </c>
      <c r="C716" s="120" t="s">
        <v>173</v>
      </c>
      <c r="D716" s="71" t="s">
        <v>542</v>
      </c>
      <c r="E716" s="121">
        <v>0.34599537037037037</v>
      </c>
      <c r="F716" s="121">
        <f t="shared" si="2"/>
        <v>0.34599537037037037</v>
      </c>
      <c r="G716" s="67" t="s">
        <v>509</v>
      </c>
      <c r="H716" s="69">
        <v>10</v>
      </c>
      <c r="I716" s="69">
        <v>0</v>
      </c>
      <c r="J716" s="69" t="s">
        <v>521</v>
      </c>
    </row>
    <row r="717" spans="1:10" ht="15">
      <c r="A717" s="78" t="s">
        <v>24</v>
      </c>
      <c r="B717" s="123" t="s">
        <v>244</v>
      </c>
      <c r="C717" s="120" t="s">
        <v>173</v>
      </c>
      <c r="D717" s="71" t="s">
        <v>542</v>
      </c>
      <c r="E717" s="121">
        <v>0.33333333333333331</v>
      </c>
      <c r="F717" s="121">
        <f t="shared" si="2"/>
        <v>0.33333333333333331</v>
      </c>
      <c r="G717" s="67" t="s">
        <v>512</v>
      </c>
      <c r="H717" s="69">
        <v>0</v>
      </c>
      <c r="I717" s="69">
        <v>1</v>
      </c>
      <c r="J717" s="69" t="s">
        <v>522</v>
      </c>
    </row>
    <row r="718" spans="1:10" ht="15">
      <c r="A718" s="78" t="s">
        <v>24</v>
      </c>
      <c r="B718" s="123" t="s">
        <v>244</v>
      </c>
      <c r="C718" s="120" t="s">
        <v>173</v>
      </c>
      <c r="D718" s="71" t="s">
        <v>542</v>
      </c>
      <c r="E718" s="121">
        <v>0.33468750000000003</v>
      </c>
      <c r="F718" s="121">
        <f t="shared" si="2"/>
        <v>0.33468750000000003</v>
      </c>
      <c r="G718" s="67" t="s">
        <v>510</v>
      </c>
      <c r="H718" s="69">
        <v>1</v>
      </c>
      <c r="I718" s="69">
        <v>0</v>
      </c>
      <c r="J718" s="69" t="s">
        <v>522</v>
      </c>
    </row>
    <row r="719" spans="1:10" ht="15">
      <c r="A719" s="78" t="s">
        <v>24</v>
      </c>
      <c r="B719" s="123" t="s">
        <v>244</v>
      </c>
      <c r="C719" s="120" t="s">
        <v>173</v>
      </c>
      <c r="D719" s="71" t="s">
        <v>542</v>
      </c>
      <c r="E719" s="121">
        <v>0.33587962962962964</v>
      </c>
      <c r="F719" s="121">
        <f t="shared" si="2"/>
        <v>0.33587962962962964</v>
      </c>
      <c r="G719" s="67" t="s">
        <v>511</v>
      </c>
      <c r="H719" s="69">
        <v>2</v>
      </c>
      <c r="I719" s="69">
        <v>0</v>
      </c>
      <c r="J719" s="69" t="s">
        <v>522</v>
      </c>
    </row>
    <row r="720" spans="1:10" ht="15">
      <c r="A720" s="78" t="s">
        <v>24</v>
      </c>
      <c r="B720" s="123" t="s">
        <v>244</v>
      </c>
      <c r="C720" s="120" t="s">
        <v>173</v>
      </c>
      <c r="D720" s="71" t="s">
        <v>542</v>
      </c>
      <c r="E720" s="121">
        <v>0.33855324074074072</v>
      </c>
      <c r="F720" s="121">
        <f t="shared" si="2"/>
        <v>0.33855324074074072</v>
      </c>
      <c r="G720" s="67" t="s">
        <v>502</v>
      </c>
      <c r="H720" s="69">
        <v>3</v>
      </c>
      <c r="I720" s="69">
        <v>0</v>
      </c>
      <c r="J720" s="69" t="s">
        <v>522</v>
      </c>
    </row>
    <row r="721" spans="1:10" ht="15">
      <c r="A721" s="78" t="s">
        <v>24</v>
      </c>
      <c r="B721" s="123" t="s">
        <v>244</v>
      </c>
      <c r="C721" s="120" t="s">
        <v>173</v>
      </c>
      <c r="D721" s="71" t="s">
        <v>542</v>
      </c>
      <c r="E721" s="121">
        <v>0.33928240740740739</v>
      </c>
      <c r="F721" s="121">
        <f t="shared" si="2"/>
        <v>0.33928240740740739</v>
      </c>
      <c r="G721" s="67" t="s">
        <v>503</v>
      </c>
      <c r="H721" s="69">
        <v>4</v>
      </c>
      <c r="I721" s="69">
        <v>0</v>
      </c>
      <c r="J721" s="69" t="s">
        <v>522</v>
      </c>
    </row>
    <row r="722" spans="1:10" ht="15">
      <c r="A722" s="78" t="s">
        <v>24</v>
      </c>
      <c r="B722" s="123" t="s">
        <v>244</v>
      </c>
      <c r="C722" s="120" t="s">
        <v>173</v>
      </c>
      <c r="D722" s="71" t="s">
        <v>542</v>
      </c>
      <c r="E722" s="121">
        <v>0.34046296296296297</v>
      </c>
      <c r="F722" s="121">
        <f t="shared" si="2"/>
        <v>0.34046296296296297</v>
      </c>
      <c r="G722" s="67" t="s">
        <v>504</v>
      </c>
      <c r="H722" s="69">
        <v>5</v>
      </c>
      <c r="I722" s="69">
        <v>0</v>
      </c>
      <c r="J722" s="69" t="s">
        <v>522</v>
      </c>
    </row>
    <row r="723" spans="1:10" ht="15">
      <c r="A723" s="78" t="s">
        <v>24</v>
      </c>
      <c r="B723" s="123" t="s">
        <v>244</v>
      </c>
      <c r="C723" s="120" t="s">
        <v>173</v>
      </c>
      <c r="D723" s="71" t="s">
        <v>542</v>
      </c>
      <c r="E723" s="121">
        <v>0.34217592592592594</v>
      </c>
      <c r="F723" s="121">
        <f t="shared" si="2"/>
        <v>0.34217592592592594</v>
      </c>
      <c r="G723" s="67" t="s">
        <v>505</v>
      </c>
      <c r="H723" s="69">
        <v>6</v>
      </c>
      <c r="I723" s="69">
        <v>0</v>
      </c>
      <c r="J723" s="69" t="s">
        <v>522</v>
      </c>
    </row>
    <row r="724" spans="1:10" ht="15">
      <c r="A724" s="78" t="s">
        <v>24</v>
      </c>
      <c r="B724" s="123" t="s">
        <v>244</v>
      </c>
      <c r="C724" s="120" t="s">
        <v>173</v>
      </c>
      <c r="D724" s="71" t="s">
        <v>542</v>
      </c>
      <c r="E724" s="121">
        <v>0.34273148148148147</v>
      </c>
      <c r="F724" s="121">
        <f t="shared" si="2"/>
        <v>0.34273148148148147</v>
      </c>
      <c r="G724" s="67" t="s">
        <v>506</v>
      </c>
      <c r="H724" s="69">
        <v>7</v>
      </c>
      <c r="I724" s="69">
        <v>0</v>
      </c>
      <c r="J724" s="69" t="s">
        <v>522</v>
      </c>
    </row>
    <row r="725" spans="1:10" ht="15">
      <c r="A725" s="78" t="s">
        <v>24</v>
      </c>
      <c r="B725" s="123" t="s">
        <v>244</v>
      </c>
      <c r="C725" s="120" t="s">
        <v>173</v>
      </c>
      <c r="D725" s="71" t="s">
        <v>542</v>
      </c>
      <c r="E725" s="121">
        <v>0.34381944444444446</v>
      </c>
      <c r="F725" s="121">
        <f t="shared" si="2"/>
        <v>0.34381944444444446</v>
      </c>
      <c r="G725" s="67" t="s">
        <v>507</v>
      </c>
      <c r="H725" s="69">
        <v>8</v>
      </c>
      <c r="I725" s="69">
        <v>0</v>
      </c>
      <c r="J725" s="69" t="s">
        <v>522</v>
      </c>
    </row>
    <row r="726" spans="1:10" ht="15">
      <c r="A726" s="78" t="s">
        <v>24</v>
      </c>
      <c r="B726" s="123" t="s">
        <v>244</v>
      </c>
      <c r="C726" s="120" t="s">
        <v>173</v>
      </c>
      <c r="D726" s="71" t="s">
        <v>542</v>
      </c>
      <c r="E726" s="121">
        <v>0.34498842592592593</v>
      </c>
      <c r="F726" s="121">
        <f t="shared" si="2"/>
        <v>0.34498842592592593</v>
      </c>
      <c r="G726" s="67" t="s">
        <v>508</v>
      </c>
      <c r="H726" s="69">
        <v>9</v>
      </c>
      <c r="I726" s="69">
        <v>0</v>
      </c>
      <c r="J726" s="69" t="s">
        <v>522</v>
      </c>
    </row>
    <row r="727" spans="1:10" ht="15">
      <c r="A727" s="78" t="s">
        <v>24</v>
      </c>
      <c r="B727" s="123" t="s">
        <v>244</v>
      </c>
      <c r="C727" s="120" t="s">
        <v>173</v>
      </c>
      <c r="D727" s="71" t="s">
        <v>542</v>
      </c>
      <c r="E727" s="121">
        <v>0.34599537037037037</v>
      </c>
      <c r="F727" s="121">
        <f t="shared" si="2"/>
        <v>0.34599537037037037</v>
      </c>
      <c r="G727" s="67" t="s">
        <v>509</v>
      </c>
      <c r="H727" s="69">
        <v>10</v>
      </c>
      <c r="I727" s="69">
        <v>0</v>
      </c>
      <c r="J727" s="69" t="s">
        <v>522</v>
      </c>
    </row>
    <row r="728" spans="1:10" ht="15">
      <c r="A728" s="78" t="s">
        <v>24</v>
      </c>
      <c r="B728" s="123" t="s">
        <v>244</v>
      </c>
      <c r="C728" s="120" t="s">
        <v>173</v>
      </c>
      <c r="D728" s="71" t="s">
        <v>542</v>
      </c>
      <c r="E728" s="121">
        <v>0.33333333333333331</v>
      </c>
      <c r="F728" s="121">
        <f t="shared" si="2"/>
        <v>0.33333333333333331</v>
      </c>
      <c r="G728" s="67" t="s">
        <v>512</v>
      </c>
      <c r="H728" s="69">
        <v>0</v>
      </c>
      <c r="I728" s="69">
        <v>1</v>
      </c>
      <c r="J728" s="69" t="s">
        <v>517</v>
      </c>
    </row>
    <row r="729" spans="1:10" ht="15">
      <c r="A729" s="78" t="s">
        <v>24</v>
      </c>
      <c r="B729" s="123" t="s">
        <v>244</v>
      </c>
      <c r="C729" s="120" t="s">
        <v>173</v>
      </c>
      <c r="D729" s="71" t="s">
        <v>542</v>
      </c>
      <c r="E729" s="121">
        <v>0.33468750000000003</v>
      </c>
      <c r="F729" s="121">
        <f t="shared" si="2"/>
        <v>0.33468750000000003</v>
      </c>
      <c r="G729" s="67" t="s">
        <v>510</v>
      </c>
      <c r="H729" s="69">
        <v>1</v>
      </c>
      <c r="I729" s="69">
        <v>0</v>
      </c>
      <c r="J729" s="69" t="s">
        <v>517</v>
      </c>
    </row>
    <row r="730" spans="1:10" ht="15">
      <c r="A730" s="78" t="s">
        <v>24</v>
      </c>
      <c r="B730" s="123" t="s">
        <v>244</v>
      </c>
      <c r="C730" s="120" t="s">
        <v>173</v>
      </c>
      <c r="D730" s="71" t="s">
        <v>542</v>
      </c>
      <c r="E730" s="121">
        <v>0.33587962962962964</v>
      </c>
      <c r="F730" s="121">
        <f t="shared" si="2"/>
        <v>0.33587962962962964</v>
      </c>
      <c r="G730" s="67" t="s">
        <v>511</v>
      </c>
      <c r="H730" s="69">
        <v>2</v>
      </c>
      <c r="I730" s="69">
        <v>0</v>
      </c>
      <c r="J730" s="69" t="s">
        <v>517</v>
      </c>
    </row>
    <row r="731" spans="1:10" ht="15">
      <c r="A731" s="78" t="s">
        <v>24</v>
      </c>
      <c r="B731" s="123" t="s">
        <v>244</v>
      </c>
      <c r="C731" s="120" t="s">
        <v>173</v>
      </c>
      <c r="D731" s="71" t="s">
        <v>542</v>
      </c>
      <c r="E731" s="121">
        <v>0.33855324074074072</v>
      </c>
      <c r="F731" s="121">
        <f t="shared" si="2"/>
        <v>0.33855324074074072</v>
      </c>
      <c r="G731" s="67" t="s">
        <v>502</v>
      </c>
      <c r="H731" s="69">
        <v>3</v>
      </c>
      <c r="I731" s="69">
        <v>0</v>
      </c>
      <c r="J731" s="69" t="s">
        <v>517</v>
      </c>
    </row>
    <row r="732" spans="1:10" ht="15">
      <c r="A732" s="78" t="s">
        <v>24</v>
      </c>
      <c r="B732" s="123" t="s">
        <v>244</v>
      </c>
      <c r="C732" s="120" t="s">
        <v>173</v>
      </c>
      <c r="D732" s="71" t="s">
        <v>542</v>
      </c>
      <c r="E732" s="121">
        <v>0.33928240740740739</v>
      </c>
      <c r="F732" s="121">
        <f t="shared" si="2"/>
        <v>0.33928240740740739</v>
      </c>
      <c r="G732" s="67" t="s">
        <v>503</v>
      </c>
      <c r="H732" s="69">
        <v>4</v>
      </c>
      <c r="I732" s="69">
        <v>0</v>
      </c>
      <c r="J732" s="69" t="s">
        <v>517</v>
      </c>
    </row>
    <row r="733" spans="1:10" ht="15">
      <c r="A733" s="78" t="s">
        <v>24</v>
      </c>
      <c r="B733" s="123" t="s">
        <v>244</v>
      </c>
      <c r="C733" s="120" t="s">
        <v>173</v>
      </c>
      <c r="D733" s="71" t="s">
        <v>542</v>
      </c>
      <c r="E733" s="121">
        <v>0.34046296296296297</v>
      </c>
      <c r="F733" s="121">
        <f t="shared" si="2"/>
        <v>0.34046296296296297</v>
      </c>
      <c r="G733" s="67" t="s">
        <v>504</v>
      </c>
      <c r="H733" s="69">
        <v>5</v>
      </c>
      <c r="I733" s="69">
        <v>0</v>
      </c>
      <c r="J733" s="69" t="s">
        <v>517</v>
      </c>
    </row>
    <row r="734" spans="1:10" ht="15">
      <c r="A734" s="78" t="s">
        <v>24</v>
      </c>
      <c r="B734" s="123" t="s">
        <v>244</v>
      </c>
      <c r="C734" s="120" t="s">
        <v>173</v>
      </c>
      <c r="D734" s="71" t="s">
        <v>542</v>
      </c>
      <c r="E734" s="121">
        <v>0.34217592592592594</v>
      </c>
      <c r="F734" s="121">
        <f t="shared" si="2"/>
        <v>0.34217592592592594</v>
      </c>
      <c r="G734" s="67" t="s">
        <v>505</v>
      </c>
      <c r="H734" s="69">
        <v>6</v>
      </c>
      <c r="I734" s="69">
        <v>0</v>
      </c>
      <c r="J734" s="69" t="s">
        <v>517</v>
      </c>
    </row>
    <row r="735" spans="1:10" ht="15">
      <c r="A735" s="78" t="s">
        <v>24</v>
      </c>
      <c r="B735" s="123" t="s">
        <v>244</v>
      </c>
      <c r="C735" s="120" t="s">
        <v>173</v>
      </c>
      <c r="D735" s="71" t="s">
        <v>542</v>
      </c>
      <c r="E735" s="121">
        <v>0.34273148148148147</v>
      </c>
      <c r="F735" s="121">
        <f t="shared" si="2"/>
        <v>0.34273148148148147</v>
      </c>
      <c r="G735" s="67" t="s">
        <v>506</v>
      </c>
      <c r="H735" s="69">
        <v>7</v>
      </c>
      <c r="I735" s="69">
        <v>0</v>
      </c>
      <c r="J735" s="69" t="s">
        <v>517</v>
      </c>
    </row>
    <row r="736" spans="1:10" ht="15">
      <c r="A736" s="88" t="s">
        <v>24</v>
      </c>
      <c r="B736" s="123" t="s">
        <v>244</v>
      </c>
      <c r="C736" s="120" t="s">
        <v>173</v>
      </c>
      <c r="D736" s="71" t="s">
        <v>542</v>
      </c>
      <c r="E736" s="121">
        <v>0.34381944444444446</v>
      </c>
      <c r="F736" s="121">
        <f t="shared" si="2"/>
        <v>0.34381944444444446</v>
      </c>
      <c r="G736" s="67" t="s">
        <v>507</v>
      </c>
      <c r="H736" s="69">
        <v>8</v>
      </c>
      <c r="I736" s="69">
        <v>0</v>
      </c>
      <c r="J736" s="69" t="s">
        <v>517</v>
      </c>
    </row>
    <row r="737" spans="1:10" ht="15">
      <c r="A737" s="78" t="s">
        <v>24</v>
      </c>
      <c r="B737" s="123" t="s">
        <v>244</v>
      </c>
      <c r="C737" s="120" t="s">
        <v>173</v>
      </c>
      <c r="D737" s="71" t="s">
        <v>542</v>
      </c>
      <c r="E737" s="121">
        <v>0.34498842592592593</v>
      </c>
      <c r="F737" s="121">
        <f t="shared" si="2"/>
        <v>0.34498842592592593</v>
      </c>
      <c r="G737" s="67" t="s">
        <v>508</v>
      </c>
      <c r="H737" s="69">
        <v>9</v>
      </c>
      <c r="I737" s="69">
        <v>0</v>
      </c>
      <c r="J737" s="69" t="s">
        <v>517</v>
      </c>
    </row>
    <row r="738" spans="1:10" ht="15">
      <c r="A738" s="78" t="s">
        <v>24</v>
      </c>
      <c r="B738" s="123" t="s">
        <v>244</v>
      </c>
      <c r="C738" s="120" t="s">
        <v>173</v>
      </c>
      <c r="D738" s="71" t="s">
        <v>542</v>
      </c>
      <c r="E738" s="121">
        <v>0.34599537037037037</v>
      </c>
      <c r="F738" s="121">
        <f t="shared" si="2"/>
        <v>0.34599537037037037</v>
      </c>
      <c r="G738" s="67" t="s">
        <v>509</v>
      </c>
      <c r="H738" s="69">
        <v>10</v>
      </c>
      <c r="I738" s="69">
        <v>0</v>
      </c>
      <c r="J738" s="69" t="s">
        <v>517</v>
      </c>
    </row>
    <row r="739" spans="1:10" ht="15">
      <c r="A739" s="78" t="s">
        <v>24</v>
      </c>
      <c r="B739" s="123" t="s">
        <v>244</v>
      </c>
      <c r="C739" s="120" t="s">
        <v>173</v>
      </c>
      <c r="D739" s="71" t="s">
        <v>542</v>
      </c>
      <c r="E739" s="121">
        <v>0.33333333333333331</v>
      </c>
      <c r="F739" s="121">
        <f t="shared" si="2"/>
        <v>0.33333333333333331</v>
      </c>
      <c r="G739" s="67" t="s">
        <v>512</v>
      </c>
      <c r="H739" s="69">
        <v>0</v>
      </c>
      <c r="I739" s="69">
        <v>1</v>
      </c>
      <c r="J739" s="69" t="s">
        <v>518</v>
      </c>
    </row>
    <row r="740" spans="1:10" ht="15">
      <c r="A740" s="78" t="s">
        <v>24</v>
      </c>
      <c r="B740" s="123" t="s">
        <v>244</v>
      </c>
      <c r="C740" s="120" t="s">
        <v>173</v>
      </c>
      <c r="D740" s="71" t="s">
        <v>542</v>
      </c>
      <c r="E740" s="121">
        <v>0.33468750000000003</v>
      </c>
      <c r="F740" s="121">
        <f t="shared" si="2"/>
        <v>0.33468750000000003</v>
      </c>
      <c r="G740" s="67" t="s">
        <v>510</v>
      </c>
      <c r="H740" s="69">
        <v>1</v>
      </c>
      <c r="I740" s="69">
        <v>0</v>
      </c>
      <c r="J740" s="69" t="s">
        <v>518</v>
      </c>
    </row>
    <row r="741" spans="1:10" ht="15">
      <c r="A741" s="78" t="s">
        <v>24</v>
      </c>
      <c r="B741" s="123" t="s">
        <v>244</v>
      </c>
      <c r="C741" s="120" t="s">
        <v>173</v>
      </c>
      <c r="D741" s="71" t="s">
        <v>542</v>
      </c>
      <c r="E741" s="121">
        <v>0.33587962962962964</v>
      </c>
      <c r="F741" s="121">
        <f t="shared" si="2"/>
        <v>0.33587962962962964</v>
      </c>
      <c r="G741" s="67" t="s">
        <v>511</v>
      </c>
      <c r="H741" s="69">
        <v>2</v>
      </c>
      <c r="I741" s="69">
        <v>0</v>
      </c>
      <c r="J741" s="69" t="s">
        <v>518</v>
      </c>
    </row>
    <row r="742" spans="1:10" ht="15">
      <c r="A742" s="78" t="s">
        <v>24</v>
      </c>
      <c r="B742" s="123" t="s">
        <v>244</v>
      </c>
      <c r="C742" s="120" t="s">
        <v>173</v>
      </c>
      <c r="D742" s="71" t="s">
        <v>542</v>
      </c>
      <c r="E742" s="121">
        <v>0.33855324074074072</v>
      </c>
      <c r="F742" s="121">
        <f t="shared" si="2"/>
        <v>0.33855324074074072</v>
      </c>
      <c r="G742" s="67" t="s">
        <v>502</v>
      </c>
      <c r="H742" s="69">
        <v>3</v>
      </c>
      <c r="I742" s="69">
        <v>0</v>
      </c>
      <c r="J742" s="69" t="s">
        <v>518</v>
      </c>
    </row>
    <row r="743" spans="1:10" ht="15">
      <c r="A743" s="78" t="s">
        <v>24</v>
      </c>
      <c r="B743" s="123" t="s">
        <v>244</v>
      </c>
      <c r="C743" s="120" t="s">
        <v>173</v>
      </c>
      <c r="D743" s="71" t="s">
        <v>542</v>
      </c>
      <c r="E743" s="121">
        <v>0.33928240740740739</v>
      </c>
      <c r="F743" s="121">
        <f t="shared" si="2"/>
        <v>0.33928240740740739</v>
      </c>
      <c r="G743" s="67" t="s">
        <v>503</v>
      </c>
      <c r="H743" s="69">
        <v>4</v>
      </c>
      <c r="I743" s="69">
        <v>0</v>
      </c>
      <c r="J743" s="69" t="s">
        <v>518</v>
      </c>
    </row>
    <row r="744" spans="1:10" ht="15">
      <c r="A744" s="78" t="s">
        <v>24</v>
      </c>
      <c r="B744" s="123" t="s">
        <v>244</v>
      </c>
      <c r="C744" s="120" t="s">
        <v>173</v>
      </c>
      <c r="D744" s="71" t="s">
        <v>542</v>
      </c>
      <c r="E744" s="121">
        <v>0.34046296296296297</v>
      </c>
      <c r="F744" s="121">
        <f t="shared" si="2"/>
        <v>0.34046296296296297</v>
      </c>
      <c r="G744" s="67" t="s">
        <v>504</v>
      </c>
      <c r="H744" s="69">
        <v>5</v>
      </c>
      <c r="I744" s="69">
        <v>0</v>
      </c>
      <c r="J744" s="69" t="s">
        <v>518</v>
      </c>
    </row>
    <row r="745" spans="1:10" ht="15">
      <c r="A745" s="78" t="s">
        <v>24</v>
      </c>
      <c r="B745" s="123" t="s">
        <v>244</v>
      </c>
      <c r="C745" s="120" t="s">
        <v>173</v>
      </c>
      <c r="D745" s="71" t="s">
        <v>542</v>
      </c>
      <c r="E745" s="121">
        <v>0.34217592592592594</v>
      </c>
      <c r="F745" s="121">
        <f t="shared" si="2"/>
        <v>0.34217592592592594</v>
      </c>
      <c r="G745" s="67" t="s">
        <v>505</v>
      </c>
      <c r="H745" s="69">
        <v>6</v>
      </c>
      <c r="I745" s="69">
        <v>0</v>
      </c>
      <c r="J745" s="69" t="s">
        <v>518</v>
      </c>
    </row>
    <row r="746" spans="1:10" ht="15">
      <c r="A746" s="78" t="s">
        <v>24</v>
      </c>
      <c r="B746" s="123" t="s">
        <v>244</v>
      </c>
      <c r="C746" s="120" t="s">
        <v>173</v>
      </c>
      <c r="D746" s="71" t="s">
        <v>542</v>
      </c>
      <c r="E746" s="121">
        <v>0.34273148148148147</v>
      </c>
      <c r="F746" s="121">
        <f t="shared" si="2"/>
        <v>0.34273148148148147</v>
      </c>
      <c r="G746" s="67" t="s">
        <v>506</v>
      </c>
      <c r="H746" s="69">
        <v>7</v>
      </c>
      <c r="I746" s="69">
        <v>0</v>
      </c>
      <c r="J746" s="69" t="s">
        <v>518</v>
      </c>
    </row>
    <row r="747" spans="1:10" ht="15">
      <c r="A747" s="78" t="s">
        <v>24</v>
      </c>
      <c r="B747" s="123" t="s">
        <v>244</v>
      </c>
      <c r="C747" s="120" t="s">
        <v>173</v>
      </c>
      <c r="D747" s="71" t="s">
        <v>542</v>
      </c>
      <c r="E747" s="121">
        <v>0.34381944444444446</v>
      </c>
      <c r="F747" s="121">
        <f t="shared" si="2"/>
        <v>0.34381944444444446</v>
      </c>
      <c r="G747" s="67" t="s">
        <v>507</v>
      </c>
      <c r="H747" s="69">
        <v>8</v>
      </c>
      <c r="I747" s="69">
        <v>0</v>
      </c>
      <c r="J747" s="69" t="s">
        <v>518</v>
      </c>
    </row>
    <row r="748" spans="1:10" ht="15">
      <c r="A748" s="78" t="s">
        <v>24</v>
      </c>
      <c r="B748" s="123" t="s">
        <v>244</v>
      </c>
      <c r="C748" s="120" t="s">
        <v>173</v>
      </c>
      <c r="D748" s="71" t="s">
        <v>542</v>
      </c>
      <c r="E748" s="121">
        <v>0.34498842592592593</v>
      </c>
      <c r="F748" s="121">
        <f t="shared" si="2"/>
        <v>0.34498842592592593</v>
      </c>
      <c r="G748" s="67" t="s">
        <v>508</v>
      </c>
      <c r="H748" s="69">
        <v>9</v>
      </c>
      <c r="I748" s="69">
        <v>0</v>
      </c>
      <c r="J748" s="69" t="s">
        <v>518</v>
      </c>
    </row>
    <row r="749" spans="1:10" ht="15">
      <c r="A749" s="78" t="s">
        <v>24</v>
      </c>
      <c r="B749" s="123" t="s">
        <v>244</v>
      </c>
      <c r="C749" s="120" t="s">
        <v>173</v>
      </c>
      <c r="D749" s="71" t="s">
        <v>542</v>
      </c>
      <c r="E749" s="121">
        <v>0.34599537037037037</v>
      </c>
      <c r="F749" s="121">
        <f t="shared" si="2"/>
        <v>0.34599537037037037</v>
      </c>
      <c r="G749" s="67" t="s">
        <v>509</v>
      </c>
      <c r="H749" s="69">
        <v>10</v>
      </c>
      <c r="I749" s="69">
        <v>0</v>
      </c>
      <c r="J749" s="69" t="s">
        <v>518</v>
      </c>
    </row>
    <row r="750" spans="1:10" ht="15" hidden="1">
      <c r="A750" s="78" t="s">
        <v>24</v>
      </c>
      <c r="B750" s="123" t="s">
        <v>244</v>
      </c>
      <c r="C750" s="120" t="s">
        <v>173</v>
      </c>
      <c r="D750" s="71" t="s">
        <v>543</v>
      </c>
      <c r="E750" s="121">
        <v>0.3576388888888889</v>
      </c>
      <c r="F750" s="121">
        <f t="shared" si="2"/>
        <v>0.3576388888888889</v>
      </c>
      <c r="G750" s="67" t="s">
        <v>512</v>
      </c>
      <c r="H750" s="69">
        <v>0</v>
      </c>
      <c r="I750" s="69">
        <v>1</v>
      </c>
      <c r="J750" s="69"/>
    </row>
    <row r="751" spans="1:10" ht="15" hidden="1">
      <c r="A751" s="78" t="s">
        <v>24</v>
      </c>
      <c r="B751" s="123" t="s">
        <v>244</v>
      </c>
      <c r="C751" s="120" t="s">
        <v>173</v>
      </c>
      <c r="D751" s="71" t="s">
        <v>543</v>
      </c>
      <c r="E751" s="121">
        <v>0.35899305555555555</v>
      </c>
      <c r="F751" s="121">
        <f t="shared" si="2"/>
        <v>0.35899305555555555</v>
      </c>
      <c r="G751" s="67" t="s">
        <v>510</v>
      </c>
      <c r="H751" s="69">
        <v>1</v>
      </c>
      <c r="I751" s="69">
        <v>0</v>
      </c>
      <c r="J751" s="69"/>
    </row>
    <row r="752" spans="1:10" ht="15" hidden="1">
      <c r="A752" s="78" t="s">
        <v>24</v>
      </c>
      <c r="B752" s="123" t="s">
        <v>244</v>
      </c>
      <c r="C752" s="120" t="s">
        <v>173</v>
      </c>
      <c r="D752" s="71" t="s">
        <v>543</v>
      </c>
      <c r="E752" s="121">
        <v>0.36018518518518516</v>
      </c>
      <c r="F752" s="121">
        <f t="shared" si="2"/>
        <v>0.36018518518518516</v>
      </c>
      <c r="G752" s="67" t="s">
        <v>511</v>
      </c>
      <c r="H752" s="69">
        <v>2</v>
      </c>
      <c r="I752" s="69">
        <v>0</v>
      </c>
      <c r="J752" s="69"/>
    </row>
    <row r="753" spans="1:10" ht="15" hidden="1">
      <c r="A753" s="78" t="s">
        <v>24</v>
      </c>
      <c r="B753" s="123" t="s">
        <v>244</v>
      </c>
      <c r="C753" s="120" t="s">
        <v>173</v>
      </c>
      <c r="D753" s="71" t="s">
        <v>543</v>
      </c>
      <c r="E753" s="121">
        <v>0.3628587962962963</v>
      </c>
      <c r="F753" s="121">
        <f t="shared" si="2"/>
        <v>0.3628587962962963</v>
      </c>
      <c r="G753" s="67" t="s">
        <v>502</v>
      </c>
      <c r="H753" s="69">
        <v>3</v>
      </c>
      <c r="I753" s="69">
        <v>0</v>
      </c>
      <c r="J753" s="69"/>
    </row>
    <row r="754" spans="1:10" ht="15" hidden="1">
      <c r="A754" s="78" t="s">
        <v>24</v>
      </c>
      <c r="B754" s="123" t="s">
        <v>244</v>
      </c>
      <c r="C754" s="120" t="s">
        <v>173</v>
      </c>
      <c r="D754" s="71" t="s">
        <v>543</v>
      </c>
      <c r="E754" s="121">
        <v>0.36358796296296297</v>
      </c>
      <c r="F754" s="121">
        <f t="shared" si="2"/>
        <v>0.36358796296296297</v>
      </c>
      <c r="G754" s="67" t="s">
        <v>503</v>
      </c>
      <c r="H754" s="69">
        <v>4</v>
      </c>
      <c r="I754" s="69">
        <v>0</v>
      </c>
      <c r="J754" s="69"/>
    </row>
    <row r="755" spans="1:10" ht="15" hidden="1">
      <c r="A755" s="78" t="s">
        <v>24</v>
      </c>
      <c r="B755" s="123" t="s">
        <v>244</v>
      </c>
      <c r="C755" s="120" t="s">
        <v>173</v>
      </c>
      <c r="D755" s="71" t="s">
        <v>543</v>
      </c>
      <c r="E755" s="121">
        <v>0.36476851851851849</v>
      </c>
      <c r="F755" s="121">
        <f t="shared" si="2"/>
        <v>0.36476851851851849</v>
      </c>
      <c r="G755" s="67" t="s">
        <v>504</v>
      </c>
      <c r="H755" s="69">
        <v>5</v>
      </c>
      <c r="I755" s="69">
        <v>0</v>
      </c>
      <c r="J755" s="69"/>
    </row>
    <row r="756" spans="1:10" ht="15" hidden="1">
      <c r="A756" s="78" t="s">
        <v>24</v>
      </c>
      <c r="B756" s="123" t="s">
        <v>244</v>
      </c>
      <c r="C756" s="120" t="s">
        <v>173</v>
      </c>
      <c r="D756" s="71" t="s">
        <v>543</v>
      </c>
      <c r="E756" s="121">
        <v>0.36648148148148146</v>
      </c>
      <c r="F756" s="121">
        <f t="shared" si="2"/>
        <v>0.36648148148148146</v>
      </c>
      <c r="G756" s="67" t="s">
        <v>505</v>
      </c>
      <c r="H756" s="69">
        <v>6</v>
      </c>
      <c r="I756" s="69">
        <v>0</v>
      </c>
      <c r="J756" s="69"/>
    </row>
    <row r="757" spans="1:10" ht="15" hidden="1">
      <c r="A757" s="123"/>
      <c r="B757" s="123" t="s">
        <v>244</v>
      </c>
      <c r="C757" s="120" t="s">
        <v>173</v>
      </c>
      <c r="D757" s="71" t="s">
        <v>543</v>
      </c>
      <c r="E757" s="121">
        <v>0.36703703703703705</v>
      </c>
      <c r="F757" s="121">
        <f t="shared" si="2"/>
        <v>0.36703703703703705</v>
      </c>
      <c r="G757" s="67" t="s">
        <v>506</v>
      </c>
      <c r="H757" s="69">
        <v>7</v>
      </c>
      <c r="I757" s="69">
        <v>0</v>
      </c>
      <c r="J757" s="69"/>
    </row>
    <row r="758" spans="1:10" ht="15" hidden="1">
      <c r="A758" s="123"/>
      <c r="B758" s="123" t="s">
        <v>244</v>
      </c>
      <c r="C758" s="120" t="s">
        <v>173</v>
      </c>
      <c r="D758" s="71" t="s">
        <v>543</v>
      </c>
      <c r="E758" s="121">
        <v>0.36812499999999998</v>
      </c>
      <c r="F758" s="121">
        <f t="shared" si="2"/>
        <v>0.36812499999999998</v>
      </c>
      <c r="G758" s="67" t="s">
        <v>507</v>
      </c>
      <c r="H758" s="69">
        <v>8</v>
      </c>
      <c r="I758" s="69">
        <v>0</v>
      </c>
      <c r="J758" s="69"/>
    </row>
    <row r="759" spans="1:10" ht="15" hidden="1">
      <c r="A759" s="123"/>
      <c r="B759" s="123" t="s">
        <v>244</v>
      </c>
      <c r="C759" s="120" t="s">
        <v>173</v>
      </c>
      <c r="D759" s="71" t="s">
        <v>543</v>
      </c>
      <c r="E759" s="121">
        <v>0.36929398148148146</v>
      </c>
      <c r="F759" s="121">
        <f t="shared" si="2"/>
        <v>0.36929398148148146</v>
      </c>
      <c r="G759" s="67" t="s">
        <v>508</v>
      </c>
      <c r="H759" s="69">
        <v>9</v>
      </c>
      <c r="I759" s="69">
        <v>0</v>
      </c>
      <c r="J759" s="69"/>
    </row>
    <row r="760" spans="1:10" ht="15" hidden="1">
      <c r="A760" s="123"/>
      <c r="B760" s="123" t="s">
        <v>244</v>
      </c>
      <c r="C760" s="120" t="s">
        <v>173</v>
      </c>
      <c r="D760" s="71" t="s">
        <v>543</v>
      </c>
      <c r="E760" s="121">
        <v>0.37030092592592595</v>
      </c>
      <c r="F760" s="121">
        <f t="shared" si="2"/>
        <v>0.37030092592592595</v>
      </c>
      <c r="G760" s="67" t="s">
        <v>509</v>
      </c>
      <c r="H760" s="69">
        <v>10</v>
      </c>
      <c r="I760" s="69">
        <v>0</v>
      </c>
      <c r="J760" s="69"/>
    </row>
    <row r="761" spans="1:10" ht="15">
      <c r="A761" s="78" t="s">
        <v>24</v>
      </c>
      <c r="B761" s="123" t="s">
        <v>244</v>
      </c>
      <c r="C761" s="120" t="s">
        <v>173</v>
      </c>
      <c r="D761" s="71" t="s">
        <v>544</v>
      </c>
      <c r="E761" s="121">
        <v>0.37847222222222221</v>
      </c>
      <c r="F761" s="121">
        <f t="shared" si="2"/>
        <v>0.37847222222222221</v>
      </c>
      <c r="G761" s="67" t="s">
        <v>512</v>
      </c>
      <c r="H761" s="69">
        <v>0</v>
      </c>
      <c r="I761" s="69">
        <v>1</v>
      </c>
      <c r="J761" s="69" t="s">
        <v>520</v>
      </c>
    </row>
    <row r="762" spans="1:10" ht="15">
      <c r="A762" s="78" t="s">
        <v>24</v>
      </c>
      <c r="B762" s="123" t="s">
        <v>244</v>
      </c>
      <c r="C762" s="120" t="s">
        <v>173</v>
      </c>
      <c r="D762" s="71" t="s">
        <v>544</v>
      </c>
      <c r="E762" s="121">
        <v>0.37982638888888887</v>
      </c>
      <c r="F762" s="121">
        <f t="shared" si="2"/>
        <v>0.37982638888888887</v>
      </c>
      <c r="G762" s="67" t="s">
        <v>510</v>
      </c>
      <c r="H762" s="69">
        <v>1</v>
      </c>
      <c r="I762" s="69">
        <v>0</v>
      </c>
      <c r="J762" s="69" t="s">
        <v>520</v>
      </c>
    </row>
    <row r="763" spans="1:10" ht="15">
      <c r="A763" s="78" t="s">
        <v>24</v>
      </c>
      <c r="B763" s="123" t="s">
        <v>244</v>
      </c>
      <c r="C763" s="120" t="s">
        <v>173</v>
      </c>
      <c r="D763" s="71" t="s">
        <v>544</v>
      </c>
      <c r="E763" s="121">
        <v>0.38101851851851853</v>
      </c>
      <c r="F763" s="121">
        <f t="shared" si="2"/>
        <v>0.38101851851851853</v>
      </c>
      <c r="G763" s="67" t="s">
        <v>511</v>
      </c>
      <c r="H763" s="69">
        <v>2</v>
      </c>
      <c r="I763" s="69">
        <v>0</v>
      </c>
      <c r="J763" s="69" t="s">
        <v>520</v>
      </c>
    </row>
    <row r="764" spans="1:10" ht="15">
      <c r="A764" s="78" t="s">
        <v>24</v>
      </c>
      <c r="B764" s="123" t="s">
        <v>244</v>
      </c>
      <c r="C764" s="120" t="s">
        <v>173</v>
      </c>
      <c r="D764" s="71" t="s">
        <v>544</v>
      </c>
      <c r="E764" s="121">
        <v>0.38369212962962962</v>
      </c>
      <c r="F764" s="121">
        <f t="shared" si="2"/>
        <v>0.38369212962962962</v>
      </c>
      <c r="G764" s="67" t="s">
        <v>502</v>
      </c>
      <c r="H764" s="69">
        <v>3</v>
      </c>
      <c r="I764" s="69">
        <v>0</v>
      </c>
      <c r="J764" s="69" t="s">
        <v>520</v>
      </c>
    </row>
    <row r="765" spans="1:10" ht="15">
      <c r="A765" s="78" t="s">
        <v>24</v>
      </c>
      <c r="B765" s="123" t="s">
        <v>244</v>
      </c>
      <c r="C765" s="120" t="s">
        <v>173</v>
      </c>
      <c r="D765" s="71" t="s">
        <v>544</v>
      </c>
      <c r="E765" s="121">
        <v>0.38442129629629629</v>
      </c>
      <c r="F765" s="121">
        <f t="shared" si="2"/>
        <v>0.38442129629629629</v>
      </c>
      <c r="G765" s="67" t="s">
        <v>503</v>
      </c>
      <c r="H765" s="69">
        <v>4</v>
      </c>
      <c r="I765" s="69">
        <v>0</v>
      </c>
      <c r="J765" s="69" t="s">
        <v>520</v>
      </c>
    </row>
    <row r="766" spans="1:10" ht="15">
      <c r="A766" s="78" t="s">
        <v>24</v>
      </c>
      <c r="B766" s="123" t="s">
        <v>244</v>
      </c>
      <c r="C766" s="120" t="s">
        <v>173</v>
      </c>
      <c r="D766" s="71" t="s">
        <v>544</v>
      </c>
      <c r="E766" s="121">
        <v>0.38560185185185186</v>
      </c>
      <c r="F766" s="121">
        <f t="shared" si="2"/>
        <v>0.38560185185185186</v>
      </c>
      <c r="G766" s="67" t="s">
        <v>504</v>
      </c>
      <c r="H766" s="69">
        <v>5</v>
      </c>
      <c r="I766" s="69">
        <v>0</v>
      </c>
      <c r="J766" s="69" t="s">
        <v>520</v>
      </c>
    </row>
    <row r="767" spans="1:10" ht="15">
      <c r="A767" s="78" t="s">
        <v>24</v>
      </c>
      <c r="B767" s="123" t="s">
        <v>244</v>
      </c>
      <c r="C767" s="120" t="s">
        <v>173</v>
      </c>
      <c r="D767" s="71" t="s">
        <v>544</v>
      </c>
      <c r="E767" s="121">
        <v>0.38731481481481483</v>
      </c>
      <c r="F767" s="121">
        <f t="shared" ref="F767:F1021" si="3">E767</f>
        <v>0.38731481481481483</v>
      </c>
      <c r="G767" s="67" t="s">
        <v>505</v>
      </c>
      <c r="H767" s="69">
        <v>6</v>
      </c>
      <c r="I767" s="69">
        <v>0</v>
      </c>
      <c r="J767" s="69" t="s">
        <v>520</v>
      </c>
    </row>
    <row r="768" spans="1:10" ht="15">
      <c r="A768" s="78" t="s">
        <v>24</v>
      </c>
      <c r="B768" s="123" t="s">
        <v>244</v>
      </c>
      <c r="C768" s="120" t="s">
        <v>173</v>
      </c>
      <c r="D768" s="71" t="s">
        <v>544</v>
      </c>
      <c r="E768" s="121">
        <v>0.38787037037037037</v>
      </c>
      <c r="F768" s="121">
        <f t="shared" si="3"/>
        <v>0.38787037037037037</v>
      </c>
      <c r="G768" s="67" t="s">
        <v>506</v>
      </c>
      <c r="H768" s="69">
        <v>7</v>
      </c>
      <c r="I768" s="69">
        <v>0</v>
      </c>
      <c r="J768" s="69" t="s">
        <v>520</v>
      </c>
    </row>
    <row r="769" spans="1:10" ht="15">
      <c r="A769" s="78" t="s">
        <v>24</v>
      </c>
      <c r="B769" s="123" t="s">
        <v>244</v>
      </c>
      <c r="C769" s="120" t="s">
        <v>173</v>
      </c>
      <c r="D769" s="71" t="s">
        <v>544</v>
      </c>
      <c r="E769" s="121">
        <v>0.38895833333333335</v>
      </c>
      <c r="F769" s="121">
        <f t="shared" si="3"/>
        <v>0.38895833333333335</v>
      </c>
      <c r="G769" s="67" t="s">
        <v>507</v>
      </c>
      <c r="H769" s="69">
        <v>8</v>
      </c>
      <c r="I769" s="69">
        <v>0</v>
      </c>
      <c r="J769" s="69" t="s">
        <v>520</v>
      </c>
    </row>
    <row r="770" spans="1:10" ht="15">
      <c r="A770" s="78" t="s">
        <v>24</v>
      </c>
      <c r="B770" s="123" t="s">
        <v>244</v>
      </c>
      <c r="C770" s="120" t="s">
        <v>173</v>
      </c>
      <c r="D770" s="71" t="s">
        <v>544</v>
      </c>
      <c r="E770" s="121">
        <v>0.39012731481481483</v>
      </c>
      <c r="F770" s="121">
        <f t="shared" si="3"/>
        <v>0.39012731481481483</v>
      </c>
      <c r="G770" s="67" t="s">
        <v>508</v>
      </c>
      <c r="H770" s="69">
        <v>9</v>
      </c>
      <c r="I770" s="69">
        <v>0</v>
      </c>
      <c r="J770" s="69" t="s">
        <v>520</v>
      </c>
    </row>
    <row r="771" spans="1:10" ht="15">
      <c r="A771" s="88" t="s">
        <v>24</v>
      </c>
      <c r="B771" s="123" t="s">
        <v>244</v>
      </c>
      <c r="C771" s="120" t="s">
        <v>173</v>
      </c>
      <c r="D771" s="71" t="s">
        <v>544</v>
      </c>
      <c r="E771" s="121">
        <v>0.39113425925925926</v>
      </c>
      <c r="F771" s="121">
        <f t="shared" si="3"/>
        <v>0.39113425925925926</v>
      </c>
      <c r="G771" s="67" t="s">
        <v>509</v>
      </c>
      <c r="H771" s="69">
        <v>10</v>
      </c>
      <c r="I771" s="69">
        <v>0</v>
      </c>
      <c r="J771" s="69" t="s">
        <v>520</v>
      </c>
    </row>
    <row r="772" spans="1:10" ht="15">
      <c r="A772" s="78" t="s">
        <v>24</v>
      </c>
      <c r="B772" s="123" t="s">
        <v>244</v>
      </c>
      <c r="C772" s="120" t="s">
        <v>173</v>
      </c>
      <c r="D772" s="71" t="s">
        <v>544</v>
      </c>
      <c r="E772" s="121">
        <v>0.37847222222222221</v>
      </c>
      <c r="F772" s="121">
        <f t="shared" si="3"/>
        <v>0.37847222222222221</v>
      </c>
      <c r="G772" s="67" t="s">
        <v>512</v>
      </c>
      <c r="H772" s="69">
        <v>0</v>
      </c>
      <c r="I772" s="69">
        <v>1</v>
      </c>
      <c r="J772" s="69" t="s">
        <v>521</v>
      </c>
    </row>
    <row r="773" spans="1:10" ht="15">
      <c r="A773" s="78" t="s">
        <v>24</v>
      </c>
      <c r="B773" s="123" t="s">
        <v>244</v>
      </c>
      <c r="C773" s="120" t="s">
        <v>173</v>
      </c>
      <c r="D773" s="71" t="s">
        <v>544</v>
      </c>
      <c r="E773" s="121">
        <v>0.37982638888888887</v>
      </c>
      <c r="F773" s="121">
        <f t="shared" si="3"/>
        <v>0.37982638888888887</v>
      </c>
      <c r="G773" s="67" t="s">
        <v>510</v>
      </c>
      <c r="H773" s="69">
        <v>1</v>
      </c>
      <c r="I773" s="69">
        <v>0</v>
      </c>
      <c r="J773" s="69" t="s">
        <v>521</v>
      </c>
    </row>
    <row r="774" spans="1:10" ht="15">
      <c r="A774" s="78" t="s">
        <v>24</v>
      </c>
      <c r="B774" s="123" t="s">
        <v>244</v>
      </c>
      <c r="C774" s="120" t="s">
        <v>173</v>
      </c>
      <c r="D774" s="71" t="s">
        <v>544</v>
      </c>
      <c r="E774" s="121">
        <v>0.38101851851851853</v>
      </c>
      <c r="F774" s="121">
        <f t="shared" si="3"/>
        <v>0.38101851851851853</v>
      </c>
      <c r="G774" s="67" t="s">
        <v>511</v>
      </c>
      <c r="H774" s="69">
        <v>2</v>
      </c>
      <c r="I774" s="69">
        <v>0</v>
      </c>
      <c r="J774" s="69" t="s">
        <v>521</v>
      </c>
    </row>
    <row r="775" spans="1:10" ht="15">
      <c r="A775" s="78" t="s">
        <v>24</v>
      </c>
      <c r="B775" s="123" t="s">
        <v>244</v>
      </c>
      <c r="C775" s="120" t="s">
        <v>173</v>
      </c>
      <c r="D775" s="71" t="s">
        <v>544</v>
      </c>
      <c r="E775" s="121">
        <v>0.38369212962962962</v>
      </c>
      <c r="F775" s="121">
        <f t="shared" si="3"/>
        <v>0.38369212962962962</v>
      </c>
      <c r="G775" s="67" t="s">
        <v>502</v>
      </c>
      <c r="H775" s="69">
        <v>3</v>
      </c>
      <c r="I775" s="69">
        <v>0</v>
      </c>
      <c r="J775" s="69" t="s">
        <v>521</v>
      </c>
    </row>
    <row r="776" spans="1:10" ht="15">
      <c r="A776" s="78" t="s">
        <v>24</v>
      </c>
      <c r="B776" s="123" t="s">
        <v>244</v>
      </c>
      <c r="C776" s="120" t="s">
        <v>173</v>
      </c>
      <c r="D776" s="71" t="s">
        <v>544</v>
      </c>
      <c r="E776" s="121">
        <v>0.38442129629629629</v>
      </c>
      <c r="F776" s="121">
        <f t="shared" si="3"/>
        <v>0.38442129629629629</v>
      </c>
      <c r="G776" s="67" t="s">
        <v>503</v>
      </c>
      <c r="H776" s="69">
        <v>4</v>
      </c>
      <c r="I776" s="69">
        <v>0</v>
      </c>
      <c r="J776" s="69" t="s">
        <v>521</v>
      </c>
    </row>
    <row r="777" spans="1:10" ht="15">
      <c r="A777" s="78" t="s">
        <v>24</v>
      </c>
      <c r="B777" s="123" t="s">
        <v>244</v>
      </c>
      <c r="C777" s="120" t="s">
        <v>173</v>
      </c>
      <c r="D777" s="71" t="s">
        <v>544</v>
      </c>
      <c r="E777" s="121">
        <v>0.38560185185185186</v>
      </c>
      <c r="F777" s="121">
        <f t="shared" si="3"/>
        <v>0.38560185185185186</v>
      </c>
      <c r="G777" s="67" t="s">
        <v>504</v>
      </c>
      <c r="H777" s="69">
        <v>5</v>
      </c>
      <c r="I777" s="69">
        <v>0</v>
      </c>
      <c r="J777" s="69" t="s">
        <v>521</v>
      </c>
    </row>
    <row r="778" spans="1:10" ht="15">
      <c r="A778" s="78" t="s">
        <v>24</v>
      </c>
      <c r="B778" s="123" t="s">
        <v>244</v>
      </c>
      <c r="C778" s="120" t="s">
        <v>173</v>
      </c>
      <c r="D778" s="71" t="s">
        <v>544</v>
      </c>
      <c r="E778" s="121">
        <v>0.38731481481481483</v>
      </c>
      <c r="F778" s="121">
        <f t="shared" si="3"/>
        <v>0.38731481481481483</v>
      </c>
      <c r="G778" s="67" t="s">
        <v>505</v>
      </c>
      <c r="H778" s="69">
        <v>6</v>
      </c>
      <c r="I778" s="69">
        <v>0</v>
      </c>
      <c r="J778" s="69" t="s">
        <v>521</v>
      </c>
    </row>
    <row r="779" spans="1:10" ht="15">
      <c r="A779" s="78" t="s">
        <v>24</v>
      </c>
      <c r="B779" s="123" t="s">
        <v>244</v>
      </c>
      <c r="C779" s="120" t="s">
        <v>173</v>
      </c>
      <c r="D779" s="71" t="s">
        <v>544</v>
      </c>
      <c r="E779" s="121">
        <v>0.38787037037037037</v>
      </c>
      <c r="F779" s="121">
        <f t="shared" si="3"/>
        <v>0.38787037037037037</v>
      </c>
      <c r="G779" s="67" t="s">
        <v>506</v>
      </c>
      <c r="H779" s="69">
        <v>7</v>
      </c>
      <c r="I779" s="69">
        <v>0</v>
      </c>
      <c r="J779" s="69" t="s">
        <v>521</v>
      </c>
    </row>
    <row r="780" spans="1:10" ht="15">
      <c r="A780" s="78" t="s">
        <v>24</v>
      </c>
      <c r="B780" s="123" t="s">
        <v>244</v>
      </c>
      <c r="C780" s="120" t="s">
        <v>173</v>
      </c>
      <c r="D780" s="71" t="s">
        <v>544</v>
      </c>
      <c r="E780" s="121">
        <v>0.38895833333333335</v>
      </c>
      <c r="F780" s="121">
        <f t="shared" si="3"/>
        <v>0.38895833333333335</v>
      </c>
      <c r="G780" s="67" t="s">
        <v>507</v>
      </c>
      <c r="H780" s="69">
        <v>8</v>
      </c>
      <c r="I780" s="69">
        <v>0</v>
      </c>
      <c r="J780" s="69" t="s">
        <v>521</v>
      </c>
    </row>
    <row r="781" spans="1:10" ht="15">
      <c r="A781" s="78" t="s">
        <v>24</v>
      </c>
      <c r="B781" s="123" t="s">
        <v>244</v>
      </c>
      <c r="C781" s="120" t="s">
        <v>173</v>
      </c>
      <c r="D781" s="71" t="s">
        <v>544</v>
      </c>
      <c r="E781" s="121">
        <v>0.39012731481481483</v>
      </c>
      <c r="F781" s="121">
        <f t="shared" si="3"/>
        <v>0.39012731481481483</v>
      </c>
      <c r="G781" s="67" t="s">
        <v>508</v>
      </c>
      <c r="H781" s="69">
        <v>9</v>
      </c>
      <c r="I781" s="69">
        <v>0</v>
      </c>
      <c r="J781" s="69" t="s">
        <v>521</v>
      </c>
    </row>
    <row r="782" spans="1:10" ht="15">
      <c r="A782" s="78" t="s">
        <v>24</v>
      </c>
      <c r="B782" s="123" t="s">
        <v>244</v>
      </c>
      <c r="C782" s="120" t="s">
        <v>173</v>
      </c>
      <c r="D782" s="71" t="s">
        <v>544</v>
      </c>
      <c r="E782" s="121">
        <v>0.39113425925925926</v>
      </c>
      <c r="F782" s="121">
        <f t="shared" si="3"/>
        <v>0.39113425925925926</v>
      </c>
      <c r="G782" s="67" t="s">
        <v>509</v>
      </c>
      <c r="H782" s="69">
        <v>10</v>
      </c>
      <c r="I782" s="69">
        <v>0</v>
      </c>
      <c r="J782" s="69" t="s">
        <v>521</v>
      </c>
    </row>
    <row r="783" spans="1:10" ht="15">
      <c r="A783" s="78" t="s">
        <v>24</v>
      </c>
      <c r="B783" s="123" t="s">
        <v>244</v>
      </c>
      <c r="C783" s="120" t="s">
        <v>173</v>
      </c>
      <c r="D783" s="71" t="s">
        <v>544</v>
      </c>
      <c r="E783" s="121">
        <v>0.37847222222222221</v>
      </c>
      <c r="F783" s="121">
        <f t="shared" si="3"/>
        <v>0.37847222222222221</v>
      </c>
      <c r="G783" s="67" t="s">
        <v>512</v>
      </c>
      <c r="H783" s="69">
        <v>0</v>
      </c>
      <c r="I783" s="69">
        <v>1</v>
      </c>
      <c r="J783" s="69" t="s">
        <v>522</v>
      </c>
    </row>
    <row r="784" spans="1:10" ht="15">
      <c r="A784" s="78" t="s">
        <v>24</v>
      </c>
      <c r="B784" s="123" t="s">
        <v>244</v>
      </c>
      <c r="C784" s="120" t="s">
        <v>173</v>
      </c>
      <c r="D784" s="71" t="s">
        <v>544</v>
      </c>
      <c r="E784" s="121">
        <v>0.37982638888888887</v>
      </c>
      <c r="F784" s="121">
        <f t="shared" si="3"/>
        <v>0.37982638888888887</v>
      </c>
      <c r="G784" s="67" t="s">
        <v>510</v>
      </c>
      <c r="H784" s="69">
        <v>1</v>
      </c>
      <c r="I784" s="69">
        <v>0</v>
      </c>
      <c r="J784" s="69" t="s">
        <v>522</v>
      </c>
    </row>
    <row r="785" spans="1:10" ht="15">
      <c r="A785" s="78" t="s">
        <v>24</v>
      </c>
      <c r="B785" s="123" t="s">
        <v>244</v>
      </c>
      <c r="C785" s="120" t="s">
        <v>173</v>
      </c>
      <c r="D785" s="71" t="s">
        <v>544</v>
      </c>
      <c r="E785" s="121">
        <v>0.38101851851851853</v>
      </c>
      <c r="F785" s="121">
        <f t="shared" si="3"/>
        <v>0.38101851851851853</v>
      </c>
      <c r="G785" s="67" t="s">
        <v>511</v>
      </c>
      <c r="H785" s="69">
        <v>2</v>
      </c>
      <c r="I785" s="69">
        <v>0</v>
      </c>
      <c r="J785" s="69" t="s">
        <v>522</v>
      </c>
    </row>
    <row r="786" spans="1:10" ht="15">
      <c r="A786" s="78" t="s">
        <v>24</v>
      </c>
      <c r="B786" s="123" t="s">
        <v>244</v>
      </c>
      <c r="C786" s="120" t="s">
        <v>173</v>
      </c>
      <c r="D786" s="71" t="s">
        <v>544</v>
      </c>
      <c r="E786" s="121">
        <v>0.38369212962962962</v>
      </c>
      <c r="F786" s="121">
        <f t="shared" si="3"/>
        <v>0.38369212962962962</v>
      </c>
      <c r="G786" s="67" t="s">
        <v>502</v>
      </c>
      <c r="H786" s="69">
        <v>3</v>
      </c>
      <c r="I786" s="69">
        <v>0</v>
      </c>
      <c r="J786" s="69" t="s">
        <v>522</v>
      </c>
    </row>
    <row r="787" spans="1:10" ht="15">
      <c r="A787" s="78" t="s">
        <v>24</v>
      </c>
      <c r="B787" s="123" t="s">
        <v>244</v>
      </c>
      <c r="C787" s="120" t="s">
        <v>173</v>
      </c>
      <c r="D787" s="71" t="s">
        <v>544</v>
      </c>
      <c r="E787" s="121">
        <v>0.38442129629629629</v>
      </c>
      <c r="F787" s="121">
        <f t="shared" si="3"/>
        <v>0.38442129629629629</v>
      </c>
      <c r="G787" s="67" t="s">
        <v>503</v>
      </c>
      <c r="H787" s="69">
        <v>4</v>
      </c>
      <c r="I787" s="69">
        <v>0</v>
      </c>
      <c r="J787" s="69" t="s">
        <v>522</v>
      </c>
    </row>
    <row r="788" spans="1:10" ht="15">
      <c r="A788" s="78" t="s">
        <v>24</v>
      </c>
      <c r="B788" s="123" t="s">
        <v>244</v>
      </c>
      <c r="C788" s="120" t="s">
        <v>173</v>
      </c>
      <c r="D788" s="71" t="s">
        <v>544</v>
      </c>
      <c r="E788" s="121">
        <v>0.38560185185185186</v>
      </c>
      <c r="F788" s="121">
        <f t="shared" si="3"/>
        <v>0.38560185185185186</v>
      </c>
      <c r="G788" s="67" t="s">
        <v>504</v>
      </c>
      <c r="H788" s="69">
        <v>5</v>
      </c>
      <c r="I788" s="69">
        <v>0</v>
      </c>
      <c r="J788" s="69" t="s">
        <v>522</v>
      </c>
    </row>
    <row r="789" spans="1:10" ht="15">
      <c r="A789" s="78" t="s">
        <v>24</v>
      </c>
      <c r="B789" s="123" t="s">
        <v>244</v>
      </c>
      <c r="C789" s="120" t="s">
        <v>173</v>
      </c>
      <c r="D789" s="71" t="s">
        <v>544</v>
      </c>
      <c r="E789" s="121">
        <v>0.38731481481481483</v>
      </c>
      <c r="F789" s="121">
        <f t="shared" si="3"/>
        <v>0.38731481481481483</v>
      </c>
      <c r="G789" s="67" t="s">
        <v>505</v>
      </c>
      <c r="H789" s="69">
        <v>6</v>
      </c>
      <c r="I789" s="69">
        <v>0</v>
      </c>
      <c r="J789" s="69" t="s">
        <v>522</v>
      </c>
    </row>
    <row r="790" spans="1:10" ht="15">
      <c r="A790" s="78" t="s">
        <v>24</v>
      </c>
      <c r="B790" s="123" t="s">
        <v>244</v>
      </c>
      <c r="C790" s="120" t="s">
        <v>173</v>
      </c>
      <c r="D790" s="71" t="s">
        <v>544</v>
      </c>
      <c r="E790" s="121">
        <v>0.38787037037037037</v>
      </c>
      <c r="F790" s="121">
        <f t="shared" si="3"/>
        <v>0.38787037037037037</v>
      </c>
      <c r="G790" s="67" t="s">
        <v>506</v>
      </c>
      <c r="H790" s="69">
        <v>7</v>
      </c>
      <c r="I790" s="69">
        <v>0</v>
      </c>
      <c r="J790" s="69" t="s">
        <v>522</v>
      </c>
    </row>
    <row r="791" spans="1:10" ht="15">
      <c r="A791" s="78" t="s">
        <v>24</v>
      </c>
      <c r="B791" s="123" t="s">
        <v>244</v>
      </c>
      <c r="C791" s="120" t="s">
        <v>173</v>
      </c>
      <c r="D791" s="71" t="s">
        <v>544</v>
      </c>
      <c r="E791" s="121">
        <v>0.38895833333333335</v>
      </c>
      <c r="F791" s="121">
        <f t="shared" si="3"/>
        <v>0.38895833333333335</v>
      </c>
      <c r="G791" s="67" t="s">
        <v>507</v>
      </c>
      <c r="H791" s="69">
        <v>8</v>
      </c>
      <c r="I791" s="69">
        <v>0</v>
      </c>
      <c r="J791" s="69" t="s">
        <v>522</v>
      </c>
    </row>
    <row r="792" spans="1:10" ht="15">
      <c r="A792" s="78" t="s">
        <v>24</v>
      </c>
      <c r="B792" s="123" t="s">
        <v>244</v>
      </c>
      <c r="C792" s="120" t="s">
        <v>173</v>
      </c>
      <c r="D792" s="71" t="s">
        <v>544</v>
      </c>
      <c r="E792" s="121">
        <v>0.39012731481481483</v>
      </c>
      <c r="F792" s="121">
        <f t="shared" si="3"/>
        <v>0.39012731481481483</v>
      </c>
      <c r="G792" s="67" t="s">
        <v>508</v>
      </c>
      <c r="H792" s="69">
        <v>9</v>
      </c>
      <c r="I792" s="69">
        <v>0</v>
      </c>
      <c r="J792" s="69" t="s">
        <v>522</v>
      </c>
    </row>
    <row r="793" spans="1:10" ht="15">
      <c r="A793" s="78" t="s">
        <v>24</v>
      </c>
      <c r="B793" s="123" t="s">
        <v>244</v>
      </c>
      <c r="C793" s="120" t="s">
        <v>173</v>
      </c>
      <c r="D793" s="71" t="s">
        <v>544</v>
      </c>
      <c r="E793" s="121">
        <v>0.39113425925925926</v>
      </c>
      <c r="F793" s="121">
        <f t="shared" si="3"/>
        <v>0.39113425925925926</v>
      </c>
      <c r="G793" s="67" t="s">
        <v>509</v>
      </c>
      <c r="H793" s="69">
        <v>10</v>
      </c>
      <c r="I793" s="69">
        <v>0</v>
      </c>
      <c r="J793" s="69" t="s">
        <v>522</v>
      </c>
    </row>
    <row r="794" spans="1:10" ht="15">
      <c r="A794" s="78" t="s">
        <v>24</v>
      </c>
      <c r="B794" s="123" t="s">
        <v>244</v>
      </c>
      <c r="C794" s="120" t="s">
        <v>173</v>
      </c>
      <c r="D794" s="71" t="s">
        <v>544</v>
      </c>
      <c r="E794" s="121">
        <v>0.37847222222222221</v>
      </c>
      <c r="F794" s="121">
        <f t="shared" si="3"/>
        <v>0.37847222222222221</v>
      </c>
      <c r="G794" s="67" t="s">
        <v>512</v>
      </c>
      <c r="H794" s="69">
        <v>0</v>
      </c>
      <c r="I794" s="69">
        <v>1</v>
      </c>
      <c r="J794" s="69" t="s">
        <v>517</v>
      </c>
    </row>
    <row r="795" spans="1:10" ht="15">
      <c r="A795" s="78" t="s">
        <v>24</v>
      </c>
      <c r="B795" s="123" t="s">
        <v>244</v>
      </c>
      <c r="C795" s="120" t="s">
        <v>173</v>
      </c>
      <c r="D795" s="71" t="s">
        <v>544</v>
      </c>
      <c r="E795" s="121">
        <v>0.37982638888888887</v>
      </c>
      <c r="F795" s="121">
        <f t="shared" si="3"/>
        <v>0.37982638888888887</v>
      </c>
      <c r="G795" s="67" t="s">
        <v>510</v>
      </c>
      <c r="H795" s="69">
        <v>1</v>
      </c>
      <c r="I795" s="69">
        <v>0</v>
      </c>
      <c r="J795" s="69" t="s">
        <v>517</v>
      </c>
    </row>
    <row r="796" spans="1:10" ht="15">
      <c r="A796" s="78" t="s">
        <v>24</v>
      </c>
      <c r="B796" s="123" t="s">
        <v>244</v>
      </c>
      <c r="C796" s="120" t="s">
        <v>173</v>
      </c>
      <c r="D796" s="71" t="s">
        <v>544</v>
      </c>
      <c r="E796" s="121">
        <v>0.38101851851851853</v>
      </c>
      <c r="F796" s="121">
        <f t="shared" si="3"/>
        <v>0.38101851851851853</v>
      </c>
      <c r="G796" s="67" t="s">
        <v>511</v>
      </c>
      <c r="H796" s="69">
        <v>2</v>
      </c>
      <c r="I796" s="69">
        <v>0</v>
      </c>
      <c r="J796" s="69" t="s">
        <v>517</v>
      </c>
    </row>
    <row r="797" spans="1:10" ht="15">
      <c r="A797" s="78" t="s">
        <v>24</v>
      </c>
      <c r="B797" s="123" t="s">
        <v>244</v>
      </c>
      <c r="C797" s="120" t="s">
        <v>173</v>
      </c>
      <c r="D797" s="71" t="s">
        <v>544</v>
      </c>
      <c r="E797" s="121">
        <v>0.38369212962962962</v>
      </c>
      <c r="F797" s="121">
        <f t="shared" si="3"/>
        <v>0.38369212962962962</v>
      </c>
      <c r="G797" s="67" t="s">
        <v>502</v>
      </c>
      <c r="H797" s="69">
        <v>3</v>
      </c>
      <c r="I797" s="69">
        <v>0</v>
      </c>
      <c r="J797" s="69" t="s">
        <v>517</v>
      </c>
    </row>
    <row r="798" spans="1:10" ht="15">
      <c r="A798" s="78" t="s">
        <v>24</v>
      </c>
      <c r="B798" s="123" t="s">
        <v>244</v>
      </c>
      <c r="C798" s="120" t="s">
        <v>173</v>
      </c>
      <c r="D798" s="71" t="s">
        <v>544</v>
      </c>
      <c r="E798" s="121">
        <v>0.38442129629629629</v>
      </c>
      <c r="F798" s="121">
        <f t="shared" si="3"/>
        <v>0.38442129629629629</v>
      </c>
      <c r="G798" s="67" t="s">
        <v>503</v>
      </c>
      <c r="H798" s="69">
        <v>4</v>
      </c>
      <c r="I798" s="69">
        <v>0</v>
      </c>
      <c r="J798" s="69" t="s">
        <v>517</v>
      </c>
    </row>
    <row r="799" spans="1:10" ht="15">
      <c r="A799" s="78" t="s">
        <v>24</v>
      </c>
      <c r="B799" s="123" t="s">
        <v>244</v>
      </c>
      <c r="C799" s="120" t="s">
        <v>173</v>
      </c>
      <c r="D799" s="71" t="s">
        <v>544</v>
      </c>
      <c r="E799" s="121">
        <v>0.38560185185185186</v>
      </c>
      <c r="F799" s="121">
        <f t="shared" si="3"/>
        <v>0.38560185185185186</v>
      </c>
      <c r="G799" s="67" t="s">
        <v>504</v>
      </c>
      <c r="H799" s="69">
        <v>5</v>
      </c>
      <c r="I799" s="69">
        <v>0</v>
      </c>
      <c r="J799" s="69" t="s">
        <v>517</v>
      </c>
    </row>
    <row r="800" spans="1:10" ht="15">
      <c r="A800" s="78" t="s">
        <v>24</v>
      </c>
      <c r="B800" s="123" t="s">
        <v>244</v>
      </c>
      <c r="C800" s="120" t="s">
        <v>173</v>
      </c>
      <c r="D800" s="71" t="s">
        <v>544</v>
      </c>
      <c r="E800" s="121">
        <v>0.38731481481481483</v>
      </c>
      <c r="F800" s="121">
        <f t="shared" si="3"/>
        <v>0.38731481481481483</v>
      </c>
      <c r="G800" s="67" t="s">
        <v>505</v>
      </c>
      <c r="H800" s="69">
        <v>6</v>
      </c>
      <c r="I800" s="69">
        <v>0</v>
      </c>
      <c r="J800" s="69" t="s">
        <v>517</v>
      </c>
    </row>
    <row r="801" spans="1:10" ht="15">
      <c r="A801" s="78" t="s">
        <v>24</v>
      </c>
      <c r="B801" s="123" t="s">
        <v>244</v>
      </c>
      <c r="C801" s="120" t="s">
        <v>173</v>
      </c>
      <c r="D801" s="71" t="s">
        <v>544</v>
      </c>
      <c r="E801" s="121">
        <v>0.38787037037037037</v>
      </c>
      <c r="F801" s="121">
        <f t="shared" si="3"/>
        <v>0.38787037037037037</v>
      </c>
      <c r="G801" s="67" t="s">
        <v>506</v>
      </c>
      <c r="H801" s="69">
        <v>7</v>
      </c>
      <c r="I801" s="69">
        <v>0</v>
      </c>
      <c r="J801" s="69" t="s">
        <v>517</v>
      </c>
    </row>
    <row r="802" spans="1:10" ht="15">
      <c r="A802" s="88" t="s">
        <v>24</v>
      </c>
      <c r="B802" s="123" t="s">
        <v>244</v>
      </c>
      <c r="C802" s="120" t="s">
        <v>173</v>
      </c>
      <c r="D802" s="71" t="s">
        <v>544</v>
      </c>
      <c r="E802" s="121">
        <v>0.38895833333333335</v>
      </c>
      <c r="F802" s="121">
        <f t="shared" si="3"/>
        <v>0.38895833333333335</v>
      </c>
      <c r="G802" s="67" t="s">
        <v>507</v>
      </c>
      <c r="H802" s="69">
        <v>8</v>
      </c>
      <c r="I802" s="69">
        <v>0</v>
      </c>
      <c r="J802" s="69" t="s">
        <v>517</v>
      </c>
    </row>
    <row r="803" spans="1:10" ht="15">
      <c r="A803" s="78" t="s">
        <v>24</v>
      </c>
      <c r="B803" s="123" t="s">
        <v>244</v>
      </c>
      <c r="C803" s="120" t="s">
        <v>173</v>
      </c>
      <c r="D803" s="71" t="s">
        <v>544</v>
      </c>
      <c r="E803" s="121">
        <v>0.39012731481481483</v>
      </c>
      <c r="F803" s="121">
        <f t="shared" si="3"/>
        <v>0.39012731481481483</v>
      </c>
      <c r="G803" s="67" t="s">
        <v>508</v>
      </c>
      <c r="H803" s="69">
        <v>9</v>
      </c>
      <c r="I803" s="69">
        <v>0</v>
      </c>
      <c r="J803" s="69" t="s">
        <v>517</v>
      </c>
    </row>
    <row r="804" spans="1:10" ht="15">
      <c r="A804" s="78" t="s">
        <v>24</v>
      </c>
      <c r="B804" s="123" t="s">
        <v>244</v>
      </c>
      <c r="C804" s="120" t="s">
        <v>173</v>
      </c>
      <c r="D804" s="71" t="s">
        <v>544</v>
      </c>
      <c r="E804" s="121">
        <v>0.39113425925925926</v>
      </c>
      <c r="F804" s="121">
        <f t="shared" si="3"/>
        <v>0.39113425925925926</v>
      </c>
      <c r="G804" s="67" t="s">
        <v>509</v>
      </c>
      <c r="H804" s="69">
        <v>10</v>
      </c>
      <c r="I804" s="69">
        <v>0</v>
      </c>
      <c r="J804" s="69" t="s">
        <v>517</v>
      </c>
    </row>
    <row r="805" spans="1:10" ht="15">
      <c r="A805" s="78" t="s">
        <v>24</v>
      </c>
      <c r="B805" s="123" t="s">
        <v>244</v>
      </c>
      <c r="C805" s="120" t="s">
        <v>173</v>
      </c>
      <c r="D805" s="71" t="s">
        <v>544</v>
      </c>
      <c r="E805" s="121">
        <v>0.37847222222222221</v>
      </c>
      <c r="F805" s="121">
        <f t="shared" si="3"/>
        <v>0.37847222222222221</v>
      </c>
      <c r="G805" s="67" t="s">
        <v>512</v>
      </c>
      <c r="H805" s="69">
        <v>0</v>
      </c>
      <c r="I805" s="69">
        <v>1</v>
      </c>
      <c r="J805" s="69" t="s">
        <v>518</v>
      </c>
    </row>
    <row r="806" spans="1:10" ht="15">
      <c r="A806" s="78" t="s">
        <v>24</v>
      </c>
      <c r="B806" s="123" t="s">
        <v>244</v>
      </c>
      <c r="C806" s="120" t="s">
        <v>173</v>
      </c>
      <c r="D806" s="71" t="s">
        <v>544</v>
      </c>
      <c r="E806" s="121">
        <v>0.37982638888888887</v>
      </c>
      <c r="F806" s="121">
        <f t="shared" si="3"/>
        <v>0.37982638888888887</v>
      </c>
      <c r="G806" s="67" t="s">
        <v>510</v>
      </c>
      <c r="H806" s="69">
        <v>1</v>
      </c>
      <c r="I806" s="69">
        <v>0</v>
      </c>
      <c r="J806" s="69" t="s">
        <v>518</v>
      </c>
    </row>
    <row r="807" spans="1:10" ht="15">
      <c r="A807" s="78" t="s">
        <v>24</v>
      </c>
      <c r="B807" s="123" t="s">
        <v>244</v>
      </c>
      <c r="C807" s="120" t="s">
        <v>173</v>
      </c>
      <c r="D807" s="71" t="s">
        <v>544</v>
      </c>
      <c r="E807" s="121">
        <v>0.38101851851851853</v>
      </c>
      <c r="F807" s="121">
        <f t="shared" si="3"/>
        <v>0.38101851851851853</v>
      </c>
      <c r="G807" s="67" t="s">
        <v>511</v>
      </c>
      <c r="H807" s="69">
        <v>2</v>
      </c>
      <c r="I807" s="69">
        <v>0</v>
      </c>
      <c r="J807" s="69" t="s">
        <v>518</v>
      </c>
    </row>
    <row r="808" spans="1:10" ht="15">
      <c r="A808" s="78" t="s">
        <v>24</v>
      </c>
      <c r="B808" s="123" t="s">
        <v>244</v>
      </c>
      <c r="C808" s="120" t="s">
        <v>173</v>
      </c>
      <c r="D808" s="71" t="s">
        <v>544</v>
      </c>
      <c r="E808" s="121">
        <v>0.38369212962962962</v>
      </c>
      <c r="F808" s="121">
        <f t="shared" si="3"/>
        <v>0.38369212962962962</v>
      </c>
      <c r="G808" s="67" t="s">
        <v>502</v>
      </c>
      <c r="H808" s="69">
        <v>3</v>
      </c>
      <c r="I808" s="69">
        <v>0</v>
      </c>
      <c r="J808" s="69" t="s">
        <v>518</v>
      </c>
    </row>
    <row r="809" spans="1:10" ht="15">
      <c r="A809" s="78" t="s">
        <v>24</v>
      </c>
      <c r="B809" s="123" t="s">
        <v>244</v>
      </c>
      <c r="C809" s="120" t="s">
        <v>173</v>
      </c>
      <c r="D809" s="71" t="s">
        <v>544</v>
      </c>
      <c r="E809" s="121">
        <v>0.38442129629629629</v>
      </c>
      <c r="F809" s="121">
        <f t="shared" si="3"/>
        <v>0.38442129629629629</v>
      </c>
      <c r="G809" s="67" t="s">
        <v>503</v>
      </c>
      <c r="H809" s="69">
        <v>4</v>
      </c>
      <c r="I809" s="69">
        <v>0</v>
      </c>
      <c r="J809" s="69" t="s">
        <v>518</v>
      </c>
    </row>
    <row r="810" spans="1:10" ht="15">
      <c r="A810" s="78" t="s">
        <v>24</v>
      </c>
      <c r="B810" s="123" t="s">
        <v>244</v>
      </c>
      <c r="C810" s="120" t="s">
        <v>173</v>
      </c>
      <c r="D810" s="71" t="s">
        <v>544</v>
      </c>
      <c r="E810" s="121">
        <v>0.38560185185185186</v>
      </c>
      <c r="F810" s="121">
        <f t="shared" si="3"/>
        <v>0.38560185185185186</v>
      </c>
      <c r="G810" s="67" t="s">
        <v>504</v>
      </c>
      <c r="H810" s="69">
        <v>5</v>
      </c>
      <c r="I810" s="69">
        <v>0</v>
      </c>
      <c r="J810" s="69" t="s">
        <v>518</v>
      </c>
    </row>
    <row r="811" spans="1:10" ht="15">
      <c r="A811" s="78" t="s">
        <v>24</v>
      </c>
      <c r="B811" s="123" t="s">
        <v>244</v>
      </c>
      <c r="C811" s="120" t="s">
        <v>173</v>
      </c>
      <c r="D811" s="71" t="s">
        <v>544</v>
      </c>
      <c r="E811" s="121">
        <v>0.38731481481481483</v>
      </c>
      <c r="F811" s="121">
        <f t="shared" si="3"/>
        <v>0.38731481481481483</v>
      </c>
      <c r="G811" s="67" t="s">
        <v>505</v>
      </c>
      <c r="H811" s="69">
        <v>6</v>
      </c>
      <c r="I811" s="69">
        <v>0</v>
      </c>
      <c r="J811" s="69" t="s">
        <v>518</v>
      </c>
    </row>
    <row r="812" spans="1:10" ht="15">
      <c r="A812" s="78" t="s">
        <v>24</v>
      </c>
      <c r="B812" s="123" t="s">
        <v>244</v>
      </c>
      <c r="C812" s="120" t="s">
        <v>173</v>
      </c>
      <c r="D812" s="71" t="s">
        <v>544</v>
      </c>
      <c r="E812" s="121">
        <v>0.38787037037037037</v>
      </c>
      <c r="F812" s="121">
        <f t="shared" si="3"/>
        <v>0.38787037037037037</v>
      </c>
      <c r="G812" s="67" t="s">
        <v>506</v>
      </c>
      <c r="H812" s="69">
        <v>7</v>
      </c>
      <c r="I812" s="69">
        <v>0</v>
      </c>
      <c r="J812" s="69" t="s">
        <v>518</v>
      </c>
    </row>
    <row r="813" spans="1:10" ht="15">
      <c r="A813" s="78" t="s">
        <v>24</v>
      </c>
      <c r="B813" s="123" t="s">
        <v>244</v>
      </c>
      <c r="C813" s="120" t="s">
        <v>173</v>
      </c>
      <c r="D813" s="71" t="s">
        <v>544</v>
      </c>
      <c r="E813" s="121">
        <v>0.38895833333333335</v>
      </c>
      <c r="F813" s="121">
        <f t="shared" si="3"/>
        <v>0.38895833333333335</v>
      </c>
      <c r="G813" s="67" t="s">
        <v>507</v>
      </c>
      <c r="H813" s="69">
        <v>8</v>
      </c>
      <c r="I813" s="69">
        <v>0</v>
      </c>
      <c r="J813" s="69" t="s">
        <v>518</v>
      </c>
    </row>
    <row r="814" spans="1:10" ht="15">
      <c r="A814" s="78" t="s">
        <v>24</v>
      </c>
      <c r="B814" s="123" t="s">
        <v>244</v>
      </c>
      <c r="C814" s="120" t="s">
        <v>173</v>
      </c>
      <c r="D814" s="71" t="s">
        <v>544</v>
      </c>
      <c r="E814" s="121">
        <v>0.39012731481481483</v>
      </c>
      <c r="F814" s="121">
        <f t="shared" si="3"/>
        <v>0.39012731481481483</v>
      </c>
      <c r="G814" s="67" t="s">
        <v>508</v>
      </c>
      <c r="H814" s="69">
        <v>9</v>
      </c>
      <c r="I814" s="69">
        <v>0</v>
      </c>
      <c r="J814" s="69" t="s">
        <v>518</v>
      </c>
    </row>
    <row r="815" spans="1:10" ht="15">
      <c r="A815" s="78" t="s">
        <v>24</v>
      </c>
      <c r="B815" s="123" t="s">
        <v>244</v>
      </c>
      <c r="C815" s="120" t="s">
        <v>173</v>
      </c>
      <c r="D815" s="71" t="s">
        <v>544</v>
      </c>
      <c r="E815" s="121">
        <v>0.39113425925925926</v>
      </c>
      <c r="F815" s="121">
        <f t="shared" si="3"/>
        <v>0.39113425925925926</v>
      </c>
      <c r="G815" s="67" t="s">
        <v>509</v>
      </c>
      <c r="H815" s="69">
        <v>10</v>
      </c>
      <c r="I815" s="69">
        <v>0</v>
      </c>
      <c r="J815" s="69" t="s">
        <v>518</v>
      </c>
    </row>
    <row r="816" spans="1:10" ht="15" hidden="1">
      <c r="A816" s="78" t="s">
        <v>24</v>
      </c>
      <c r="B816" s="123" t="s">
        <v>244</v>
      </c>
      <c r="C816" s="120" t="s">
        <v>173</v>
      </c>
      <c r="D816" s="71" t="s">
        <v>545</v>
      </c>
      <c r="E816" s="121">
        <v>0.3923611111111111</v>
      </c>
      <c r="F816" s="121">
        <f t="shared" si="3"/>
        <v>0.3923611111111111</v>
      </c>
      <c r="G816" s="67" t="s">
        <v>512</v>
      </c>
      <c r="H816" s="69">
        <v>0</v>
      </c>
      <c r="I816" s="69">
        <v>1</v>
      </c>
      <c r="J816" s="69"/>
    </row>
    <row r="817" spans="1:10" ht="15" hidden="1">
      <c r="A817" s="78" t="s">
        <v>24</v>
      </c>
      <c r="B817" s="123" t="s">
        <v>244</v>
      </c>
      <c r="C817" s="120" t="s">
        <v>173</v>
      </c>
      <c r="D817" s="71" t="s">
        <v>545</v>
      </c>
      <c r="E817" s="121">
        <v>0.39371527777777776</v>
      </c>
      <c r="F817" s="121">
        <f t="shared" si="3"/>
        <v>0.39371527777777776</v>
      </c>
      <c r="G817" s="67" t="s">
        <v>510</v>
      </c>
      <c r="H817" s="69">
        <v>1</v>
      </c>
      <c r="I817" s="69">
        <v>0</v>
      </c>
      <c r="J817" s="69"/>
    </row>
    <row r="818" spans="1:10" ht="15" hidden="1">
      <c r="A818" s="78" t="s">
        <v>24</v>
      </c>
      <c r="B818" s="123" t="s">
        <v>244</v>
      </c>
      <c r="C818" s="120" t="s">
        <v>173</v>
      </c>
      <c r="D818" s="71" t="s">
        <v>545</v>
      </c>
      <c r="E818" s="121">
        <v>0.39490740740740743</v>
      </c>
      <c r="F818" s="121">
        <f t="shared" si="3"/>
        <v>0.39490740740740743</v>
      </c>
      <c r="G818" s="67" t="s">
        <v>511</v>
      </c>
      <c r="H818" s="69">
        <v>2</v>
      </c>
      <c r="I818" s="69">
        <v>0</v>
      </c>
      <c r="J818" s="69"/>
    </row>
    <row r="819" spans="1:10" ht="15" hidden="1">
      <c r="A819" s="78" t="s">
        <v>24</v>
      </c>
      <c r="B819" s="123" t="s">
        <v>244</v>
      </c>
      <c r="C819" s="120" t="s">
        <v>173</v>
      </c>
      <c r="D819" s="71" t="s">
        <v>545</v>
      </c>
      <c r="E819" s="121">
        <v>0.39758101851851851</v>
      </c>
      <c r="F819" s="121">
        <f t="shared" si="3"/>
        <v>0.39758101851851851</v>
      </c>
      <c r="G819" s="67" t="s">
        <v>502</v>
      </c>
      <c r="H819" s="69">
        <v>3</v>
      </c>
      <c r="I819" s="69">
        <v>0</v>
      </c>
      <c r="J819" s="69"/>
    </row>
    <row r="820" spans="1:10" ht="15" hidden="1">
      <c r="A820" s="78" t="s">
        <v>24</v>
      </c>
      <c r="B820" s="123" t="s">
        <v>244</v>
      </c>
      <c r="C820" s="120" t="s">
        <v>173</v>
      </c>
      <c r="D820" s="71" t="s">
        <v>545</v>
      </c>
      <c r="E820" s="121">
        <v>0.39831018518518518</v>
      </c>
      <c r="F820" s="121">
        <f t="shared" si="3"/>
        <v>0.39831018518518518</v>
      </c>
      <c r="G820" s="67" t="s">
        <v>503</v>
      </c>
      <c r="H820" s="69">
        <v>4</v>
      </c>
      <c r="I820" s="69">
        <v>0</v>
      </c>
      <c r="J820" s="69"/>
    </row>
    <row r="821" spans="1:10" ht="15" hidden="1">
      <c r="A821" s="78" t="s">
        <v>24</v>
      </c>
      <c r="B821" s="123" t="s">
        <v>244</v>
      </c>
      <c r="C821" s="120" t="s">
        <v>173</v>
      </c>
      <c r="D821" s="71" t="s">
        <v>545</v>
      </c>
      <c r="E821" s="121">
        <v>0.39949074074074076</v>
      </c>
      <c r="F821" s="121">
        <f t="shared" si="3"/>
        <v>0.39949074074074076</v>
      </c>
      <c r="G821" s="67" t="s">
        <v>504</v>
      </c>
      <c r="H821" s="69">
        <v>5</v>
      </c>
      <c r="I821" s="69">
        <v>0</v>
      </c>
      <c r="J821" s="69"/>
    </row>
    <row r="822" spans="1:10" ht="15" hidden="1">
      <c r="A822" s="78" t="s">
        <v>24</v>
      </c>
      <c r="B822" s="123" t="s">
        <v>244</v>
      </c>
      <c r="C822" s="120" t="s">
        <v>173</v>
      </c>
      <c r="D822" s="71" t="s">
        <v>545</v>
      </c>
      <c r="E822" s="121">
        <v>0.40120370370370373</v>
      </c>
      <c r="F822" s="121">
        <f t="shared" si="3"/>
        <v>0.40120370370370373</v>
      </c>
      <c r="G822" s="67" t="s">
        <v>505</v>
      </c>
      <c r="H822" s="69">
        <v>6</v>
      </c>
      <c r="I822" s="69">
        <v>0</v>
      </c>
      <c r="J822" s="69"/>
    </row>
    <row r="823" spans="1:10" ht="15" hidden="1">
      <c r="A823" s="123"/>
      <c r="B823" s="123" t="s">
        <v>244</v>
      </c>
      <c r="C823" s="120" t="s">
        <v>173</v>
      </c>
      <c r="D823" s="71" t="s">
        <v>545</v>
      </c>
      <c r="E823" s="121">
        <v>0.40175925925925926</v>
      </c>
      <c r="F823" s="121">
        <f t="shared" si="3"/>
        <v>0.40175925925925926</v>
      </c>
      <c r="G823" s="67" t="s">
        <v>506</v>
      </c>
      <c r="H823" s="69">
        <v>7</v>
      </c>
      <c r="I823" s="69">
        <v>0</v>
      </c>
      <c r="J823" s="69"/>
    </row>
    <row r="824" spans="1:10" ht="15" hidden="1">
      <c r="A824" s="123"/>
      <c r="B824" s="123" t="s">
        <v>244</v>
      </c>
      <c r="C824" s="120" t="s">
        <v>173</v>
      </c>
      <c r="D824" s="71" t="s">
        <v>545</v>
      </c>
      <c r="E824" s="121">
        <v>0.40284722222222225</v>
      </c>
      <c r="F824" s="121">
        <f t="shared" si="3"/>
        <v>0.40284722222222225</v>
      </c>
      <c r="G824" s="67" t="s">
        <v>507</v>
      </c>
      <c r="H824" s="69">
        <v>8</v>
      </c>
      <c r="I824" s="69">
        <v>0</v>
      </c>
      <c r="J824" s="69"/>
    </row>
    <row r="825" spans="1:10" ht="15" hidden="1">
      <c r="A825" s="123"/>
      <c r="B825" s="123" t="s">
        <v>244</v>
      </c>
      <c r="C825" s="120" t="s">
        <v>173</v>
      </c>
      <c r="D825" s="71" t="s">
        <v>545</v>
      </c>
      <c r="E825" s="121">
        <v>0.40401620370370372</v>
      </c>
      <c r="F825" s="121">
        <f t="shared" si="3"/>
        <v>0.40401620370370372</v>
      </c>
      <c r="G825" s="67" t="s">
        <v>508</v>
      </c>
      <c r="H825" s="69">
        <v>9</v>
      </c>
      <c r="I825" s="69">
        <v>0</v>
      </c>
      <c r="J825" s="69"/>
    </row>
    <row r="826" spans="1:10" ht="15" hidden="1">
      <c r="A826" s="123"/>
      <c r="B826" s="123" t="s">
        <v>244</v>
      </c>
      <c r="C826" s="120" t="s">
        <v>173</v>
      </c>
      <c r="D826" s="71" t="s">
        <v>545</v>
      </c>
      <c r="E826" s="121">
        <v>0.40502314814814816</v>
      </c>
      <c r="F826" s="121">
        <f t="shared" si="3"/>
        <v>0.40502314814814816</v>
      </c>
      <c r="G826" s="67" t="s">
        <v>509</v>
      </c>
      <c r="H826" s="69">
        <v>10</v>
      </c>
      <c r="I826" s="69">
        <v>0</v>
      </c>
      <c r="J826" s="69"/>
    </row>
    <row r="827" spans="1:10" ht="15" hidden="1">
      <c r="A827" s="123"/>
      <c r="B827" s="123" t="s">
        <v>244</v>
      </c>
      <c r="C827" s="120" t="s">
        <v>173</v>
      </c>
      <c r="D827" s="71" t="s">
        <v>546</v>
      </c>
      <c r="E827" s="121">
        <v>0.41319444444444442</v>
      </c>
      <c r="F827" s="121">
        <f t="shared" si="3"/>
        <v>0.41319444444444442</v>
      </c>
      <c r="G827" s="67" t="s">
        <v>512</v>
      </c>
      <c r="H827" s="69">
        <v>0</v>
      </c>
      <c r="I827" s="69">
        <v>1</v>
      </c>
      <c r="J827" s="69"/>
    </row>
    <row r="828" spans="1:10" ht="15" hidden="1">
      <c r="A828" s="123"/>
      <c r="B828" s="123" t="s">
        <v>244</v>
      </c>
      <c r="C828" s="120" t="s">
        <v>173</v>
      </c>
      <c r="D828" s="71" t="s">
        <v>546</v>
      </c>
      <c r="E828" s="121">
        <v>0.41454861111111113</v>
      </c>
      <c r="F828" s="121">
        <f t="shared" si="3"/>
        <v>0.41454861111111113</v>
      </c>
      <c r="G828" s="67" t="s">
        <v>510</v>
      </c>
      <c r="H828" s="69">
        <v>1</v>
      </c>
      <c r="I828" s="69">
        <v>0</v>
      </c>
      <c r="J828" s="69"/>
    </row>
    <row r="829" spans="1:10" ht="15" hidden="1">
      <c r="A829" s="123"/>
      <c r="B829" s="123" t="s">
        <v>244</v>
      </c>
      <c r="C829" s="120" t="s">
        <v>173</v>
      </c>
      <c r="D829" s="71" t="s">
        <v>546</v>
      </c>
      <c r="E829" s="121">
        <v>0.41574074074074074</v>
      </c>
      <c r="F829" s="121">
        <f t="shared" si="3"/>
        <v>0.41574074074074074</v>
      </c>
      <c r="G829" s="67" t="s">
        <v>511</v>
      </c>
      <c r="H829" s="69">
        <v>2</v>
      </c>
      <c r="I829" s="69">
        <v>0</v>
      </c>
      <c r="J829" s="69"/>
    </row>
    <row r="830" spans="1:10" ht="15" hidden="1">
      <c r="A830" s="123"/>
      <c r="B830" s="123" t="s">
        <v>244</v>
      </c>
      <c r="C830" s="120" t="s">
        <v>173</v>
      </c>
      <c r="D830" s="71" t="s">
        <v>546</v>
      </c>
      <c r="E830" s="121">
        <v>0.41841435185185183</v>
      </c>
      <c r="F830" s="121">
        <f t="shared" si="3"/>
        <v>0.41841435185185183</v>
      </c>
      <c r="G830" s="67" t="s">
        <v>502</v>
      </c>
      <c r="H830" s="69">
        <v>3</v>
      </c>
      <c r="I830" s="69">
        <v>0</v>
      </c>
      <c r="J830" s="69"/>
    </row>
    <row r="831" spans="1:10" ht="15" hidden="1">
      <c r="A831" s="123"/>
      <c r="B831" s="123" t="s">
        <v>244</v>
      </c>
      <c r="C831" s="120" t="s">
        <v>173</v>
      </c>
      <c r="D831" s="71" t="s">
        <v>546</v>
      </c>
      <c r="E831" s="121">
        <v>0.4191435185185185</v>
      </c>
      <c r="F831" s="121">
        <f t="shared" si="3"/>
        <v>0.4191435185185185</v>
      </c>
      <c r="G831" s="67" t="s">
        <v>503</v>
      </c>
      <c r="H831" s="69">
        <v>4</v>
      </c>
      <c r="I831" s="69">
        <v>0</v>
      </c>
      <c r="J831" s="69"/>
    </row>
    <row r="832" spans="1:10" ht="15" hidden="1">
      <c r="A832" s="123"/>
      <c r="B832" s="123" t="s">
        <v>244</v>
      </c>
      <c r="C832" s="120" t="s">
        <v>173</v>
      </c>
      <c r="D832" s="71" t="s">
        <v>546</v>
      </c>
      <c r="E832" s="121">
        <v>0.42032407407407407</v>
      </c>
      <c r="F832" s="121">
        <f t="shared" si="3"/>
        <v>0.42032407407407407</v>
      </c>
      <c r="G832" s="67" t="s">
        <v>504</v>
      </c>
      <c r="H832" s="69">
        <v>5</v>
      </c>
      <c r="I832" s="69">
        <v>0</v>
      </c>
      <c r="J832" s="69"/>
    </row>
    <row r="833" spans="1:10" ht="15" hidden="1">
      <c r="A833" s="123"/>
      <c r="B833" s="123" t="s">
        <v>244</v>
      </c>
      <c r="C833" s="120" t="s">
        <v>173</v>
      </c>
      <c r="D833" s="71" t="s">
        <v>546</v>
      </c>
      <c r="E833" s="121">
        <v>0.42203703703703704</v>
      </c>
      <c r="F833" s="121">
        <f t="shared" si="3"/>
        <v>0.42203703703703704</v>
      </c>
      <c r="G833" s="67" t="s">
        <v>505</v>
      </c>
      <c r="H833" s="69">
        <v>6</v>
      </c>
      <c r="I833" s="69">
        <v>0</v>
      </c>
      <c r="J833" s="69"/>
    </row>
    <row r="834" spans="1:10" ht="15" hidden="1">
      <c r="A834" s="123"/>
      <c r="B834" s="123" t="s">
        <v>244</v>
      </c>
      <c r="C834" s="120" t="s">
        <v>173</v>
      </c>
      <c r="D834" s="71" t="s">
        <v>546</v>
      </c>
      <c r="E834" s="121">
        <v>0.42259259259259258</v>
      </c>
      <c r="F834" s="121">
        <f t="shared" si="3"/>
        <v>0.42259259259259258</v>
      </c>
      <c r="G834" s="67" t="s">
        <v>506</v>
      </c>
      <c r="H834" s="69">
        <v>7</v>
      </c>
      <c r="I834" s="69">
        <v>0</v>
      </c>
      <c r="J834" s="69"/>
    </row>
    <row r="835" spans="1:10" ht="15" hidden="1">
      <c r="A835" s="123"/>
      <c r="B835" s="123" t="s">
        <v>244</v>
      </c>
      <c r="C835" s="120" t="s">
        <v>173</v>
      </c>
      <c r="D835" s="71" t="s">
        <v>546</v>
      </c>
      <c r="E835" s="121">
        <v>0.42368055555555556</v>
      </c>
      <c r="F835" s="121">
        <f t="shared" si="3"/>
        <v>0.42368055555555556</v>
      </c>
      <c r="G835" s="67" t="s">
        <v>507</v>
      </c>
      <c r="H835" s="69">
        <v>8</v>
      </c>
      <c r="I835" s="69">
        <v>0</v>
      </c>
      <c r="J835" s="69"/>
    </row>
    <row r="836" spans="1:10" ht="15" hidden="1">
      <c r="A836" s="123"/>
      <c r="B836" s="123" t="s">
        <v>244</v>
      </c>
      <c r="C836" s="120" t="s">
        <v>173</v>
      </c>
      <c r="D836" s="71" t="s">
        <v>546</v>
      </c>
      <c r="E836" s="121">
        <v>0.42484953703703704</v>
      </c>
      <c r="F836" s="121">
        <f t="shared" si="3"/>
        <v>0.42484953703703704</v>
      </c>
      <c r="G836" s="67" t="s">
        <v>508</v>
      </c>
      <c r="H836" s="69">
        <v>9</v>
      </c>
      <c r="I836" s="69">
        <v>0</v>
      </c>
      <c r="J836" s="69"/>
    </row>
    <row r="837" spans="1:10" ht="15" hidden="1">
      <c r="A837" s="123"/>
      <c r="B837" s="123" t="s">
        <v>244</v>
      </c>
      <c r="C837" s="120" t="s">
        <v>173</v>
      </c>
      <c r="D837" s="71" t="s">
        <v>546</v>
      </c>
      <c r="E837" s="121">
        <v>0.42585648148148147</v>
      </c>
      <c r="F837" s="121">
        <f t="shared" si="3"/>
        <v>0.42585648148148147</v>
      </c>
      <c r="G837" s="67" t="s">
        <v>509</v>
      </c>
      <c r="H837" s="69">
        <v>10</v>
      </c>
      <c r="I837" s="69">
        <v>0</v>
      </c>
      <c r="J837" s="69"/>
    </row>
    <row r="838" spans="1:10" ht="15">
      <c r="A838" s="78" t="s">
        <v>24</v>
      </c>
      <c r="B838" s="123" t="s">
        <v>244</v>
      </c>
      <c r="C838" s="120" t="s">
        <v>173</v>
      </c>
      <c r="D838" s="71" t="s">
        <v>547</v>
      </c>
      <c r="E838" s="121">
        <v>0.42708333333333331</v>
      </c>
      <c r="F838" s="121">
        <f t="shared" si="3"/>
        <v>0.42708333333333331</v>
      </c>
      <c r="G838" s="67" t="s">
        <v>512</v>
      </c>
      <c r="H838" s="69">
        <v>0</v>
      </c>
      <c r="I838" s="69">
        <v>1</v>
      </c>
      <c r="J838" s="69" t="s">
        <v>520</v>
      </c>
    </row>
    <row r="839" spans="1:10" ht="15">
      <c r="A839" s="78" t="s">
        <v>24</v>
      </c>
      <c r="B839" s="123" t="s">
        <v>244</v>
      </c>
      <c r="C839" s="120" t="s">
        <v>173</v>
      </c>
      <c r="D839" s="71" t="s">
        <v>547</v>
      </c>
      <c r="E839" s="121">
        <v>0.42843750000000003</v>
      </c>
      <c r="F839" s="121">
        <f t="shared" si="3"/>
        <v>0.42843750000000003</v>
      </c>
      <c r="G839" s="67" t="s">
        <v>510</v>
      </c>
      <c r="H839" s="69">
        <v>1</v>
      </c>
      <c r="I839" s="69">
        <v>0</v>
      </c>
      <c r="J839" s="69" t="s">
        <v>520</v>
      </c>
    </row>
    <row r="840" spans="1:10" ht="15">
      <c r="A840" s="78" t="s">
        <v>24</v>
      </c>
      <c r="B840" s="123" t="s">
        <v>244</v>
      </c>
      <c r="C840" s="120" t="s">
        <v>173</v>
      </c>
      <c r="D840" s="71" t="s">
        <v>547</v>
      </c>
      <c r="E840" s="121">
        <v>0.42962962962962964</v>
      </c>
      <c r="F840" s="121">
        <f t="shared" si="3"/>
        <v>0.42962962962962964</v>
      </c>
      <c r="G840" s="67" t="s">
        <v>511</v>
      </c>
      <c r="H840" s="69">
        <v>2</v>
      </c>
      <c r="I840" s="69">
        <v>0</v>
      </c>
      <c r="J840" s="69" t="s">
        <v>520</v>
      </c>
    </row>
    <row r="841" spans="1:10" ht="15">
      <c r="A841" s="78" t="s">
        <v>24</v>
      </c>
      <c r="B841" s="123" t="s">
        <v>244</v>
      </c>
      <c r="C841" s="120" t="s">
        <v>173</v>
      </c>
      <c r="D841" s="71" t="s">
        <v>547</v>
      </c>
      <c r="E841" s="121">
        <v>0.43230324074074072</v>
      </c>
      <c r="F841" s="121">
        <f t="shared" si="3"/>
        <v>0.43230324074074072</v>
      </c>
      <c r="G841" s="67" t="s">
        <v>502</v>
      </c>
      <c r="H841" s="69">
        <v>3</v>
      </c>
      <c r="I841" s="69">
        <v>0</v>
      </c>
      <c r="J841" s="69" t="s">
        <v>520</v>
      </c>
    </row>
    <row r="842" spans="1:10" ht="15">
      <c r="A842" s="78" t="s">
        <v>24</v>
      </c>
      <c r="B842" s="123" t="s">
        <v>244</v>
      </c>
      <c r="C842" s="120" t="s">
        <v>173</v>
      </c>
      <c r="D842" s="71" t="s">
        <v>547</v>
      </c>
      <c r="E842" s="121">
        <v>0.43303240740740739</v>
      </c>
      <c r="F842" s="121">
        <f t="shared" si="3"/>
        <v>0.43303240740740739</v>
      </c>
      <c r="G842" s="67" t="s">
        <v>503</v>
      </c>
      <c r="H842" s="69">
        <v>4</v>
      </c>
      <c r="I842" s="69">
        <v>0</v>
      </c>
      <c r="J842" s="69" t="s">
        <v>520</v>
      </c>
    </row>
    <row r="843" spans="1:10" ht="15">
      <c r="A843" s="78" t="s">
        <v>24</v>
      </c>
      <c r="B843" s="123" t="s">
        <v>244</v>
      </c>
      <c r="C843" s="120" t="s">
        <v>173</v>
      </c>
      <c r="D843" s="71" t="s">
        <v>547</v>
      </c>
      <c r="E843" s="121">
        <v>0.43421296296296297</v>
      </c>
      <c r="F843" s="121">
        <f t="shared" si="3"/>
        <v>0.43421296296296297</v>
      </c>
      <c r="G843" s="67" t="s">
        <v>504</v>
      </c>
      <c r="H843" s="69">
        <v>5</v>
      </c>
      <c r="I843" s="69">
        <v>0</v>
      </c>
      <c r="J843" s="69" t="s">
        <v>520</v>
      </c>
    </row>
    <row r="844" spans="1:10" ht="15">
      <c r="A844" s="78" t="s">
        <v>24</v>
      </c>
      <c r="B844" s="123" t="s">
        <v>244</v>
      </c>
      <c r="C844" s="120" t="s">
        <v>173</v>
      </c>
      <c r="D844" s="71" t="s">
        <v>547</v>
      </c>
      <c r="E844" s="121">
        <v>0.43592592592592594</v>
      </c>
      <c r="F844" s="121">
        <f t="shared" si="3"/>
        <v>0.43592592592592594</v>
      </c>
      <c r="G844" s="67" t="s">
        <v>505</v>
      </c>
      <c r="H844" s="69">
        <v>6</v>
      </c>
      <c r="I844" s="69">
        <v>0</v>
      </c>
      <c r="J844" s="69" t="s">
        <v>520</v>
      </c>
    </row>
    <row r="845" spans="1:10" ht="15">
      <c r="A845" s="78" t="s">
        <v>24</v>
      </c>
      <c r="B845" s="123" t="s">
        <v>244</v>
      </c>
      <c r="C845" s="120" t="s">
        <v>173</v>
      </c>
      <c r="D845" s="71" t="s">
        <v>547</v>
      </c>
      <c r="E845" s="121">
        <v>0.43648148148148147</v>
      </c>
      <c r="F845" s="121">
        <f t="shared" si="3"/>
        <v>0.43648148148148147</v>
      </c>
      <c r="G845" s="67" t="s">
        <v>506</v>
      </c>
      <c r="H845" s="69">
        <v>7</v>
      </c>
      <c r="I845" s="69">
        <v>0</v>
      </c>
      <c r="J845" s="69" t="s">
        <v>520</v>
      </c>
    </row>
    <row r="846" spans="1:10" ht="15">
      <c r="A846" s="78" t="s">
        <v>24</v>
      </c>
      <c r="B846" s="123" t="s">
        <v>244</v>
      </c>
      <c r="C846" s="120" t="s">
        <v>173</v>
      </c>
      <c r="D846" s="71" t="s">
        <v>547</v>
      </c>
      <c r="E846" s="121">
        <v>0.43756944444444446</v>
      </c>
      <c r="F846" s="121">
        <f t="shared" si="3"/>
        <v>0.43756944444444446</v>
      </c>
      <c r="G846" s="67" t="s">
        <v>507</v>
      </c>
      <c r="H846" s="69">
        <v>8</v>
      </c>
      <c r="I846" s="69">
        <v>0</v>
      </c>
      <c r="J846" s="69" t="s">
        <v>520</v>
      </c>
    </row>
    <row r="847" spans="1:10" ht="15">
      <c r="A847" s="78" t="s">
        <v>24</v>
      </c>
      <c r="B847" s="123" t="s">
        <v>244</v>
      </c>
      <c r="C847" s="120" t="s">
        <v>173</v>
      </c>
      <c r="D847" s="71" t="s">
        <v>547</v>
      </c>
      <c r="E847" s="121">
        <v>0.43873842592592593</v>
      </c>
      <c r="F847" s="121">
        <f t="shared" si="3"/>
        <v>0.43873842592592593</v>
      </c>
      <c r="G847" s="67" t="s">
        <v>508</v>
      </c>
      <c r="H847" s="69">
        <v>9</v>
      </c>
      <c r="I847" s="69">
        <v>0</v>
      </c>
      <c r="J847" s="69" t="s">
        <v>520</v>
      </c>
    </row>
    <row r="848" spans="1:10" ht="15">
      <c r="A848" s="88" t="s">
        <v>24</v>
      </c>
      <c r="B848" s="123" t="s">
        <v>244</v>
      </c>
      <c r="C848" s="120" t="s">
        <v>173</v>
      </c>
      <c r="D848" s="71" t="s">
        <v>547</v>
      </c>
      <c r="E848" s="121">
        <v>0.43974537037037037</v>
      </c>
      <c r="F848" s="121">
        <f t="shared" si="3"/>
        <v>0.43974537037037037</v>
      </c>
      <c r="G848" s="67" t="s">
        <v>509</v>
      </c>
      <c r="H848" s="69">
        <v>10</v>
      </c>
      <c r="I848" s="69">
        <v>0</v>
      </c>
      <c r="J848" s="69" t="s">
        <v>520</v>
      </c>
    </row>
    <row r="849" spans="1:10" ht="15">
      <c r="A849" s="78" t="s">
        <v>24</v>
      </c>
      <c r="B849" s="123" t="s">
        <v>244</v>
      </c>
      <c r="C849" s="120" t="s">
        <v>173</v>
      </c>
      <c r="D849" s="71" t="s">
        <v>547</v>
      </c>
      <c r="E849" s="121">
        <v>0.42708333333333331</v>
      </c>
      <c r="F849" s="121">
        <f t="shared" si="3"/>
        <v>0.42708333333333331</v>
      </c>
      <c r="G849" s="67" t="s">
        <v>512</v>
      </c>
      <c r="H849" s="69">
        <v>0</v>
      </c>
      <c r="I849" s="69">
        <v>1</v>
      </c>
      <c r="J849" s="69" t="s">
        <v>521</v>
      </c>
    </row>
    <row r="850" spans="1:10" ht="15">
      <c r="A850" s="78" t="s">
        <v>24</v>
      </c>
      <c r="B850" s="123" t="s">
        <v>244</v>
      </c>
      <c r="C850" s="120" t="s">
        <v>173</v>
      </c>
      <c r="D850" s="71" t="s">
        <v>547</v>
      </c>
      <c r="E850" s="121">
        <v>0.42843750000000003</v>
      </c>
      <c r="F850" s="121">
        <f t="shared" si="3"/>
        <v>0.42843750000000003</v>
      </c>
      <c r="G850" s="67" t="s">
        <v>510</v>
      </c>
      <c r="H850" s="69">
        <v>1</v>
      </c>
      <c r="I850" s="69">
        <v>0</v>
      </c>
      <c r="J850" s="69" t="s">
        <v>521</v>
      </c>
    </row>
    <row r="851" spans="1:10" ht="15">
      <c r="A851" s="78" t="s">
        <v>24</v>
      </c>
      <c r="B851" s="123" t="s">
        <v>244</v>
      </c>
      <c r="C851" s="120" t="s">
        <v>173</v>
      </c>
      <c r="D851" s="71" t="s">
        <v>547</v>
      </c>
      <c r="E851" s="121">
        <v>0.42962962962962964</v>
      </c>
      <c r="F851" s="121">
        <f t="shared" si="3"/>
        <v>0.42962962962962964</v>
      </c>
      <c r="G851" s="67" t="s">
        <v>511</v>
      </c>
      <c r="H851" s="69">
        <v>2</v>
      </c>
      <c r="I851" s="69">
        <v>0</v>
      </c>
      <c r="J851" s="69" t="s">
        <v>521</v>
      </c>
    </row>
    <row r="852" spans="1:10" ht="15">
      <c r="A852" s="78" t="s">
        <v>24</v>
      </c>
      <c r="B852" s="123" t="s">
        <v>244</v>
      </c>
      <c r="C852" s="120" t="s">
        <v>173</v>
      </c>
      <c r="D852" s="71" t="s">
        <v>547</v>
      </c>
      <c r="E852" s="121">
        <v>0.43230324074074072</v>
      </c>
      <c r="F852" s="121">
        <f t="shared" si="3"/>
        <v>0.43230324074074072</v>
      </c>
      <c r="G852" s="67" t="s">
        <v>502</v>
      </c>
      <c r="H852" s="69">
        <v>3</v>
      </c>
      <c r="I852" s="69">
        <v>0</v>
      </c>
      <c r="J852" s="69" t="s">
        <v>521</v>
      </c>
    </row>
    <row r="853" spans="1:10" ht="15">
      <c r="A853" s="78" t="s">
        <v>24</v>
      </c>
      <c r="B853" s="123" t="s">
        <v>244</v>
      </c>
      <c r="C853" s="120" t="s">
        <v>173</v>
      </c>
      <c r="D853" s="71" t="s">
        <v>547</v>
      </c>
      <c r="E853" s="121">
        <v>0.43303240740740739</v>
      </c>
      <c r="F853" s="121">
        <f t="shared" si="3"/>
        <v>0.43303240740740739</v>
      </c>
      <c r="G853" s="67" t="s">
        <v>503</v>
      </c>
      <c r="H853" s="69">
        <v>4</v>
      </c>
      <c r="I853" s="69">
        <v>0</v>
      </c>
      <c r="J853" s="69" t="s">
        <v>521</v>
      </c>
    </row>
    <row r="854" spans="1:10" ht="15">
      <c r="A854" s="78" t="s">
        <v>24</v>
      </c>
      <c r="B854" s="123" t="s">
        <v>244</v>
      </c>
      <c r="C854" s="120" t="s">
        <v>173</v>
      </c>
      <c r="D854" s="71" t="s">
        <v>547</v>
      </c>
      <c r="E854" s="121">
        <v>0.43421296296296297</v>
      </c>
      <c r="F854" s="121">
        <f t="shared" si="3"/>
        <v>0.43421296296296297</v>
      </c>
      <c r="G854" s="67" t="s">
        <v>504</v>
      </c>
      <c r="H854" s="69">
        <v>5</v>
      </c>
      <c r="I854" s="69">
        <v>0</v>
      </c>
      <c r="J854" s="69" t="s">
        <v>521</v>
      </c>
    </row>
    <row r="855" spans="1:10" ht="15">
      <c r="A855" s="78" t="s">
        <v>24</v>
      </c>
      <c r="B855" s="123" t="s">
        <v>244</v>
      </c>
      <c r="C855" s="120" t="s">
        <v>173</v>
      </c>
      <c r="D855" s="71" t="s">
        <v>547</v>
      </c>
      <c r="E855" s="121">
        <v>0.43592592592592594</v>
      </c>
      <c r="F855" s="121">
        <f t="shared" si="3"/>
        <v>0.43592592592592594</v>
      </c>
      <c r="G855" s="67" t="s">
        <v>505</v>
      </c>
      <c r="H855" s="69">
        <v>6</v>
      </c>
      <c r="I855" s="69">
        <v>0</v>
      </c>
      <c r="J855" s="69" t="s">
        <v>521</v>
      </c>
    </row>
    <row r="856" spans="1:10" ht="15">
      <c r="A856" s="78" t="s">
        <v>24</v>
      </c>
      <c r="B856" s="123" t="s">
        <v>244</v>
      </c>
      <c r="C856" s="120" t="s">
        <v>173</v>
      </c>
      <c r="D856" s="71" t="s">
        <v>547</v>
      </c>
      <c r="E856" s="121">
        <v>0.43648148148148147</v>
      </c>
      <c r="F856" s="121">
        <f t="shared" si="3"/>
        <v>0.43648148148148147</v>
      </c>
      <c r="G856" s="67" t="s">
        <v>506</v>
      </c>
      <c r="H856" s="69">
        <v>7</v>
      </c>
      <c r="I856" s="69">
        <v>0</v>
      </c>
      <c r="J856" s="69" t="s">
        <v>521</v>
      </c>
    </row>
    <row r="857" spans="1:10" ht="15">
      <c r="A857" s="78" t="s">
        <v>24</v>
      </c>
      <c r="B857" s="123" t="s">
        <v>244</v>
      </c>
      <c r="C857" s="120" t="s">
        <v>173</v>
      </c>
      <c r="D857" s="71" t="s">
        <v>547</v>
      </c>
      <c r="E857" s="121">
        <v>0.43756944444444446</v>
      </c>
      <c r="F857" s="121">
        <f t="shared" si="3"/>
        <v>0.43756944444444446</v>
      </c>
      <c r="G857" s="67" t="s">
        <v>507</v>
      </c>
      <c r="H857" s="69">
        <v>8</v>
      </c>
      <c r="I857" s="69">
        <v>0</v>
      </c>
      <c r="J857" s="69" t="s">
        <v>521</v>
      </c>
    </row>
    <row r="858" spans="1:10" ht="15">
      <c r="A858" s="78" t="s">
        <v>24</v>
      </c>
      <c r="B858" s="123" t="s">
        <v>244</v>
      </c>
      <c r="C858" s="120" t="s">
        <v>173</v>
      </c>
      <c r="D858" s="71" t="s">
        <v>547</v>
      </c>
      <c r="E858" s="121">
        <v>0.43873842592592593</v>
      </c>
      <c r="F858" s="121">
        <f t="shared" si="3"/>
        <v>0.43873842592592593</v>
      </c>
      <c r="G858" s="67" t="s">
        <v>508</v>
      </c>
      <c r="H858" s="69">
        <v>9</v>
      </c>
      <c r="I858" s="69">
        <v>0</v>
      </c>
      <c r="J858" s="69" t="s">
        <v>521</v>
      </c>
    </row>
    <row r="859" spans="1:10" ht="15">
      <c r="A859" s="78" t="s">
        <v>24</v>
      </c>
      <c r="B859" s="123" t="s">
        <v>244</v>
      </c>
      <c r="C859" s="120" t="s">
        <v>173</v>
      </c>
      <c r="D859" s="71" t="s">
        <v>547</v>
      </c>
      <c r="E859" s="121">
        <v>0.43974537037037037</v>
      </c>
      <c r="F859" s="121">
        <f t="shared" si="3"/>
        <v>0.43974537037037037</v>
      </c>
      <c r="G859" s="67" t="s">
        <v>509</v>
      </c>
      <c r="H859" s="69">
        <v>10</v>
      </c>
      <c r="I859" s="69">
        <v>0</v>
      </c>
      <c r="J859" s="69" t="s">
        <v>521</v>
      </c>
    </row>
    <row r="860" spans="1:10" ht="15">
      <c r="A860" s="78" t="s">
        <v>24</v>
      </c>
      <c r="B860" s="123" t="s">
        <v>244</v>
      </c>
      <c r="C860" s="120" t="s">
        <v>173</v>
      </c>
      <c r="D860" s="71" t="s">
        <v>547</v>
      </c>
      <c r="E860" s="121">
        <v>0.42708333333333331</v>
      </c>
      <c r="F860" s="121">
        <f t="shared" si="3"/>
        <v>0.42708333333333331</v>
      </c>
      <c r="G860" s="67" t="s">
        <v>512</v>
      </c>
      <c r="H860" s="69">
        <v>0</v>
      </c>
      <c r="I860" s="69">
        <v>1</v>
      </c>
      <c r="J860" s="69" t="s">
        <v>522</v>
      </c>
    </row>
    <row r="861" spans="1:10" ht="15">
      <c r="A861" s="78" t="s">
        <v>24</v>
      </c>
      <c r="B861" s="123" t="s">
        <v>244</v>
      </c>
      <c r="C861" s="120" t="s">
        <v>173</v>
      </c>
      <c r="D861" s="71" t="s">
        <v>547</v>
      </c>
      <c r="E861" s="121">
        <v>0.42843750000000003</v>
      </c>
      <c r="F861" s="121">
        <f t="shared" si="3"/>
        <v>0.42843750000000003</v>
      </c>
      <c r="G861" s="67" t="s">
        <v>510</v>
      </c>
      <c r="H861" s="69">
        <v>1</v>
      </c>
      <c r="I861" s="69">
        <v>0</v>
      </c>
      <c r="J861" s="69" t="s">
        <v>522</v>
      </c>
    </row>
    <row r="862" spans="1:10" ht="15">
      <c r="A862" s="78" t="s">
        <v>24</v>
      </c>
      <c r="B862" s="123" t="s">
        <v>244</v>
      </c>
      <c r="C862" s="120" t="s">
        <v>173</v>
      </c>
      <c r="D862" s="71" t="s">
        <v>547</v>
      </c>
      <c r="E862" s="121">
        <v>0.42962962962962964</v>
      </c>
      <c r="F862" s="121">
        <f t="shared" si="3"/>
        <v>0.42962962962962964</v>
      </c>
      <c r="G862" s="67" t="s">
        <v>511</v>
      </c>
      <c r="H862" s="69">
        <v>2</v>
      </c>
      <c r="I862" s="69">
        <v>0</v>
      </c>
      <c r="J862" s="69" t="s">
        <v>522</v>
      </c>
    </row>
    <row r="863" spans="1:10" ht="15">
      <c r="A863" s="78" t="s">
        <v>24</v>
      </c>
      <c r="B863" s="123" t="s">
        <v>244</v>
      </c>
      <c r="C863" s="120" t="s">
        <v>173</v>
      </c>
      <c r="D863" s="71" t="s">
        <v>547</v>
      </c>
      <c r="E863" s="121">
        <v>0.43230324074074072</v>
      </c>
      <c r="F863" s="121">
        <f t="shared" si="3"/>
        <v>0.43230324074074072</v>
      </c>
      <c r="G863" s="67" t="s">
        <v>502</v>
      </c>
      <c r="H863" s="69">
        <v>3</v>
      </c>
      <c r="I863" s="69">
        <v>0</v>
      </c>
      <c r="J863" s="69" t="s">
        <v>522</v>
      </c>
    </row>
    <row r="864" spans="1:10" ht="15">
      <c r="A864" s="78" t="s">
        <v>24</v>
      </c>
      <c r="B864" s="123" t="s">
        <v>244</v>
      </c>
      <c r="C864" s="120" t="s">
        <v>173</v>
      </c>
      <c r="D864" s="71" t="s">
        <v>547</v>
      </c>
      <c r="E864" s="121">
        <v>0.43303240740740739</v>
      </c>
      <c r="F864" s="121">
        <f t="shared" si="3"/>
        <v>0.43303240740740739</v>
      </c>
      <c r="G864" s="67" t="s">
        <v>503</v>
      </c>
      <c r="H864" s="69">
        <v>4</v>
      </c>
      <c r="I864" s="69">
        <v>0</v>
      </c>
      <c r="J864" s="69" t="s">
        <v>522</v>
      </c>
    </row>
    <row r="865" spans="1:10" ht="15">
      <c r="A865" s="78" t="s">
        <v>24</v>
      </c>
      <c r="B865" s="123" t="s">
        <v>244</v>
      </c>
      <c r="C865" s="120" t="s">
        <v>173</v>
      </c>
      <c r="D865" s="71" t="s">
        <v>547</v>
      </c>
      <c r="E865" s="121">
        <v>0.43421296296296297</v>
      </c>
      <c r="F865" s="121">
        <f t="shared" si="3"/>
        <v>0.43421296296296297</v>
      </c>
      <c r="G865" s="67" t="s">
        <v>504</v>
      </c>
      <c r="H865" s="69">
        <v>5</v>
      </c>
      <c r="I865" s="69">
        <v>0</v>
      </c>
      <c r="J865" s="69" t="s">
        <v>522</v>
      </c>
    </row>
    <row r="866" spans="1:10" ht="15">
      <c r="A866" s="78" t="s">
        <v>24</v>
      </c>
      <c r="B866" s="123" t="s">
        <v>244</v>
      </c>
      <c r="C866" s="120" t="s">
        <v>173</v>
      </c>
      <c r="D866" s="71" t="s">
        <v>547</v>
      </c>
      <c r="E866" s="121">
        <v>0.43592592592592594</v>
      </c>
      <c r="F866" s="121">
        <f t="shared" si="3"/>
        <v>0.43592592592592594</v>
      </c>
      <c r="G866" s="67" t="s">
        <v>505</v>
      </c>
      <c r="H866" s="69">
        <v>6</v>
      </c>
      <c r="I866" s="69">
        <v>0</v>
      </c>
      <c r="J866" s="69" t="s">
        <v>522</v>
      </c>
    </row>
    <row r="867" spans="1:10" ht="15">
      <c r="A867" s="78" t="s">
        <v>24</v>
      </c>
      <c r="B867" s="123" t="s">
        <v>244</v>
      </c>
      <c r="C867" s="120" t="s">
        <v>173</v>
      </c>
      <c r="D867" s="71" t="s">
        <v>547</v>
      </c>
      <c r="E867" s="121">
        <v>0.43648148148148147</v>
      </c>
      <c r="F867" s="121">
        <f t="shared" si="3"/>
        <v>0.43648148148148147</v>
      </c>
      <c r="G867" s="67" t="s">
        <v>506</v>
      </c>
      <c r="H867" s="69">
        <v>7</v>
      </c>
      <c r="I867" s="69">
        <v>0</v>
      </c>
      <c r="J867" s="69" t="s">
        <v>522</v>
      </c>
    </row>
    <row r="868" spans="1:10" ht="15">
      <c r="A868" s="78" t="s">
        <v>24</v>
      </c>
      <c r="B868" s="123" t="s">
        <v>244</v>
      </c>
      <c r="C868" s="120" t="s">
        <v>173</v>
      </c>
      <c r="D868" s="71" t="s">
        <v>547</v>
      </c>
      <c r="E868" s="121">
        <v>0.43756944444444446</v>
      </c>
      <c r="F868" s="121">
        <f t="shared" si="3"/>
        <v>0.43756944444444446</v>
      </c>
      <c r="G868" s="67" t="s">
        <v>507</v>
      </c>
      <c r="H868" s="69">
        <v>8</v>
      </c>
      <c r="I868" s="69">
        <v>0</v>
      </c>
      <c r="J868" s="69" t="s">
        <v>522</v>
      </c>
    </row>
    <row r="869" spans="1:10" ht="15">
      <c r="A869" s="78" t="s">
        <v>24</v>
      </c>
      <c r="B869" s="123" t="s">
        <v>244</v>
      </c>
      <c r="C869" s="120" t="s">
        <v>173</v>
      </c>
      <c r="D869" s="71" t="s">
        <v>547</v>
      </c>
      <c r="E869" s="121">
        <v>0.43873842592592593</v>
      </c>
      <c r="F869" s="121">
        <f t="shared" si="3"/>
        <v>0.43873842592592593</v>
      </c>
      <c r="G869" s="67" t="s">
        <v>508</v>
      </c>
      <c r="H869" s="69">
        <v>9</v>
      </c>
      <c r="I869" s="69">
        <v>0</v>
      </c>
      <c r="J869" s="69" t="s">
        <v>522</v>
      </c>
    </row>
    <row r="870" spans="1:10" ht="15">
      <c r="A870" s="78" t="s">
        <v>24</v>
      </c>
      <c r="B870" s="123" t="s">
        <v>244</v>
      </c>
      <c r="C870" s="120" t="s">
        <v>173</v>
      </c>
      <c r="D870" s="71" t="s">
        <v>547</v>
      </c>
      <c r="E870" s="121">
        <v>0.43974537037037037</v>
      </c>
      <c r="F870" s="121">
        <f t="shared" si="3"/>
        <v>0.43974537037037037</v>
      </c>
      <c r="G870" s="67" t="s">
        <v>509</v>
      </c>
      <c r="H870" s="69">
        <v>10</v>
      </c>
      <c r="I870" s="69">
        <v>0</v>
      </c>
      <c r="J870" s="69" t="s">
        <v>522</v>
      </c>
    </row>
    <row r="871" spans="1:10" ht="15">
      <c r="A871" s="78" t="s">
        <v>24</v>
      </c>
      <c r="B871" s="123" t="s">
        <v>244</v>
      </c>
      <c r="C871" s="120" t="s">
        <v>173</v>
      </c>
      <c r="D871" s="71" t="s">
        <v>547</v>
      </c>
      <c r="E871" s="121">
        <v>0.42708333333333331</v>
      </c>
      <c r="F871" s="121">
        <f t="shared" si="3"/>
        <v>0.42708333333333331</v>
      </c>
      <c r="G871" s="67" t="s">
        <v>512</v>
      </c>
      <c r="H871" s="69">
        <v>0</v>
      </c>
      <c r="I871" s="69">
        <v>1</v>
      </c>
      <c r="J871" s="69" t="s">
        <v>517</v>
      </c>
    </row>
    <row r="872" spans="1:10" ht="15">
      <c r="A872" s="78" t="s">
        <v>24</v>
      </c>
      <c r="B872" s="123" t="s">
        <v>244</v>
      </c>
      <c r="C872" s="120" t="s">
        <v>173</v>
      </c>
      <c r="D872" s="71" t="s">
        <v>547</v>
      </c>
      <c r="E872" s="121">
        <v>0.42843750000000003</v>
      </c>
      <c r="F872" s="121">
        <f t="shared" si="3"/>
        <v>0.42843750000000003</v>
      </c>
      <c r="G872" s="67" t="s">
        <v>510</v>
      </c>
      <c r="H872" s="69">
        <v>1</v>
      </c>
      <c r="I872" s="69">
        <v>0</v>
      </c>
      <c r="J872" s="69" t="s">
        <v>517</v>
      </c>
    </row>
    <row r="873" spans="1:10" ht="15">
      <c r="A873" s="78" t="s">
        <v>24</v>
      </c>
      <c r="B873" s="123" t="s">
        <v>244</v>
      </c>
      <c r="C873" s="120" t="s">
        <v>173</v>
      </c>
      <c r="D873" s="71" t="s">
        <v>547</v>
      </c>
      <c r="E873" s="121">
        <v>0.42962962962962964</v>
      </c>
      <c r="F873" s="121">
        <f t="shared" si="3"/>
        <v>0.42962962962962964</v>
      </c>
      <c r="G873" s="67" t="s">
        <v>511</v>
      </c>
      <c r="H873" s="69">
        <v>2</v>
      </c>
      <c r="I873" s="69">
        <v>0</v>
      </c>
      <c r="J873" s="69" t="s">
        <v>517</v>
      </c>
    </row>
    <row r="874" spans="1:10" ht="15">
      <c r="A874" s="78" t="s">
        <v>24</v>
      </c>
      <c r="B874" s="123" t="s">
        <v>244</v>
      </c>
      <c r="C874" s="120" t="s">
        <v>173</v>
      </c>
      <c r="D874" s="71" t="s">
        <v>547</v>
      </c>
      <c r="E874" s="121">
        <v>0.43230324074074072</v>
      </c>
      <c r="F874" s="121">
        <f t="shared" si="3"/>
        <v>0.43230324074074072</v>
      </c>
      <c r="G874" s="67" t="s">
        <v>502</v>
      </c>
      <c r="H874" s="69">
        <v>3</v>
      </c>
      <c r="I874" s="69">
        <v>0</v>
      </c>
      <c r="J874" s="69" t="s">
        <v>517</v>
      </c>
    </row>
    <row r="875" spans="1:10" ht="15">
      <c r="A875" s="78" t="s">
        <v>24</v>
      </c>
      <c r="B875" s="123" t="s">
        <v>244</v>
      </c>
      <c r="C875" s="120" t="s">
        <v>173</v>
      </c>
      <c r="D875" s="71" t="s">
        <v>547</v>
      </c>
      <c r="E875" s="121">
        <v>0.43303240740740739</v>
      </c>
      <c r="F875" s="121">
        <f t="shared" si="3"/>
        <v>0.43303240740740739</v>
      </c>
      <c r="G875" s="67" t="s">
        <v>503</v>
      </c>
      <c r="H875" s="69">
        <v>4</v>
      </c>
      <c r="I875" s="69">
        <v>0</v>
      </c>
      <c r="J875" s="69" t="s">
        <v>517</v>
      </c>
    </row>
    <row r="876" spans="1:10" ht="15">
      <c r="A876" s="78" t="s">
        <v>24</v>
      </c>
      <c r="B876" s="123" t="s">
        <v>244</v>
      </c>
      <c r="C876" s="120" t="s">
        <v>173</v>
      </c>
      <c r="D876" s="71" t="s">
        <v>547</v>
      </c>
      <c r="E876" s="121">
        <v>0.43421296296296297</v>
      </c>
      <c r="F876" s="121">
        <f t="shared" si="3"/>
        <v>0.43421296296296297</v>
      </c>
      <c r="G876" s="67" t="s">
        <v>504</v>
      </c>
      <c r="H876" s="69">
        <v>5</v>
      </c>
      <c r="I876" s="69">
        <v>0</v>
      </c>
      <c r="J876" s="69" t="s">
        <v>517</v>
      </c>
    </row>
    <row r="877" spans="1:10" ht="15">
      <c r="A877" s="78" t="s">
        <v>24</v>
      </c>
      <c r="B877" s="123" t="s">
        <v>244</v>
      </c>
      <c r="C877" s="120" t="s">
        <v>173</v>
      </c>
      <c r="D877" s="71" t="s">
        <v>547</v>
      </c>
      <c r="E877" s="121">
        <v>0.43592592592592594</v>
      </c>
      <c r="F877" s="121">
        <f t="shared" si="3"/>
        <v>0.43592592592592594</v>
      </c>
      <c r="G877" s="67" t="s">
        <v>505</v>
      </c>
      <c r="H877" s="69">
        <v>6</v>
      </c>
      <c r="I877" s="69">
        <v>0</v>
      </c>
      <c r="J877" s="69" t="s">
        <v>517</v>
      </c>
    </row>
    <row r="878" spans="1:10" ht="15">
      <c r="A878" s="78" t="s">
        <v>24</v>
      </c>
      <c r="B878" s="123" t="s">
        <v>244</v>
      </c>
      <c r="C878" s="120" t="s">
        <v>173</v>
      </c>
      <c r="D878" s="71" t="s">
        <v>547</v>
      </c>
      <c r="E878" s="121">
        <v>0.43648148148148147</v>
      </c>
      <c r="F878" s="121">
        <f t="shared" si="3"/>
        <v>0.43648148148148147</v>
      </c>
      <c r="G878" s="67" t="s">
        <v>506</v>
      </c>
      <c r="H878" s="69">
        <v>7</v>
      </c>
      <c r="I878" s="69">
        <v>0</v>
      </c>
      <c r="J878" s="69" t="s">
        <v>517</v>
      </c>
    </row>
    <row r="879" spans="1:10" ht="15">
      <c r="A879" s="88" t="s">
        <v>24</v>
      </c>
      <c r="B879" s="123" t="s">
        <v>244</v>
      </c>
      <c r="C879" s="120" t="s">
        <v>173</v>
      </c>
      <c r="D879" s="71" t="s">
        <v>547</v>
      </c>
      <c r="E879" s="121">
        <v>0.43756944444444446</v>
      </c>
      <c r="F879" s="121">
        <f t="shared" si="3"/>
        <v>0.43756944444444446</v>
      </c>
      <c r="G879" s="67" t="s">
        <v>507</v>
      </c>
      <c r="H879" s="69">
        <v>8</v>
      </c>
      <c r="I879" s="69">
        <v>0</v>
      </c>
      <c r="J879" s="69" t="s">
        <v>517</v>
      </c>
    </row>
    <row r="880" spans="1:10" ht="15">
      <c r="A880" s="78" t="s">
        <v>24</v>
      </c>
      <c r="B880" s="123" t="s">
        <v>244</v>
      </c>
      <c r="C880" s="120" t="s">
        <v>173</v>
      </c>
      <c r="D880" s="71" t="s">
        <v>547</v>
      </c>
      <c r="E880" s="121">
        <v>0.43873842592592593</v>
      </c>
      <c r="F880" s="121">
        <f t="shared" si="3"/>
        <v>0.43873842592592593</v>
      </c>
      <c r="G880" s="67" t="s">
        <v>508</v>
      </c>
      <c r="H880" s="69">
        <v>9</v>
      </c>
      <c r="I880" s="69">
        <v>0</v>
      </c>
      <c r="J880" s="69" t="s">
        <v>517</v>
      </c>
    </row>
    <row r="881" spans="1:10" ht="15">
      <c r="A881" s="78" t="s">
        <v>24</v>
      </c>
      <c r="B881" s="123" t="s">
        <v>244</v>
      </c>
      <c r="C881" s="120" t="s">
        <v>173</v>
      </c>
      <c r="D881" s="71" t="s">
        <v>547</v>
      </c>
      <c r="E881" s="121">
        <v>0.43974537037037037</v>
      </c>
      <c r="F881" s="121">
        <f t="shared" si="3"/>
        <v>0.43974537037037037</v>
      </c>
      <c r="G881" s="67" t="s">
        <v>509</v>
      </c>
      <c r="H881" s="69">
        <v>10</v>
      </c>
      <c r="I881" s="69">
        <v>0</v>
      </c>
      <c r="J881" s="69" t="s">
        <v>517</v>
      </c>
    </row>
    <row r="882" spans="1:10" ht="15">
      <c r="A882" s="78" t="s">
        <v>24</v>
      </c>
      <c r="B882" s="123" t="s">
        <v>244</v>
      </c>
      <c r="C882" s="120" t="s">
        <v>173</v>
      </c>
      <c r="D882" s="71" t="s">
        <v>547</v>
      </c>
      <c r="E882" s="121">
        <v>0.42708333333333331</v>
      </c>
      <c r="F882" s="121">
        <f t="shared" si="3"/>
        <v>0.42708333333333331</v>
      </c>
      <c r="G882" s="67" t="s">
        <v>512</v>
      </c>
      <c r="H882" s="69">
        <v>0</v>
      </c>
      <c r="I882" s="69">
        <v>1</v>
      </c>
      <c r="J882" s="69" t="s">
        <v>518</v>
      </c>
    </row>
    <row r="883" spans="1:10" ht="15">
      <c r="A883" s="78" t="s">
        <v>24</v>
      </c>
      <c r="B883" s="123" t="s">
        <v>244</v>
      </c>
      <c r="C883" s="120" t="s">
        <v>173</v>
      </c>
      <c r="D883" s="71" t="s">
        <v>547</v>
      </c>
      <c r="E883" s="121">
        <v>0.42843750000000003</v>
      </c>
      <c r="F883" s="121">
        <f t="shared" si="3"/>
        <v>0.42843750000000003</v>
      </c>
      <c r="G883" s="67" t="s">
        <v>510</v>
      </c>
      <c r="H883" s="69">
        <v>1</v>
      </c>
      <c r="I883" s="69">
        <v>0</v>
      </c>
      <c r="J883" s="69" t="s">
        <v>518</v>
      </c>
    </row>
    <row r="884" spans="1:10" ht="15">
      <c r="A884" s="78" t="s">
        <v>24</v>
      </c>
      <c r="B884" s="123" t="s">
        <v>244</v>
      </c>
      <c r="C884" s="120" t="s">
        <v>173</v>
      </c>
      <c r="D884" s="71" t="s">
        <v>547</v>
      </c>
      <c r="E884" s="121">
        <v>0.42962962962962964</v>
      </c>
      <c r="F884" s="121">
        <f t="shared" si="3"/>
        <v>0.42962962962962964</v>
      </c>
      <c r="G884" s="67" t="s">
        <v>511</v>
      </c>
      <c r="H884" s="69">
        <v>2</v>
      </c>
      <c r="I884" s="69">
        <v>0</v>
      </c>
      <c r="J884" s="69" t="s">
        <v>518</v>
      </c>
    </row>
    <row r="885" spans="1:10" ht="15">
      <c r="A885" s="78" t="s">
        <v>24</v>
      </c>
      <c r="B885" s="123" t="s">
        <v>244</v>
      </c>
      <c r="C885" s="120" t="s">
        <v>173</v>
      </c>
      <c r="D885" s="71" t="s">
        <v>547</v>
      </c>
      <c r="E885" s="121">
        <v>0.43230324074074072</v>
      </c>
      <c r="F885" s="121">
        <f t="shared" si="3"/>
        <v>0.43230324074074072</v>
      </c>
      <c r="G885" s="67" t="s">
        <v>502</v>
      </c>
      <c r="H885" s="69">
        <v>3</v>
      </c>
      <c r="I885" s="69">
        <v>0</v>
      </c>
      <c r="J885" s="69" t="s">
        <v>518</v>
      </c>
    </row>
    <row r="886" spans="1:10" ht="15">
      <c r="A886" s="78" t="s">
        <v>24</v>
      </c>
      <c r="B886" s="123" t="s">
        <v>244</v>
      </c>
      <c r="C886" s="120" t="s">
        <v>173</v>
      </c>
      <c r="D886" s="71" t="s">
        <v>547</v>
      </c>
      <c r="E886" s="121">
        <v>0.43303240740740739</v>
      </c>
      <c r="F886" s="121">
        <f t="shared" si="3"/>
        <v>0.43303240740740739</v>
      </c>
      <c r="G886" s="67" t="s">
        <v>503</v>
      </c>
      <c r="H886" s="69">
        <v>4</v>
      </c>
      <c r="I886" s="69">
        <v>0</v>
      </c>
      <c r="J886" s="69" t="s">
        <v>518</v>
      </c>
    </row>
    <row r="887" spans="1:10" ht="15">
      <c r="A887" s="78" t="s">
        <v>24</v>
      </c>
      <c r="B887" s="123" t="s">
        <v>244</v>
      </c>
      <c r="C887" s="120" t="s">
        <v>173</v>
      </c>
      <c r="D887" s="71" t="s">
        <v>547</v>
      </c>
      <c r="E887" s="121">
        <v>0.43421296296296297</v>
      </c>
      <c r="F887" s="121">
        <f t="shared" si="3"/>
        <v>0.43421296296296297</v>
      </c>
      <c r="G887" s="67" t="s">
        <v>504</v>
      </c>
      <c r="H887" s="69">
        <v>5</v>
      </c>
      <c r="I887" s="69">
        <v>0</v>
      </c>
      <c r="J887" s="69" t="s">
        <v>518</v>
      </c>
    </row>
    <row r="888" spans="1:10" ht="15">
      <c r="A888" s="78" t="s">
        <v>24</v>
      </c>
      <c r="B888" s="123" t="s">
        <v>244</v>
      </c>
      <c r="C888" s="120" t="s">
        <v>173</v>
      </c>
      <c r="D888" s="71" t="s">
        <v>547</v>
      </c>
      <c r="E888" s="121">
        <v>0.43592592592592594</v>
      </c>
      <c r="F888" s="121">
        <f t="shared" si="3"/>
        <v>0.43592592592592594</v>
      </c>
      <c r="G888" s="67" t="s">
        <v>505</v>
      </c>
      <c r="H888" s="69">
        <v>6</v>
      </c>
      <c r="I888" s="69">
        <v>0</v>
      </c>
      <c r="J888" s="69" t="s">
        <v>518</v>
      </c>
    </row>
    <row r="889" spans="1:10" ht="15">
      <c r="A889" s="78" t="s">
        <v>24</v>
      </c>
      <c r="B889" s="123" t="s">
        <v>244</v>
      </c>
      <c r="C889" s="120" t="s">
        <v>173</v>
      </c>
      <c r="D889" s="71" t="s">
        <v>547</v>
      </c>
      <c r="E889" s="121">
        <v>0.43648148148148147</v>
      </c>
      <c r="F889" s="121">
        <f t="shared" si="3"/>
        <v>0.43648148148148147</v>
      </c>
      <c r="G889" s="67" t="s">
        <v>506</v>
      </c>
      <c r="H889" s="69">
        <v>7</v>
      </c>
      <c r="I889" s="69">
        <v>0</v>
      </c>
      <c r="J889" s="69" t="s">
        <v>518</v>
      </c>
    </row>
    <row r="890" spans="1:10" ht="15">
      <c r="A890" s="78" t="s">
        <v>24</v>
      </c>
      <c r="B890" s="123" t="s">
        <v>244</v>
      </c>
      <c r="C890" s="120" t="s">
        <v>173</v>
      </c>
      <c r="D890" s="71" t="s">
        <v>547</v>
      </c>
      <c r="E890" s="121">
        <v>0.43756944444444446</v>
      </c>
      <c r="F890" s="121">
        <f t="shared" si="3"/>
        <v>0.43756944444444446</v>
      </c>
      <c r="G890" s="67" t="s">
        <v>507</v>
      </c>
      <c r="H890" s="69">
        <v>8</v>
      </c>
      <c r="I890" s="69">
        <v>0</v>
      </c>
      <c r="J890" s="69" t="s">
        <v>518</v>
      </c>
    </row>
    <row r="891" spans="1:10" ht="15">
      <c r="A891" s="78" t="s">
        <v>24</v>
      </c>
      <c r="B891" s="123" t="s">
        <v>244</v>
      </c>
      <c r="C891" s="120" t="s">
        <v>173</v>
      </c>
      <c r="D891" s="71" t="s">
        <v>547</v>
      </c>
      <c r="E891" s="121">
        <v>0.43873842592592593</v>
      </c>
      <c r="F891" s="121">
        <f t="shared" si="3"/>
        <v>0.43873842592592593</v>
      </c>
      <c r="G891" s="67" t="s">
        <v>508</v>
      </c>
      <c r="H891" s="69">
        <v>9</v>
      </c>
      <c r="I891" s="69">
        <v>0</v>
      </c>
      <c r="J891" s="69" t="s">
        <v>518</v>
      </c>
    </row>
    <row r="892" spans="1:10" ht="15">
      <c r="A892" s="78" t="s">
        <v>24</v>
      </c>
      <c r="B892" s="123" t="s">
        <v>244</v>
      </c>
      <c r="C892" s="120" t="s">
        <v>173</v>
      </c>
      <c r="D892" s="71" t="s">
        <v>547</v>
      </c>
      <c r="E892" s="121">
        <v>0.43974537037037037</v>
      </c>
      <c r="F892" s="121">
        <f t="shared" si="3"/>
        <v>0.43974537037037037</v>
      </c>
      <c r="G892" s="67" t="s">
        <v>509</v>
      </c>
      <c r="H892" s="69">
        <v>10</v>
      </c>
      <c r="I892" s="69">
        <v>0</v>
      </c>
      <c r="J892" s="69" t="s">
        <v>518</v>
      </c>
    </row>
    <row r="893" spans="1:10" ht="15">
      <c r="A893" s="78" t="s">
        <v>24</v>
      </c>
      <c r="B893" s="123" t="s">
        <v>244</v>
      </c>
      <c r="C893" s="120" t="s">
        <v>173</v>
      </c>
      <c r="D893" s="71" t="s">
        <v>548</v>
      </c>
      <c r="E893" s="121">
        <v>0.44791666666666669</v>
      </c>
      <c r="F893" s="121">
        <f t="shared" si="3"/>
        <v>0.44791666666666669</v>
      </c>
      <c r="G893" s="67" t="s">
        <v>512</v>
      </c>
      <c r="H893" s="69">
        <v>0</v>
      </c>
      <c r="I893" s="69">
        <v>1</v>
      </c>
      <c r="J893" s="69" t="s">
        <v>520</v>
      </c>
    </row>
    <row r="894" spans="1:10" ht="15">
      <c r="A894" s="78" t="s">
        <v>24</v>
      </c>
      <c r="B894" s="123" t="s">
        <v>244</v>
      </c>
      <c r="C894" s="120" t="s">
        <v>173</v>
      </c>
      <c r="D894" s="71" t="s">
        <v>548</v>
      </c>
      <c r="E894" s="121">
        <v>0.44927083333333334</v>
      </c>
      <c r="F894" s="121">
        <f t="shared" si="3"/>
        <v>0.44927083333333334</v>
      </c>
      <c r="G894" s="67" t="s">
        <v>510</v>
      </c>
      <c r="H894" s="69">
        <v>1</v>
      </c>
      <c r="I894" s="69">
        <v>0</v>
      </c>
      <c r="J894" s="69" t="s">
        <v>520</v>
      </c>
    </row>
    <row r="895" spans="1:10" ht="15">
      <c r="A895" s="78" t="s">
        <v>24</v>
      </c>
      <c r="B895" s="123" t="s">
        <v>244</v>
      </c>
      <c r="C895" s="120" t="s">
        <v>173</v>
      </c>
      <c r="D895" s="71" t="s">
        <v>548</v>
      </c>
      <c r="E895" s="121">
        <v>0.45046296296296295</v>
      </c>
      <c r="F895" s="121">
        <f t="shared" si="3"/>
        <v>0.45046296296296295</v>
      </c>
      <c r="G895" s="67" t="s">
        <v>511</v>
      </c>
      <c r="H895" s="69">
        <v>2</v>
      </c>
      <c r="I895" s="69">
        <v>0</v>
      </c>
      <c r="J895" s="69" t="s">
        <v>520</v>
      </c>
    </row>
    <row r="896" spans="1:10" ht="15">
      <c r="A896" s="78" t="s">
        <v>24</v>
      </c>
      <c r="B896" s="123" t="s">
        <v>244</v>
      </c>
      <c r="C896" s="120" t="s">
        <v>173</v>
      </c>
      <c r="D896" s="71" t="s">
        <v>548</v>
      </c>
      <c r="E896" s="121">
        <v>0.45313657407407409</v>
      </c>
      <c r="F896" s="121">
        <f t="shared" si="3"/>
        <v>0.45313657407407409</v>
      </c>
      <c r="G896" s="67" t="s">
        <v>502</v>
      </c>
      <c r="H896" s="69">
        <v>3</v>
      </c>
      <c r="I896" s="69">
        <v>0</v>
      </c>
      <c r="J896" s="69" t="s">
        <v>520</v>
      </c>
    </row>
    <row r="897" spans="1:10" ht="15">
      <c r="A897" s="78" t="s">
        <v>24</v>
      </c>
      <c r="B897" s="123" t="s">
        <v>244</v>
      </c>
      <c r="C897" s="120" t="s">
        <v>173</v>
      </c>
      <c r="D897" s="71" t="s">
        <v>548</v>
      </c>
      <c r="E897" s="121">
        <v>0.45386574074074076</v>
      </c>
      <c r="F897" s="121">
        <f t="shared" si="3"/>
        <v>0.45386574074074076</v>
      </c>
      <c r="G897" s="67" t="s">
        <v>503</v>
      </c>
      <c r="H897" s="69">
        <v>4</v>
      </c>
      <c r="I897" s="69">
        <v>0</v>
      </c>
      <c r="J897" s="69" t="s">
        <v>520</v>
      </c>
    </row>
    <row r="898" spans="1:10" ht="15">
      <c r="A898" s="78" t="s">
        <v>24</v>
      </c>
      <c r="B898" s="123" t="s">
        <v>244</v>
      </c>
      <c r="C898" s="120" t="s">
        <v>173</v>
      </c>
      <c r="D898" s="71" t="s">
        <v>548</v>
      </c>
      <c r="E898" s="121">
        <v>0.45504629629629628</v>
      </c>
      <c r="F898" s="121">
        <f t="shared" si="3"/>
        <v>0.45504629629629628</v>
      </c>
      <c r="G898" s="67" t="s">
        <v>504</v>
      </c>
      <c r="H898" s="69">
        <v>5</v>
      </c>
      <c r="I898" s="69">
        <v>0</v>
      </c>
      <c r="J898" s="69" t="s">
        <v>520</v>
      </c>
    </row>
    <row r="899" spans="1:10" ht="15">
      <c r="A899" s="78" t="s">
        <v>24</v>
      </c>
      <c r="B899" s="123" t="s">
        <v>244</v>
      </c>
      <c r="C899" s="120" t="s">
        <v>173</v>
      </c>
      <c r="D899" s="71" t="s">
        <v>548</v>
      </c>
      <c r="E899" s="121">
        <v>0.45675925925925925</v>
      </c>
      <c r="F899" s="121">
        <f t="shared" si="3"/>
        <v>0.45675925925925925</v>
      </c>
      <c r="G899" s="67" t="s">
        <v>505</v>
      </c>
      <c r="H899" s="69">
        <v>6</v>
      </c>
      <c r="I899" s="69">
        <v>0</v>
      </c>
      <c r="J899" s="69" t="s">
        <v>520</v>
      </c>
    </row>
    <row r="900" spans="1:10" ht="15">
      <c r="A900" s="78" t="s">
        <v>24</v>
      </c>
      <c r="B900" s="123" t="s">
        <v>244</v>
      </c>
      <c r="C900" s="120" t="s">
        <v>173</v>
      </c>
      <c r="D900" s="71" t="s">
        <v>548</v>
      </c>
      <c r="E900" s="121">
        <v>0.45731481481481484</v>
      </c>
      <c r="F900" s="121">
        <f t="shared" si="3"/>
        <v>0.45731481481481484</v>
      </c>
      <c r="G900" s="67" t="s">
        <v>506</v>
      </c>
      <c r="H900" s="69">
        <v>7</v>
      </c>
      <c r="I900" s="69">
        <v>0</v>
      </c>
      <c r="J900" s="69" t="s">
        <v>520</v>
      </c>
    </row>
    <row r="901" spans="1:10" ht="15">
      <c r="A901" s="78" t="s">
        <v>24</v>
      </c>
      <c r="B901" s="123" t="s">
        <v>244</v>
      </c>
      <c r="C901" s="120" t="s">
        <v>173</v>
      </c>
      <c r="D901" s="71" t="s">
        <v>548</v>
      </c>
      <c r="E901" s="121">
        <v>0.45840277777777777</v>
      </c>
      <c r="F901" s="121">
        <f t="shared" si="3"/>
        <v>0.45840277777777777</v>
      </c>
      <c r="G901" s="67" t="s">
        <v>507</v>
      </c>
      <c r="H901" s="69">
        <v>8</v>
      </c>
      <c r="I901" s="69">
        <v>0</v>
      </c>
      <c r="J901" s="69" t="s">
        <v>520</v>
      </c>
    </row>
    <row r="902" spans="1:10" ht="15">
      <c r="A902" s="78" t="s">
        <v>24</v>
      </c>
      <c r="B902" s="123" t="s">
        <v>244</v>
      </c>
      <c r="C902" s="120" t="s">
        <v>173</v>
      </c>
      <c r="D902" s="71" t="s">
        <v>548</v>
      </c>
      <c r="E902" s="121">
        <v>0.45957175925925925</v>
      </c>
      <c r="F902" s="121">
        <f t="shared" si="3"/>
        <v>0.45957175925925925</v>
      </c>
      <c r="G902" s="67" t="s">
        <v>508</v>
      </c>
      <c r="H902" s="69">
        <v>9</v>
      </c>
      <c r="I902" s="69">
        <v>0</v>
      </c>
      <c r="J902" s="69" t="s">
        <v>520</v>
      </c>
    </row>
    <row r="903" spans="1:10" ht="15">
      <c r="A903" s="78" t="s">
        <v>24</v>
      </c>
      <c r="B903" s="123" t="s">
        <v>244</v>
      </c>
      <c r="C903" s="120" t="s">
        <v>173</v>
      </c>
      <c r="D903" s="71" t="s">
        <v>548</v>
      </c>
      <c r="E903" s="121">
        <v>0.46057870370370368</v>
      </c>
      <c r="F903" s="121">
        <f t="shared" si="3"/>
        <v>0.46057870370370368</v>
      </c>
      <c r="G903" s="67" t="s">
        <v>509</v>
      </c>
      <c r="H903" s="69">
        <v>10</v>
      </c>
      <c r="I903" s="69">
        <v>0</v>
      </c>
      <c r="J903" s="69" t="s">
        <v>520</v>
      </c>
    </row>
    <row r="904" spans="1:10" ht="15">
      <c r="A904" s="78" t="s">
        <v>24</v>
      </c>
      <c r="B904" s="123" t="s">
        <v>244</v>
      </c>
      <c r="C904" s="120" t="s">
        <v>173</v>
      </c>
      <c r="D904" s="71" t="s">
        <v>548</v>
      </c>
      <c r="E904" s="121">
        <v>0.44791666666666669</v>
      </c>
      <c r="F904" s="121">
        <f t="shared" si="3"/>
        <v>0.44791666666666669</v>
      </c>
      <c r="G904" s="67" t="s">
        <v>512</v>
      </c>
      <c r="H904" s="69">
        <v>0</v>
      </c>
      <c r="I904" s="69">
        <v>1</v>
      </c>
      <c r="J904" s="69" t="s">
        <v>521</v>
      </c>
    </row>
    <row r="905" spans="1:10" ht="15">
      <c r="A905" s="78" t="s">
        <v>24</v>
      </c>
      <c r="B905" s="123" t="s">
        <v>244</v>
      </c>
      <c r="C905" s="120" t="s">
        <v>173</v>
      </c>
      <c r="D905" s="71" t="s">
        <v>548</v>
      </c>
      <c r="E905" s="121">
        <v>0.44927083333333334</v>
      </c>
      <c r="F905" s="121">
        <f t="shared" si="3"/>
        <v>0.44927083333333334</v>
      </c>
      <c r="G905" s="67" t="s">
        <v>510</v>
      </c>
      <c r="H905" s="69">
        <v>1</v>
      </c>
      <c r="I905" s="69">
        <v>0</v>
      </c>
      <c r="J905" s="69" t="s">
        <v>521</v>
      </c>
    </row>
    <row r="906" spans="1:10" ht="15">
      <c r="A906" s="78" t="s">
        <v>24</v>
      </c>
      <c r="B906" s="123" t="s">
        <v>244</v>
      </c>
      <c r="C906" s="120" t="s">
        <v>173</v>
      </c>
      <c r="D906" s="71" t="s">
        <v>548</v>
      </c>
      <c r="E906" s="121">
        <v>0.45046296296296295</v>
      </c>
      <c r="F906" s="121">
        <f t="shared" si="3"/>
        <v>0.45046296296296295</v>
      </c>
      <c r="G906" s="67" t="s">
        <v>511</v>
      </c>
      <c r="H906" s="69">
        <v>2</v>
      </c>
      <c r="I906" s="69">
        <v>0</v>
      </c>
      <c r="J906" s="69" t="s">
        <v>521</v>
      </c>
    </row>
    <row r="907" spans="1:10" ht="15">
      <c r="A907" s="78" t="s">
        <v>24</v>
      </c>
      <c r="B907" s="123" t="s">
        <v>244</v>
      </c>
      <c r="C907" s="120" t="s">
        <v>173</v>
      </c>
      <c r="D907" s="71" t="s">
        <v>548</v>
      </c>
      <c r="E907" s="121">
        <v>0.45313657407407409</v>
      </c>
      <c r="F907" s="121">
        <f t="shared" si="3"/>
        <v>0.45313657407407409</v>
      </c>
      <c r="G907" s="67" t="s">
        <v>502</v>
      </c>
      <c r="H907" s="69">
        <v>3</v>
      </c>
      <c r="I907" s="69">
        <v>0</v>
      </c>
      <c r="J907" s="69" t="s">
        <v>521</v>
      </c>
    </row>
    <row r="908" spans="1:10" ht="15">
      <c r="A908" s="78" t="s">
        <v>24</v>
      </c>
      <c r="B908" s="123" t="s">
        <v>244</v>
      </c>
      <c r="C908" s="120" t="s">
        <v>173</v>
      </c>
      <c r="D908" s="71" t="s">
        <v>548</v>
      </c>
      <c r="E908" s="121">
        <v>0.45386574074074076</v>
      </c>
      <c r="F908" s="121">
        <f t="shared" si="3"/>
        <v>0.45386574074074076</v>
      </c>
      <c r="G908" s="67" t="s">
        <v>503</v>
      </c>
      <c r="H908" s="69">
        <v>4</v>
      </c>
      <c r="I908" s="69">
        <v>0</v>
      </c>
      <c r="J908" s="69" t="s">
        <v>521</v>
      </c>
    </row>
    <row r="909" spans="1:10" ht="15">
      <c r="A909" s="78" t="s">
        <v>24</v>
      </c>
      <c r="B909" s="123" t="s">
        <v>244</v>
      </c>
      <c r="C909" s="120" t="s">
        <v>173</v>
      </c>
      <c r="D909" s="71" t="s">
        <v>548</v>
      </c>
      <c r="E909" s="121">
        <v>0.45504629629629628</v>
      </c>
      <c r="F909" s="121">
        <f t="shared" si="3"/>
        <v>0.45504629629629628</v>
      </c>
      <c r="G909" s="67" t="s">
        <v>504</v>
      </c>
      <c r="H909" s="69">
        <v>5</v>
      </c>
      <c r="I909" s="69">
        <v>0</v>
      </c>
      <c r="J909" s="69" t="s">
        <v>521</v>
      </c>
    </row>
    <row r="910" spans="1:10" ht="15">
      <c r="A910" s="88" t="s">
        <v>24</v>
      </c>
      <c r="B910" s="123" t="s">
        <v>244</v>
      </c>
      <c r="C910" s="120" t="s">
        <v>173</v>
      </c>
      <c r="D910" s="71" t="s">
        <v>548</v>
      </c>
      <c r="E910" s="121">
        <v>0.45675925925925925</v>
      </c>
      <c r="F910" s="121">
        <f t="shared" si="3"/>
        <v>0.45675925925925925</v>
      </c>
      <c r="G910" s="67" t="s">
        <v>505</v>
      </c>
      <c r="H910" s="69">
        <v>6</v>
      </c>
      <c r="I910" s="69">
        <v>0</v>
      </c>
      <c r="J910" s="69" t="s">
        <v>521</v>
      </c>
    </row>
    <row r="911" spans="1:10" ht="15">
      <c r="A911" s="78" t="s">
        <v>24</v>
      </c>
      <c r="B911" s="123" t="s">
        <v>244</v>
      </c>
      <c r="C911" s="120" t="s">
        <v>173</v>
      </c>
      <c r="D911" s="71" t="s">
        <v>548</v>
      </c>
      <c r="E911" s="121">
        <v>0.45731481481481484</v>
      </c>
      <c r="F911" s="121">
        <f t="shared" si="3"/>
        <v>0.45731481481481484</v>
      </c>
      <c r="G911" s="67" t="s">
        <v>506</v>
      </c>
      <c r="H911" s="69">
        <v>7</v>
      </c>
      <c r="I911" s="69">
        <v>0</v>
      </c>
      <c r="J911" s="69" t="s">
        <v>521</v>
      </c>
    </row>
    <row r="912" spans="1:10" ht="15">
      <c r="A912" s="78" t="s">
        <v>24</v>
      </c>
      <c r="B912" s="123" t="s">
        <v>244</v>
      </c>
      <c r="C912" s="120" t="s">
        <v>173</v>
      </c>
      <c r="D912" s="71" t="s">
        <v>548</v>
      </c>
      <c r="E912" s="121">
        <v>0.45840277777777777</v>
      </c>
      <c r="F912" s="121">
        <f t="shared" si="3"/>
        <v>0.45840277777777777</v>
      </c>
      <c r="G912" s="67" t="s">
        <v>507</v>
      </c>
      <c r="H912" s="69">
        <v>8</v>
      </c>
      <c r="I912" s="69">
        <v>0</v>
      </c>
      <c r="J912" s="69" t="s">
        <v>521</v>
      </c>
    </row>
    <row r="913" spans="1:10" ht="15">
      <c r="A913" s="78" t="s">
        <v>24</v>
      </c>
      <c r="B913" s="123" t="s">
        <v>244</v>
      </c>
      <c r="C913" s="120" t="s">
        <v>173</v>
      </c>
      <c r="D913" s="71" t="s">
        <v>548</v>
      </c>
      <c r="E913" s="121">
        <v>0.45957175925925925</v>
      </c>
      <c r="F913" s="121">
        <f t="shared" si="3"/>
        <v>0.45957175925925925</v>
      </c>
      <c r="G913" s="67" t="s">
        <v>508</v>
      </c>
      <c r="H913" s="69">
        <v>9</v>
      </c>
      <c r="I913" s="69">
        <v>0</v>
      </c>
      <c r="J913" s="69" t="s">
        <v>521</v>
      </c>
    </row>
    <row r="914" spans="1:10" ht="15">
      <c r="A914" s="78" t="s">
        <v>24</v>
      </c>
      <c r="B914" s="123" t="s">
        <v>244</v>
      </c>
      <c r="C914" s="120" t="s">
        <v>173</v>
      </c>
      <c r="D914" s="71" t="s">
        <v>548</v>
      </c>
      <c r="E914" s="121">
        <v>0.46057870370370368</v>
      </c>
      <c r="F914" s="121">
        <f t="shared" si="3"/>
        <v>0.46057870370370368</v>
      </c>
      <c r="G914" s="67" t="s">
        <v>509</v>
      </c>
      <c r="H914" s="69">
        <v>10</v>
      </c>
      <c r="I914" s="69">
        <v>0</v>
      </c>
      <c r="J914" s="69" t="s">
        <v>521</v>
      </c>
    </row>
    <row r="915" spans="1:10" ht="15">
      <c r="A915" s="78" t="s">
        <v>24</v>
      </c>
      <c r="B915" s="123" t="s">
        <v>244</v>
      </c>
      <c r="C915" s="120" t="s">
        <v>173</v>
      </c>
      <c r="D915" s="71" t="s">
        <v>548</v>
      </c>
      <c r="E915" s="121">
        <v>0.44791666666666669</v>
      </c>
      <c r="F915" s="121">
        <f t="shared" si="3"/>
        <v>0.44791666666666669</v>
      </c>
      <c r="G915" s="67" t="s">
        <v>512</v>
      </c>
      <c r="H915" s="69">
        <v>0</v>
      </c>
      <c r="I915" s="69">
        <v>1</v>
      </c>
      <c r="J915" s="69" t="s">
        <v>522</v>
      </c>
    </row>
    <row r="916" spans="1:10" ht="15">
      <c r="A916" s="78" t="s">
        <v>24</v>
      </c>
      <c r="B916" s="123" t="s">
        <v>244</v>
      </c>
      <c r="C916" s="120" t="s">
        <v>173</v>
      </c>
      <c r="D916" s="71" t="s">
        <v>548</v>
      </c>
      <c r="E916" s="121">
        <v>0.44927083333333334</v>
      </c>
      <c r="F916" s="121">
        <f t="shared" si="3"/>
        <v>0.44927083333333334</v>
      </c>
      <c r="G916" s="67" t="s">
        <v>510</v>
      </c>
      <c r="H916" s="69">
        <v>1</v>
      </c>
      <c r="I916" s="69">
        <v>0</v>
      </c>
      <c r="J916" s="69" t="s">
        <v>522</v>
      </c>
    </row>
    <row r="917" spans="1:10" ht="15">
      <c r="A917" s="78" t="s">
        <v>24</v>
      </c>
      <c r="B917" s="123" t="s">
        <v>244</v>
      </c>
      <c r="C917" s="120" t="s">
        <v>173</v>
      </c>
      <c r="D917" s="71" t="s">
        <v>548</v>
      </c>
      <c r="E917" s="121">
        <v>0.45046296296296295</v>
      </c>
      <c r="F917" s="121">
        <f t="shared" si="3"/>
        <v>0.45046296296296295</v>
      </c>
      <c r="G917" s="67" t="s">
        <v>511</v>
      </c>
      <c r="H917" s="69">
        <v>2</v>
      </c>
      <c r="I917" s="69">
        <v>0</v>
      </c>
      <c r="J917" s="69" t="s">
        <v>522</v>
      </c>
    </row>
    <row r="918" spans="1:10" ht="15">
      <c r="A918" s="78" t="s">
        <v>24</v>
      </c>
      <c r="B918" s="123" t="s">
        <v>244</v>
      </c>
      <c r="C918" s="120" t="s">
        <v>173</v>
      </c>
      <c r="D918" s="71" t="s">
        <v>548</v>
      </c>
      <c r="E918" s="121">
        <v>0.45313657407407409</v>
      </c>
      <c r="F918" s="121">
        <f t="shared" si="3"/>
        <v>0.45313657407407409</v>
      </c>
      <c r="G918" s="67" t="s">
        <v>502</v>
      </c>
      <c r="H918" s="69">
        <v>3</v>
      </c>
      <c r="I918" s="69">
        <v>0</v>
      </c>
      <c r="J918" s="69" t="s">
        <v>522</v>
      </c>
    </row>
    <row r="919" spans="1:10" ht="15">
      <c r="A919" s="78" t="s">
        <v>24</v>
      </c>
      <c r="B919" s="123" t="s">
        <v>244</v>
      </c>
      <c r="C919" s="120" t="s">
        <v>173</v>
      </c>
      <c r="D919" s="71" t="s">
        <v>548</v>
      </c>
      <c r="E919" s="121">
        <v>0.45386574074074076</v>
      </c>
      <c r="F919" s="121">
        <f t="shared" si="3"/>
        <v>0.45386574074074076</v>
      </c>
      <c r="G919" s="67" t="s">
        <v>503</v>
      </c>
      <c r="H919" s="69">
        <v>4</v>
      </c>
      <c r="I919" s="69">
        <v>0</v>
      </c>
      <c r="J919" s="69" t="s">
        <v>522</v>
      </c>
    </row>
    <row r="920" spans="1:10" ht="15">
      <c r="A920" s="78" t="s">
        <v>24</v>
      </c>
      <c r="B920" s="123" t="s">
        <v>244</v>
      </c>
      <c r="C920" s="120" t="s">
        <v>173</v>
      </c>
      <c r="D920" s="71" t="s">
        <v>548</v>
      </c>
      <c r="E920" s="121">
        <v>0.45504629629629628</v>
      </c>
      <c r="F920" s="121">
        <f t="shared" si="3"/>
        <v>0.45504629629629628</v>
      </c>
      <c r="G920" s="67" t="s">
        <v>504</v>
      </c>
      <c r="H920" s="69">
        <v>5</v>
      </c>
      <c r="I920" s="69">
        <v>0</v>
      </c>
      <c r="J920" s="69" t="s">
        <v>522</v>
      </c>
    </row>
    <row r="921" spans="1:10" ht="15">
      <c r="A921" s="78" t="s">
        <v>24</v>
      </c>
      <c r="B921" s="123" t="s">
        <v>244</v>
      </c>
      <c r="C921" s="120" t="s">
        <v>173</v>
      </c>
      <c r="D921" s="71" t="s">
        <v>548</v>
      </c>
      <c r="E921" s="121">
        <v>0.45675925925925925</v>
      </c>
      <c r="F921" s="121">
        <f t="shared" si="3"/>
        <v>0.45675925925925925</v>
      </c>
      <c r="G921" s="67" t="s">
        <v>505</v>
      </c>
      <c r="H921" s="69">
        <v>6</v>
      </c>
      <c r="I921" s="69">
        <v>0</v>
      </c>
      <c r="J921" s="69" t="s">
        <v>522</v>
      </c>
    </row>
    <row r="922" spans="1:10" ht="15">
      <c r="A922" s="78" t="s">
        <v>24</v>
      </c>
      <c r="B922" s="123" t="s">
        <v>244</v>
      </c>
      <c r="C922" s="120" t="s">
        <v>173</v>
      </c>
      <c r="D922" s="71" t="s">
        <v>548</v>
      </c>
      <c r="E922" s="121">
        <v>0.45731481481481484</v>
      </c>
      <c r="F922" s="121">
        <f t="shared" si="3"/>
        <v>0.45731481481481484</v>
      </c>
      <c r="G922" s="67" t="s">
        <v>506</v>
      </c>
      <c r="H922" s="69">
        <v>7</v>
      </c>
      <c r="I922" s="69">
        <v>0</v>
      </c>
      <c r="J922" s="69" t="s">
        <v>522</v>
      </c>
    </row>
    <row r="923" spans="1:10" ht="15">
      <c r="A923" s="78" t="s">
        <v>24</v>
      </c>
      <c r="B923" s="123" t="s">
        <v>244</v>
      </c>
      <c r="C923" s="120" t="s">
        <v>173</v>
      </c>
      <c r="D923" s="71" t="s">
        <v>548</v>
      </c>
      <c r="E923" s="121">
        <v>0.45840277777777777</v>
      </c>
      <c r="F923" s="121">
        <f t="shared" si="3"/>
        <v>0.45840277777777777</v>
      </c>
      <c r="G923" s="67" t="s">
        <v>507</v>
      </c>
      <c r="H923" s="69">
        <v>8</v>
      </c>
      <c r="I923" s="69">
        <v>0</v>
      </c>
      <c r="J923" s="69" t="s">
        <v>522</v>
      </c>
    </row>
    <row r="924" spans="1:10" ht="15">
      <c r="A924" s="78" t="s">
        <v>24</v>
      </c>
      <c r="B924" s="123" t="s">
        <v>244</v>
      </c>
      <c r="C924" s="120" t="s">
        <v>173</v>
      </c>
      <c r="D924" s="71" t="s">
        <v>548</v>
      </c>
      <c r="E924" s="121">
        <v>0.45957175925925925</v>
      </c>
      <c r="F924" s="121">
        <f t="shared" si="3"/>
        <v>0.45957175925925925</v>
      </c>
      <c r="G924" s="67" t="s">
        <v>508</v>
      </c>
      <c r="H924" s="69">
        <v>9</v>
      </c>
      <c r="I924" s="69">
        <v>0</v>
      </c>
      <c r="J924" s="69" t="s">
        <v>522</v>
      </c>
    </row>
    <row r="925" spans="1:10" ht="15">
      <c r="A925" s="78" t="s">
        <v>24</v>
      </c>
      <c r="B925" s="123" t="s">
        <v>244</v>
      </c>
      <c r="C925" s="120" t="s">
        <v>173</v>
      </c>
      <c r="D925" s="71" t="s">
        <v>548</v>
      </c>
      <c r="E925" s="121">
        <v>0.46057870370370368</v>
      </c>
      <c r="F925" s="121">
        <f t="shared" si="3"/>
        <v>0.46057870370370368</v>
      </c>
      <c r="G925" s="67" t="s">
        <v>509</v>
      </c>
      <c r="H925" s="69">
        <v>10</v>
      </c>
      <c r="I925" s="69">
        <v>0</v>
      </c>
      <c r="J925" s="69" t="s">
        <v>522</v>
      </c>
    </row>
    <row r="926" spans="1:10" ht="15">
      <c r="A926" s="78" t="s">
        <v>24</v>
      </c>
      <c r="B926" s="123" t="s">
        <v>244</v>
      </c>
      <c r="C926" s="120" t="s">
        <v>173</v>
      </c>
      <c r="D926" s="71" t="s">
        <v>548</v>
      </c>
      <c r="E926" s="121">
        <v>0.44791666666666669</v>
      </c>
      <c r="F926" s="121">
        <f t="shared" si="3"/>
        <v>0.44791666666666669</v>
      </c>
      <c r="G926" s="67" t="s">
        <v>512</v>
      </c>
      <c r="H926" s="69">
        <v>0</v>
      </c>
      <c r="I926" s="69">
        <v>1</v>
      </c>
      <c r="J926" s="69" t="s">
        <v>517</v>
      </c>
    </row>
    <row r="927" spans="1:10" ht="15">
      <c r="A927" s="78" t="s">
        <v>24</v>
      </c>
      <c r="B927" s="123" t="s">
        <v>244</v>
      </c>
      <c r="C927" s="120" t="s">
        <v>173</v>
      </c>
      <c r="D927" s="71" t="s">
        <v>548</v>
      </c>
      <c r="E927" s="121">
        <v>0.44927083333333334</v>
      </c>
      <c r="F927" s="121">
        <f t="shared" si="3"/>
        <v>0.44927083333333334</v>
      </c>
      <c r="G927" s="67" t="s">
        <v>510</v>
      </c>
      <c r="H927" s="69">
        <v>1</v>
      </c>
      <c r="I927" s="69">
        <v>0</v>
      </c>
      <c r="J927" s="69" t="s">
        <v>517</v>
      </c>
    </row>
    <row r="928" spans="1:10" ht="15">
      <c r="A928" s="78" t="s">
        <v>24</v>
      </c>
      <c r="B928" s="123" t="s">
        <v>244</v>
      </c>
      <c r="C928" s="120" t="s">
        <v>173</v>
      </c>
      <c r="D928" s="71" t="s">
        <v>548</v>
      </c>
      <c r="E928" s="121">
        <v>0.45046296296296295</v>
      </c>
      <c r="F928" s="121">
        <f t="shared" si="3"/>
        <v>0.45046296296296295</v>
      </c>
      <c r="G928" s="67" t="s">
        <v>511</v>
      </c>
      <c r="H928" s="69">
        <v>2</v>
      </c>
      <c r="I928" s="69">
        <v>0</v>
      </c>
      <c r="J928" s="69" t="s">
        <v>517</v>
      </c>
    </row>
    <row r="929" spans="1:10" ht="15">
      <c r="A929" s="78" t="s">
        <v>24</v>
      </c>
      <c r="B929" s="123" t="s">
        <v>244</v>
      </c>
      <c r="C929" s="120" t="s">
        <v>173</v>
      </c>
      <c r="D929" s="71" t="s">
        <v>548</v>
      </c>
      <c r="E929" s="121">
        <v>0.45313657407407409</v>
      </c>
      <c r="F929" s="121">
        <f t="shared" si="3"/>
        <v>0.45313657407407409</v>
      </c>
      <c r="G929" s="67" t="s">
        <v>502</v>
      </c>
      <c r="H929" s="69">
        <v>3</v>
      </c>
      <c r="I929" s="69">
        <v>0</v>
      </c>
      <c r="J929" s="69" t="s">
        <v>517</v>
      </c>
    </row>
    <row r="930" spans="1:10" ht="15">
      <c r="A930" s="78" t="s">
        <v>24</v>
      </c>
      <c r="B930" s="123" t="s">
        <v>244</v>
      </c>
      <c r="C930" s="120" t="s">
        <v>173</v>
      </c>
      <c r="D930" s="71" t="s">
        <v>548</v>
      </c>
      <c r="E930" s="121">
        <v>0.45386574074074076</v>
      </c>
      <c r="F930" s="121">
        <f t="shared" si="3"/>
        <v>0.45386574074074076</v>
      </c>
      <c r="G930" s="67" t="s">
        <v>503</v>
      </c>
      <c r="H930" s="69">
        <v>4</v>
      </c>
      <c r="I930" s="69">
        <v>0</v>
      </c>
      <c r="J930" s="69" t="s">
        <v>517</v>
      </c>
    </row>
    <row r="931" spans="1:10" ht="15">
      <c r="A931" s="78" t="s">
        <v>24</v>
      </c>
      <c r="B931" s="123" t="s">
        <v>244</v>
      </c>
      <c r="C931" s="120" t="s">
        <v>173</v>
      </c>
      <c r="D931" s="71" t="s">
        <v>548</v>
      </c>
      <c r="E931" s="121">
        <v>0.45504629629629628</v>
      </c>
      <c r="F931" s="121">
        <f t="shared" si="3"/>
        <v>0.45504629629629628</v>
      </c>
      <c r="G931" s="67" t="s">
        <v>504</v>
      </c>
      <c r="H931" s="69">
        <v>5</v>
      </c>
      <c r="I931" s="69">
        <v>0</v>
      </c>
      <c r="J931" s="69" t="s">
        <v>517</v>
      </c>
    </row>
    <row r="932" spans="1:10" ht="15">
      <c r="A932" s="78" t="s">
        <v>24</v>
      </c>
      <c r="B932" s="123" t="s">
        <v>244</v>
      </c>
      <c r="C932" s="120" t="s">
        <v>173</v>
      </c>
      <c r="D932" s="71" t="s">
        <v>548</v>
      </c>
      <c r="E932" s="121">
        <v>0.45675925925925925</v>
      </c>
      <c r="F932" s="121">
        <f t="shared" si="3"/>
        <v>0.45675925925925925</v>
      </c>
      <c r="G932" s="67" t="s">
        <v>505</v>
      </c>
      <c r="H932" s="69">
        <v>6</v>
      </c>
      <c r="I932" s="69">
        <v>0</v>
      </c>
      <c r="J932" s="69" t="s">
        <v>517</v>
      </c>
    </row>
    <row r="933" spans="1:10" ht="15">
      <c r="A933" s="78" t="s">
        <v>24</v>
      </c>
      <c r="B933" s="123" t="s">
        <v>244</v>
      </c>
      <c r="C933" s="120" t="s">
        <v>173</v>
      </c>
      <c r="D933" s="71" t="s">
        <v>548</v>
      </c>
      <c r="E933" s="121">
        <v>0.45731481481481484</v>
      </c>
      <c r="F933" s="121">
        <f t="shared" si="3"/>
        <v>0.45731481481481484</v>
      </c>
      <c r="G933" s="67" t="s">
        <v>506</v>
      </c>
      <c r="H933" s="69">
        <v>7</v>
      </c>
      <c r="I933" s="69">
        <v>0</v>
      </c>
      <c r="J933" s="69" t="s">
        <v>517</v>
      </c>
    </row>
    <row r="934" spans="1:10" ht="15">
      <c r="A934" s="78" t="s">
        <v>24</v>
      </c>
      <c r="B934" s="123" t="s">
        <v>244</v>
      </c>
      <c r="C934" s="120" t="s">
        <v>173</v>
      </c>
      <c r="D934" s="71" t="s">
        <v>548</v>
      </c>
      <c r="E934" s="121">
        <v>0.45840277777777777</v>
      </c>
      <c r="F934" s="121">
        <f t="shared" si="3"/>
        <v>0.45840277777777777</v>
      </c>
      <c r="G934" s="67" t="s">
        <v>507</v>
      </c>
      <c r="H934" s="69">
        <v>8</v>
      </c>
      <c r="I934" s="69">
        <v>0</v>
      </c>
      <c r="J934" s="69" t="s">
        <v>517</v>
      </c>
    </row>
    <row r="935" spans="1:10" ht="15">
      <c r="A935" s="78" t="s">
        <v>24</v>
      </c>
      <c r="B935" s="123" t="s">
        <v>244</v>
      </c>
      <c r="C935" s="120" t="s">
        <v>173</v>
      </c>
      <c r="D935" s="71" t="s">
        <v>548</v>
      </c>
      <c r="E935" s="121">
        <v>0.45957175925925925</v>
      </c>
      <c r="F935" s="121">
        <f t="shared" si="3"/>
        <v>0.45957175925925925</v>
      </c>
      <c r="G935" s="67" t="s">
        <v>508</v>
      </c>
      <c r="H935" s="69">
        <v>9</v>
      </c>
      <c r="I935" s="69">
        <v>0</v>
      </c>
      <c r="J935" s="69" t="s">
        <v>517</v>
      </c>
    </row>
    <row r="936" spans="1:10" ht="15">
      <c r="A936" s="78" t="s">
        <v>24</v>
      </c>
      <c r="B936" s="123" t="s">
        <v>244</v>
      </c>
      <c r="C936" s="120" t="s">
        <v>173</v>
      </c>
      <c r="D936" s="71" t="s">
        <v>548</v>
      </c>
      <c r="E936" s="121">
        <v>0.46057870370370368</v>
      </c>
      <c r="F936" s="121">
        <f t="shared" si="3"/>
        <v>0.46057870370370368</v>
      </c>
      <c r="G936" s="67" t="s">
        <v>509</v>
      </c>
      <c r="H936" s="69">
        <v>10</v>
      </c>
      <c r="I936" s="69">
        <v>0</v>
      </c>
      <c r="J936" s="69" t="s">
        <v>517</v>
      </c>
    </row>
    <row r="937" spans="1:10" ht="15">
      <c r="A937" s="78" t="s">
        <v>24</v>
      </c>
      <c r="B937" s="123" t="s">
        <v>244</v>
      </c>
      <c r="C937" s="120" t="s">
        <v>173</v>
      </c>
      <c r="D937" s="71" t="s">
        <v>548</v>
      </c>
      <c r="E937" s="121">
        <v>0.44791666666666669</v>
      </c>
      <c r="F937" s="121">
        <f t="shared" si="3"/>
        <v>0.44791666666666669</v>
      </c>
      <c r="G937" s="67" t="s">
        <v>512</v>
      </c>
      <c r="H937" s="69">
        <v>0</v>
      </c>
      <c r="I937" s="69">
        <v>1</v>
      </c>
      <c r="J937" s="69" t="s">
        <v>518</v>
      </c>
    </row>
    <row r="938" spans="1:10" ht="15">
      <c r="A938" s="78" t="s">
        <v>24</v>
      </c>
      <c r="B938" s="123" t="s">
        <v>244</v>
      </c>
      <c r="C938" s="120" t="s">
        <v>173</v>
      </c>
      <c r="D938" s="71" t="s">
        <v>548</v>
      </c>
      <c r="E938" s="121">
        <v>0.44927083333333334</v>
      </c>
      <c r="F938" s="121">
        <f t="shared" si="3"/>
        <v>0.44927083333333334</v>
      </c>
      <c r="G938" s="67" t="s">
        <v>510</v>
      </c>
      <c r="H938" s="69">
        <v>1</v>
      </c>
      <c r="I938" s="69">
        <v>0</v>
      </c>
      <c r="J938" s="69" t="s">
        <v>518</v>
      </c>
    </row>
    <row r="939" spans="1:10" ht="15">
      <c r="A939" s="78" t="s">
        <v>24</v>
      </c>
      <c r="B939" s="123" t="s">
        <v>244</v>
      </c>
      <c r="C939" s="120" t="s">
        <v>173</v>
      </c>
      <c r="D939" s="71" t="s">
        <v>548</v>
      </c>
      <c r="E939" s="121">
        <v>0.45046296296296295</v>
      </c>
      <c r="F939" s="121">
        <f t="shared" si="3"/>
        <v>0.45046296296296295</v>
      </c>
      <c r="G939" s="67" t="s">
        <v>511</v>
      </c>
      <c r="H939" s="69">
        <v>2</v>
      </c>
      <c r="I939" s="69">
        <v>0</v>
      </c>
      <c r="J939" s="69" t="s">
        <v>518</v>
      </c>
    </row>
    <row r="940" spans="1:10" ht="15">
      <c r="A940" s="78" t="s">
        <v>24</v>
      </c>
      <c r="B940" s="123" t="s">
        <v>244</v>
      </c>
      <c r="C940" s="120" t="s">
        <v>173</v>
      </c>
      <c r="D940" s="71" t="s">
        <v>548</v>
      </c>
      <c r="E940" s="121">
        <v>0.45313657407407409</v>
      </c>
      <c r="F940" s="121">
        <f t="shared" si="3"/>
        <v>0.45313657407407409</v>
      </c>
      <c r="G940" s="67" t="s">
        <v>502</v>
      </c>
      <c r="H940" s="69">
        <v>3</v>
      </c>
      <c r="I940" s="69">
        <v>0</v>
      </c>
      <c r="J940" s="69" t="s">
        <v>518</v>
      </c>
    </row>
    <row r="941" spans="1:10" ht="15">
      <c r="A941" s="88" t="s">
        <v>24</v>
      </c>
      <c r="B941" s="123" t="s">
        <v>244</v>
      </c>
      <c r="C941" s="120" t="s">
        <v>173</v>
      </c>
      <c r="D941" s="71" t="s">
        <v>548</v>
      </c>
      <c r="E941" s="121">
        <v>0.45386574074074076</v>
      </c>
      <c r="F941" s="121">
        <f t="shared" si="3"/>
        <v>0.45386574074074076</v>
      </c>
      <c r="G941" s="67" t="s">
        <v>503</v>
      </c>
      <c r="H941" s="69">
        <v>4</v>
      </c>
      <c r="I941" s="69">
        <v>0</v>
      </c>
      <c r="J941" s="69" t="s">
        <v>518</v>
      </c>
    </row>
    <row r="942" spans="1:10" ht="15">
      <c r="A942" s="78" t="s">
        <v>24</v>
      </c>
      <c r="B942" s="123" t="s">
        <v>244</v>
      </c>
      <c r="C942" s="120" t="s">
        <v>173</v>
      </c>
      <c r="D942" s="71" t="s">
        <v>548</v>
      </c>
      <c r="E942" s="121">
        <v>0.45504629629629628</v>
      </c>
      <c r="F942" s="121">
        <f t="shared" si="3"/>
        <v>0.45504629629629628</v>
      </c>
      <c r="G942" s="67" t="s">
        <v>504</v>
      </c>
      <c r="H942" s="69">
        <v>5</v>
      </c>
      <c r="I942" s="69">
        <v>0</v>
      </c>
      <c r="J942" s="69" t="s">
        <v>518</v>
      </c>
    </row>
    <row r="943" spans="1:10" ht="15">
      <c r="A943" s="78" t="s">
        <v>24</v>
      </c>
      <c r="B943" s="123" t="s">
        <v>244</v>
      </c>
      <c r="C943" s="120" t="s">
        <v>173</v>
      </c>
      <c r="D943" s="71" t="s">
        <v>548</v>
      </c>
      <c r="E943" s="121">
        <v>0.45675925925925925</v>
      </c>
      <c r="F943" s="121">
        <f t="shared" si="3"/>
        <v>0.45675925925925925</v>
      </c>
      <c r="G943" s="67" t="s">
        <v>505</v>
      </c>
      <c r="H943" s="69">
        <v>6</v>
      </c>
      <c r="I943" s="69">
        <v>0</v>
      </c>
      <c r="J943" s="69" t="s">
        <v>518</v>
      </c>
    </row>
    <row r="944" spans="1:10" ht="15">
      <c r="A944" s="78" t="s">
        <v>24</v>
      </c>
      <c r="B944" s="123" t="s">
        <v>244</v>
      </c>
      <c r="C944" s="120" t="s">
        <v>173</v>
      </c>
      <c r="D944" s="71" t="s">
        <v>548</v>
      </c>
      <c r="E944" s="121">
        <v>0.45731481481481484</v>
      </c>
      <c r="F944" s="121">
        <f t="shared" si="3"/>
        <v>0.45731481481481484</v>
      </c>
      <c r="G944" s="67" t="s">
        <v>506</v>
      </c>
      <c r="H944" s="69">
        <v>7</v>
      </c>
      <c r="I944" s="69">
        <v>0</v>
      </c>
      <c r="J944" s="69" t="s">
        <v>518</v>
      </c>
    </row>
    <row r="945" spans="1:10" ht="15">
      <c r="A945" s="78" t="s">
        <v>24</v>
      </c>
      <c r="B945" s="123" t="s">
        <v>244</v>
      </c>
      <c r="C945" s="120" t="s">
        <v>173</v>
      </c>
      <c r="D945" s="71" t="s">
        <v>548</v>
      </c>
      <c r="E945" s="121">
        <v>0.45840277777777777</v>
      </c>
      <c r="F945" s="121">
        <f t="shared" si="3"/>
        <v>0.45840277777777777</v>
      </c>
      <c r="G945" s="67" t="s">
        <v>507</v>
      </c>
      <c r="H945" s="69">
        <v>8</v>
      </c>
      <c r="I945" s="69">
        <v>0</v>
      </c>
      <c r="J945" s="69" t="s">
        <v>518</v>
      </c>
    </row>
    <row r="946" spans="1:10" ht="15">
      <c r="A946" s="78" t="s">
        <v>24</v>
      </c>
      <c r="B946" s="123" t="s">
        <v>244</v>
      </c>
      <c r="C946" s="120" t="s">
        <v>173</v>
      </c>
      <c r="D946" s="71" t="s">
        <v>548</v>
      </c>
      <c r="E946" s="121">
        <v>0.45957175925925925</v>
      </c>
      <c r="F946" s="121">
        <f t="shared" si="3"/>
        <v>0.45957175925925925</v>
      </c>
      <c r="G946" s="67" t="s">
        <v>508</v>
      </c>
      <c r="H946" s="69">
        <v>9</v>
      </c>
      <c r="I946" s="69">
        <v>0</v>
      </c>
      <c r="J946" s="69" t="s">
        <v>518</v>
      </c>
    </row>
    <row r="947" spans="1:10" ht="15">
      <c r="A947" s="78" t="s">
        <v>24</v>
      </c>
      <c r="B947" s="123" t="s">
        <v>244</v>
      </c>
      <c r="C947" s="120" t="s">
        <v>173</v>
      </c>
      <c r="D947" s="71" t="s">
        <v>548</v>
      </c>
      <c r="E947" s="121">
        <v>0.46057870370370368</v>
      </c>
      <c r="F947" s="121">
        <f t="shared" si="3"/>
        <v>0.46057870370370368</v>
      </c>
      <c r="G947" s="67" t="s">
        <v>509</v>
      </c>
      <c r="H947" s="69">
        <v>10</v>
      </c>
      <c r="I947" s="69">
        <v>0</v>
      </c>
      <c r="J947" s="69" t="s">
        <v>518</v>
      </c>
    </row>
    <row r="948" spans="1:10" ht="15">
      <c r="A948" s="78" t="s">
        <v>24</v>
      </c>
      <c r="B948" s="123" t="s">
        <v>244</v>
      </c>
      <c r="C948" s="120" t="s">
        <v>173</v>
      </c>
      <c r="D948" s="71" t="s">
        <v>549</v>
      </c>
      <c r="E948" s="121">
        <v>0.58333333333333337</v>
      </c>
      <c r="F948" s="121">
        <f t="shared" si="3"/>
        <v>0.58333333333333337</v>
      </c>
      <c r="G948" s="67" t="s">
        <v>512</v>
      </c>
      <c r="H948" s="69">
        <v>0</v>
      </c>
      <c r="I948" s="69">
        <v>1</v>
      </c>
      <c r="J948" s="69" t="s">
        <v>520</v>
      </c>
    </row>
    <row r="949" spans="1:10" ht="15">
      <c r="A949" s="78" t="s">
        <v>24</v>
      </c>
      <c r="B949" s="123" t="s">
        <v>244</v>
      </c>
      <c r="C949" s="120" t="s">
        <v>173</v>
      </c>
      <c r="D949" s="71" t="s">
        <v>549</v>
      </c>
      <c r="E949" s="121">
        <v>0.58468750000000003</v>
      </c>
      <c r="F949" s="121">
        <f t="shared" si="3"/>
        <v>0.58468750000000003</v>
      </c>
      <c r="G949" s="67" t="s">
        <v>510</v>
      </c>
      <c r="H949" s="69">
        <v>1</v>
      </c>
      <c r="I949" s="69">
        <v>0</v>
      </c>
      <c r="J949" s="69" t="s">
        <v>520</v>
      </c>
    </row>
    <row r="950" spans="1:10" ht="15">
      <c r="A950" s="78" t="s">
        <v>24</v>
      </c>
      <c r="B950" s="123" t="s">
        <v>244</v>
      </c>
      <c r="C950" s="120" t="s">
        <v>173</v>
      </c>
      <c r="D950" s="71" t="s">
        <v>549</v>
      </c>
      <c r="E950" s="121">
        <v>0.58587962962962958</v>
      </c>
      <c r="F950" s="121">
        <f t="shared" si="3"/>
        <v>0.58587962962962958</v>
      </c>
      <c r="G950" s="67" t="s">
        <v>511</v>
      </c>
      <c r="H950" s="69">
        <v>2</v>
      </c>
      <c r="I950" s="69">
        <v>0</v>
      </c>
      <c r="J950" s="69" t="s">
        <v>520</v>
      </c>
    </row>
    <row r="951" spans="1:10" ht="15">
      <c r="A951" s="78" t="s">
        <v>24</v>
      </c>
      <c r="B951" s="123" t="s">
        <v>244</v>
      </c>
      <c r="C951" s="120" t="s">
        <v>173</v>
      </c>
      <c r="D951" s="71" t="s">
        <v>549</v>
      </c>
      <c r="E951" s="121">
        <v>0.58855324074074078</v>
      </c>
      <c r="F951" s="121">
        <f t="shared" si="3"/>
        <v>0.58855324074074078</v>
      </c>
      <c r="G951" s="67" t="s">
        <v>502</v>
      </c>
      <c r="H951" s="69">
        <v>3</v>
      </c>
      <c r="I951" s="69">
        <v>0</v>
      </c>
      <c r="J951" s="69" t="s">
        <v>520</v>
      </c>
    </row>
    <row r="952" spans="1:10" ht="15">
      <c r="A952" s="78" t="s">
        <v>24</v>
      </c>
      <c r="B952" s="123" t="s">
        <v>244</v>
      </c>
      <c r="C952" s="120" t="s">
        <v>173</v>
      </c>
      <c r="D952" s="71" t="s">
        <v>549</v>
      </c>
      <c r="E952" s="121">
        <v>0.58928240740740745</v>
      </c>
      <c r="F952" s="121">
        <f t="shared" si="3"/>
        <v>0.58928240740740745</v>
      </c>
      <c r="G952" s="67" t="s">
        <v>503</v>
      </c>
      <c r="H952" s="69">
        <v>4</v>
      </c>
      <c r="I952" s="69">
        <v>0</v>
      </c>
      <c r="J952" s="69" t="s">
        <v>520</v>
      </c>
    </row>
    <row r="953" spans="1:10" ht="15">
      <c r="A953" s="78" t="s">
        <v>24</v>
      </c>
      <c r="B953" s="123" t="s">
        <v>244</v>
      </c>
      <c r="C953" s="120" t="s">
        <v>173</v>
      </c>
      <c r="D953" s="71" t="s">
        <v>549</v>
      </c>
      <c r="E953" s="121">
        <v>0.59046296296296297</v>
      </c>
      <c r="F953" s="121">
        <f t="shared" si="3"/>
        <v>0.59046296296296297</v>
      </c>
      <c r="G953" s="67" t="s">
        <v>504</v>
      </c>
      <c r="H953" s="69">
        <v>5</v>
      </c>
      <c r="I953" s="69">
        <v>0</v>
      </c>
      <c r="J953" s="69" t="s">
        <v>520</v>
      </c>
    </row>
    <row r="954" spans="1:10" ht="15">
      <c r="A954" s="78" t="s">
        <v>24</v>
      </c>
      <c r="B954" s="123" t="s">
        <v>244</v>
      </c>
      <c r="C954" s="120" t="s">
        <v>173</v>
      </c>
      <c r="D954" s="71" t="s">
        <v>549</v>
      </c>
      <c r="E954" s="121">
        <v>0.59217592592592594</v>
      </c>
      <c r="F954" s="121">
        <f t="shared" si="3"/>
        <v>0.59217592592592594</v>
      </c>
      <c r="G954" s="67" t="s">
        <v>505</v>
      </c>
      <c r="H954" s="69">
        <v>6</v>
      </c>
      <c r="I954" s="69">
        <v>0</v>
      </c>
      <c r="J954" s="69" t="s">
        <v>520</v>
      </c>
    </row>
    <row r="955" spans="1:10" ht="15">
      <c r="A955" s="78" t="s">
        <v>24</v>
      </c>
      <c r="B955" s="123" t="s">
        <v>244</v>
      </c>
      <c r="C955" s="120" t="s">
        <v>173</v>
      </c>
      <c r="D955" s="71" t="s">
        <v>549</v>
      </c>
      <c r="E955" s="121">
        <v>0.59273148148148147</v>
      </c>
      <c r="F955" s="121">
        <f t="shared" si="3"/>
        <v>0.59273148148148147</v>
      </c>
      <c r="G955" s="67" t="s">
        <v>506</v>
      </c>
      <c r="H955" s="69">
        <v>7</v>
      </c>
      <c r="I955" s="69">
        <v>0</v>
      </c>
      <c r="J955" s="69" t="s">
        <v>520</v>
      </c>
    </row>
    <row r="956" spans="1:10" ht="15">
      <c r="A956" s="78" t="s">
        <v>24</v>
      </c>
      <c r="B956" s="123" t="s">
        <v>244</v>
      </c>
      <c r="C956" s="120" t="s">
        <v>173</v>
      </c>
      <c r="D956" s="71" t="s">
        <v>549</v>
      </c>
      <c r="E956" s="121">
        <v>0.59381944444444446</v>
      </c>
      <c r="F956" s="121">
        <f t="shared" si="3"/>
        <v>0.59381944444444446</v>
      </c>
      <c r="G956" s="67" t="s">
        <v>507</v>
      </c>
      <c r="H956" s="69">
        <v>8</v>
      </c>
      <c r="I956" s="69">
        <v>0</v>
      </c>
      <c r="J956" s="69" t="s">
        <v>520</v>
      </c>
    </row>
    <row r="957" spans="1:10" ht="15">
      <c r="A957" s="78" t="s">
        <v>24</v>
      </c>
      <c r="B957" s="123" t="s">
        <v>244</v>
      </c>
      <c r="C957" s="120" t="s">
        <v>173</v>
      </c>
      <c r="D957" s="71" t="s">
        <v>549</v>
      </c>
      <c r="E957" s="121">
        <v>0.59498842592592593</v>
      </c>
      <c r="F957" s="121">
        <f t="shared" si="3"/>
        <v>0.59498842592592593</v>
      </c>
      <c r="G957" s="67" t="s">
        <v>508</v>
      </c>
      <c r="H957" s="69">
        <v>9</v>
      </c>
      <c r="I957" s="69">
        <v>0</v>
      </c>
      <c r="J957" s="69" t="s">
        <v>520</v>
      </c>
    </row>
    <row r="958" spans="1:10" ht="15">
      <c r="A958" s="78" t="s">
        <v>24</v>
      </c>
      <c r="B958" s="123" t="s">
        <v>244</v>
      </c>
      <c r="C958" s="120" t="s">
        <v>173</v>
      </c>
      <c r="D958" s="71" t="s">
        <v>549</v>
      </c>
      <c r="E958" s="121">
        <v>0.59599537037037043</v>
      </c>
      <c r="F958" s="121">
        <f t="shared" si="3"/>
        <v>0.59599537037037043</v>
      </c>
      <c r="G958" s="67" t="s">
        <v>509</v>
      </c>
      <c r="H958" s="69">
        <v>10</v>
      </c>
      <c r="I958" s="69">
        <v>0</v>
      </c>
      <c r="J958" s="69" t="s">
        <v>520</v>
      </c>
    </row>
    <row r="959" spans="1:10" ht="15">
      <c r="A959" s="78" t="s">
        <v>24</v>
      </c>
      <c r="B959" s="123" t="s">
        <v>244</v>
      </c>
      <c r="C959" s="120" t="s">
        <v>173</v>
      </c>
      <c r="D959" s="71" t="s">
        <v>549</v>
      </c>
      <c r="E959" s="121">
        <v>0.58333333333333337</v>
      </c>
      <c r="F959" s="121">
        <f t="shared" si="3"/>
        <v>0.58333333333333337</v>
      </c>
      <c r="G959" s="67" t="s">
        <v>512</v>
      </c>
      <c r="H959" s="69">
        <v>0</v>
      </c>
      <c r="I959" s="69">
        <v>1</v>
      </c>
      <c r="J959" s="69" t="s">
        <v>521</v>
      </c>
    </row>
    <row r="960" spans="1:10" ht="15">
      <c r="A960" s="78" t="s">
        <v>24</v>
      </c>
      <c r="B960" s="123" t="s">
        <v>244</v>
      </c>
      <c r="C960" s="120" t="s">
        <v>173</v>
      </c>
      <c r="D960" s="71" t="s">
        <v>549</v>
      </c>
      <c r="E960" s="121">
        <v>0.58468750000000003</v>
      </c>
      <c r="F960" s="121">
        <f t="shared" si="3"/>
        <v>0.58468750000000003</v>
      </c>
      <c r="G960" s="67" t="s">
        <v>510</v>
      </c>
      <c r="H960" s="69">
        <v>1</v>
      </c>
      <c r="I960" s="69">
        <v>0</v>
      </c>
      <c r="J960" s="69" t="s">
        <v>521</v>
      </c>
    </row>
    <row r="961" spans="1:10" ht="15">
      <c r="A961" s="78" t="s">
        <v>24</v>
      </c>
      <c r="B961" s="123" t="s">
        <v>244</v>
      </c>
      <c r="C961" s="120" t="s">
        <v>173</v>
      </c>
      <c r="D961" s="71" t="s">
        <v>549</v>
      </c>
      <c r="E961" s="121">
        <v>0.58587962962962958</v>
      </c>
      <c r="F961" s="121">
        <f t="shared" si="3"/>
        <v>0.58587962962962958</v>
      </c>
      <c r="G961" s="67" t="s">
        <v>511</v>
      </c>
      <c r="H961" s="69">
        <v>2</v>
      </c>
      <c r="I961" s="69">
        <v>0</v>
      </c>
      <c r="J961" s="69" t="s">
        <v>521</v>
      </c>
    </row>
    <row r="962" spans="1:10" ht="15">
      <c r="A962" s="78" t="s">
        <v>24</v>
      </c>
      <c r="B962" s="123" t="s">
        <v>244</v>
      </c>
      <c r="C962" s="120" t="s">
        <v>173</v>
      </c>
      <c r="D962" s="71" t="s">
        <v>549</v>
      </c>
      <c r="E962" s="121">
        <v>0.58855324074074078</v>
      </c>
      <c r="F962" s="121">
        <f t="shared" si="3"/>
        <v>0.58855324074074078</v>
      </c>
      <c r="G962" s="67" t="s">
        <v>502</v>
      </c>
      <c r="H962" s="69">
        <v>3</v>
      </c>
      <c r="I962" s="69">
        <v>0</v>
      </c>
      <c r="J962" s="69" t="s">
        <v>521</v>
      </c>
    </row>
    <row r="963" spans="1:10" ht="15">
      <c r="A963" s="78" t="s">
        <v>24</v>
      </c>
      <c r="B963" s="123" t="s">
        <v>244</v>
      </c>
      <c r="C963" s="120" t="s">
        <v>173</v>
      </c>
      <c r="D963" s="71" t="s">
        <v>549</v>
      </c>
      <c r="E963" s="121">
        <v>0.58928240740740745</v>
      </c>
      <c r="F963" s="121">
        <f t="shared" si="3"/>
        <v>0.58928240740740745</v>
      </c>
      <c r="G963" s="67" t="s">
        <v>503</v>
      </c>
      <c r="H963" s="69">
        <v>4</v>
      </c>
      <c r="I963" s="69">
        <v>0</v>
      </c>
      <c r="J963" s="69" t="s">
        <v>521</v>
      </c>
    </row>
    <row r="964" spans="1:10" ht="15">
      <c r="A964" s="78" t="s">
        <v>24</v>
      </c>
      <c r="B964" s="123" t="s">
        <v>244</v>
      </c>
      <c r="C964" s="120" t="s">
        <v>173</v>
      </c>
      <c r="D964" s="71" t="s">
        <v>549</v>
      </c>
      <c r="E964" s="121">
        <v>0.59046296296296297</v>
      </c>
      <c r="F964" s="121">
        <f t="shared" si="3"/>
        <v>0.59046296296296297</v>
      </c>
      <c r="G964" s="67" t="s">
        <v>504</v>
      </c>
      <c r="H964" s="69">
        <v>5</v>
      </c>
      <c r="I964" s="69">
        <v>0</v>
      </c>
      <c r="J964" s="69" t="s">
        <v>521</v>
      </c>
    </row>
    <row r="965" spans="1:10" ht="15">
      <c r="A965" s="78" t="s">
        <v>24</v>
      </c>
      <c r="B965" s="123" t="s">
        <v>244</v>
      </c>
      <c r="C965" s="120" t="s">
        <v>173</v>
      </c>
      <c r="D965" s="71" t="s">
        <v>549</v>
      </c>
      <c r="E965" s="121">
        <v>0.59217592592592594</v>
      </c>
      <c r="F965" s="121">
        <f t="shared" si="3"/>
        <v>0.59217592592592594</v>
      </c>
      <c r="G965" s="67" t="s">
        <v>505</v>
      </c>
      <c r="H965" s="69">
        <v>6</v>
      </c>
      <c r="I965" s="69">
        <v>0</v>
      </c>
      <c r="J965" s="69" t="s">
        <v>521</v>
      </c>
    </row>
    <row r="966" spans="1:10" ht="15">
      <c r="A966" s="78" t="s">
        <v>24</v>
      </c>
      <c r="B966" s="123" t="s">
        <v>244</v>
      </c>
      <c r="C966" s="120" t="s">
        <v>173</v>
      </c>
      <c r="D966" s="71" t="s">
        <v>549</v>
      </c>
      <c r="E966" s="121">
        <v>0.59273148148148147</v>
      </c>
      <c r="F966" s="121">
        <f t="shared" si="3"/>
        <v>0.59273148148148147</v>
      </c>
      <c r="G966" s="67" t="s">
        <v>506</v>
      </c>
      <c r="H966" s="69">
        <v>7</v>
      </c>
      <c r="I966" s="69">
        <v>0</v>
      </c>
      <c r="J966" s="69" t="s">
        <v>521</v>
      </c>
    </row>
    <row r="967" spans="1:10" ht="15">
      <c r="A967" s="78" t="s">
        <v>24</v>
      </c>
      <c r="B967" s="123" t="s">
        <v>244</v>
      </c>
      <c r="C967" s="120" t="s">
        <v>173</v>
      </c>
      <c r="D967" s="71" t="s">
        <v>549</v>
      </c>
      <c r="E967" s="121">
        <v>0.59381944444444446</v>
      </c>
      <c r="F967" s="121">
        <f t="shared" si="3"/>
        <v>0.59381944444444446</v>
      </c>
      <c r="G967" s="67" t="s">
        <v>507</v>
      </c>
      <c r="H967" s="69">
        <v>8</v>
      </c>
      <c r="I967" s="69">
        <v>0</v>
      </c>
      <c r="J967" s="69" t="s">
        <v>521</v>
      </c>
    </row>
    <row r="968" spans="1:10" ht="15">
      <c r="A968" s="78" t="s">
        <v>24</v>
      </c>
      <c r="B968" s="123" t="s">
        <v>244</v>
      </c>
      <c r="C968" s="120" t="s">
        <v>173</v>
      </c>
      <c r="D968" s="71" t="s">
        <v>549</v>
      </c>
      <c r="E968" s="121">
        <v>0.59498842592592593</v>
      </c>
      <c r="F968" s="121">
        <f t="shared" si="3"/>
        <v>0.59498842592592593</v>
      </c>
      <c r="G968" s="67" t="s">
        <v>508</v>
      </c>
      <c r="H968" s="69">
        <v>9</v>
      </c>
      <c r="I968" s="69">
        <v>0</v>
      </c>
      <c r="J968" s="69" t="s">
        <v>521</v>
      </c>
    </row>
    <row r="969" spans="1:10" ht="15">
      <c r="A969" s="78" t="s">
        <v>24</v>
      </c>
      <c r="B969" s="123" t="s">
        <v>244</v>
      </c>
      <c r="C969" s="120" t="s">
        <v>173</v>
      </c>
      <c r="D969" s="71" t="s">
        <v>549</v>
      </c>
      <c r="E969" s="121">
        <v>0.59599537037037043</v>
      </c>
      <c r="F969" s="121">
        <f t="shared" si="3"/>
        <v>0.59599537037037043</v>
      </c>
      <c r="G969" s="67" t="s">
        <v>509</v>
      </c>
      <c r="H969" s="69">
        <v>10</v>
      </c>
      <c r="I969" s="69">
        <v>0</v>
      </c>
      <c r="J969" s="69" t="s">
        <v>521</v>
      </c>
    </row>
    <row r="970" spans="1:10" ht="15">
      <c r="A970" s="78" t="s">
        <v>24</v>
      </c>
      <c r="B970" s="123" t="s">
        <v>244</v>
      </c>
      <c r="C970" s="120" t="s">
        <v>173</v>
      </c>
      <c r="D970" s="71" t="s">
        <v>549</v>
      </c>
      <c r="E970" s="121">
        <v>0.58333333333333337</v>
      </c>
      <c r="F970" s="121">
        <f t="shared" si="3"/>
        <v>0.58333333333333337</v>
      </c>
      <c r="G970" s="67" t="s">
        <v>512</v>
      </c>
      <c r="H970" s="69">
        <v>0</v>
      </c>
      <c r="I970" s="69">
        <v>1</v>
      </c>
      <c r="J970" s="69" t="s">
        <v>522</v>
      </c>
    </row>
    <row r="971" spans="1:10" ht="15">
      <c r="A971" s="78" t="s">
        <v>24</v>
      </c>
      <c r="B971" s="123" t="s">
        <v>244</v>
      </c>
      <c r="C971" s="120" t="s">
        <v>173</v>
      </c>
      <c r="D971" s="71" t="s">
        <v>549</v>
      </c>
      <c r="E971" s="121">
        <v>0.58468750000000003</v>
      </c>
      <c r="F971" s="121">
        <f t="shared" si="3"/>
        <v>0.58468750000000003</v>
      </c>
      <c r="G971" s="67" t="s">
        <v>510</v>
      </c>
      <c r="H971" s="69">
        <v>1</v>
      </c>
      <c r="I971" s="69">
        <v>0</v>
      </c>
      <c r="J971" s="69" t="s">
        <v>522</v>
      </c>
    </row>
    <row r="972" spans="1:10" ht="15">
      <c r="A972" s="88" t="s">
        <v>24</v>
      </c>
      <c r="B972" s="123" t="s">
        <v>244</v>
      </c>
      <c r="C972" s="120" t="s">
        <v>173</v>
      </c>
      <c r="D972" s="71" t="s">
        <v>549</v>
      </c>
      <c r="E972" s="121">
        <v>0.58587962962962958</v>
      </c>
      <c r="F972" s="121">
        <f t="shared" si="3"/>
        <v>0.58587962962962958</v>
      </c>
      <c r="G972" s="67" t="s">
        <v>511</v>
      </c>
      <c r="H972" s="69">
        <v>2</v>
      </c>
      <c r="I972" s="69">
        <v>0</v>
      </c>
      <c r="J972" s="69" t="s">
        <v>522</v>
      </c>
    </row>
    <row r="973" spans="1:10" ht="15">
      <c r="A973" s="78" t="s">
        <v>24</v>
      </c>
      <c r="B973" s="123" t="s">
        <v>244</v>
      </c>
      <c r="C973" s="120" t="s">
        <v>173</v>
      </c>
      <c r="D973" s="71" t="s">
        <v>549</v>
      </c>
      <c r="E973" s="121">
        <v>0.58855324074074078</v>
      </c>
      <c r="F973" s="121">
        <f t="shared" si="3"/>
        <v>0.58855324074074078</v>
      </c>
      <c r="G973" s="67" t="s">
        <v>502</v>
      </c>
      <c r="H973" s="69">
        <v>3</v>
      </c>
      <c r="I973" s="69">
        <v>0</v>
      </c>
      <c r="J973" s="69" t="s">
        <v>522</v>
      </c>
    </row>
    <row r="974" spans="1:10" ht="15">
      <c r="A974" s="78" t="s">
        <v>24</v>
      </c>
      <c r="B974" s="123" t="s">
        <v>244</v>
      </c>
      <c r="C974" s="120" t="s">
        <v>173</v>
      </c>
      <c r="D974" s="71" t="s">
        <v>549</v>
      </c>
      <c r="E974" s="121">
        <v>0.58928240740740745</v>
      </c>
      <c r="F974" s="121">
        <f t="shared" si="3"/>
        <v>0.58928240740740745</v>
      </c>
      <c r="G974" s="67" t="s">
        <v>503</v>
      </c>
      <c r="H974" s="69">
        <v>4</v>
      </c>
      <c r="I974" s="69">
        <v>0</v>
      </c>
      <c r="J974" s="69" t="s">
        <v>522</v>
      </c>
    </row>
    <row r="975" spans="1:10" ht="15">
      <c r="A975" s="78" t="s">
        <v>24</v>
      </c>
      <c r="B975" s="123" t="s">
        <v>244</v>
      </c>
      <c r="C975" s="120" t="s">
        <v>173</v>
      </c>
      <c r="D975" s="71" t="s">
        <v>549</v>
      </c>
      <c r="E975" s="121">
        <v>0.59046296296296297</v>
      </c>
      <c r="F975" s="121">
        <f t="shared" si="3"/>
        <v>0.59046296296296297</v>
      </c>
      <c r="G975" s="67" t="s">
        <v>504</v>
      </c>
      <c r="H975" s="69">
        <v>5</v>
      </c>
      <c r="I975" s="69">
        <v>0</v>
      </c>
      <c r="J975" s="69" t="s">
        <v>522</v>
      </c>
    </row>
    <row r="976" spans="1:10" ht="15">
      <c r="A976" s="78" t="s">
        <v>24</v>
      </c>
      <c r="B976" s="123" t="s">
        <v>244</v>
      </c>
      <c r="C976" s="120" t="s">
        <v>173</v>
      </c>
      <c r="D976" s="71" t="s">
        <v>549</v>
      </c>
      <c r="E976" s="121">
        <v>0.59217592592592594</v>
      </c>
      <c r="F976" s="121">
        <f t="shared" si="3"/>
        <v>0.59217592592592594</v>
      </c>
      <c r="G976" s="67" t="s">
        <v>505</v>
      </c>
      <c r="H976" s="69">
        <v>6</v>
      </c>
      <c r="I976" s="69">
        <v>0</v>
      </c>
      <c r="J976" s="69" t="s">
        <v>522</v>
      </c>
    </row>
    <row r="977" spans="1:10" ht="15">
      <c r="A977" s="78" t="s">
        <v>24</v>
      </c>
      <c r="B977" s="123" t="s">
        <v>244</v>
      </c>
      <c r="C977" s="120" t="s">
        <v>173</v>
      </c>
      <c r="D977" s="71" t="s">
        <v>549</v>
      </c>
      <c r="E977" s="121">
        <v>0.59273148148148147</v>
      </c>
      <c r="F977" s="121">
        <f t="shared" si="3"/>
        <v>0.59273148148148147</v>
      </c>
      <c r="G977" s="67" t="s">
        <v>506</v>
      </c>
      <c r="H977" s="69">
        <v>7</v>
      </c>
      <c r="I977" s="69">
        <v>0</v>
      </c>
      <c r="J977" s="69" t="s">
        <v>522</v>
      </c>
    </row>
    <row r="978" spans="1:10" ht="15">
      <c r="A978" s="78" t="s">
        <v>24</v>
      </c>
      <c r="B978" s="123" t="s">
        <v>244</v>
      </c>
      <c r="C978" s="120" t="s">
        <v>173</v>
      </c>
      <c r="D978" s="71" t="s">
        <v>549</v>
      </c>
      <c r="E978" s="121">
        <v>0.59381944444444446</v>
      </c>
      <c r="F978" s="121">
        <f t="shared" si="3"/>
        <v>0.59381944444444446</v>
      </c>
      <c r="G978" s="67" t="s">
        <v>507</v>
      </c>
      <c r="H978" s="69">
        <v>8</v>
      </c>
      <c r="I978" s="69">
        <v>0</v>
      </c>
      <c r="J978" s="69" t="s">
        <v>522</v>
      </c>
    </row>
    <row r="979" spans="1:10" ht="15">
      <c r="A979" s="78" t="s">
        <v>24</v>
      </c>
      <c r="B979" s="123" t="s">
        <v>244</v>
      </c>
      <c r="C979" s="120" t="s">
        <v>173</v>
      </c>
      <c r="D979" s="71" t="s">
        <v>549</v>
      </c>
      <c r="E979" s="121">
        <v>0.59498842592592593</v>
      </c>
      <c r="F979" s="121">
        <f t="shared" si="3"/>
        <v>0.59498842592592593</v>
      </c>
      <c r="G979" s="67" t="s">
        <v>508</v>
      </c>
      <c r="H979" s="69">
        <v>9</v>
      </c>
      <c r="I979" s="69">
        <v>0</v>
      </c>
      <c r="J979" s="69" t="s">
        <v>522</v>
      </c>
    </row>
    <row r="980" spans="1:10" ht="15">
      <c r="A980" s="78" t="s">
        <v>24</v>
      </c>
      <c r="B980" s="123" t="s">
        <v>244</v>
      </c>
      <c r="C980" s="120" t="s">
        <v>173</v>
      </c>
      <c r="D980" s="71" t="s">
        <v>549</v>
      </c>
      <c r="E980" s="121">
        <v>0.59599537037037043</v>
      </c>
      <c r="F980" s="121">
        <f t="shared" si="3"/>
        <v>0.59599537037037043</v>
      </c>
      <c r="G980" s="67" t="s">
        <v>509</v>
      </c>
      <c r="H980" s="69">
        <v>10</v>
      </c>
      <c r="I980" s="69">
        <v>0</v>
      </c>
      <c r="J980" s="69" t="s">
        <v>522</v>
      </c>
    </row>
    <row r="981" spans="1:10" ht="15">
      <c r="A981" s="78" t="s">
        <v>24</v>
      </c>
      <c r="B981" s="123" t="s">
        <v>244</v>
      </c>
      <c r="C981" s="120" t="s">
        <v>173</v>
      </c>
      <c r="D981" s="71" t="s">
        <v>549</v>
      </c>
      <c r="E981" s="121">
        <v>0.58333333333333337</v>
      </c>
      <c r="F981" s="121">
        <f t="shared" si="3"/>
        <v>0.58333333333333337</v>
      </c>
      <c r="G981" s="67" t="s">
        <v>512</v>
      </c>
      <c r="H981" s="69">
        <v>0</v>
      </c>
      <c r="I981" s="69">
        <v>1</v>
      </c>
      <c r="J981" s="69" t="s">
        <v>517</v>
      </c>
    </row>
    <row r="982" spans="1:10" ht="15">
      <c r="A982" s="78" t="s">
        <v>24</v>
      </c>
      <c r="B982" s="123" t="s">
        <v>244</v>
      </c>
      <c r="C982" s="120" t="s">
        <v>173</v>
      </c>
      <c r="D982" s="71" t="s">
        <v>549</v>
      </c>
      <c r="E982" s="121">
        <v>0.58468750000000003</v>
      </c>
      <c r="F982" s="121">
        <f t="shared" si="3"/>
        <v>0.58468750000000003</v>
      </c>
      <c r="G982" s="67" t="s">
        <v>510</v>
      </c>
      <c r="H982" s="69">
        <v>1</v>
      </c>
      <c r="I982" s="69">
        <v>0</v>
      </c>
      <c r="J982" s="69" t="s">
        <v>517</v>
      </c>
    </row>
    <row r="983" spans="1:10" ht="15">
      <c r="A983" s="78" t="s">
        <v>24</v>
      </c>
      <c r="B983" s="123" t="s">
        <v>244</v>
      </c>
      <c r="C983" s="120" t="s">
        <v>173</v>
      </c>
      <c r="D983" s="71" t="s">
        <v>549</v>
      </c>
      <c r="E983" s="121">
        <v>0.58587962962962958</v>
      </c>
      <c r="F983" s="121">
        <f t="shared" si="3"/>
        <v>0.58587962962962958</v>
      </c>
      <c r="G983" s="67" t="s">
        <v>511</v>
      </c>
      <c r="H983" s="69">
        <v>2</v>
      </c>
      <c r="I983" s="69">
        <v>0</v>
      </c>
      <c r="J983" s="69" t="s">
        <v>517</v>
      </c>
    </row>
    <row r="984" spans="1:10" ht="15">
      <c r="A984" s="78" t="s">
        <v>24</v>
      </c>
      <c r="B984" s="123" t="s">
        <v>244</v>
      </c>
      <c r="C984" s="120" t="s">
        <v>173</v>
      </c>
      <c r="D984" s="71" t="s">
        <v>549</v>
      </c>
      <c r="E984" s="121">
        <v>0.58855324074074078</v>
      </c>
      <c r="F984" s="121">
        <f t="shared" si="3"/>
        <v>0.58855324074074078</v>
      </c>
      <c r="G984" s="67" t="s">
        <v>502</v>
      </c>
      <c r="H984" s="69">
        <v>3</v>
      </c>
      <c r="I984" s="69">
        <v>0</v>
      </c>
      <c r="J984" s="69" t="s">
        <v>517</v>
      </c>
    </row>
    <row r="985" spans="1:10" ht="15">
      <c r="A985" s="78" t="s">
        <v>24</v>
      </c>
      <c r="B985" s="123" t="s">
        <v>244</v>
      </c>
      <c r="C985" s="120" t="s">
        <v>173</v>
      </c>
      <c r="D985" s="71" t="s">
        <v>549</v>
      </c>
      <c r="E985" s="121">
        <v>0.58928240740740745</v>
      </c>
      <c r="F985" s="121">
        <f t="shared" si="3"/>
        <v>0.58928240740740745</v>
      </c>
      <c r="G985" s="67" t="s">
        <v>503</v>
      </c>
      <c r="H985" s="69">
        <v>4</v>
      </c>
      <c r="I985" s="69">
        <v>0</v>
      </c>
      <c r="J985" s="69" t="s">
        <v>517</v>
      </c>
    </row>
    <row r="986" spans="1:10" ht="15">
      <c r="A986" s="78" t="s">
        <v>24</v>
      </c>
      <c r="B986" s="123" t="s">
        <v>244</v>
      </c>
      <c r="C986" s="120" t="s">
        <v>173</v>
      </c>
      <c r="D986" s="71" t="s">
        <v>549</v>
      </c>
      <c r="E986" s="121">
        <v>0.59046296296296297</v>
      </c>
      <c r="F986" s="121">
        <f t="shared" si="3"/>
        <v>0.59046296296296297</v>
      </c>
      <c r="G986" s="67" t="s">
        <v>504</v>
      </c>
      <c r="H986" s="69">
        <v>5</v>
      </c>
      <c r="I986" s="69">
        <v>0</v>
      </c>
      <c r="J986" s="69" t="s">
        <v>517</v>
      </c>
    </row>
    <row r="987" spans="1:10" ht="15">
      <c r="A987" s="78" t="s">
        <v>24</v>
      </c>
      <c r="B987" s="123" t="s">
        <v>244</v>
      </c>
      <c r="C987" s="120" t="s">
        <v>173</v>
      </c>
      <c r="D987" s="71" t="s">
        <v>549</v>
      </c>
      <c r="E987" s="121">
        <v>0.59217592592592594</v>
      </c>
      <c r="F987" s="121">
        <f t="shared" si="3"/>
        <v>0.59217592592592594</v>
      </c>
      <c r="G987" s="67" t="s">
        <v>505</v>
      </c>
      <c r="H987" s="69">
        <v>6</v>
      </c>
      <c r="I987" s="69">
        <v>0</v>
      </c>
      <c r="J987" s="69" t="s">
        <v>517</v>
      </c>
    </row>
    <row r="988" spans="1:10" ht="15">
      <c r="A988" s="78" t="s">
        <v>24</v>
      </c>
      <c r="B988" s="123" t="s">
        <v>244</v>
      </c>
      <c r="C988" s="120" t="s">
        <v>173</v>
      </c>
      <c r="D988" s="71" t="s">
        <v>549</v>
      </c>
      <c r="E988" s="121">
        <v>0.59273148148148147</v>
      </c>
      <c r="F988" s="121">
        <f t="shared" si="3"/>
        <v>0.59273148148148147</v>
      </c>
      <c r="G988" s="67" t="s">
        <v>506</v>
      </c>
      <c r="H988" s="69">
        <v>7</v>
      </c>
      <c r="I988" s="69">
        <v>0</v>
      </c>
      <c r="J988" s="69" t="s">
        <v>517</v>
      </c>
    </row>
    <row r="989" spans="1:10" ht="15">
      <c r="A989" s="78" t="s">
        <v>24</v>
      </c>
      <c r="B989" s="123" t="s">
        <v>244</v>
      </c>
      <c r="C989" s="120" t="s">
        <v>173</v>
      </c>
      <c r="D989" s="71" t="s">
        <v>549</v>
      </c>
      <c r="E989" s="121">
        <v>0.59381944444444446</v>
      </c>
      <c r="F989" s="121">
        <f t="shared" si="3"/>
        <v>0.59381944444444446</v>
      </c>
      <c r="G989" s="67" t="s">
        <v>507</v>
      </c>
      <c r="H989" s="69">
        <v>8</v>
      </c>
      <c r="I989" s="69">
        <v>0</v>
      </c>
      <c r="J989" s="69" t="s">
        <v>517</v>
      </c>
    </row>
    <row r="990" spans="1:10" ht="15">
      <c r="A990" s="78" t="s">
        <v>24</v>
      </c>
      <c r="B990" s="123" t="s">
        <v>244</v>
      </c>
      <c r="C990" s="120" t="s">
        <v>173</v>
      </c>
      <c r="D990" s="71" t="s">
        <v>549</v>
      </c>
      <c r="E990" s="121">
        <v>0.59498842592592593</v>
      </c>
      <c r="F990" s="121">
        <f t="shared" si="3"/>
        <v>0.59498842592592593</v>
      </c>
      <c r="G990" s="67" t="s">
        <v>508</v>
      </c>
      <c r="H990" s="69">
        <v>9</v>
      </c>
      <c r="I990" s="69">
        <v>0</v>
      </c>
      <c r="J990" s="69" t="s">
        <v>517</v>
      </c>
    </row>
    <row r="991" spans="1:10" ht="15">
      <c r="A991" s="78" t="s">
        <v>24</v>
      </c>
      <c r="B991" s="123" t="s">
        <v>244</v>
      </c>
      <c r="C991" s="120" t="s">
        <v>173</v>
      </c>
      <c r="D991" s="71" t="s">
        <v>549</v>
      </c>
      <c r="E991" s="121">
        <v>0.59599537037037043</v>
      </c>
      <c r="F991" s="121">
        <f t="shared" si="3"/>
        <v>0.59599537037037043</v>
      </c>
      <c r="G991" s="67" t="s">
        <v>509</v>
      </c>
      <c r="H991" s="69">
        <v>10</v>
      </c>
      <c r="I991" s="69">
        <v>0</v>
      </c>
      <c r="J991" s="69" t="s">
        <v>517</v>
      </c>
    </row>
    <row r="992" spans="1:10" ht="15">
      <c r="A992" s="78" t="s">
        <v>24</v>
      </c>
      <c r="B992" s="123" t="s">
        <v>244</v>
      </c>
      <c r="C992" s="120" t="s">
        <v>173</v>
      </c>
      <c r="D992" s="71" t="s">
        <v>549</v>
      </c>
      <c r="E992" s="121">
        <v>0.58333333333333337</v>
      </c>
      <c r="F992" s="121">
        <f t="shared" si="3"/>
        <v>0.58333333333333337</v>
      </c>
      <c r="G992" s="67" t="s">
        <v>512</v>
      </c>
      <c r="H992" s="69">
        <v>0</v>
      </c>
      <c r="I992" s="69">
        <v>1</v>
      </c>
      <c r="J992" s="69" t="s">
        <v>518</v>
      </c>
    </row>
    <row r="993" spans="1:10" ht="15">
      <c r="A993" s="78" t="s">
        <v>24</v>
      </c>
      <c r="B993" s="123" t="s">
        <v>244</v>
      </c>
      <c r="C993" s="120" t="s">
        <v>173</v>
      </c>
      <c r="D993" s="71" t="s">
        <v>549</v>
      </c>
      <c r="E993" s="121">
        <v>0.58468750000000003</v>
      </c>
      <c r="F993" s="121">
        <f t="shared" si="3"/>
        <v>0.58468750000000003</v>
      </c>
      <c r="G993" s="67" t="s">
        <v>510</v>
      </c>
      <c r="H993" s="69">
        <v>1</v>
      </c>
      <c r="I993" s="69">
        <v>0</v>
      </c>
      <c r="J993" s="69" t="s">
        <v>518</v>
      </c>
    </row>
    <row r="994" spans="1:10" ht="15">
      <c r="A994" s="78" t="s">
        <v>24</v>
      </c>
      <c r="B994" s="123" t="s">
        <v>244</v>
      </c>
      <c r="C994" s="120" t="s">
        <v>173</v>
      </c>
      <c r="D994" s="71" t="s">
        <v>549</v>
      </c>
      <c r="E994" s="121">
        <v>0.58587962962962958</v>
      </c>
      <c r="F994" s="121">
        <f t="shared" si="3"/>
        <v>0.58587962962962958</v>
      </c>
      <c r="G994" s="67" t="s">
        <v>511</v>
      </c>
      <c r="H994" s="69">
        <v>2</v>
      </c>
      <c r="I994" s="69">
        <v>0</v>
      </c>
      <c r="J994" s="69" t="s">
        <v>518</v>
      </c>
    </row>
    <row r="995" spans="1:10" ht="15">
      <c r="A995" s="78" t="s">
        <v>24</v>
      </c>
      <c r="B995" s="123" t="s">
        <v>244</v>
      </c>
      <c r="C995" s="120" t="s">
        <v>173</v>
      </c>
      <c r="D995" s="71" t="s">
        <v>549</v>
      </c>
      <c r="E995" s="121">
        <v>0.58855324074074078</v>
      </c>
      <c r="F995" s="121">
        <f t="shared" si="3"/>
        <v>0.58855324074074078</v>
      </c>
      <c r="G995" s="67" t="s">
        <v>502</v>
      </c>
      <c r="H995" s="69">
        <v>3</v>
      </c>
      <c r="I995" s="69">
        <v>0</v>
      </c>
      <c r="J995" s="69" t="s">
        <v>518</v>
      </c>
    </row>
    <row r="996" spans="1:10" ht="15">
      <c r="A996" s="78" t="s">
        <v>24</v>
      </c>
      <c r="B996" s="123" t="s">
        <v>244</v>
      </c>
      <c r="C996" s="120" t="s">
        <v>173</v>
      </c>
      <c r="D996" s="71" t="s">
        <v>549</v>
      </c>
      <c r="E996" s="121">
        <v>0.58928240740740745</v>
      </c>
      <c r="F996" s="121">
        <f t="shared" si="3"/>
        <v>0.58928240740740745</v>
      </c>
      <c r="G996" s="67" t="s">
        <v>503</v>
      </c>
      <c r="H996" s="69">
        <v>4</v>
      </c>
      <c r="I996" s="69">
        <v>0</v>
      </c>
      <c r="J996" s="69" t="s">
        <v>518</v>
      </c>
    </row>
    <row r="997" spans="1:10" ht="15">
      <c r="A997" s="78" t="s">
        <v>24</v>
      </c>
      <c r="B997" s="123" t="s">
        <v>244</v>
      </c>
      <c r="C997" s="120" t="s">
        <v>173</v>
      </c>
      <c r="D997" s="71" t="s">
        <v>549</v>
      </c>
      <c r="E997" s="121">
        <v>0.59046296296296297</v>
      </c>
      <c r="F997" s="121">
        <f t="shared" si="3"/>
        <v>0.59046296296296297</v>
      </c>
      <c r="G997" s="67" t="s">
        <v>504</v>
      </c>
      <c r="H997" s="69">
        <v>5</v>
      </c>
      <c r="I997" s="69">
        <v>0</v>
      </c>
      <c r="J997" s="69" t="s">
        <v>518</v>
      </c>
    </row>
    <row r="998" spans="1:10" ht="15">
      <c r="A998" s="78" t="s">
        <v>24</v>
      </c>
      <c r="B998" s="123" t="s">
        <v>244</v>
      </c>
      <c r="C998" s="120" t="s">
        <v>173</v>
      </c>
      <c r="D998" s="71" t="s">
        <v>549</v>
      </c>
      <c r="E998" s="121">
        <v>0.59217592592592594</v>
      </c>
      <c r="F998" s="121">
        <f t="shared" si="3"/>
        <v>0.59217592592592594</v>
      </c>
      <c r="G998" s="67" t="s">
        <v>505</v>
      </c>
      <c r="H998" s="69">
        <v>6</v>
      </c>
      <c r="I998" s="69">
        <v>0</v>
      </c>
      <c r="J998" s="69" t="s">
        <v>518</v>
      </c>
    </row>
    <row r="999" spans="1:10" ht="15">
      <c r="A999" s="78" t="s">
        <v>24</v>
      </c>
      <c r="B999" s="123" t="s">
        <v>244</v>
      </c>
      <c r="C999" s="120" t="s">
        <v>173</v>
      </c>
      <c r="D999" s="71" t="s">
        <v>549</v>
      </c>
      <c r="E999" s="121">
        <v>0.59273148148148147</v>
      </c>
      <c r="F999" s="121">
        <f t="shared" si="3"/>
        <v>0.59273148148148147</v>
      </c>
      <c r="G999" s="67" t="s">
        <v>506</v>
      </c>
      <c r="H999" s="69">
        <v>7</v>
      </c>
      <c r="I999" s="69">
        <v>0</v>
      </c>
      <c r="J999" s="69" t="s">
        <v>518</v>
      </c>
    </row>
    <row r="1000" spans="1:10" ht="15">
      <c r="A1000" s="78" t="s">
        <v>24</v>
      </c>
      <c r="B1000" s="123" t="s">
        <v>244</v>
      </c>
      <c r="C1000" s="120" t="s">
        <v>173</v>
      </c>
      <c r="D1000" s="71" t="s">
        <v>549</v>
      </c>
      <c r="E1000" s="121">
        <v>0.59381944444444446</v>
      </c>
      <c r="F1000" s="121">
        <f t="shared" si="3"/>
        <v>0.59381944444444446</v>
      </c>
      <c r="G1000" s="67" t="s">
        <v>507</v>
      </c>
      <c r="H1000" s="69">
        <v>8</v>
      </c>
      <c r="I1000" s="69">
        <v>0</v>
      </c>
      <c r="J1000" s="69" t="s">
        <v>518</v>
      </c>
    </row>
    <row r="1001" spans="1:10" ht="15">
      <c r="A1001" s="78" t="s">
        <v>24</v>
      </c>
      <c r="B1001" s="123" t="s">
        <v>244</v>
      </c>
      <c r="C1001" s="120" t="s">
        <v>173</v>
      </c>
      <c r="D1001" s="71" t="s">
        <v>549</v>
      </c>
      <c r="E1001" s="121">
        <v>0.59498842592592593</v>
      </c>
      <c r="F1001" s="121">
        <f t="shared" si="3"/>
        <v>0.59498842592592593</v>
      </c>
      <c r="G1001" s="67" t="s">
        <v>508</v>
      </c>
      <c r="H1001" s="69">
        <v>9</v>
      </c>
      <c r="I1001" s="69">
        <v>0</v>
      </c>
      <c r="J1001" s="69" t="s">
        <v>518</v>
      </c>
    </row>
    <row r="1002" spans="1:10" ht="15">
      <c r="A1002" s="78" t="s">
        <v>24</v>
      </c>
      <c r="B1002" s="123" t="s">
        <v>244</v>
      </c>
      <c r="C1002" s="120" t="s">
        <v>173</v>
      </c>
      <c r="D1002" s="71" t="s">
        <v>549</v>
      </c>
      <c r="E1002" s="121">
        <v>0.59599537037037043</v>
      </c>
      <c r="F1002" s="121">
        <f t="shared" si="3"/>
        <v>0.59599537037037043</v>
      </c>
      <c r="G1002" s="67" t="s">
        <v>509</v>
      </c>
      <c r="H1002" s="69">
        <v>10</v>
      </c>
      <c r="I1002" s="69">
        <v>0</v>
      </c>
      <c r="J1002" s="69" t="s">
        <v>518</v>
      </c>
    </row>
    <row r="1003" spans="1:10" ht="15" hidden="1">
      <c r="A1003" s="88" t="s">
        <v>24</v>
      </c>
      <c r="B1003" s="123" t="s">
        <v>244</v>
      </c>
      <c r="C1003" s="120" t="s">
        <v>173</v>
      </c>
      <c r="D1003" s="71" t="s">
        <v>550</v>
      </c>
      <c r="E1003" s="121">
        <v>0.59027777777777779</v>
      </c>
      <c r="F1003" s="121">
        <f t="shared" si="3"/>
        <v>0.59027777777777779</v>
      </c>
      <c r="G1003" s="67" t="s">
        <v>512</v>
      </c>
      <c r="H1003" s="69">
        <v>0</v>
      </c>
      <c r="I1003" s="69">
        <v>1</v>
      </c>
      <c r="J1003" s="69"/>
    </row>
    <row r="1004" spans="1:10" ht="15" hidden="1">
      <c r="A1004" s="78" t="s">
        <v>24</v>
      </c>
      <c r="B1004" s="123" t="s">
        <v>244</v>
      </c>
      <c r="C1004" s="120" t="s">
        <v>173</v>
      </c>
      <c r="D1004" s="71" t="s">
        <v>550</v>
      </c>
      <c r="E1004" s="121">
        <v>0.59163194444444445</v>
      </c>
      <c r="F1004" s="121">
        <f t="shared" si="3"/>
        <v>0.59163194444444445</v>
      </c>
      <c r="G1004" s="67" t="s">
        <v>510</v>
      </c>
      <c r="H1004" s="69">
        <v>1</v>
      </c>
      <c r="I1004" s="69">
        <v>0</v>
      </c>
      <c r="J1004" s="69"/>
    </row>
    <row r="1005" spans="1:10" ht="15" hidden="1">
      <c r="A1005" s="78" t="s">
        <v>24</v>
      </c>
      <c r="B1005" s="123" t="s">
        <v>244</v>
      </c>
      <c r="C1005" s="120" t="s">
        <v>173</v>
      </c>
      <c r="D1005" s="71" t="s">
        <v>550</v>
      </c>
      <c r="E1005" s="121">
        <v>0.59282407407407411</v>
      </c>
      <c r="F1005" s="121">
        <f t="shared" si="3"/>
        <v>0.59282407407407411</v>
      </c>
      <c r="G1005" s="67" t="s">
        <v>511</v>
      </c>
      <c r="H1005" s="69">
        <v>2</v>
      </c>
      <c r="I1005" s="69">
        <v>0</v>
      </c>
      <c r="J1005" s="69"/>
    </row>
    <row r="1006" spans="1:10" ht="15" hidden="1">
      <c r="A1006" s="78" t="s">
        <v>24</v>
      </c>
      <c r="B1006" s="123" t="s">
        <v>244</v>
      </c>
      <c r="C1006" s="120" t="s">
        <v>173</v>
      </c>
      <c r="D1006" s="71" t="s">
        <v>550</v>
      </c>
      <c r="E1006" s="121">
        <v>0.5954976851851852</v>
      </c>
      <c r="F1006" s="121">
        <f t="shared" si="3"/>
        <v>0.5954976851851852</v>
      </c>
      <c r="G1006" s="67" t="s">
        <v>502</v>
      </c>
      <c r="H1006" s="69">
        <v>3</v>
      </c>
      <c r="I1006" s="69">
        <v>0</v>
      </c>
      <c r="J1006" s="69"/>
    </row>
    <row r="1007" spans="1:10" ht="15" hidden="1">
      <c r="A1007" s="78" t="s">
        <v>24</v>
      </c>
      <c r="B1007" s="123" t="s">
        <v>244</v>
      </c>
      <c r="C1007" s="120" t="s">
        <v>173</v>
      </c>
      <c r="D1007" s="71" t="s">
        <v>550</v>
      </c>
      <c r="E1007" s="121">
        <v>0.59622685185185187</v>
      </c>
      <c r="F1007" s="121">
        <f t="shared" si="3"/>
        <v>0.59622685185185187</v>
      </c>
      <c r="G1007" s="67" t="s">
        <v>503</v>
      </c>
      <c r="H1007" s="69">
        <v>4</v>
      </c>
      <c r="I1007" s="69">
        <v>0</v>
      </c>
      <c r="J1007" s="69"/>
    </row>
    <row r="1008" spans="1:10" ht="15" hidden="1">
      <c r="A1008" s="78" t="s">
        <v>24</v>
      </c>
      <c r="B1008" s="123" t="s">
        <v>244</v>
      </c>
      <c r="C1008" s="120" t="s">
        <v>173</v>
      </c>
      <c r="D1008" s="71" t="s">
        <v>550</v>
      </c>
      <c r="E1008" s="121">
        <v>0.59740740740740739</v>
      </c>
      <c r="F1008" s="121">
        <f t="shared" si="3"/>
        <v>0.59740740740740739</v>
      </c>
      <c r="G1008" s="67" t="s">
        <v>504</v>
      </c>
      <c r="H1008" s="69">
        <v>5</v>
      </c>
      <c r="I1008" s="69">
        <v>0</v>
      </c>
      <c r="J1008" s="69"/>
    </row>
    <row r="1009" spans="1:10" ht="15" hidden="1">
      <c r="A1009" s="78" t="s">
        <v>24</v>
      </c>
      <c r="B1009" s="123" t="s">
        <v>244</v>
      </c>
      <c r="C1009" s="120" t="s">
        <v>173</v>
      </c>
      <c r="D1009" s="71" t="s">
        <v>550</v>
      </c>
      <c r="E1009" s="121">
        <v>0.59912037037037036</v>
      </c>
      <c r="F1009" s="121">
        <f t="shared" si="3"/>
        <v>0.59912037037037036</v>
      </c>
      <c r="G1009" s="67" t="s">
        <v>505</v>
      </c>
      <c r="H1009" s="69">
        <v>6</v>
      </c>
      <c r="I1009" s="69">
        <v>0</v>
      </c>
      <c r="J1009" s="69"/>
    </row>
    <row r="1010" spans="1:10" ht="15" hidden="1">
      <c r="A1010" s="78" t="s">
        <v>24</v>
      </c>
      <c r="B1010" s="123" t="s">
        <v>244</v>
      </c>
      <c r="C1010" s="120" t="s">
        <v>173</v>
      </c>
      <c r="D1010" s="71" t="s">
        <v>550</v>
      </c>
      <c r="E1010" s="121">
        <v>0.59967592592592589</v>
      </c>
      <c r="F1010" s="121">
        <f t="shared" si="3"/>
        <v>0.59967592592592589</v>
      </c>
      <c r="G1010" s="67" t="s">
        <v>506</v>
      </c>
      <c r="H1010" s="69">
        <v>7</v>
      </c>
      <c r="I1010" s="69">
        <v>0</v>
      </c>
      <c r="J1010" s="69"/>
    </row>
    <row r="1011" spans="1:10" ht="15" hidden="1">
      <c r="A1011" s="78" t="s">
        <v>24</v>
      </c>
      <c r="B1011" s="123" t="s">
        <v>244</v>
      </c>
      <c r="C1011" s="120" t="s">
        <v>173</v>
      </c>
      <c r="D1011" s="71" t="s">
        <v>550</v>
      </c>
      <c r="E1011" s="121">
        <v>0.60076388888888888</v>
      </c>
      <c r="F1011" s="121">
        <f t="shared" si="3"/>
        <v>0.60076388888888888</v>
      </c>
      <c r="G1011" s="67" t="s">
        <v>507</v>
      </c>
      <c r="H1011" s="69">
        <v>8</v>
      </c>
      <c r="I1011" s="69">
        <v>0</v>
      </c>
      <c r="J1011" s="69"/>
    </row>
    <row r="1012" spans="1:10" ht="15" hidden="1">
      <c r="A1012" s="78" t="s">
        <v>24</v>
      </c>
      <c r="B1012" s="123" t="s">
        <v>244</v>
      </c>
      <c r="C1012" s="120" t="s">
        <v>173</v>
      </c>
      <c r="D1012" s="71" t="s">
        <v>550</v>
      </c>
      <c r="E1012" s="121">
        <v>0.60193287037037035</v>
      </c>
      <c r="F1012" s="121">
        <f t="shared" si="3"/>
        <v>0.60193287037037035</v>
      </c>
      <c r="G1012" s="67" t="s">
        <v>508</v>
      </c>
      <c r="H1012" s="69">
        <v>9</v>
      </c>
      <c r="I1012" s="69">
        <v>0</v>
      </c>
      <c r="J1012" s="69"/>
    </row>
    <row r="1013" spans="1:10" ht="15" hidden="1">
      <c r="A1013" s="78" t="s">
        <v>24</v>
      </c>
      <c r="B1013" s="123" t="s">
        <v>244</v>
      </c>
      <c r="C1013" s="120" t="s">
        <v>173</v>
      </c>
      <c r="D1013" s="71" t="s">
        <v>550</v>
      </c>
      <c r="E1013" s="121">
        <v>0.60293981481481485</v>
      </c>
      <c r="F1013" s="121">
        <f t="shared" si="3"/>
        <v>0.60293981481481485</v>
      </c>
      <c r="G1013" s="67" t="s">
        <v>509</v>
      </c>
      <c r="H1013" s="69">
        <v>10</v>
      </c>
      <c r="I1013" s="69">
        <v>0</v>
      </c>
      <c r="J1013" s="69"/>
    </row>
    <row r="1014" spans="1:10" ht="15" hidden="1">
      <c r="A1014" s="78" t="s">
        <v>24</v>
      </c>
      <c r="B1014" s="123" t="s">
        <v>244</v>
      </c>
      <c r="C1014" s="120" t="s">
        <v>173</v>
      </c>
      <c r="D1014" s="71" t="s">
        <v>551</v>
      </c>
      <c r="E1014" s="121">
        <v>0.61458333333333337</v>
      </c>
      <c r="F1014" s="121">
        <f t="shared" si="3"/>
        <v>0.61458333333333337</v>
      </c>
      <c r="G1014" s="67" t="s">
        <v>512</v>
      </c>
      <c r="H1014" s="69">
        <v>0</v>
      </c>
      <c r="I1014" s="69">
        <v>1</v>
      </c>
      <c r="J1014" s="69"/>
    </row>
    <row r="1015" spans="1:10" ht="15" hidden="1">
      <c r="A1015" s="78" t="s">
        <v>24</v>
      </c>
      <c r="B1015" s="123" t="s">
        <v>244</v>
      </c>
      <c r="C1015" s="120" t="s">
        <v>173</v>
      </c>
      <c r="D1015" s="71" t="s">
        <v>551</v>
      </c>
      <c r="E1015" s="121">
        <v>0.61593750000000003</v>
      </c>
      <c r="F1015" s="121">
        <f t="shared" si="3"/>
        <v>0.61593750000000003</v>
      </c>
      <c r="G1015" s="67" t="s">
        <v>510</v>
      </c>
      <c r="H1015" s="69">
        <v>1</v>
      </c>
      <c r="I1015" s="69">
        <v>0</v>
      </c>
      <c r="J1015" s="69"/>
    </row>
    <row r="1016" spans="1:10" ht="15" hidden="1">
      <c r="A1016" s="78" t="s">
        <v>24</v>
      </c>
      <c r="B1016" s="123" t="s">
        <v>244</v>
      </c>
      <c r="C1016" s="120" t="s">
        <v>173</v>
      </c>
      <c r="D1016" s="71" t="s">
        <v>551</v>
      </c>
      <c r="E1016" s="121">
        <v>0.61712962962962958</v>
      </c>
      <c r="F1016" s="121">
        <f t="shared" si="3"/>
        <v>0.61712962962962958</v>
      </c>
      <c r="G1016" s="67" t="s">
        <v>511</v>
      </c>
      <c r="H1016" s="69">
        <v>2</v>
      </c>
      <c r="I1016" s="69">
        <v>0</v>
      </c>
      <c r="J1016" s="69"/>
    </row>
    <row r="1017" spans="1:10" ht="15" hidden="1">
      <c r="A1017" s="78" t="s">
        <v>24</v>
      </c>
      <c r="B1017" s="123" t="s">
        <v>244</v>
      </c>
      <c r="C1017" s="120" t="s">
        <v>173</v>
      </c>
      <c r="D1017" s="71" t="s">
        <v>551</v>
      </c>
      <c r="E1017" s="121">
        <v>0.61980324074074078</v>
      </c>
      <c r="F1017" s="121">
        <f t="shared" si="3"/>
        <v>0.61980324074074078</v>
      </c>
      <c r="G1017" s="67" t="s">
        <v>502</v>
      </c>
      <c r="H1017" s="69">
        <v>3</v>
      </c>
      <c r="I1017" s="69">
        <v>0</v>
      </c>
      <c r="J1017" s="69"/>
    </row>
    <row r="1018" spans="1:10" ht="15" hidden="1">
      <c r="A1018" s="78" t="s">
        <v>24</v>
      </c>
      <c r="B1018" s="123" t="s">
        <v>244</v>
      </c>
      <c r="C1018" s="120" t="s">
        <v>173</v>
      </c>
      <c r="D1018" s="71" t="s">
        <v>551</v>
      </c>
      <c r="E1018" s="121">
        <v>0.62053240740740745</v>
      </c>
      <c r="F1018" s="121">
        <f t="shared" si="3"/>
        <v>0.62053240740740745</v>
      </c>
      <c r="G1018" s="67" t="s">
        <v>503</v>
      </c>
      <c r="H1018" s="69">
        <v>4</v>
      </c>
      <c r="I1018" s="69">
        <v>0</v>
      </c>
      <c r="J1018" s="69"/>
    </row>
    <row r="1019" spans="1:10" ht="15" hidden="1">
      <c r="A1019" s="78" t="s">
        <v>24</v>
      </c>
      <c r="B1019" s="123" t="s">
        <v>244</v>
      </c>
      <c r="C1019" s="120" t="s">
        <v>173</v>
      </c>
      <c r="D1019" s="71" t="s">
        <v>551</v>
      </c>
      <c r="E1019" s="121">
        <v>0.62171296296296297</v>
      </c>
      <c r="F1019" s="121">
        <f t="shared" si="3"/>
        <v>0.62171296296296297</v>
      </c>
      <c r="G1019" s="67" t="s">
        <v>504</v>
      </c>
      <c r="H1019" s="69">
        <v>5</v>
      </c>
      <c r="I1019" s="69">
        <v>0</v>
      </c>
      <c r="J1019" s="69"/>
    </row>
    <row r="1020" spans="1:10" ht="15" hidden="1">
      <c r="A1020" s="78" t="s">
        <v>24</v>
      </c>
      <c r="B1020" s="123" t="s">
        <v>244</v>
      </c>
      <c r="C1020" s="120" t="s">
        <v>173</v>
      </c>
      <c r="D1020" s="71" t="s">
        <v>551</v>
      </c>
      <c r="E1020" s="121">
        <v>0.62342592592592594</v>
      </c>
      <c r="F1020" s="121">
        <f t="shared" si="3"/>
        <v>0.62342592592592594</v>
      </c>
      <c r="G1020" s="67" t="s">
        <v>505</v>
      </c>
      <c r="H1020" s="69">
        <v>6</v>
      </c>
      <c r="I1020" s="69">
        <v>0</v>
      </c>
      <c r="J1020" s="69"/>
    </row>
    <row r="1021" spans="1:10" ht="15" hidden="1">
      <c r="A1021" s="78" t="s">
        <v>24</v>
      </c>
      <c r="B1021" s="123" t="s">
        <v>244</v>
      </c>
      <c r="C1021" s="120" t="s">
        <v>173</v>
      </c>
      <c r="D1021" s="71" t="s">
        <v>551</v>
      </c>
      <c r="E1021" s="121">
        <v>0.62398148148148147</v>
      </c>
      <c r="F1021" s="121">
        <f t="shared" si="3"/>
        <v>0.62398148148148147</v>
      </c>
      <c r="G1021" s="67" t="s">
        <v>506</v>
      </c>
      <c r="H1021" s="69">
        <v>7</v>
      </c>
      <c r="I1021" s="69">
        <v>0</v>
      </c>
      <c r="J1021" s="69"/>
    </row>
    <row r="1022" spans="1:10" ht="15" hidden="1">
      <c r="A1022" s="78" t="s">
        <v>24</v>
      </c>
      <c r="B1022" s="123" t="s">
        <v>244</v>
      </c>
      <c r="C1022" s="120" t="s">
        <v>173</v>
      </c>
      <c r="D1022" s="71" t="s">
        <v>551</v>
      </c>
      <c r="E1022" s="121">
        <v>0.62506944444444446</v>
      </c>
      <c r="F1022" s="121">
        <f t="shared" ref="F1022:F1276" si="4">E1022</f>
        <v>0.62506944444444446</v>
      </c>
      <c r="G1022" s="67" t="s">
        <v>507</v>
      </c>
      <c r="H1022" s="69">
        <v>8</v>
      </c>
      <c r="I1022" s="69">
        <v>0</v>
      </c>
      <c r="J1022" s="69"/>
    </row>
    <row r="1023" spans="1:10" ht="15" hidden="1">
      <c r="A1023" s="78" t="s">
        <v>24</v>
      </c>
      <c r="B1023" s="123" t="s">
        <v>244</v>
      </c>
      <c r="C1023" s="120" t="s">
        <v>173</v>
      </c>
      <c r="D1023" s="71" t="s">
        <v>551</v>
      </c>
      <c r="E1023" s="121">
        <v>0.62623842592592593</v>
      </c>
      <c r="F1023" s="121">
        <f t="shared" si="4"/>
        <v>0.62623842592592593</v>
      </c>
      <c r="G1023" s="67" t="s">
        <v>508</v>
      </c>
      <c r="H1023" s="69">
        <v>9</v>
      </c>
      <c r="I1023" s="69">
        <v>0</v>
      </c>
      <c r="J1023" s="69"/>
    </row>
    <row r="1024" spans="1:10" ht="15" hidden="1">
      <c r="A1024" s="123"/>
      <c r="B1024" s="123" t="s">
        <v>244</v>
      </c>
      <c r="C1024" s="120" t="s">
        <v>173</v>
      </c>
      <c r="D1024" s="71" t="s">
        <v>551</v>
      </c>
      <c r="E1024" s="121">
        <v>0.62724537037037043</v>
      </c>
      <c r="F1024" s="121">
        <f t="shared" si="4"/>
        <v>0.62724537037037043</v>
      </c>
      <c r="G1024" s="67" t="s">
        <v>509</v>
      </c>
      <c r="H1024" s="69">
        <v>10</v>
      </c>
      <c r="I1024" s="69">
        <v>0</v>
      </c>
      <c r="J1024" s="69"/>
    </row>
    <row r="1025" spans="1:10" ht="15" hidden="1">
      <c r="A1025" s="123"/>
      <c r="B1025" s="123" t="s">
        <v>244</v>
      </c>
      <c r="C1025" s="120" t="s">
        <v>173</v>
      </c>
      <c r="D1025" s="71" t="s">
        <v>552</v>
      </c>
      <c r="E1025" s="121">
        <v>0.62152777777777779</v>
      </c>
      <c r="F1025" s="121">
        <f t="shared" si="4"/>
        <v>0.62152777777777779</v>
      </c>
      <c r="G1025" s="67" t="s">
        <v>512</v>
      </c>
      <c r="H1025" s="69">
        <v>0</v>
      </c>
      <c r="I1025" s="69">
        <v>1</v>
      </c>
      <c r="J1025" s="69"/>
    </row>
    <row r="1026" spans="1:10" ht="15" hidden="1">
      <c r="A1026" s="123"/>
      <c r="B1026" s="123" t="s">
        <v>244</v>
      </c>
      <c r="C1026" s="120" t="s">
        <v>173</v>
      </c>
      <c r="D1026" s="71" t="s">
        <v>552</v>
      </c>
      <c r="E1026" s="121">
        <v>0.62288194444444445</v>
      </c>
      <c r="F1026" s="121">
        <f t="shared" si="4"/>
        <v>0.62288194444444445</v>
      </c>
      <c r="G1026" s="67" t="s">
        <v>510</v>
      </c>
      <c r="H1026" s="69">
        <v>1</v>
      </c>
      <c r="I1026" s="69">
        <v>0</v>
      </c>
      <c r="J1026" s="69"/>
    </row>
    <row r="1027" spans="1:10" ht="15" hidden="1">
      <c r="A1027" s="123"/>
      <c r="B1027" s="123" t="s">
        <v>244</v>
      </c>
      <c r="C1027" s="120" t="s">
        <v>173</v>
      </c>
      <c r="D1027" s="71" t="s">
        <v>552</v>
      </c>
      <c r="E1027" s="121">
        <v>0.62407407407407411</v>
      </c>
      <c r="F1027" s="121">
        <f t="shared" si="4"/>
        <v>0.62407407407407411</v>
      </c>
      <c r="G1027" s="67" t="s">
        <v>511</v>
      </c>
      <c r="H1027" s="69">
        <v>2</v>
      </c>
      <c r="I1027" s="69">
        <v>0</v>
      </c>
      <c r="J1027" s="69"/>
    </row>
    <row r="1028" spans="1:10" ht="15" hidden="1">
      <c r="A1028" s="123"/>
      <c r="B1028" s="123" t="s">
        <v>244</v>
      </c>
      <c r="C1028" s="120" t="s">
        <v>173</v>
      </c>
      <c r="D1028" s="71" t="s">
        <v>552</v>
      </c>
      <c r="E1028" s="121">
        <v>0.6267476851851852</v>
      </c>
      <c r="F1028" s="121">
        <f t="shared" si="4"/>
        <v>0.6267476851851852</v>
      </c>
      <c r="G1028" s="67" t="s">
        <v>502</v>
      </c>
      <c r="H1028" s="69">
        <v>3</v>
      </c>
      <c r="I1028" s="69">
        <v>0</v>
      </c>
      <c r="J1028" s="69"/>
    </row>
    <row r="1029" spans="1:10" ht="15" hidden="1">
      <c r="A1029" s="123"/>
      <c r="B1029" s="123" t="s">
        <v>244</v>
      </c>
      <c r="C1029" s="120" t="s">
        <v>173</v>
      </c>
      <c r="D1029" s="71" t="s">
        <v>552</v>
      </c>
      <c r="E1029" s="121">
        <v>0.62747685185185187</v>
      </c>
      <c r="F1029" s="121">
        <f t="shared" si="4"/>
        <v>0.62747685185185187</v>
      </c>
      <c r="G1029" s="67" t="s">
        <v>503</v>
      </c>
      <c r="H1029" s="69">
        <v>4</v>
      </c>
      <c r="I1029" s="69">
        <v>0</v>
      </c>
      <c r="J1029" s="69"/>
    </row>
    <row r="1030" spans="1:10" ht="15" hidden="1">
      <c r="A1030" s="123"/>
      <c r="B1030" s="123" t="s">
        <v>244</v>
      </c>
      <c r="C1030" s="120" t="s">
        <v>173</v>
      </c>
      <c r="D1030" s="71" t="s">
        <v>552</v>
      </c>
      <c r="E1030" s="121">
        <v>0.62865740740740739</v>
      </c>
      <c r="F1030" s="121">
        <f t="shared" si="4"/>
        <v>0.62865740740740739</v>
      </c>
      <c r="G1030" s="67" t="s">
        <v>504</v>
      </c>
      <c r="H1030" s="69">
        <v>5</v>
      </c>
      <c r="I1030" s="69">
        <v>0</v>
      </c>
      <c r="J1030" s="69"/>
    </row>
    <row r="1031" spans="1:10" ht="15" hidden="1">
      <c r="A1031" s="123"/>
      <c r="B1031" s="123" t="s">
        <v>244</v>
      </c>
      <c r="C1031" s="120" t="s">
        <v>173</v>
      </c>
      <c r="D1031" s="71" t="s">
        <v>552</v>
      </c>
      <c r="E1031" s="121">
        <v>0.63037037037037036</v>
      </c>
      <c r="F1031" s="121">
        <f t="shared" si="4"/>
        <v>0.63037037037037036</v>
      </c>
      <c r="G1031" s="67" t="s">
        <v>505</v>
      </c>
      <c r="H1031" s="69">
        <v>6</v>
      </c>
      <c r="I1031" s="69">
        <v>0</v>
      </c>
      <c r="J1031" s="69"/>
    </row>
    <row r="1032" spans="1:10" ht="15" hidden="1">
      <c r="A1032" s="123"/>
      <c r="B1032" s="123" t="s">
        <v>244</v>
      </c>
      <c r="C1032" s="120" t="s">
        <v>173</v>
      </c>
      <c r="D1032" s="71" t="s">
        <v>552</v>
      </c>
      <c r="E1032" s="121">
        <v>0.63092592592592589</v>
      </c>
      <c r="F1032" s="121">
        <f t="shared" si="4"/>
        <v>0.63092592592592589</v>
      </c>
      <c r="G1032" s="67" t="s">
        <v>506</v>
      </c>
      <c r="H1032" s="69">
        <v>7</v>
      </c>
      <c r="I1032" s="69">
        <v>0</v>
      </c>
      <c r="J1032" s="69"/>
    </row>
    <row r="1033" spans="1:10" ht="15" hidden="1">
      <c r="A1033" s="123"/>
      <c r="B1033" s="123" t="s">
        <v>244</v>
      </c>
      <c r="C1033" s="120" t="s">
        <v>173</v>
      </c>
      <c r="D1033" s="71" t="s">
        <v>552</v>
      </c>
      <c r="E1033" s="121">
        <v>0.63201388888888888</v>
      </c>
      <c r="F1033" s="121">
        <f t="shared" si="4"/>
        <v>0.63201388888888888</v>
      </c>
      <c r="G1033" s="67" t="s">
        <v>507</v>
      </c>
      <c r="H1033" s="69">
        <v>8</v>
      </c>
      <c r="I1033" s="69">
        <v>0</v>
      </c>
      <c r="J1033" s="69"/>
    </row>
    <row r="1034" spans="1:10" ht="15" hidden="1">
      <c r="A1034" s="123"/>
      <c r="B1034" s="123" t="s">
        <v>244</v>
      </c>
      <c r="C1034" s="120" t="s">
        <v>173</v>
      </c>
      <c r="D1034" s="71" t="s">
        <v>552</v>
      </c>
      <c r="E1034" s="121">
        <v>0.63318287037037035</v>
      </c>
      <c r="F1034" s="121">
        <f t="shared" si="4"/>
        <v>0.63318287037037035</v>
      </c>
      <c r="G1034" s="67" t="s">
        <v>508</v>
      </c>
      <c r="H1034" s="69">
        <v>9</v>
      </c>
      <c r="I1034" s="69">
        <v>0</v>
      </c>
      <c r="J1034" s="69"/>
    </row>
    <row r="1035" spans="1:10" ht="15" hidden="1">
      <c r="A1035" s="123"/>
      <c r="B1035" s="123" t="s">
        <v>244</v>
      </c>
      <c r="C1035" s="120" t="s">
        <v>173</v>
      </c>
      <c r="D1035" s="71" t="s">
        <v>552</v>
      </c>
      <c r="E1035" s="121">
        <v>0.63418981481481485</v>
      </c>
      <c r="F1035" s="121">
        <f t="shared" si="4"/>
        <v>0.63418981481481485</v>
      </c>
      <c r="G1035" s="67" t="s">
        <v>509</v>
      </c>
      <c r="H1035" s="69">
        <v>10</v>
      </c>
      <c r="I1035" s="69">
        <v>0</v>
      </c>
      <c r="J1035" s="69"/>
    </row>
    <row r="1036" spans="1:10" ht="15" hidden="1">
      <c r="A1036" s="123"/>
      <c r="B1036" s="123" t="s">
        <v>244</v>
      </c>
      <c r="C1036" s="120" t="s">
        <v>173</v>
      </c>
      <c r="D1036" s="71" t="s">
        <v>553</v>
      </c>
      <c r="E1036" s="121">
        <v>0.64583333333333337</v>
      </c>
      <c r="F1036" s="121">
        <f t="shared" si="4"/>
        <v>0.64583333333333337</v>
      </c>
      <c r="G1036" s="67" t="s">
        <v>512</v>
      </c>
      <c r="H1036" s="69">
        <v>0</v>
      </c>
      <c r="I1036" s="69">
        <v>1</v>
      </c>
      <c r="J1036" s="69"/>
    </row>
    <row r="1037" spans="1:10" ht="15" hidden="1">
      <c r="A1037" s="123"/>
      <c r="B1037" s="123" t="s">
        <v>244</v>
      </c>
      <c r="C1037" s="120" t="s">
        <v>173</v>
      </c>
      <c r="D1037" s="71" t="s">
        <v>553</v>
      </c>
      <c r="E1037" s="121">
        <v>0.64718750000000003</v>
      </c>
      <c r="F1037" s="121">
        <f t="shared" si="4"/>
        <v>0.64718750000000003</v>
      </c>
      <c r="G1037" s="67" t="s">
        <v>510</v>
      </c>
      <c r="H1037" s="69">
        <v>1</v>
      </c>
      <c r="I1037" s="69">
        <v>0</v>
      </c>
      <c r="J1037" s="69"/>
    </row>
    <row r="1038" spans="1:10" ht="15" hidden="1">
      <c r="A1038" s="123"/>
      <c r="B1038" s="123" t="s">
        <v>244</v>
      </c>
      <c r="C1038" s="120" t="s">
        <v>173</v>
      </c>
      <c r="D1038" s="71" t="s">
        <v>553</v>
      </c>
      <c r="E1038" s="121">
        <v>0.64837962962962958</v>
      </c>
      <c r="F1038" s="121">
        <f t="shared" si="4"/>
        <v>0.64837962962962958</v>
      </c>
      <c r="G1038" s="67" t="s">
        <v>511</v>
      </c>
      <c r="H1038" s="69">
        <v>2</v>
      </c>
      <c r="I1038" s="69">
        <v>0</v>
      </c>
      <c r="J1038" s="69"/>
    </row>
    <row r="1039" spans="1:10" ht="15" hidden="1">
      <c r="A1039" s="123"/>
      <c r="B1039" s="123" t="s">
        <v>244</v>
      </c>
      <c r="C1039" s="120" t="s">
        <v>173</v>
      </c>
      <c r="D1039" s="71" t="s">
        <v>553</v>
      </c>
      <c r="E1039" s="121">
        <v>0.65105324074074078</v>
      </c>
      <c r="F1039" s="121">
        <f t="shared" si="4"/>
        <v>0.65105324074074078</v>
      </c>
      <c r="G1039" s="67" t="s">
        <v>502</v>
      </c>
      <c r="H1039" s="69">
        <v>3</v>
      </c>
      <c r="I1039" s="69">
        <v>0</v>
      </c>
      <c r="J1039" s="69"/>
    </row>
    <row r="1040" spans="1:10" ht="15" hidden="1">
      <c r="A1040" s="123"/>
      <c r="B1040" s="123" t="s">
        <v>244</v>
      </c>
      <c r="C1040" s="120" t="s">
        <v>173</v>
      </c>
      <c r="D1040" s="71" t="s">
        <v>553</v>
      </c>
      <c r="E1040" s="121">
        <v>0.65178240740740745</v>
      </c>
      <c r="F1040" s="121">
        <f t="shared" si="4"/>
        <v>0.65178240740740745</v>
      </c>
      <c r="G1040" s="67" t="s">
        <v>503</v>
      </c>
      <c r="H1040" s="69">
        <v>4</v>
      </c>
      <c r="I1040" s="69">
        <v>0</v>
      </c>
      <c r="J1040" s="69"/>
    </row>
    <row r="1041" spans="1:10" ht="15" hidden="1">
      <c r="A1041" s="123"/>
      <c r="B1041" s="123" t="s">
        <v>244</v>
      </c>
      <c r="C1041" s="120" t="s">
        <v>173</v>
      </c>
      <c r="D1041" s="71" t="s">
        <v>553</v>
      </c>
      <c r="E1041" s="121">
        <v>0.65296296296296297</v>
      </c>
      <c r="F1041" s="121">
        <f t="shared" si="4"/>
        <v>0.65296296296296297</v>
      </c>
      <c r="G1041" s="67" t="s">
        <v>504</v>
      </c>
      <c r="H1041" s="69">
        <v>5</v>
      </c>
      <c r="I1041" s="69">
        <v>0</v>
      </c>
      <c r="J1041" s="69"/>
    </row>
    <row r="1042" spans="1:10" ht="15" hidden="1">
      <c r="A1042" s="123"/>
      <c r="B1042" s="123" t="s">
        <v>244</v>
      </c>
      <c r="C1042" s="120" t="s">
        <v>173</v>
      </c>
      <c r="D1042" s="71" t="s">
        <v>553</v>
      </c>
      <c r="E1042" s="121">
        <v>0.65467592592592594</v>
      </c>
      <c r="F1042" s="121">
        <f t="shared" si="4"/>
        <v>0.65467592592592594</v>
      </c>
      <c r="G1042" s="67" t="s">
        <v>505</v>
      </c>
      <c r="H1042" s="69">
        <v>6</v>
      </c>
      <c r="I1042" s="69">
        <v>0</v>
      </c>
      <c r="J1042" s="69"/>
    </row>
    <row r="1043" spans="1:10" ht="15" hidden="1">
      <c r="A1043" s="123"/>
      <c r="B1043" s="123" t="s">
        <v>244</v>
      </c>
      <c r="C1043" s="120" t="s">
        <v>173</v>
      </c>
      <c r="D1043" s="71" t="s">
        <v>553</v>
      </c>
      <c r="E1043" s="121">
        <v>0.65523148148148147</v>
      </c>
      <c r="F1043" s="121">
        <f t="shared" si="4"/>
        <v>0.65523148148148147</v>
      </c>
      <c r="G1043" s="67" t="s">
        <v>506</v>
      </c>
      <c r="H1043" s="69">
        <v>7</v>
      </c>
      <c r="I1043" s="69">
        <v>0</v>
      </c>
      <c r="J1043" s="69"/>
    </row>
    <row r="1044" spans="1:10" ht="15" hidden="1">
      <c r="A1044" s="123"/>
      <c r="B1044" s="123" t="s">
        <v>244</v>
      </c>
      <c r="C1044" s="120" t="s">
        <v>173</v>
      </c>
      <c r="D1044" s="71" t="s">
        <v>553</v>
      </c>
      <c r="E1044" s="121">
        <v>0.65631944444444446</v>
      </c>
      <c r="F1044" s="121">
        <f t="shared" si="4"/>
        <v>0.65631944444444446</v>
      </c>
      <c r="G1044" s="67" t="s">
        <v>507</v>
      </c>
      <c r="H1044" s="69">
        <v>8</v>
      </c>
      <c r="I1044" s="69">
        <v>0</v>
      </c>
      <c r="J1044" s="69"/>
    </row>
    <row r="1045" spans="1:10" ht="15" hidden="1">
      <c r="A1045" s="123"/>
      <c r="B1045" s="123" t="s">
        <v>244</v>
      </c>
      <c r="C1045" s="120" t="s">
        <v>173</v>
      </c>
      <c r="D1045" s="71" t="s">
        <v>553</v>
      </c>
      <c r="E1045" s="121">
        <v>0.65748842592592593</v>
      </c>
      <c r="F1045" s="121">
        <f t="shared" si="4"/>
        <v>0.65748842592592593</v>
      </c>
      <c r="G1045" s="67" t="s">
        <v>508</v>
      </c>
      <c r="H1045" s="69">
        <v>9</v>
      </c>
      <c r="I1045" s="69">
        <v>0</v>
      </c>
      <c r="J1045" s="69"/>
    </row>
    <row r="1046" spans="1:10" ht="15" hidden="1">
      <c r="A1046" s="123"/>
      <c r="B1046" s="123" t="s">
        <v>244</v>
      </c>
      <c r="C1046" s="120" t="s">
        <v>173</v>
      </c>
      <c r="D1046" s="71" t="s">
        <v>553</v>
      </c>
      <c r="E1046" s="121">
        <v>0.65849537037037043</v>
      </c>
      <c r="F1046" s="121">
        <f t="shared" si="4"/>
        <v>0.65849537037037043</v>
      </c>
      <c r="G1046" s="67" t="s">
        <v>509</v>
      </c>
      <c r="H1046" s="69">
        <v>10</v>
      </c>
      <c r="I1046" s="69">
        <v>0</v>
      </c>
      <c r="J1046" s="69"/>
    </row>
    <row r="1047" spans="1:10" ht="15" hidden="1">
      <c r="A1047" s="123"/>
      <c r="B1047" s="123" t="s">
        <v>244</v>
      </c>
      <c r="C1047" s="120" t="s">
        <v>173</v>
      </c>
      <c r="D1047" s="71" t="s">
        <v>554</v>
      </c>
      <c r="E1047" s="121">
        <v>0.65277777777777779</v>
      </c>
      <c r="F1047" s="121">
        <f t="shared" si="4"/>
        <v>0.65277777777777779</v>
      </c>
      <c r="G1047" s="67" t="s">
        <v>512</v>
      </c>
      <c r="H1047" s="69">
        <v>0</v>
      </c>
      <c r="I1047" s="69">
        <v>1</v>
      </c>
      <c r="J1047" s="69"/>
    </row>
    <row r="1048" spans="1:10" ht="15" hidden="1">
      <c r="A1048" s="123"/>
      <c r="B1048" s="123" t="s">
        <v>244</v>
      </c>
      <c r="C1048" s="120" t="s">
        <v>173</v>
      </c>
      <c r="D1048" s="71" t="s">
        <v>554</v>
      </c>
      <c r="E1048" s="121">
        <v>0.65413194444444445</v>
      </c>
      <c r="F1048" s="121">
        <f t="shared" si="4"/>
        <v>0.65413194444444445</v>
      </c>
      <c r="G1048" s="67" t="s">
        <v>510</v>
      </c>
      <c r="H1048" s="69">
        <v>1</v>
      </c>
      <c r="I1048" s="69">
        <v>0</v>
      </c>
      <c r="J1048" s="69"/>
    </row>
    <row r="1049" spans="1:10" ht="15" hidden="1">
      <c r="A1049" s="123"/>
      <c r="B1049" s="123" t="s">
        <v>244</v>
      </c>
      <c r="C1049" s="120" t="s">
        <v>173</v>
      </c>
      <c r="D1049" s="71" t="s">
        <v>554</v>
      </c>
      <c r="E1049" s="121">
        <v>0.65532407407407411</v>
      </c>
      <c r="F1049" s="121">
        <f t="shared" si="4"/>
        <v>0.65532407407407411</v>
      </c>
      <c r="G1049" s="67" t="s">
        <v>511</v>
      </c>
      <c r="H1049" s="69">
        <v>2</v>
      </c>
      <c r="I1049" s="69">
        <v>0</v>
      </c>
      <c r="J1049" s="69"/>
    </row>
    <row r="1050" spans="1:10" ht="15" hidden="1">
      <c r="A1050" s="123"/>
      <c r="B1050" s="123" t="s">
        <v>244</v>
      </c>
      <c r="C1050" s="120" t="s">
        <v>173</v>
      </c>
      <c r="D1050" s="71" t="s">
        <v>554</v>
      </c>
      <c r="E1050" s="121">
        <v>0.6579976851851852</v>
      </c>
      <c r="F1050" s="121">
        <f t="shared" si="4"/>
        <v>0.6579976851851852</v>
      </c>
      <c r="G1050" s="67" t="s">
        <v>502</v>
      </c>
      <c r="H1050" s="69">
        <v>3</v>
      </c>
      <c r="I1050" s="69">
        <v>0</v>
      </c>
      <c r="J1050" s="69"/>
    </row>
    <row r="1051" spans="1:10" ht="15" hidden="1">
      <c r="A1051" s="123"/>
      <c r="B1051" s="123" t="s">
        <v>244</v>
      </c>
      <c r="C1051" s="120" t="s">
        <v>173</v>
      </c>
      <c r="D1051" s="71" t="s">
        <v>554</v>
      </c>
      <c r="E1051" s="121">
        <v>0.65872685185185187</v>
      </c>
      <c r="F1051" s="121">
        <f t="shared" si="4"/>
        <v>0.65872685185185187</v>
      </c>
      <c r="G1051" s="67" t="s">
        <v>503</v>
      </c>
      <c r="H1051" s="69">
        <v>4</v>
      </c>
      <c r="I1051" s="69">
        <v>0</v>
      </c>
      <c r="J1051" s="69"/>
    </row>
    <row r="1052" spans="1:10" ht="15" hidden="1">
      <c r="A1052" s="123"/>
      <c r="B1052" s="123" t="s">
        <v>244</v>
      </c>
      <c r="C1052" s="120" t="s">
        <v>173</v>
      </c>
      <c r="D1052" s="71" t="s">
        <v>554</v>
      </c>
      <c r="E1052" s="121">
        <v>0.65990740740740739</v>
      </c>
      <c r="F1052" s="121">
        <f t="shared" si="4"/>
        <v>0.65990740740740739</v>
      </c>
      <c r="G1052" s="67" t="s">
        <v>504</v>
      </c>
      <c r="H1052" s="69">
        <v>5</v>
      </c>
      <c r="I1052" s="69">
        <v>0</v>
      </c>
      <c r="J1052" s="69"/>
    </row>
    <row r="1053" spans="1:10" ht="15" hidden="1">
      <c r="A1053" s="123"/>
      <c r="B1053" s="123" t="s">
        <v>244</v>
      </c>
      <c r="C1053" s="120" t="s">
        <v>173</v>
      </c>
      <c r="D1053" s="71" t="s">
        <v>554</v>
      </c>
      <c r="E1053" s="121">
        <v>0.66162037037037036</v>
      </c>
      <c r="F1053" s="121">
        <f t="shared" si="4"/>
        <v>0.66162037037037036</v>
      </c>
      <c r="G1053" s="67" t="s">
        <v>505</v>
      </c>
      <c r="H1053" s="69">
        <v>6</v>
      </c>
      <c r="I1053" s="69">
        <v>0</v>
      </c>
      <c r="J1053" s="69"/>
    </row>
    <row r="1054" spans="1:10" ht="15" hidden="1">
      <c r="A1054" s="123"/>
      <c r="B1054" s="123" t="s">
        <v>244</v>
      </c>
      <c r="C1054" s="120" t="s">
        <v>173</v>
      </c>
      <c r="D1054" s="71" t="s">
        <v>554</v>
      </c>
      <c r="E1054" s="121">
        <v>0.66217592592592589</v>
      </c>
      <c r="F1054" s="121">
        <f t="shared" si="4"/>
        <v>0.66217592592592589</v>
      </c>
      <c r="G1054" s="67" t="s">
        <v>506</v>
      </c>
      <c r="H1054" s="69">
        <v>7</v>
      </c>
      <c r="I1054" s="69">
        <v>0</v>
      </c>
      <c r="J1054" s="69"/>
    </row>
    <row r="1055" spans="1:10" ht="15" hidden="1">
      <c r="A1055" s="123"/>
      <c r="B1055" s="123" t="s">
        <v>244</v>
      </c>
      <c r="C1055" s="120" t="s">
        <v>173</v>
      </c>
      <c r="D1055" s="71" t="s">
        <v>554</v>
      </c>
      <c r="E1055" s="121">
        <v>0.66326388888888888</v>
      </c>
      <c r="F1055" s="121">
        <f t="shared" si="4"/>
        <v>0.66326388888888888</v>
      </c>
      <c r="G1055" s="67" t="s">
        <v>507</v>
      </c>
      <c r="H1055" s="69">
        <v>8</v>
      </c>
      <c r="I1055" s="69">
        <v>0</v>
      </c>
      <c r="J1055" s="69"/>
    </row>
    <row r="1056" spans="1:10" ht="15" hidden="1">
      <c r="A1056" s="123"/>
      <c r="B1056" s="123" t="s">
        <v>244</v>
      </c>
      <c r="C1056" s="120" t="s">
        <v>173</v>
      </c>
      <c r="D1056" s="71" t="s">
        <v>554</v>
      </c>
      <c r="E1056" s="121">
        <v>0.66443287037037035</v>
      </c>
      <c r="F1056" s="121">
        <f t="shared" si="4"/>
        <v>0.66443287037037035</v>
      </c>
      <c r="G1056" s="67" t="s">
        <v>508</v>
      </c>
      <c r="H1056" s="69">
        <v>9</v>
      </c>
      <c r="I1056" s="69">
        <v>0</v>
      </c>
      <c r="J1056" s="69"/>
    </row>
    <row r="1057" spans="1:10" ht="15" hidden="1">
      <c r="A1057" s="123"/>
      <c r="B1057" s="123" t="s">
        <v>244</v>
      </c>
      <c r="C1057" s="120" t="s">
        <v>173</v>
      </c>
      <c r="D1057" s="71" t="s">
        <v>554</v>
      </c>
      <c r="E1057" s="121">
        <v>0.66543981481481485</v>
      </c>
      <c r="F1057" s="121">
        <f t="shared" si="4"/>
        <v>0.66543981481481485</v>
      </c>
      <c r="G1057" s="67" t="s">
        <v>509</v>
      </c>
      <c r="H1057" s="69">
        <v>10</v>
      </c>
      <c r="I1057" s="69">
        <v>0</v>
      </c>
      <c r="J1057" s="69"/>
    </row>
    <row r="1058" spans="1:10" ht="15">
      <c r="A1058" s="78" t="s">
        <v>24</v>
      </c>
      <c r="B1058" s="123" t="s">
        <v>244</v>
      </c>
      <c r="C1058" s="120" t="s">
        <v>173</v>
      </c>
      <c r="D1058" s="71" t="s">
        <v>555</v>
      </c>
      <c r="E1058" s="121">
        <v>0.67708333333333337</v>
      </c>
      <c r="F1058" s="121">
        <f t="shared" si="4"/>
        <v>0.67708333333333337</v>
      </c>
      <c r="G1058" s="67" t="s">
        <v>512</v>
      </c>
      <c r="H1058" s="69">
        <v>0</v>
      </c>
      <c r="I1058" s="69">
        <v>1</v>
      </c>
      <c r="J1058" s="69" t="s">
        <v>520</v>
      </c>
    </row>
    <row r="1059" spans="1:10" ht="15">
      <c r="A1059" s="78" t="s">
        <v>24</v>
      </c>
      <c r="B1059" s="123" t="s">
        <v>244</v>
      </c>
      <c r="C1059" s="120" t="s">
        <v>173</v>
      </c>
      <c r="D1059" s="71" t="s">
        <v>555</v>
      </c>
      <c r="E1059" s="121">
        <v>0.67843750000000003</v>
      </c>
      <c r="F1059" s="121">
        <f t="shared" si="4"/>
        <v>0.67843750000000003</v>
      </c>
      <c r="G1059" s="67" t="s">
        <v>510</v>
      </c>
      <c r="H1059" s="69">
        <v>1</v>
      </c>
      <c r="I1059" s="69">
        <v>0</v>
      </c>
      <c r="J1059" s="69" t="s">
        <v>520</v>
      </c>
    </row>
    <row r="1060" spans="1:10" ht="15">
      <c r="A1060" s="78" t="s">
        <v>24</v>
      </c>
      <c r="B1060" s="123" t="s">
        <v>244</v>
      </c>
      <c r="C1060" s="120" t="s">
        <v>173</v>
      </c>
      <c r="D1060" s="71" t="s">
        <v>555</v>
      </c>
      <c r="E1060" s="121">
        <v>0.67962962962962958</v>
      </c>
      <c r="F1060" s="121">
        <f t="shared" si="4"/>
        <v>0.67962962962962958</v>
      </c>
      <c r="G1060" s="67" t="s">
        <v>511</v>
      </c>
      <c r="H1060" s="69">
        <v>2</v>
      </c>
      <c r="I1060" s="69">
        <v>0</v>
      </c>
      <c r="J1060" s="69" t="s">
        <v>520</v>
      </c>
    </row>
    <row r="1061" spans="1:10" ht="15">
      <c r="A1061" s="78" t="s">
        <v>24</v>
      </c>
      <c r="B1061" s="123" t="s">
        <v>244</v>
      </c>
      <c r="C1061" s="120" t="s">
        <v>173</v>
      </c>
      <c r="D1061" s="71" t="s">
        <v>555</v>
      </c>
      <c r="E1061" s="121">
        <v>0.68230324074074078</v>
      </c>
      <c r="F1061" s="121">
        <f t="shared" si="4"/>
        <v>0.68230324074074078</v>
      </c>
      <c r="G1061" s="67" t="s">
        <v>502</v>
      </c>
      <c r="H1061" s="69">
        <v>3</v>
      </c>
      <c r="I1061" s="69">
        <v>0</v>
      </c>
      <c r="J1061" s="69" t="s">
        <v>520</v>
      </c>
    </row>
    <row r="1062" spans="1:10" ht="15">
      <c r="A1062" s="78" t="s">
        <v>24</v>
      </c>
      <c r="B1062" s="123" t="s">
        <v>244</v>
      </c>
      <c r="C1062" s="120" t="s">
        <v>173</v>
      </c>
      <c r="D1062" s="71" t="s">
        <v>555</v>
      </c>
      <c r="E1062" s="121">
        <v>0.68303240740740745</v>
      </c>
      <c r="F1062" s="121">
        <f t="shared" si="4"/>
        <v>0.68303240740740745</v>
      </c>
      <c r="G1062" s="67" t="s">
        <v>503</v>
      </c>
      <c r="H1062" s="69">
        <v>4</v>
      </c>
      <c r="I1062" s="69">
        <v>0</v>
      </c>
      <c r="J1062" s="69" t="s">
        <v>520</v>
      </c>
    </row>
    <row r="1063" spans="1:10" ht="15">
      <c r="A1063" s="78" t="s">
        <v>24</v>
      </c>
      <c r="B1063" s="123" t="s">
        <v>244</v>
      </c>
      <c r="C1063" s="120" t="s">
        <v>173</v>
      </c>
      <c r="D1063" s="71" t="s">
        <v>555</v>
      </c>
      <c r="E1063" s="121">
        <v>0.68421296296296297</v>
      </c>
      <c r="F1063" s="121">
        <f t="shared" si="4"/>
        <v>0.68421296296296297</v>
      </c>
      <c r="G1063" s="67" t="s">
        <v>504</v>
      </c>
      <c r="H1063" s="69">
        <v>5</v>
      </c>
      <c r="I1063" s="69">
        <v>0</v>
      </c>
      <c r="J1063" s="69" t="s">
        <v>520</v>
      </c>
    </row>
    <row r="1064" spans="1:10" ht="15">
      <c r="A1064" s="78" t="s">
        <v>24</v>
      </c>
      <c r="B1064" s="123" t="s">
        <v>244</v>
      </c>
      <c r="C1064" s="120" t="s">
        <v>173</v>
      </c>
      <c r="D1064" s="71" t="s">
        <v>555</v>
      </c>
      <c r="E1064" s="121">
        <v>0.68592592592592594</v>
      </c>
      <c r="F1064" s="121">
        <f t="shared" si="4"/>
        <v>0.68592592592592594</v>
      </c>
      <c r="G1064" s="67" t="s">
        <v>505</v>
      </c>
      <c r="H1064" s="69">
        <v>6</v>
      </c>
      <c r="I1064" s="69">
        <v>0</v>
      </c>
      <c r="J1064" s="69" t="s">
        <v>520</v>
      </c>
    </row>
    <row r="1065" spans="1:10" ht="15">
      <c r="A1065" s="78" t="s">
        <v>24</v>
      </c>
      <c r="B1065" s="123" t="s">
        <v>244</v>
      </c>
      <c r="C1065" s="120" t="s">
        <v>173</v>
      </c>
      <c r="D1065" s="71" t="s">
        <v>555</v>
      </c>
      <c r="E1065" s="121">
        <v>0.68648148148148147</v>
      </c>
      <c r="F1065" s="121">
        <f t="shared" si="4"/>
        <v>0.68648148148148147</v>
      </c>
      <c r="G1065" s="67" t="s">
        <v>506</v>
      </c>
      <c r="H1065" s="69">
        <v>7</v>
      </c>
      <c r="I1065" s="69">
        <v>0</v>
      </c>
      <c r="J1065" s="69" t="s">
        <v>520</v>
      </c>
    </row>
    <row r="1066" spans="1:10" ht="15">
      <c r="A1066" s="78" t="s">
        <v>24</v>
      </c>
      <c r="B1066" s="123" t="s">
        <v>244</v>
      </c>
      <c r="C1066" s="120" t="s">
        <v>173</v>
      </c>
      <c r="D1066" s="71" t="s">
        <v>555</v>
      </c>
      <c r="E1066" s="121">
        <v>0.68756944444444446</v>
      </c>
      <c r="F1066" s="121">
        <f t="shared" si="4"/>
        <v>0.68756944444444446</v>
      </c>
      <c r="G1066" s="67" t="s">
        <v>507</v>
      </c>
      <c r="H1066" s="69">
        <v>8</v>
      </c>
      <c r="I1066" s="69">
        <v>0</v>
      </c>
      <c r="J1066" s="69" t="s">
        <v>520</v>
      </c>
    </row>
    <row r="1067" spans="1:10" ht="15">
      <c r="A1067" s="78" t="s">
        <v>24</v>
      </c>
      <c r="B1067" s="123" t="s">
        <v>244</v>
      </c>
      <c r="C1067" s="120" t="s">
        <v>173</v>
      </c>
      <c r="D1067" s="71" t="s">
        <v>555</v>
      </c>
      <c r="E1067" s="121">
        <v>0.68873842592592593</v>
      </c>
      <c r="F1067" s="121">
        <f t="shared" si="4"/>
        <v>0.68873842592592593</v>
      </c>
      <c r="G1067" s="67" t="s">
        <v>508</v>
      </c>
      <c r="H1067" s="69">
        <v>9</v>
      </c>
      <c r="I1067" s="69">
        <v>0</v>
      </c>
      <c r="J1067" s="69" t="s">
        <v>520</v>
      </c>
    </row>
    <row r="1068" spans="1:10" ht="15">
      <c r="A1068" s="88" t="s">
        <v>24</v>
      </c>
      <c r="B1068" s="123" t="s">
        <v>244</v>
      </c>
      <c r="C1068" s="120" t="s">
        <v>173</v>
      </c>
      <c r="D1068" s="71" t="s">
        <v>555</v>
      </c>
      <c r="E1068" s="121">
        <v>0.68974537037037043</v>
      </c>
      <c r="F1068" s="121">
        <f t="shared" si="4"/>
        <v>0.68974537037037043</v>
      </c>
      <c r="G1068" s="67" t="s">
        <v>509</v>
      </c>
      <c r="H1068" s="69">
        <v>10</v>
      </c>
      <c r="I1068" s="69">
        <v>0</v>
      </c>
      <c r="J1068" s="69" t="s">
        <v>520</v>
      </c>
    </row>
    <row r="1069" spans="1:10" ht="15">
      <c r="A1069" s="78" t="s">
        <v>24</v>
      </c>
      <c r="B1069" s="123" t="s">
        <v>244</v>
      </c>
      <c r="C1069" s="120" t="s">
        <v>173</v>
      </c>
      <c r="D1069" s="71" t="s">
        <v>555</v>
      </c>
      <c r="E1069" s="121">
        <v>0.67708333333333337</v>
      </c>
      <c r="F1069" s="121">
        <f t="shared" si="4"/>
        <v>0.67708333333333337</v>
      </c>
      <c r="G1069" s="67" t="s">
        <v>512</v>
      </c>
      <c r="H1069" s="69">
        <v>0</v>
      </c>
      <c r="I1069" s="69">
        <v>1</v>
      </c>
      <c r="J1069" s="69" t="s">
        <v>521</v>
      </c>
    </row>
    <row r="1070" spans="1:10" ht="15">
      <c r="A1070" s="78" t="s">
        <v>24</v>
      </c>
      <c r="B1070" s="123" t="s">
        <v>244</v>
      </c>
      <c r="C1070" s="120" t="s">
        <v>173</v>
      </c>
      <c r="D1070" s="71" t="s">
        <v>555</v>
      </c>
      <c r="E1070" s="121">
        <v>0.67843750000000003</v>
      </c>
      <c r="F1070" s="121">
        <f t="shared" si="4"/>
        <v>0.67843750000000003</v>
      </c>
      <c r="G1070" s="67" t="s">
        <v>510</v>
      </c>
      <c r="H1070" s="69">
        <v>1</v>
      </c>
      <c r="I1070" s="69">
        <v>0</v>
      </c>
      <c r="J1070" s="69" t="s">
        <v>521</v>
      </c>
    </row>
    <row r="1071" spans="1:10" ht="15">
      <c r="A1071" s="78" t="s">
        <v>24</v>
      </c>
      <c r="B1071" s="123" t="s">
        <v>244</v>
      </c>
      <c r="C1071" s="120" t="s">
        <v>173</v>
      </c>
      <c r="D1071" s="71" t="s">
        <v>555</v>
      </c>
      <c r="E1071" s="121">
        <v>0.67962962962962958</v>
      </c>
      <c r="F1071" s="121">
        <f t="shared" si="4"/>
        <v>0.67962962962962958</v>
      </c>
      <c r="G1071" s="67" t="s">
        <v>511</v>
      </c>
      <c r="H1071" s="69">
        <v>2</v>
      </c>
      <c r="I1071" s="69">
        <v>0</v>
      </c>
      <c r="J1071" s="69" t="s">
        <v>521</v>
      </c>
    </row>
    <row r="1072" spans="1:10" ht="15">
      <c r="A1072" s="78" t="s">
        <v>24</v>
      </c>
      <c r="B1072" s="123" t="s">
        <v>244</v>
      </c>
      <c r="C1072" s="120" t="s">
        <v>173</v>
      </c>
      <c r="D1072" s="71" t="s">
        <v>555</v>
      </c>
      <c r="E1072" s="121">
        <v>0.68230324074074078</v>
      </c>
      <c r="F1072" s="121">
        <f t="shared" si="4"/>
        <v>0.68230324074074078</v>
      </c>
      <c r="G1072" s="67" t="s">
        <v>502</v>
      </c>
      <c r="H1072" s="69">
        <v>3</v>
      </c>
      <c r="I1072" s="69">
        <v>0</v>
      </c>
      <c r="J1072" s="69" t="s">
        <v>521</v>
      </c>
    </row>
    <row r="1073" spans="1:10" ht="15">
      <c r="A1073" s="78" t="s">
        <v>24</v>
      </c>
      <c r="B1073" s="123" t="s">
        <v>244</v>
      </c>
      <c r="C1073" s="120" t="s">
        <v>173</v>
      </c>
      <c r="D1073" s="71" t="s">
        <v>555</v>
      </c>
      <c r="E1073" s="121">
        <v>0.68303240740740745</v>
      </c>
      <c r="F1073" s="121">
        <f t="shared" si="4"/>
        <v>0.68303240740740745</v>
      </c>
      <c r="G1073" s="67" t="s">
        <v>503</v>
      </c>
      <c r="H1073" s="69">
        <v>4</v>
      </c>
      <c r="I1073" s="69">
        <v>0</v>
      </c>
      <c r="J1073" s="69" t="s">
        <v>521</v>
      </c>
    </row>
    <row r="1074" spans="1:10" ht="15">
      <c r="A1074" s="78" t="s">
        <v>24</v>
      </c>
      <c r="B1074" s="123" t="s">
        <v>244</v>
      </c>
      <c r="C1074" s="120" t="s">
        <v>173</v>
      </c>
      <c r="D1074" s="71" t="s">
        <v>555</v>
      </c>
      <c r="E1074" s="121">
        <v>0.68421296296296297</v>
      </c>
      <c r="F1074" s="121">
        <f t="shared" si="4"/>
        <v>0.68421296296296297</v>
      </c>
      <c r="G1074" s="67" t="s">
        <v>504</v>
      </c>
      <c r="H1074" s="69">
        <v>5</v>
      </c>
      <c r="I1074" s="69">
        <v>0</v>
      </c>
      <c r="J1074" s="69" t="s">
        <v>521</v>
      </c>
    </row>
    <row r="1075" spans="1:10" ht="15">
      <c r="A1075" s="78" t="s">
        <v>24</v>
      </c>
      <c r="B1075" s="123" t="s">
        <v>244</v>
      </c>
      <c r="C1075" s="120" t="s">
        <v>173</v>
      </c>
      <c r="D1075" s="71" t="s">
        <v>555</v>
      </c>
      <c r="E1075" s="121">
        <v>0.68592592592592594</v>
      </c>
      <c r="F1075" s="121">
        <f t="shared" si="4"/>
        <v>0.68592592592592594</v>
      </c>
      <c r="G1075" s="67" t="s">
        <v>505</v>
      </c>
      <c r="H1075" s="69">
        <v>6</v>
      </c>
      <c r="I1075" s="69">
        <v>0</v>
      </c>
      <c r="J1075" s="69" t="s">
        <v>521</v>
      </c>
    </row>
    <row r="1076" spans="1:10" ht="15">
      <c r="A1076" s="78" t="s">
        <v>24</v>
      </c>
      <c r="B1076" s="123" t="s">
        <v>244</v>
      </c>
      <c r="C1076" s="120" t="s">
        <v>173</v>
      </c>
      <c r="D1076" s="71" t="s">
        <v>555</v>
      </c>
      <c r="E1076" s="121">
        <v>0.68648148148148147</v>
      </c>
      <c r="F1076" s="121">
        <f t="shared" si="4"/>
        <v>0.68648148148148147</v>
      </c>
      <c r="G1076" s="67" t="s">
        <v>506</v>
      </c>
      <c r="H1076" s="69">
        <v>7</v>
      </c>
      <c r="I1076" s="69">
        <v>0</v>
      </c>
      <c r="J1076" s="69" t="s">
        <v>521</v>
      </c>
    </row>
    <row r="1077" spans="1:10" ht="15">
      <c r="A1077" s="78" t="s">
        <v>24</v>
      </c>
      <c r="B1077" s="123" t="s">
        <v>244</v>
      </c>
      <c r="C1077" s="120" t="s">
        <v>173</v>
      </c>
      <c r="D1077" s="71" t="s">
        <v>555</v>
      </c>
      <c r="E1077" s="121">
        <v>0.68756944444444446</v>
      </c>
      <c r="F1077" s="121">
        <f t="shared" si="4"/>
        <v>0.68756944444444446</v>
      </c>
      <c r="G1077" s="67" t="s">
        <v>507</v>
      </c>
      <c r="H1077" s="69">
        <v>8</v>
      </c>
      <c r="I1077" s="69">
        <v>0</v>
      </c>
      <c r="J1077" s="69" t="s">
        <v>521</v>
      </c>
    </row>
    <row r="1078" spans="1:10" ht="15">
      <c r="A1078" s="78" t="s">
        <v>24</v>
      </c>
      <c r="B1078" s="123" t="s">
        <v>244</v>
      </c>
      <c r="C1078" s="120" t="s">
        <v>173</v>
      </c>
      <c r="D1078" s="71" t="s">
        <v>555</v>
      </c>
      <c r="E1078" s="121">
        <v>0.68873842592592593</v>
      </c>
      <c r="F1078" s="121">
        <f t="shared" si="4"/>
        <v>0.68873842592592593</v>
      </c>
      <c r="G1078" s="67" t="s">
        <v>508</v>
      </c>
      <c r="H1078" s="69">
        <v>9</v>
      </c>
      <c r="I1078" s="69">
        <v>0</v>
      </c>
      <c r="J1078" s="69" t="s">
        <v>521</v>
      </c>
    </row>
    <row r="1079" spans="1:10" ht="15">
      <c r="A1079" s="78" t="s">
        <v>24</v>
      </c>
      <c r="B1079" s="123" t="s">
        <v>244</v>
      </c>
      <c r="C1079" s="120" t="s">
        <v>173</v>
      </c>
      <c r="D1079" s="71" t="s">
        <v>555</v>
      </c>
      <c r="E1079" s="121">
        <v>0.68974537037037043</v>
      </c>
      <c r="F1079" s="121">
        <f t="shared" si="4"/>
        <v>0.68974537037037043</v>
      </c>
      <c r="G1079" s="67" t="s">
        <v>509</v>
      </c>
      <c r="H1079" s="69">
        <v>10</v>
      </c>
      <c r="I1079" s="69">
        <v>0</v>
      </c>
      <c r="J1079" s="69" t="s">
        <v>521</v>
      </c>
    </row>
    <row r="1080" spans="1:10" ht="15">
      <c r="A1080" s="78" t="s">
        <v>24</v>
      </c>
      <c r="B1080" s="123" t="s">
        <v>244</v>
      </c>
      <c r="C1080" s="120" t="s">
        <v>173</v>
      </c>
      <c r="D1080" s="71" t="s">
        <v>555</v>
      </c>
      <c r="E1080" s="121">
        <v>0.67708333333333337</v>
      </c>
      <c r="F1080" s="121">
        <f t="shared" si="4"/>
        <v>0.67708333333333337</v>
      </c>
      <c r="G1080" s="67" t="s">
        <v>512</v>
      </c>
      <c r="H1080" s="69">
        <v>0</v>
      </c>
      <c r="I1080" s="69">
        <v>1</v>
      </c>
      <c r="J1080" s="69" t="s">
        <v>522</v>
      </c>
    </row>
    <row r="1081" spans="1:10" ht="15">
      <c r="A1081" s="78" t="s">
        <v>24</v>
      </c>
      <c r="B1081" s="123" t="s">
        <v>244</v>
      </c>
      <c r="C1081" s="120" t="s">
        <v>173</v>
      </c>
      <c r="D1081" s="71" t="s">
        <v>555</v>
      </c>
      <c r="E1081" s="121">
        <v>0.67843750000000003</v>
      </c>
      <c r="F1081" s="121">
        <f t="shared" si="4"/>
        <v>0.67843750000000003</v>
      </c>
      <c r="G1081" s="67" t="s">
        <v>510</v>
      </c>
      <c r="H1081" s="69">
        <v>1</v>
      </c>
      <c r="I1081" s="69">
        <v>0</v>
      </c>
      <c r="J1081" s="69" t="s">
        <v>522</v>
      </c>
    </row>
    <row r="1082" spans="1:10" ht="15">
      <c r="A1082" s="78" t="s">
        <v>24</v>
      </c>
      <c r="B1082" s="123" t="s">
        <v>244</v>
      </c>
      <c r="C1082" s="120" t="s">
        <v>173</v>
      </c>
      <c r="D1082" s="71" t="s">
        <v>555</v>
      </c>
      <c r="E1082" s="121">
        <v>0.67962962962962958</v>
      </c>
      <c r="F1082" s="121">
        <f t="shared" si="4"/>
        <v>0.67962962962962958</v>
      </c>
      <c r="G1082" s="67" t="s">
        <v>511</v>
      </c>
      <c r="H1082" s="69">
        <v>2</v>
      </c>
      <c r="I1082" s="69">
        <v>0</v>
      </c>
      <c r="J1082" s="69" t="s">
        <v>522</v>
      </c>
    </row>
    <row r="1083" spans="1:10" ht="15">
      <c r="A1083" s="78" t="s">
        <v>24</v>
      </c>
      <c r="B1083" s="123" t="s">
        <v>244</v>
      </c>
      <c r="C1083" s="120" t="s">
        <v>173</v>
      </c>
      <c r="D1083" s="71" t="s">
        <v>555</v>
      </c>
      <c r="E1083" s="121">
        <v>0.68230324074074078</v>
      </c>
      <c r="F1083" s="121">
        <f t="shared" si="4"/>
        <v>0.68230324074074078</v>
      </c>
      <c r="G1083" s="67" t="s">
        <v>502</v>
      </c>
      <c r="H1083" s="69">
        <v>3</v>
      </c>
      <c r="I1083" s="69">
        <v>0</v>
      </c>
      <c r="J1083" s="69" t="s">
        <v>522</v>
      </c>
    </row>
    <row r="1084" spans="1:10" ht="15">
      <c r="A1084" s="78" t="s">
        <v>24</v>
      </c>
      <c r="B1084" s="123" t="s">
        <v>244</v>
      </c>
      <c r="C1084" s="120" t="s">
        <v>173</v>
      </c>
      <c r="D1084" s="71" t="s">
        <v>555</v>
      </c>
      <c r="E1084" s="121">
        <v>0.68303240740740745</v>
      </c>
      <c r="F1084" s="121">
        <f t="shared" si="4"/>
        <v>0.68303240740740745</v>
      </c>
      <c r="G1084" s="67" t="s">
        <v>503</v>
      </c>
      <c r="H1084" s="69">
        <v>4</v>
      </c>
      <c r="I1084" s="69">
        <v>0</v>
      </c>
      <c r="J1084" s="69" t="s">
        <v>522</v>
      </c>
    </row>
    <row r="1085" spans="1:10" ht="15">
      <c r="A1085" s="78" t="s">
        <v>24</v>
      </c>
      <c r="B1085" s="123" t="s">
        <v>244</v>
      </c>
      <c r="C1085" s="120" t="s">
        <v>173</v>
      </c>
      <c r="D1085" s="71" t="s">
        <v>555</v>
      </c>
      <c r="E1085" s="121">
        <v>0.68421296296296297</v>
      </c>
      <c r="F1085" s="121">
        <f t="shared" si="4"/>
        <v>0.68421296296296297</v>
      </c>
      <c r="G1085" s="67" t="s">
        <v>504</v>
      </c>
      <c r="H1085" s="69">
        <v>5</v>
      </c>
      <c r="I1085" s="69">
        <v>0</v>
      </c>
      <c r="J1085" s="69" t="s">
        <v>522</v>
      </c>
    </row>
    <row r="1086" spans="1:10" ht="15">
      <c r="A1086" s="78" t="s">
        <v>24</v>
      </c>
      <c r="B1086" s="123" t="s">
        <v>244</v>
      </c>
      <c r="C1086" s="120" t="s">
        <v>173</v>
      </c>
      <c r="D1086" s="71" t="s">
        <v>555</v>
      </c>
      <c r="E1086" s="121">
        <v>0.68592592592592594</v>
      </c>
      <c r="F1086" s="121">
        <f t="shared" si="4"/>
        <v>0.68592592592592594</v>
      </c>
      <c r="G1086" s="67" t="s">
        <v>505</v>
      </c>
      <c r="H1086" s="69">
        <v>6</v>
      </c>
      <c r="I1086" s="69">
        <v>0</v>
      </c>
      <c r="J1086" s="69" t="s">
        <v>522</v>
      </c>
    </row>
    <row r="1087" spans="1:10" ht="15">
      <c r="A1087" s="78" t="s">
        <v>24</v>
      </c>
      <c r="B1087" s="123" t="s">
        <v>244</v>
      </c>
      <c r="C1087" s="120" t="s">
        <v>173</v>
      </c>
      <c r="D1087" s="71" t="s">
        <v>555</v>
      </c>
      <c r="E1087" s="121">
        <v>0.68648148148148147</v>
      </c>
      <c r="F1087" s="121">
        <f t="shared" si="4"/>
        <v>0.68648148148148147</v>
      </c>
      <c r="G1087" s="67" t="s">
        <v>506</v>
      </c>
      <c r="H1087" s="69">
        <v>7</v>
      </c>
      <c r="I1087" s="69">
        <v>0</v>
      </c>
      <c r="J1087" s="69" t="s">
        <v>522</v>
      </c>
    </row>
    <row r="1088" spans="1:10" ht="15">
      <c r="A1088" s="78" t="s">
        <v>24</v>
      </c>
      <c r="B1088" s="123" t="s">
        <v>244</v>
      </c>
      <c r="C1088" s="120" t="s">
        <v>173</v>
      </c>
      <c r="D1088" s="71" t="s">
        <v>555</v>
      </c>
      <c r="E1088" s="121">
        <v>0.68756944444444446</v>
      </c>
      <c r="F1088" s="121">
        <f t="shared" si="4"/>
        <v>0.68756944444444446</v>
      </c>
      <c r="G1088" s="67" t="s">
        <v>507</v>
      </c>
      <c r="H1088" s="69">
        <v>8</v>
      </c>
      <c r="I1088" s="69">
        <v>0</v>
      </c>
      <c r="J1088" s="69" t="s">
        <v>522</v>
      </c>
    </row>
    <row r="1089" spans="1:10" ht="15">
      <c r="A1089" s="78" t="s">
        <v>24</v>
      </c>
      <c r="B1089" s="123" t="s">
        <v>244</v>
      </c>
      <c r="C1089" s="120" t="s">
        <v>173</v>
      </c>
      <c r="D1089" s="71" t="s">
        <v>555</v>
      </c>
      <c r="E1089" s="121">
        <v>0.68873842592592593</v>
      </c>
      <c r="F1089" s="121">
        <f t="shared" si="4"/>
        <v>0.68873842592592593</v>
      </c>
      <c r="G1089" s="67" t="s">
        <v>508</v>
      </c>
      <c r="H1089" s="69">
        <v>9</v>
      </c>
      <c r="I1089" s="69">
        <v>0</v>
      </c>
      <c r="J1089" s="69" t="s">
        <v>522</v>
      </c>
    </row>
    <row r="1090" spans="1:10" ht="15">
      <c r="A1090" s="78" t="s">
        <v>24</v>
      </c>
      <c r="B1090" s="123" t="s">
        <v>244</v>
      </c>
      <c r="C1090" s="120" t="s">
        <v>173</v>
      </c>
      <c r="D1090" s="71" t="s">
        <v>555</v>
      </c>
      <c r="E1090" s="121">
        <v>0.68974537037037043</v>
      </c>
      <c r="F1090" s="121">
        <f t="shared" si="4"/>
        <v>0.68974537037037043</v>
      </c>
      <c r="G1090" s="67" t="s">
        <v>509</v>
      </c>
      <c r="H1090" s="69">
        <v>10</v>
      </c>
      <c r="I1090" s="69">
        <v>0</v>
      </c>
      <c r="J1090" s="69" t="s">
        <v>522</v>
      </c>
    </row>
    <row r="1091" spans="1:10" ht="15">
      <c r="A1091" s="78" t="s">
        <v>24</v>
      </c>
      <c r="B1091" s="123" t="s">
        <v>244</v>
      </c>
      <c r="C1091" s="120" t="s">
        <v>173</v>
      </c>
      <c r="D1091" s="71" t="s">
        <v>555</v>
      </c>
      <c r="E1091" s="121">
        <v>0.67708333333333337</v>
      </c>
      <c r="F1091" s="121">
        <f t="shared" si="4"/>
        <v>0.67708333333333337</v>
      </c>
      <c r="G1091" s="67" t="s">
        <v>512</v>
      </c>
      <c r="H1091" s="69">
        <v>0</v>
      </c>
      <c r="I1091" s="69">
        <v>1</v>
      </c>
      <c r="J1091" s="69" t="s">
        <v>517</v>
      </c>
    </row>
    <row r="1092" spans="1:10" ht="15">
      <c r="A1092" s="78" t="s">
        <v>24</v>
      </c>
      <c r="B1092" s="123" t="s">
        <v>244</v>
      </c>
      <c r="C1092" s="120" t="s">
        <v>173</v>
      </c>
      <c r="D1092" s="71" t="s">
        <v>555</v>
      </c>
      <c r="E1092" s="121">
        <v>0.67843750000000003</v>
      </c>
      <c r="F1092" s="121">
        <f t="shared" si="4"/>
        <v>0.67843750000000003</v>
      </c>
      <c r="G1092" s="67" t="s">
        <v>510</v>
      </c>
      <c r="H1092" s="69">
        <v>1</v>
      </c>
      <c r="I1092" s="69">
        <v>0</v>
      </c>
      <c r="J1092" s="69" t="s">
        <v>517</v>
      </c>
    </row>
    <row r="1093" spans="1:10" ht="15">
      <c r="A1093" s="78" t="s">
        <v>24</v>
      </c>
      <c r="B1093" s="123" t="s">
        <v>244</v>
      </c>
      <c r="C1093" s="120" t="s">
        <v>173</v>
      </c>
      <c r="D1093" s="71" t="s">
        <v>555</v>
      </c>
      <c r="E1093" s="121">
        <v>0.67962962962962958</v>
      </c>
      <c r="F1093" s="121">
        <f t="shared" si="4"/>
        <v>0.67962962962962958</v>
      </c>
      <c r="G1093" s="67" t="s">
        <v>511</v>
      </c>
      <c r="H1093" s="69">
        <v>2</v>
      </c>
      <c r="I1093" s="69">
        <v>0</v>
      </c>
      <c r="J1093" s="69" t="s">
        <v>517</v>
      </c>
    </row>
    <row r="1094" spans="1:10" ht="15">
      <c r="A1094" s="78" t="s">
        <v>24</v>
      </c>
      <c r="B1094" s="123" t="s">
        <v>244</v>
      </c>
      <c r="C1094" s="120" t="s">
        <v>173</v>
      </c>
      <c r="D1094" s="71" t="s">
        <v>555</v>
      </c>
      <c r="E1094" s="121">
        <v>0.68230324074074078</v>
      </c>
      <c r="F1094" s="121">
        <f t="shared" si="4"/>
        <v>0.68230324074074078</v>
      </c>
      <c r="G1094" s="67" t="s">
        <v>502</v>
      </c>
      <c r="H1094" s="69">
        <v>3</v>
      </c>
      <c r="I1094" s="69">
        <v>0</v>
      </c>
      <c r="J1094" s="69" t="s">
        <v>517</v>
      </c>
    </row>
    <row r="1095" spans="1:10" ht="15">
      <c r="A1095" s="78" t="s">
        <v>24</v>
      </c>
      <c r="B1095" s="123" t="s">
        <v>244</v>
      </c>
      <c r="C1095" s="120" t="s">
        <v>173</v>
      </c>
      <c r="D1095" s="71" t="s">
        <v>555</v>
      </c>
      <c r="E1095" s="121">
        <v>0.68303240740740745</v>
      </c>
      <c r="F1095" s="121">
        <f t="shared" si="4"/>
        <v>0.68303240740740745</v>
      </c>
      <c r="G1095" s="67" t="s">
        <v>503</v>
      </c>
      <c r="H1095" s="69">
        <v>4</v>
      </c>
      <c r="I1095" s="69">
        <v>0</v>
      </c>
      <c r="J1095" s="69" t="s">
        <v>517</v>
      </c>
    </row>
    <row r="1096" spans="1:10" ht="15">
      <c r="A1096" s="78" t="s">
        <v>24</v>
      </c>
      <c r="B1096" s="123" t="s">
        <v>244</v>
      </c>
      <c r="C1096" s="120" t="s">
        <v>173</v>
      </c>
      <c r="D1096" s="71" t="s">
        <v>555</v>
      </c>
      <c r="E1096" s="121">
        <v>0.68421296296296297</v>
      </c>
      <c r="F1096" s="121">
        <f t="shared" si="4"/>
        <v>0.68421296296296297</v>
      </c>
      <c r="G1096" s="67" t="s">
        <v>504</v>
      </c>
      <c r="H1096" s="69">
        <v>5</v>
      </c>
      <c r="I1096" s="69">
        <v>0</v>
      </c>
      <c r="J1096" s="69" t="s">
        <v>517</v>
      </c>
    </row>
    <row r="1097" spans="1:10" ht="15">
      <c r="A1097" s="78" t="s">
        <v>24</v>
      </c>
      <c r="B1097" s="123" t="s">
        <v>244</v>
      </c>
      <c r="C1097" s="120" t="s">
        <v>173</v>
      </c>
      <c r="D1097" s="71" t="s">
        <v>555</v>
      </c>
      <c r="E1097" s="121">
        <v>0.68592592592592594</v>
      </c>
      <c r="F1097" s="121">
        <f t="shared" si="4"/>
        <v>0.68592592592592594</v>
      </c>
      <c r="G1097" s="67" t="s">
        <v>505</v>
      </c>
      <c r="H1097" s="69">
        <v>6</v>
      </c>
      <c r="I1097" s="69">
        <v>0</v>
      </c>
      <c r="J1097" s="69" t="s">
        <v>517</v>
      </c>
    </row>
    <row r="1098" spans="1:10" ht="15">
      <c r="A1098" s="78" t="s">
        <v>24</v>
      </c>
      <c r="B1098" s="123" t="s">
        <v>244</v>
      </c>
      <c r="C1098" s="120" t="s">
        <v>173</v>
      </c>
      <c r="D1098" s="71" t="s">
        <v>555</v>
      </c>
      <c r="E1098" s="121">
        <v>0.68648148148148147</v>
      </c>
      <c r="F1098" s="121">
        <f t="shared" si="4"/>
        <v>0.68648148148148147</v>
      </c>
      <c r="G1098" s="67" t="s">
        <v>506</v>
      </c>
      <c r="H1098" s="69">
        <v>7</v>
      </c>
      <c r="I1098" s="69">
        <v>0</v>
      </c>
      <c r="J1098" s="69" t="s">
        <v>517</v>
      </c>
    </row>
    <row r="1099" spans="1:10" ht="15">
      <c r="A1099" s="88" t="s">
        <v>24</v>
      </c>
      <c r="B1099" s="123" t="s">
        <v>244</v>
      </c>
      <c r="C1099" s="120" t="s">
        <v>173</v>
      </c>
      <c r="D1099" s="71" t="s">
        <v>555</v>
      </c>
      <c r="E1099" s="121">
        <v>0.68756944444444446</v>
      </c>
      <c r="F1099" s="121">
        <f t="shared" si="4"/>
        <v>0.68756944444444446</v>
      </c>
      <c r="G1099" s="67" t="s">
        <v>507</v>
      </c>
      <c r="H1099" s="69">
        <v>8</v>
      </c>
      <c r="I1099" s="69">
        <v>0</v>
      </c>
      <c r="J1099" s="69" t="s">
        <v>517</v>
      </c>
    </row>
    <row r="1100" spans="1:10" ht="15">
      <c r="A1100" s="78" t="s">
        <v>24</v>
      </c>
      <c r="B1100" s="123" t="s">
        <v>244</v>
      </c>
      <c r="C1100" s="120" t="s">
        <v>173</v>
      </c>
      <c r="D1100" s="71" t="s">
        <v>555</v>
      </c>
      <c r="E1100" s="121">
        <v>0.68873842592592593</v>
      </c>
      <c r="F1100" s="121">
        <f t="shared" si="4"/>
        <v>0.68873842592592593</v>
      </c>
      <c r="G1100" s="67" t="s">
        <v>508</v>
      </c>
      <c r="H1100" s="69">
        <v>9</v>
      </c>
      <c r="I1100" s="69">
        <v>0</v>
      </c>
      <c r="J1100" s="69" t="s">
        <v>517</v>
      </c>
    </row>
    <row r="1101" spans="1:10" ht="15">
      <c r="A1101" s="78" t="s">
        <v>24</v>
      </c>
      <c r="B1101" s="123" t="s">
        <v>244</v>
      </c>
      <c r="C1101" s="120" t="s">
        <v>173</v>
      </c>
      <c r="D1101" s="71" t="s">
        <v>555</v>
      </c>
      <c r="E1101" s="121">
        <v>0.68974537037037043</v>
      </c>
      <c r="F1101" s="121">
        <f t="shared" si="4"/>
        <v>0.68974537037037043</v>
      </c>
      <c r="G1101" s="67" t="s">
        <v>509</v>
      </c>
      <c r="H1101" s="69">
        <v>10</v>
      </c>
      <c r="I1101" s="69">
        <v>0</v>
      </c>
      <c r="J1101" s="69" t="s">
        <v>517</v>
      </c>
    </row>
    <row r="1102" spans="1:10" ht="15">
      <c r="A1102" s="78" t="s">
        <v>24</v>
      </c>
      <c r="B1102" s="123" t="s">
        <v>244</v>
      </c>
      <c r="C1102" s="120" t="s">
        <v>173</v>
      </c>
      <c r="D1102" s="71" t="s">
        <v>555</v>
      </c>
      <c r="E1102" s="121">
        <v>0.67708333333333337</v>
      </c>
      <c r="F1102" s="121">
        <f t="shared" si="4"/>
        <v>0.67708333333333337</v>
      </c>
      <c r="G1102" s="67" t="s">
        <v>512</v>
      </c>
      <c r="H1102" s="69">
        <v>0</v>
      </c>
      <c r="I1102" s="69">
        <v>1</v>
      </c>
      <c r="J1102" s="69" t="s">
        <v>518</v>
      </c>
    </row>
    <row r="1103" spans="1:10" ht="15">
      <c r="A1103" s="78" t="s">
        <v>24</v>
      </c>
      <c r="B1103" s="123" t="s">
        <v>244</v>
      </c>
      <c r="C1103" s="120" t="s">
        <v>173</v>
      </c>
      <c r="D1103" s="71" t="s">
        <v>555</v>
      </c>
      <c r="E1103" s="121">
        <v>0.67843750000000003</v>
      </c>
      <c r="F1103" s="121">
        <f t="shared" si="4"/>
        <v>0.67843750000000003</v>
      </c>
      <c r="G1103" s="67" t="s">
        <v>510</v>
      </c>
      <c r="H1103" s="69">
        <v>1</v>
      </c>
      <c r="I1103" s="69">
        <v>0</v>
      </c>
      <c r="J1103" s="69" t="s">
        <v>518</v>
      </c>
    </row>
    <row r="1104" spans="1:10" ht="15">
      <c r="A1104" s="78" t="s">
        <v>24</v>
      </c>
      <c r="B1104" s="123" t="s">
        <v>244</v>
      </c>
      <c r="C1104" s="120" t="s">
        <v>173</v>
      </c>
      <c r="D1104" s="71" t="s">
        <v>555</v>
      </c>
      <c r="E1104" s="121">
        <v>0.67962962962962958</v>
      </c>
      <c r="F1104" s="121">
        <f t="shared" si="4"/>
        <v>0.67962962962962958</v>
      </c>
      <c r="G1104" s="67" t="s">
        <v>511</v>
      </c>
      <c r="H1104" s="69">
        <v>2</v>
      </c>
      <c r="I1104" s="69">
        <v>0</v>
      </c>
      <c r="J1104" s="69" t="s">
        <v>518</v>
      </c>
    </row>
    <row r="1105" spans="1:10" ht="15">
      <c r="A1105" s="78" t="s">
        <v>24</v>
      </c>
      <c r="B1105" s="123" t="s">
        <v>244</v>
      </c>
      <c r="C1105" s="120" t="s">
        <v>173</v>
      </c>
      <c r="D1105" s="71" t="s">
        <v>555</v>
      </c>
      <c r="E1105" s="121">
        <v>0.68230324074074078</v>
      </c>
      <c r="F1105" s="121">
        <f t="shared" si="4"/>
        <v>0.68230324074074078</v>
      </c>
      <c r="G1105" s="67" t="s">
        <v>502</v>
      </c>
      <c r="H1105" s="69">
        <v>3</v>
      </c>
      <c r="I1105" s="69">
        <v>0</v>
      </c>
      <c r="J1105" s="69" t="s">
        <v>518</v>
      </c>
    </row>
    <row r="1106" spans="1:10" ht="15">
      <c r="A1106" s="78" t="s">
        <v>24</v>
      </c>
      <c r="B1106" s="123" t="s">
        <v>244</v>
      </c>
      <c r="C1106" s="120" t="s">
        <v>173</v>
      </c>
      <c r="D1106" s="71" t="s">
        <v>555</v>
      </c>
      <c r="E1106" s="121">
        <v>0.68303240740740745</v>
      </c>
      <c r="F1106" s="121">
        <f t="shared" si="4"/>
        <v>0.68303240740740745</v>
      </c>
      <c r="G1106" s="67" t="s">
        <v>503</v>
      </c>
      <c r="H1106" s="69">
        <v>4</v>
      </c>
      <c r="I1106" s="69">
        <v>0</v>
      </c>
      <c r="J1106" s="69" t="s">
        <v>518</v>
      </c>
    </row>
    <row r="1107" spans="1:10" ht="15">
      <c r="A1107" s="78" t="s">
        <v>24</v>
      </c>
      <c r="B1107" s="123" t="s">
        <v>244</v>
      </c>
      <c r="C1107" s="120" t="s">
        <v>173</v>
      </c>
      <c r="D1107" s="71" t="s">
        <v>555</v>
      </c>
      <c r="E1107" s="121">
        <v>0.68421296296296297</v>
      </c>
      <c r="F1107" s="121">
        <f t="shared" si="4"/>
        <v>0.68421296296296297</v>
      </c>
      <c r="G1107" s="67" t="s">
        <v>504</v>
      </c>
      <c r="H1107" s="69">
        <v>5</v>
      </c>
      <c r="I1107" s="69">
        <v>0</v>
      </c>
      <c r="J1107" s="69" t="s">
        <v>518</v>
      </c>
    </row>
    <row r="1108" spans="1:10" ht="15">
      <c r="A1108" s="78" t="s">
        <v>24</v>
      </c>
      <c r="B1108" s="123" t="s">
        <v>244</v>
      </c>
      <c r="C1108" s="120" t="s">
        <v>173</v>
      </c>
      <c r="D1108" s="71" t="s">
        <v>555</v>
      </c>
      <c r="E1108" s="121">
        <v>0.68592592592592594</v>
      </c>
      <c r="F1108" s="121">
        <f t="shared" si="4"/>
        <v>0.68592592592592594</v>
      </c>
      <c r="G1108" s="67" t="s">
        <v>505</v>
      </c>
      <c r="H1108" s="69">
        <v>6</v>
      </c>
      <c r="I1108" s="69">
        <v>0</v>
      </c>
      <c r="J1108" s="69" t="s">
        <v>518</v>
      </c>
    </row>
    <row r="1109" spans="1:10" ht="15">
      <c r="A1109" s="78" t="s">
        <v>24</v>
      </c>
      <c r="B1109" s="123" t="s">
        <v>244</v>
      </c>
      <c r="C1109" s="120" t="s">
        <v>173</v>
      </c>
      <c r="D1109" s="71" t="s">
        <v>555</v>
      </c>
      <c r="E1109" s="121">
        <v>0.68648148148148147</v>
      </c>
      <c r="F1109" s="121">
        <f t="shared" si="4"/>
        <v>0.68648148148148147</v>
      </c>
      <c r="G1109" s="67" t="s">
        <v>506</v>
      </c>
      <c r="H1109" s="69">
        <v>7</v>
      </c>
      <c r="I1109" s="69">
        <v>0</v>
      </c>
      <c r="J1109" s="69" t="s">
        <v>518</v>
      </c>
    </row>
    <row r="1110" spans="1:10" ht="15">
      <c r="A1110" s="78" t="s">
        <v>24</v>
      </c>
      <c r="B1110" s="123" t="s">
        <v>244</v>
      </c>
      <c r="C1110" s="120" t="s">
        <v>173</v>
      </c>
      <c r="D1110" s="71" t="s">
        <v>555</v>
      </c>
      <c r="E1110" s="121">
        <v>0.68756944444444446</v>
      </c>
      <c r="F1110" s="121">
        <f t="shared" si="4"/>
        <v>0.68756944444444446</v>
      </c>
      <c r="G1110" s="67" t="s">
        <v>507</v>
      </c>
      <c r="H1110" s="69">
        <v>8</v>
      </c>
      <c r="I1110" s="69">
        <v>0</v>
      </c>
      <c r="J1110" s="69" t="s">
        <v>518</v>
      </c>
    </row>
    <row r="1111" spans="1:10" ht="15">
      <c r="A1111" s="78" t="s">
        <v>24</v>
      </c>
      <c r="B1111" s="123" t="s">
        <v>244</v>
      </c>
      <c r="C1111" s="120" t="s">
        <v>173</v>
      </c>
      <c r="D1111" s="71" t="s">
        <v>555</v>
      </c>
      <c r="E1111" s="121">
        <v>0.68873842592592593</v>
      </c>
      <c r="F1111" s="121">
        <f t="shared" si="4"/>
        <v>0.68873842592592593</v>
      </c>
      <c r="G1111" s="67" t="s">
        <v>508</v>
      </c>
      <c r="H1111" s="69">
        <v>9</v>
      </c>
      <c r="I1111" s="69">
        <v>0</v>
      </c>
      <c r="J1111" s="69" t="s">
        <v>518</v>
      </c>
    </row>
    <row r="1112" spans="1:10" ht="15">
      <c r="A1112" s="78" t="s">
        <v>24</v>
      </c>
      <c r="B1112" s="123" t="s">
        <v>244</v>
      </c>
      <c r="C1112" s="120" t="s">
        <v>173</v>
      </c>
      <c r="D1112" s="71" t="s">
        <v>555</v>
      </c>
      <c r="E1112" s="121">
        <v>0.68974537037037043</v>
      </c>
      <c r="F1112" s="121">
        <f t="shared" si="4"/>
        <v>0.68974537037037043</v>
      </c>
      <c r="G1112" s="67" t="s">
        <v>509</v>
      </c>
      <c r="H1112" s="69">
        <v>10</v>
      </c>
      <c r="I1112" s="69">
        <v>0</v>
      </c>
      <c r="J1112" s="69" t="s">
        <v>518</v>
      </c>
    </row>
    <row r="1113" spans="1:10" ht="15" hidden="1">
      <c r="A1113" s="78" t="s">
        <v>24</v>
      </c>
      <c r="B1113" s="67"/>
      <c r="C1113" s="120" t="s">
        <v>173</v>
      </c>
      <c r="D1113" s="71" t="s">
        <v>556</v>
      </c>
      <c r="E1113" s="121">
        <v>0.69444444444444442</v>
      </c>
      <c r="F1113" s="121">
        <f t="shared" si="4"/>
        <v>0.69444444444444442</v>
      </c>
      <c r="G1113" s="67" t="s">
        <v>512</v>
      </c>
      <c r="H1113" s="69">
        <v>0</v>
      </c>
      <c r="I1113" s="69">
        <v>1</v>
      </c>
      <c r="J1113" s="69"/>
    </row>
    <row r="1114" spans="1:10" ht="15" hidden="1">
      <c r="A1114" s="78" t="s">
        <v>24</v>
      </c>
      <c r="B1114" s="67"/>
      <c r="C1114" s="120" t="s">
        <v>173</v>
      </c>
      <c r="D1114" s="71" t="s">
        <v>556</v>
      </c>
      <c r="E1114" s="121">
        <v>0.69579861111111108</v>
      </c>
      <c r="F1114" s="121">
        <f t="shared" si="4"/>
        <v>0.69579861111111108</v>
      </c>
      <c r="G1114" s="67" t="s">
        <v>510</v>
      </c>
      <c r="H1114" s="69">
        <v>1</v>
      </c>
      <c r="I1114" s="69">
        <v>0</v>
      </c>
      <c r="J1114" s="69"/>
    </row>
    <row r="1115" spans="1:10" ht="15" hidden="1">
      <c r="A1115" s="78" t="s">
        <v>24</v>
      </c>
      <c r="B1115" s="67"/>
      <c r="C1115" s="120" t="s">
        <v>173</v>
      </c>
      <c r="D1115" s="71" t="s">
        <v>556</v>
      </c>
      <c r="E1115" s="121">
        <v>0.69699074074074074</v>
      </c>
      <c r="F1115" s="121">
        <f t="shared" si="4"/>
        <v>0.69699074074074074</v>
      </c>
      <c r="G1115" s="67" t="s">
        <v>511</v>
      </c>
      <c r="H1115" s="69">
        <v>2</v>
      </c>
      <c r="I1115" s="69">
        <v>0</v>
      </c>
      <c r="J1115" s="69"/>
    </row>
    <row r="1116" spans="1:10" ht="15" hidden="1">
      <c r="A1116" s="78" t="s">
        <v>24</v>
      </c>
      <c r="B1116" s="67"/>
      <c r="C1116" s="120" t="s">
        <v>173</v>
      </c>
      <c r="D1116" s="71" t="s">
        <v>556</v>
      </c>
      <c r="E1116" s="121">
        <v>0.69966435185185183</v>
      </c>
      <c r="F1116" s="121">
        <f t="shared" si="4"/>
        <v>0.69966435185185183</v>
      </c>
      <c r="G1116" s="67" t="s">
        <v>502</v>
      </c>
      <c r="H1116" s="69">
        <v>3</v>
      </c>
      <c r="I1116" s="69">
        <v>0</v>
      </c>
      <c r="J1116" s="69"/>
    </row>
    <row r="1117" spans="1:10" ht="15" hidden="1">
      <c r="A1117" s="78" t="s">
        <v>24</v>
      </c>
      <c r="B1117" s="67"/>
      <c r="C1117" s="120" t="s">
        <v>173</v>
      </c>
      <c r="D1117" s="71" t="s">
        <v>556</v>
      </c>
      <c r="E1117" s="121">
        <v>0.7003935185185185</v>
      </c>
      <c r="F1117" s="121">
        <f t="shared" si="4"/>
        <v>0.7003935185185185</v>
      </c>
      <c r="G1117" s="67" t="s">
        <v>503</v>
      </c>
      <c r="H1117" s="69">
        <v>4</v>
      </c>
      <c r="I1117" s="69">
        <v>0</v>
      </c>
      <c r="J1117" s="69"/>
    </row>
    <row r="1118" spans="1:10" ht="15" hidden="1">
      <c r="A1118" s="78" t="s">
        <v>24</v>
      </c>
      <c r="B1118" s="67"/>
      <c r="C1118" s="120" t="s">
        <v>173</v>
      </c>
      <c r="D1118" s="71" t="s">
        <v>556</v>
      </c>
      <c r="E1118" s="121">
        <v>0.70157407407407413</v>
      </c>
      <c r="F1118" s="121">
        <f t="shared" si="4"/>
        <v>0.70157407407407413</v>
      </c>
      <c r="G1118" s="67" t="s">
        <v>504</v>
      </c>
      <c r="H1118" s="69">
        <v>5</v>
      </c>
      <c r="I1118" s="69">
        <v>0</v>
      </c>
      <c r="J1118" s="69"/>
    </row>
    <row r="1119" spans="1:10" ht="15" hidden="1">
      <c r="A1119" s="78" t="s">
        <v>24</v>
      </c>
      <c r="B1119" s="67"/>
      <c r="C1119" s="120" t="s">
        <v>173</v>
      </c>
      <c r="D1119" s="71" t="s">
        <v>556</v>
      </c>
      <c r="E1119" s="121">
        <v>0.70328703703703699</v>
      </c>
      <c r="F1119" s="121">
        <f t="shared" si="4"/>
        <v>0.70328703703703699</v>
      </c>
      <c r="G1119" s="67" t="s">
        <v>505</v>
      </c>
      <c r="H1119" s="69">
        <v>6</v>
      </c>
      <c r="I1119" s="69">
        <v>0</v>
      </c>
      <c r="J1119" s="69"/>
    </row>
    <row r="1120" spans="1:10" ht="15" hidden="1">
      <c r="A1120" s="67"/>
      <c r="B1120" s="67"/>
      <c r="C1120" s="120" t="s">
        <v>173</v>
      </c>
      <c r="D1120" s="71" t="s">
        <v>556</v>
      </c>
      <c r="E1120" s="121">
        <v>0.70384259259259263</v>
      </c>
      <c r="F1120" s="121">
        <f t="shared" si="4"/>
        <v>0.70384259259259263</v>
      </c>
      <c r="G1120" s="67" t="s">
        <v>506</v>
      </c>
      <c r="H1120" s="69">
        <v>7</v>
      </c>
      <c r="I1120" s="69">
        <v>0</v>
      </c>
      <c r="J1120" s="69"/>
    </row>
    <row r="1121" spans="1:10" ht="15" hidden="1">
      <c r="A1121" s="67"/>
      <c r="B1121" s="67"/>
      <c r="C1121" s="120" t="s">
        <v>173</v>
      </c>
      <c r="D1121" s="71" t="s">
        <v>556</v>
      </c>
      <c r="E1121" s="121">
        <v>0.7049305555555555</v>
      </c>
      <c r="F1121" s="121">
        <f t="shared" si="4"/>
        <v>0.7049305555555555</v>
      </c>
      <c r="G1121" s="67" t="s">
        <v>507</v>
      </c>
      <c r="H1121" s="69">
        <v>8</v>
      </c>
      <c r="I1121" s="69">
        <v>0</v>
      </c>
      <c r="J1121" s="69"/>
    </row>
    <row r="1122" spans="1:10" ht="15" hidden="1">
      <c r="A1122" s="67"/>
      <c r="B1122" s="67"/>
      <c r="C1122" s="120" t="s">
        <v>173</v>
      </c>
      <c r="D1122" s="71" t="s">
        <v>556</v>
      </c>
      <c r="E1122" s="121">
        <v>0.70609953703703698</v>
      </c>
      <c r="F1122" s="121">
        <f t="shared" si="4"/>
        <v>0.70609953703703698</v>
      </c>
      <c r="G1122" s="67" t="s">
        <v>508</v>
      </c>
      <c r="H1122" s="69">
        <v>9</v>
      </c>
      <c r="I1122" s="69">
        <v>0</v>
      </c>
      <c r="J1122" s="69"/>
    </row>
    <row r="1123" spans="1:10" ht="15" hidden="1">
      <c r="A1123" s="67"/>
      <c r="B1123" s="67"/>
      <c r="C1123" s="120" t="s">
        <v>173</v>
      </c>
      <c r="D1123" s="71" t="s">
        <v>556</v>
      </c>
      <c r="E1123" s="121">
        <v>0.70710648148148147</v>
      </c>
      <c r="F1123" s="121">
        <f t="shared" si="4"/>
        <v>0.70710648148148147</v>
      </c>
      <c r="G1123" s="67" t="s">
        <v>509</v>
      </c>
      <c r="H1123" s="69">
        <v>10</v>
      </c>
      <c r="I1123" s="69">
        <v>0</v>
      </c>
      <c r="J1123" s="69"/>
    </row>
    <row r="1124" spans="1:10" ht="15" hidden="1">
      <c r="A1124" s="67"/>
      <c r="B1124" s="67"/>
      <c r="C1124" s="120" t="s">
        <v>173</v>
      </c>
      <c r="D1124" s="71" t="s">
        <v>557</v>
      </c>
      <c r="E1124" s="121">
        <v>0.80208333333333337</v>
      </c>
      <c r="F1124" s="121">
        <f t="shared" si="4"/>
        <v>0.80208333333333337</v>
      </c>
      <c r="G1124" s="67" t="s">
        <v>512</v>
      </c>
      <c r="H1124" s="69">
        <v>0</v>
      </c>
      <c r="I1124" s="69">
        <v>1</v>
      </c>
      <c r="J1124" s="69"/>
    </row>
    <row r="1125" spans="1:10" ht="15" hidden="1">
      <c r="A1125" s="67"/>
      <c r="B1125" s="67"/>
      <c r="C1125" s="120" t="s">
        <v>173</v>
      </c>
      <c r="D1125" s="71" t="s">
        <v>557</v>
      </c>
      <c r="E1125" s="121">
        <v>0.80343750000000003</v>
      </c>
      <c r="F1125" s="121">
        <f t="shared" si="4"/>
        <v>0.80343750000000003</v>
      </c>
      <c r="G1125" s="67" t="s">
        <v>510</v>
      </c>
      <c r="H1125" s="69">
        <v>1</v>
      </c>
      <c r="I1125" s="69">
        <v>0</v>
      </c>
      <c r="J1125" s="69"/>
    </row>
    <row r="1126" spans="1:10" ht="15" hidden="1">
      <c r="A1126" s="67"/>
      <c r="B1126" s="67"/>
      <c r="C1126" s="120" t="s">
        <v>173</v>
      </c>
      <c r="D1126" s="71" t="s">
        <v>557</v>
      </c>
      <c r="E1126" s="121">
        <v>0.80462962962962958</v>
      </c>
      <c r="F1126" s="121">
        <f t="shared" si="4"/>
        <v>0.80462962962962958</v>
      </c>
      <c r="G1126" s="67" t="s">
        <v>511</v>
      </c>
      <c r="H1126" s="69">
        <v>2</v>
      </c>
      <c r="I1126" s="69">
        <v>0</v>
      </c>
      <c r="J1126" s="69"/>
    </row>
    <row r="1127" spans="1:10" ht="15" hidden="1">
      <c r="A1127" s="67"/>
      <c r="B1127" s="67"/>
      <c r="C1127" s="120" t="s">
        <v>173</v>
      </c>
      <c r="D1127" s="71" t="s">
        <v>557</v>
      </c>
      <c r="E1127" s="121">
        <v>0.80730324074074078</v>
      </c>
      <c r="F1127" s="121">
        <f t="shared" si="4"/>
        <v>0.80730324074074078</v>
      </c>
      <c r="G1127" s="67" t="s">
        <v>502</v>
      </c>
      <c r="H1127" s="69">
        <v>3</v>
      </c>
      <c r="I1127" s="69">
        <v>0</v>
      </c>
      <c r="J1127" s="69"/>
    </row>
    <row r="1128" spans="1:10" ht="15" hidden="1">
      <c r="A1128" s="67"/>
      <c r="B1128" s="67"/>
      <c r="C1128" s="120" t="s">
        <v>173</v>
      </c>
      <c r="D1128" s="71" t="s">
        <v>557</v>
      </c>
      <c r="E1128" s="121">
        <v>0.80803240740740745</v>
      </c>
      <c r="F1128" s="121">
        <f t="shared" si="4"/>
        <v>0.80803240740740745</v>
      </c>
      <c r="G1128" s="67" t="s">
        <v>503</v>
      </c>
      <c r="H1128" s="69">
        <v>4</v>
      </c>
      <c r="I1128" s="69">
        <v>0</v>
      </c>
      <c r="J1128" s="69"/>
    </row>
    <row r="1129" spans="1:10" ht="15" hidden="1">
      <c r="A1129" s="67"/>
      <c r="B1129" s="67"/>
      <c r="C1129" s="120" t="s">
        <v>173</v>
      </c>
      <c r="D1129" s="71" t="s">
        <v>557</v>
      </c>
      <c r="E1129" s="121">
        <v>0.80921296296296297</v>
      </c>
      <c r="F1129" s="121">
        <f t="shared" si="4"/>
        <v>0.80921296296296297</v>
      </c>
      <c r="G1129" s="67" t="s">
        <v>504</v>
      </c>
      <c r="H1129" s="69">
        <v>5</v>
      </c>
      <c r="I1129" s="69">
        <v>0</v>
      </c>
      <c r="J1129" s="69"/>
    </row>
    <row r="1130" spans="1:10" ht="15" hidden="1">
      <c r="A1130" s="67"/>
      <c r="B1130" s="67"/>
      <c r="C1130" s="120" t="s">
        <v>173</v>
      </c>
      <c r="D1130" s="71" t="s">
        <v>557</v>
      </c>
      <c r="E1130" s="121">
        <v>0.81092592592592594</v>
      </c>
      <c r="F1130" s="121">
        <f t="shared" si="4"/>
        <v>0.81092592592592594</v>
      </c>
      <c r="G1130" s="67" t="s">
        <v>505</v>
      </c>
      <c r="H1130" s="69">
        <v>6</v>
      </c>
      <c r="I1130" s="69">
        <v>0</v>
      </c>
      <c r="J1130" s="69"/>
    </row>
    <row r="1131" spans="1:10" ht="15" hidden="1">
      <c r="A1131" s="67"/>
      <c r="B1131" s="67"/>
      <c r="C1131" s="120" t="s">
        <v>173</v>
      </c>
      <c r="D1131" s="71" t="s">
        <v>557</v>
      </c>
      <c r="E1131" s="121">
        <v>0.81148148148148147</v>
      </c>
      <c r="F1131" s="121">
        <f t="shared" si="4"/>
        <v>0.81148148148148147</v>
      </c>
      <c r="G1131" s="67" t="s">
        <v>506</v>
      </c>
      <c r="H1131" s="69">
        <v>7</v>
      </c>
      <c r="I1131" s="69">
        <v>0</v>
      </c>
      <c r="J1131" s="69"/>
    </row>
    <row r="1132" spans="1:10" ht="15" hidden="1">
      <c r="A1132" s="67"/>
      <c r="B1132" s="67"/>
      <c r="C1132" s="120" t="s">
        <v>173</v>
      </c>
      <c r="D1132" s="71" t="s">
        <v>557</v>
      </c>
      <c r="E1132" s="121">
        <v>0.81256944444444446</v>
      </c>
      <c r="F1132" s="121">
        <f t="shared" si="4"/>
        <v>0.81256944444444446</v>
      </c>
      <c r="G1132" s="67" t="s">
        <v>507</v>
      </c>
      <c r="H1132" s="69">
        <v>8</v>
      </c>
      <c r="I1132" s="69">
        <v>0</v>
      </c>
      <c r="J1132" s="69"/>
    </row>
    <row r="1133" spans="1:10" ht="15" hidden="1">
      <c r="A1133" s="67"/>
      <c r="B1133" s="67"/>
      <c r="C1133" s="120" t="s">
        <v>173</v>
      </c>
      <c r="D1133" s="71" t="s">
        <v>557</v>
      </c>
      <c r="E1133" s="121">
        <v>0.81373842592592593</v>
      </c>
      <c r="F1133" s="121">
        <f t="shared" si="4"/>
        <v>0.81373842592592593</v>
      </c>
      <c r="G1133" s="67" t="s">
        <v>508</v>
      </c>
      <c r="H1133" s="69">
        <v>9</v>
      </c>
      <c r="I1133" s="69">
        <v>0</v>
      </c>
      <c r="J1133" s="69"/>
    </row>
    <row r="1134" spans="1:10" ht="15" hidden="1">
      <c r="A1134" s="67"/>
      <c r="B1134" s="67"/>
      <c r="C1134" s="120" t="s">
        <v>173</v>
      </c>
      <c r="D1134" s="71" t="s">
        <v>557</v>
      </c>
      <c r="E1134" s="121">
        <v>0.81474537037037043</v>
      </c>
      <c r="F1134" s="121">
        <f t="shared" si="4"/>
        <v>0.81474537037037043</v>
      </c>
      <c r="G1134" s="67" t="s">
        <v>509</v>
      </c>
      <c r="H1134" s="69">
        <v>10</v>
      </c>
      <c r="I1134" s="69">
        <v>0</v>
      </c>
      <c r="J1134" s="69"/>
    </row>
    <row r="1135" spans="1:10" ht="15" hidden="1">
      <c r="A1135" s="67"/>
      <c r="B1135" s="67"/>
      <c r="C1135" s="120" t="s">
        <v>173</v>
      </c>
      <c r="D1135" s="71" t="s">
        <v>558</v>
      </c>
      <c r="E1135" s="121">
        <v>0.80902777777777779</v>
      </c>
      <c r="F1135" s="121">
        <f t="shared" si="4"/>
        <v>0.80902777777777779</v>
      </c>
      <c r="G1135" s="67" t="s">
        <v>512</v>
      </c>
      <c r="H1135" s="69">
        <v>0</v>
      </c>
      <c r="I1135" s="69">
        <v>1</v>
      </c>
      <c r="J1135" s="69"/>
    </row>
    <row r="1136" spans="1:10" ht="15" hidden="1">
      <c r="A1136" s="67"/>
      <c r="B1136" s="67"/>
      <c r="C1136" s="120" t="s">
        <v>173</v>
      </c>
      <c r="D1136" s="71" t="s">
        <v>558</v>
      </c>
      <c r="E1136" s="121">
        <v>0.81038194444444445</v>
      </c>
      <c r="F1136" s="121">
        <f t="shared" si="4"/>
        <v>0.81038194444444445</v>
      </c>
      <c r="G1136" s="67" t="s">
        <v>510</v>
      </c>
      <c r="H1136" s="69">
        <v>1</v>
      </c>
      <c r="I1136" s="69">
        <v>0</v>
      </c>
      <c r="J1136" s="69"/>
    </row>
    <row r="1137" spans="1:10" ht="15" hidden="1">
      <c r="A1137" s="67"/>
      <c r="B1137" s="67"/>
      <c r="C1137" s="120" t="s">
        <v>173</v>
      </c>
      <c r="D1137" s="71" t="s">
        <v>558</v>
      </c>
      <c r="E1137" s="121">
        <v>0.81157407407407411</v>
      </c>
      <c r="F1137" s="121">
        <f t="shared" si="4"/>
        <v>0.81157407407407411</v>
      </c>
      <c r="G1137" s="67" t="s">
        <v>511</v>
      </c>
      <c r="H1137" s="69">
        <v>2</v>
      </c>
      <c r="I1137" s="69">
        <v>0</v>
      </c>
      <c r="J1137" s="69"/>
    </row>
    <row r="1138" spans="1:10" ht="15" hidden="1">
      <c r="A1138" s="67"/>
      <c r="B1138" s="67"/>
      <c r="C1138" s="120" t="s">
        <v>173</v>
      </c>
      <c r="D1138" s="71" t="s">
        <v>558</v>
      </c>
      <c r="E1138" s="121">
        <v>0.8142476851851852</v>
      </c>
      <c r="F1138" s="121">
        <f t="shared" si="4"/>
        <v>0.8142476851851852</v>
      </c>
      <c r="G1138" s="67" t="s">
        <v>502</v>
      </c>
      <c r="H1138" s="69">
        <v>3</v>
      </c>
      <c r="I1138" s="69">
        <v>0</v>
      </c>
      <c r="J1138" s="69"/>
    </row>
    <row r="1139" spans="1:10" ht="15" hidden="1">
      <c r="A1139" s="67"/>
      <c r="B1139" s="67"/>
      <c r="C1139" s="120" t="s">
        <v>173</v>
      </c>
      <c r="D1139" s="71" t="s">
        <v>558</v>
      </c>
      <c r="E1139" s="121">
        <v>0.81497685185185187</v>
      </c>
      <c r="F1139" s="121">
        <f t="shared" si="4"/>
        <v>0.81497685185185187</v>
      </c>
      <c r="G1139" s="67" t="s">
        <v>503</v>
      </c>
      <c r="H1139" s="69">
        <v>4</v>
      </c>
      <c r="I1139" s="69">
        <v>0</v>
      </c>
      <c r="J1139" s="69"/>
    </row>
    <row r="1140" spans="1:10" ht="15" hidden="1">
      <c r="A1140" s="67"/>
      <c r="B1140" s="67"/>
      <c r="C1140" s="120" t="s">
        <v>173</v>
      </c>
      <c r="D1140" s="71" t="s">
        <v>558</v>
      </c>
      <c r="E1140" s="121">
        <v>0.81615740740740739</v>
      </c>
      <c r="F1140" s="121">
        <f t="shared" si="4"/>
        <v>0.81615740740740739</v>
      </c>
      <c r="G1140" s="67" t="s">
        <v>504</v>
      </c>
      <c r="H1140" s="69">
        <v>5</v>
      </c>
      <c r="I1140" s="69">
        <v>0</v>
      </c>
      <c r="J1140" s="69"/>
    </row>
    <row r="1141" spans="1:10" ht="15" hidden="1">
      <c r="A1141" s="67"/>
      <c r="B1141" s="67"/>
      <c r="C1141" s="120" t="s">
        <v>173</v>
      </c>
      <c r="D1141" s="71" t="s">
        <v>558</v>
      </c>
      <c r="E1141" s="121">
        <v>0.81787037037037036</v>
      </c>
      <c r="F1141" s="121">
        <f t="shared" si="4"/>
        <v>0.81787037037037036</v>
      </c>
      <c r="G1141" s="67" t="s">
        <v>505</v>
      </c>
      <c r="H1141" s="69">
        <v>6</v>
      </c>
      <c r="I1141" s="69">
        <v>0</v>
      </c>
      <c r="J1141" s="69"/>
    </row>
    <row r="1142" spans="1:10" ht="15" hidden="1">
      <c r="A1142" s="67"/>
      <c r="B1142" s="67"/>
      <c r="C1142" s="120" t="s">
        <v>173</v>
      </c>
      <c r="D1142" s="71" t="s">
        <v>558</v>
      </c>
      <c r="E1142" s="121">
        <v>0.81842592592592589</v>
      </c>
      <c r="F1142" s="121">
        <f t="shared" si="4"/>
        <v>0.81842592592592589</v>
      </c>
      <c r="G1142" s="67" t="s">
        <v>506</v>
      </c>
      <c r="H1142" s="69">
        <v>7</v>
      </c>
      <c r="I1142" s="69">
        <v>0</v>
      </c>
      <c r="J1142" s="69"/>
    </row>
    <row r="1143" spans="1:10" ht="15" hidden="1">
      <c r="A1143" s="67"/>
      <c r="B1143" s="67"/>
      <c r="C1143" s="120" t="s">
        <v>173</v>
      </c>
      <c r="D1143" s="71" t="s">
        <v>558</v>
      </c>
      <c r="E1143" s="121">
        <v>0.81951388888888888</v>
      </c>
      <c r="F1143" s="121">
        <f t="shared" si="4"/>
        <v>0.81951388888888888</v>
      </c>
      <c r="G1143" s="67" t="s">
        <v>507</v>
      </c>
      <c r="H1143" s="69">
        <v>8</v>
      </c>
      <c r="I1143" s="69">
        <v>0</v>
      </c>
      <c r="J1143" s="69"/>
    </row>
    <row r="1144" spans="1:10" ht="15" hidden="1">
      <c r="A1144" s="67"/>
      <c r="B1144" s="67"/>
      <c r="C1144" s="120" t="s">
        <v>173</v>
      </c>
      <c r="D1144" s="71" t="s">
        <v>558</v>
      </c>
      <c r="E1144" s="121">
        <v>0.82068287037037035</v>
      </c>
      <c r="F1144" s="121">
        <f t="shared" si="4"/>
        <v>0.82068287037037035</v>
      </c>
      <c r="G1144" s="67" t="s">
        <v>508</v>
      </c>
      <c r="H1144" s="69">
        <v>9</v>
      </c>
      <c r="I1144" s="69">
        <v>0</v>
      </c>
      <c r="J1144" s="69"/>
    </row>
    <row r="1145" spans="1:10" ht="15" hidden="1">
      <c r="A1145" s="67"/>
      <c r="B1145" s="67"/>
      <c r="C1145" s="120" t="s">
        <v>173</v>
      </c>
      <c r="D1145" s="71" t="s">
        <v>558</v>
      </c>
      <c r="E1145" s="121">
        <v>0.82168981481481485</v>
      </c>
      <c r="F1145" s="121">
        <f t="shared" si="4"/>
        <v>0.82168981481481485</v>
      </c>
      <c r="G1145" s="67" t="s">
        <v>509</v>
      </c>
      <c r="H1145" s="69">
        <v>10</v>
      </c>
      <c r="I1145" s="69">
        <v>0</v>
      </c>
      <c r="J1145" s="69"/>
    </row>
    <row r="1146" spans="1:10" ht="15" hidden="1">
      <c r="A1146" s="67"/>
      <c r="B1146" s="67"/>
      <c r="C1146" s="120" t="s">
        <v>173</v>
      </c>
      <c r="D1146" s="71" t="s">
        <v>559</v>
      </c>
      <c r="E1146" s="121">
        <v>0.83333333333333337</v>
      </c>
      <c r="F1146" s="121">
        <f t="shared" si="4"/>
        <v>0.83333333333333337</v>
      </c>
      <c r="G1146" s="67" t="s">
        <v>512</v>
      </c>
      <c r="H1146" s="69">
        <v>0</v>
      </c>
      <c r="I1146" s="69">
        <v>1</v>
      </c>
      <c r="J1146" s="69"/>
    </row>
    <row r="1147" spans="1:10" ht="15" hidden="1">
      <c r="A1147" s="67"/>
      <c r="B1147" s="67"/>
      <c r="C1147" s="120" t="s">
        <v>173</v>
      </c>
      <c r="D1147" s="71" t="s">
        <v>559</v>
      </c>
      <c r="E1147" s="121">
        <v>0.83468750000000003</v>
      </c>
      <c r="F1147" s="121">
        <f t="shared" si="4"/>
        <v>0.83468750000000003</v>
      </c>
      <c r="G1147" s="67" t="s">
        <v>510</v>
      </c>
      <c r="H1147" s="69">
        <v>1</v>
      </c>
      <c r="I1147" s="69">
        <v>0</v>
      </c>
      <c r="J1147" s="69"/>
    </row>
    <row r="1148" spans="1:10" ht="15" hidden="1">
      <c r="A1148" s="67"/>
      <c r="B1148" s="67"/>
      <c r="C1148" s="120" t="s">
        <v>173</v>
      </c>
      <c r="D1148" s="71" t="s">
        <v>559</v>
      </c>
      <c r="E1148" s="121">
        <v>0.83587962962962958</v>
      </c>
      <c r="F1148" s="121">
        <f t="shared" si="4"/>
        <v>0.83587962962962958</v>
      </c>
      <c r="G1148" s="67" t="s">
        <v>511</v>
      </c>
      <c r="H1148" s="69">
        <v>2</v>
      </c>
      <c r="I1148" s="69">
        <v>0</v>
      </c>
      <c r="J1148" s="69"/>
    </row>
    <row r="1149" spans="1:10" ht="15" hidden="1">
      <c r="A1149" s="67"/>
      <c r="B1149" s="67"/>
      <c r="C1149" s="120" t="s">
        <v>173</v>
      </c>
      <c r="D1149" s="71" t="s">
        <v>559</v>
      </c>
      <c r="E1149" s="121">
        <v>0.83855324074074078</v>
      </c>
      <c r="F1149" s="121">
        <f t="shared" si="4"/>
        <v>0.83855324074074078</v>
      </c>
      <c r="G1149" s="67" t="s">
        <v>502</v>
      </c>
      <c r="H1149" s="69">
        <v>3</v>
      </c>
      <c r="I1149" s="69">
        <v>0</v>
      </c>
      <c r="J1149" s="69"/>
    </row>
    <row r="1150" spans="1:10" ht="15" hidden="1">
      <c r="A1150" s="67"/>
      <c r="B1150" s="67"/>
      <c r="C1150" s="120" t="s">
        <v>173</v>
      </c>
      <c r="D1150" s="71" t="s">
        <v>559</v>
      </c>
      <c r="E1150" s="121">
        <v>0.83928240740740745</v>
      </c>
      <c r="F1150" s="121">
        <f t="shared" si="4"/>
        <v>0.83928240740740745</v>
      </c>
      <c r="G1150" s="67" t="s">
        <v>503</v>
      </c>
      <c r="H1150" s="69">
        <v>4</v>
      </c>
      <c r="I1150" s="69">
        <v>0</v>
      </c>
      <c r="J1150" s="69"/>
    </row>
    <row r="1151" spans="1:10" ht="15" hidden="1">
      <c r="A1151" s="67"/>
      <c r="B1151" s="67"/>
      <c r="C1151" s="120" t="s">
        <v>173</v>
      </c>
      <c r="D1151" s="71" t="s">
        <v>559</v>
      </c>
      <c r="E1151" s="121">
        <v>0.84046296296296297</v>
      </c>
      <c r="F1151" s="121">
        <f t="shared" si="4"/>
        <v>0.84046296296296297</v>
      </c>
      <c r="G1151" s="67" t="s">
        <v>504</v>
      </c>
      <c r="H1151" s="69">
        <v>5</v>
      </c>
      <c r="I1151" s="69">
        <v>0</v>
      </c>
      <c r="J1151" s="69"/>
    </row>
    <row r="1152" spans="1:10" ht="15" hidden="1">
      <c r="A1152" s="67"/>
      <c r="B1152" s="67"/>
      <c r="C1152" s="120" t="s">
        <v>173</v>
      </c>
      <c r="D1152" s="71" t="s">
        <v>559</v>
      </c>
      <c r="E1152" s="121">
        <v>0.84217592592592594</v>
      </c>
      <c r="F1152" s="121">
        <f t="shared" si="4"/>
        <v>0.84217592592592594</v>
      </c>
      <c r="G1152" s="67" t="s">
        <v>505</v>
      </c>
      <c r="H1152" s="69">
        <v>6</v>
      </c>
      <c r="I1152" s="69">
        <v>0</v>
      </c>
      <c r="J1152" s="69"/>
    </row>
    <row r="1153" spans="1:10" ht="15" hidden="1">
      <c r="A1153" s="67"/>
      <c r="B1153" s="67"/>
      <c r="C1153" s="120" t="s">
        <v>173</v>
      </c>
      <c r="D1153" s="71" t="s">
        <v>559</v>
      </c>
      <c r="E1153" s="121">
        <v>0.84273148148148147</v>
      </c>
      <c r="F1153" s="121">
        <f t="shared" si="4"/>
        <v>0.84273148148148147</v>
      </c>
      <c r="G1153" s="67" t="s">
        <v>506</v>
      </c>
      <c r="H1153" s="69">
        <v>7</v>
      </c>
      <c r="I1153" s="69">
        <v>0</v>
      </c>
      <c r="J1153" s="69"/>
    </row>
    <row r="1154" spans="1:10" ht="15" hidden="1">
      <c r="A1154" s="67"/>
      <c r="B1154" s="67"/>
      <c r="C1154" s="120" t="s">
        <v>173</v>
      </c>
      <c r="D1154" s="71" t="s">
        <v>559</v>
      </c>
      <c r="E1154" s="121">
        <v>0.84381944444444446</v>
      </c>
      <c r="F1154" s="121">
        <f t="shared" si="4"/>
        <v>0.84381944444444446</v>
      </c>
      <c r="G1154" s="67" t="s">
        <v>507</v>
      </c>
      <c r="H1154" s="69">
        <v>8</v>
      </c>
      <c r="I1154" s="69">
        <v>0</v>
      </c>
      <c r="J1154" s="69"/>
    </row>
    <row r="1155" spans="1:10" ht="15" hidden="1">
      <c r="A1155" s="67"/>
      <c r="B1155" s="67"/>
      <c r="C1155" s="120" t="s">
        <v>173</v>
      </c>
      <c r="D1155" s="71" t="s">
        <v>559</v>
      </c>
      <c r="E1155" s="121">
        <v>0.84498842592592593</v>
      </c>
      <c r="F1155" s="121">
        <f t="shared" si="4"/>
        <v>0.84498842592592593</v>
      </c>
      <c r="G1155" s="67" t="s">
        <v>508</v>
      </c>
      <c r="H1155" s="69">
        <v>9</v>
      </c>
      <c r="I1155" s="69">
        <v>0</v>
      </c>
      <c r="J1155" s="69"/>
    </row>
    <row r="1156" spans="1:10" ht="15" hidden="1">
      <c r="A1156" s="67"/>
      <c r="B1156" s="67"/>
      <c r="C1156" s="120" t="s">
        <v>173</v>
      </c>
      <c r="D1156" s="71" t="s">
        <v>559</v>
      </c>
      <c r="E1156" s="121">
        <v>0.84599537037037043</v>
      </c>
      <c r="F1156" s="121">
        <f t="shared" si="4"/>
        <v>0.84599537037037043</v>
      </c>
      <c r="G1156" s="67" t="s">
        <v>509</v>
      </c>
      <c r="H1156" s="69">
        <v>10</v>
      </c>
      <c r="I1156" s="69">
        <v>0</v>
      </c>
      <c r="J1156" s="69"/>
    </row>
    <row r="1157" spans="1:10" ht="15" hidden="1">
      <c r="A1157" s="67"/>
      <c r="B1157" s="67"/>
      <c r="C1157" s="120" t="s">
        <v>173</v>
      </c>
      <c r="D1157" s="71" t="s">
        <v>560</v>
      </c>
      <c r="E1157" s="121">
        <v>0.89583333333333337</v>
      </c>
      <c r="F1157" s="121">
        <f t="shared" si="4"/>
        <v>0.89583333333333337</v>
      </c>
      <c r="G1157" s="67" t="s">
        <v>512</v>
      </c>
      <c r="H1157" s="69">
        <v>0</v>
      </c>
      <c r="I1157" s="69">
        <v>1</v>
      </c>
      <c r="J1157" s="69"/>
    </row>
    <row r="1158" spans="1:10" ht="15" hidden="1">
      <c r="A1158" s="67"/>
      <c r="B1158" s="67"/>
      <c r="C1158" s="120" t="s">
        <v>173</v>
      </c>
      <c r="D1158" s="71" t="s">
        <v>560</v>
      </c>
      <c r="E1158" s="121">
        <v>0.89718750000000003</v>
      </c>
      <c r="F1158" s="121">
        <f t="shared" si="4"/>
        <v>0.89718750000000003</v>
      </c>
      <c r="G1158" s="67" t="s">
        <v>510</v>
      </c>
      <c r="H1158" s="69">
        <v>1</v>
      </c>
      <c r="I1158" s="69">
        <v>0</v>
      </c>
      <c r="J1158" s="69"/>
    </row>
    <row r="1159" spans="1:10" ht="15" hidden="1">
      <c r="A1159" s="67"/>
      <c r="B1159" s="67"/>
      <c r="C1159" s="120" t="s">
        <v>173</v>
      </c>
      <c r="D1159" s="71" t="s">
        <v>560</v>
      </c>
      <c r="E1159" s="121">
        <v>0.89837962962962958</v>
      </c>
      <c r="F1159" s="121">
        <f t="shared" si="4"/>
        <v>0.89837962962962958</v>
      </c>
      <c r="G1159" s="67" t="s">
        <v>511</v>
      </c>
      <c r="H1159" s="69">
        <v>2</v>
      </c>
      <c r="I1159" s="69">
        <v>0</v>
      </c>
      <c r="J1159" s="69"/>
    </row>
    <row r="1160" spans="1:10" ht="15" hidden="1">
      <c r="A1160" s="67"/>
      <c r="B1160" s="67"/>
      <c r="C1160" s="120" t="s">
        <v>173</v>
      </c>
      <c r="D1160" s="71" t="s">
        <v>560</v>
      </c>
      <c r="E1160" s="121">
        <v>0.90105324074074078</v>
      </c>
      <c r="F1160" s="121">
        <f t="shared" si="4"/>
        <v>0.90105324074074078</v>
      </c>
      <c r="G1160" s="67" t="s">
        <v>502</v>
      </c>
      <c r="H1160" s="69">
        <v>3</v>
      </c>
      <c r="I1160" s="69">
        <v>0</v>
      </c>
      <c r="J1160" s="69"/>
    </row>
    <row r="1161" spans="1:10" ht="15" hidden="1">
      <c r="A1161" s="67"/>
      <c r="B1161" s="67"/>
      <c r="C1161" s="120" t="s">
        <v>173</v>
      </c>
      <c r="D1161" s="71" t="s">
        <v>560</v>
      </c>
      <c r="E1161" s="121">
        <v>0.90178240740740745</v>
      </c>
      <c r="F1161" s="121">
        <f t="shared" si="4"/>
        <v>0.90178240740740745</v>
      </c>
      <c r="G1161" s="67" t="s">
        <v>503</v>
      </c>
      <c r="H1161" s="69">
        <v>4</v>
      </c>
      <c r="I1161" s="69">
        <v>0</v>
      </c>
      <c r="J1161" s="69"/>
    </row>
    <row r="1162" spans="1:10" ht="15" hidden="1">
      <c r="A1162" s="67"/>
      <c r="B1162" s="67"/>
      <c r="C1162" s="120" t="s">
        <v>173</v>
      </c>
      <c r="D1162" s="71" t="s">
        <v>560</v>
      </c>
      <c r="E1162" s="121">
        <v>0.90296296296296297</v>
      </c>
      <c r="F1162" s="121">
        <f t="shared" si="4"/>
        <v>0.90296296296296297</v>
      </c>
      <c r="G1162" s="67" t="s">
        <v>504</v>
      </c>
      <c r="H1162" s="69">
        <v>5</v>
      </c>
      <c r="I1162" s="69">
        <v>0</v>
      </c>
      <c r="J1162" s="69"/>
    </row>
    <row r="1163" spans="1:10" ht="15" hidden="1">
      <c r="A1163" s="67"/>
      <c r="B1163" s="67"/>
      <c r="C1163" s="120" t="s">
        <v>173</v>
      </c>
      <c r="D1163" s="71" t="s">
        <v>560</v>
      </c>
      <c r="E1163" s="121">
        <v>0.90467592592592594</v>
      </c>
      <c r="F1163" s="121">
        <f t="shared" si="4"/>
        <v>0.90467592592592594</v>
      </c>
      <c r="G1163" s="67" t="s">
        <v>505</v>
      </c>
      <c r="H1163" s="69">
        <v>6</v>
      </c>
      <c r="I1163" s="69">
        <v>0</v>
      </c>
      <c r="J1163" s="69"/>
    </row>
    <row r="1164" spans="1:10" ht="15" hidden="1">
      <c r="A1164" s="67"/>
      <c r="B1164" s="67"/>
      <c r="C1164" s="120" t="s">
        <v>173</v>
      </c>
      <c r="D1164" s="71" t="s">
        <v>560</v>
      </c>
      <c r="E1164" s="121">
        <v>0.90523148148148147</v>
      </c>
      <c r="F1164" s="121">
        <f t="shared" si="4"/>
        <v>0.90523148148148147</v>
      </c>
      <c r="G1164" s="67" t="s">
        <v>506</v>
      </c>
      <c r="H1164" s="69">
        <v>7</v>
      </c>
      <c r="I1164" s="69">
        <v>0</v>
      </c>
      <c r="J1164" s="69"/>
    </row>
    <row r="1165" spans="1:10" ht="15" hidden="1">
      <c r="A1165" s="67"/>
      <c r="B1165" s="67"/>
      <c r="C1165" s="120" t="s">
        <v>173</v>
      </c>
      <c r="D1165" s="71" t="s">
        <v>560</v>
      </c>
      <c r="E1165" s="121">
        <v>0.90631944444444446</v>
      </c>
      <c r="F1165" s="121">
        <f t="shared" si="4"/>
        <v>0.90631944444444446</v>
      </c>
      <c r="G1165" s="67" t="s">
        <v>507</v>
      </c>
      <c r="H1165" s="69">
        <v>8</v>
      </c>
      <c r="I1165" s="69">
        <v>0</v>
      </c>
      <c r="J1165" s="69"/>
    </row>
    <row r="1166" spans="1:10" ht="15" hidden="1">
      <c r="A1166" s="67"/>
      <c r="B1166" s="67"/>
      <c r="C1166" s="120" t="s">
        <v>173</v>
      </c>
      <c r="D1166" s="71" t="s">
        <v>560</v>
      </c>
      <c r="E1166" s="121">
        <v>0.90748842592592593</v>
      </c>
      <c r="F1166" s="121">
        <f t="shared" si="4"/>
        <v>0.90748842592592593</v>
      </c>
      <c r="G1166" s="67" t="s">
        <v>508</v>
      </c>
      <c r="H1166" s="69">
        <v>9</v>
      </c>
      <c r="I1166" s="69">
        <v>0</v>
      </c>
      <c r="J1166" s="69"/>
    </row>
    <row r="1167" spans="1:10" ht="15" hidden="1">
      <c r="A1167" s="67"/>
      <c r="B1167" s="67"/>
      <c r="C1167" s="120" t="s">
        <v>173</v>
      </c>
      <c r="D1167" s="71" t="s">
        <v>560</v>
      </c>
      <c r="E1167" s="121">
        <v>0.90849537037037043</v>
      </c>
      <c r="F1167" s="121">
        <f t="shared" si="4"/>
        <v>0.90849537037037043</v>
      </c>
      <c r="G1167" s="67" t="s">
        <v>509</v>
      </c>
      <c r="H1167" s="69">
        <v>10</v>
      </c>
      <c r="I1167" s="69">
        <v>0</v>
      </c>
      <c r="J1167" s="69"/>
    </row>
    <row r="1168" spans="1:10" ht="15">
      <c r="A1168" s="78" t="s">
        <v>24</v>
      </c>
      <c r="B1168" s="123" t="s">
        <v>208</v>
      </c>
      <c r="C1168" s="120" t="s">
        <v>173</v>
      </c>
      <c r="D1168" s="71" t="s">
        <v>561</v>
      </c>
      <c r="E1168" s="121">
        <v>0.34027777777777779</v>
      </c>
      <c r="F1168" s="121">
        <f t="shared" si="4"/>
        <v>0.34027777777777779</v>
      </c>
      <c r="G1168" s="67" t="s">
        <v>501</v>
      </c>
      <c r="H1168" s="69">
        <v>0</v>
      </c>
      <c r="I1168" s="69">
        <v>1</v>
      </c>
      <c r="J1168" s="69" t="s">
        <v>520</v>
      </c>
    </row>
    <row r="1169" spans="1:10" ht="15">
      <c r="A1169" s="78" t="s">
        <v>24</v>
      </c>
      <c r="B1169" s="123" t="s">
        <v>208</v>
      </c>
      <c r="C1169" s="120" t="s">
        <v>173</v>
      </c>
      <c r="D1169" s="71" t="s">
        <v>561</v>
      </c>
      <c r="E1169" s="121">
        <v>0.34258101851851852</v>
      </c>
      <c r="F1169" s="121">
        <f t="shared" si="4"/>
        <v>0.34258101851851852</v>
      </c>
      <c r="G1169" s="67" t="s">
        <v>510</v>
      </c>
      <c r="H1169" s="69">
        <v>1</v>
      </c>
      <c r="I1169" s="69">
        <v>0</v>
      </c>
      <c r="J1169" s="69" t="s">
        <v>520</v>
      </c>
    </row>
    <row r="1170" spans="1:10" ht="15">
      <c r="A1170" s="78" t="s">
        <v>24</v>
      </c>
      <c r="B1170" s="123" t="s">
        <v>208</v>
      </c>
      <c r="C1170" s="120" t="s">
        <v>173</v>
      </c>
      <c r="D1170" s="71" t="s">
        <v>561</v>
      </c>
      <c r="E1170" s="121">
        <v>0.34377314814814813</v>
      </c>
      <c r="F1170" s="121">
        <f t="shared" si="4"/>
        <v>0.34377314814814813</v>
      </c>
      <c r="G1170" s="67" t="s">
        <v>511</v>
      </c>
      <c r="H1170" s="69">
        <v>2</v>
      </c>
      <c r="I1170" s="69">
        <v>0</v>
      </c>
      <c r="J1170" s="69" t="s">
        <v>520</v>
      </c>
    </row>
    <row r="1171" spans="1:10" ht="15">
      <c r="A1171" s="78" t="s">
        <v>24</v>
      </c>
      <c r="B1171" s="123" t="s">
        <v>208</v>
      </c>
      <c r="C1171" s="120" t="s">
        <v>173</v>
      </c>
      <c r="D1171" s="71" t="s">
        <v>561</v>
      </c>
      <c r="E1171" s="121">
        <v>0.34576388888888887</v>
      </c>
      <c r="F1171" s="121">
        <f t="shared" si="4"/>
        <v>0.34576388888888887</v>
      </c>
      <c r="G1171" s="67" t="s">
        <v>502</v>
      </c>
      <c r="H1171" s="69">
        <v>3</v>
      </c>
      <c r="I1171" s="69">
        <v>0</v>
      </c>
      <c r="J1171" s="69" t="s">
        <v>520</v>
      </c>
    </row>
    <row r="1172" spans="1:10" ht="15">
      <c r="A1172" s="78" t="s">
        <v>24</v>
      </c>
      <c r="B1172" s="120" t="s">
        <v>208</v>
      </c>
      <c r="C1172" s="120" t="s">
        <v>173</v>
      </c>
      <c r="D1172" s="71" t="s">
        <v>561</v>
      </c>
      <c r="E1172" s="121">
        <v>0.34636574074074072</v>
      </c>
      <c r="F1172" s="121">
        <f t="shared" si="4"/>
        <v>0.34636574074074072</v>
      </c>
      <c r="G1172" s="67" t="s">
        <v>503</v>
      </c>
      <c r="H1172" s="69">
        <v>4</v>
      </c>
      <c r="I1172" s="69">
        <v>0</v>
      </c>
      <c r="J1172" s="69" t="s">
        <v>520</v>
      </c>
    </row>
    <row r="1173" spans="1:10" ht="16.5" customHeight="1">
      <c r="A1173" s="78" t="s">
        <v>24</v>
      </c>
      <c r="B1173" s="123" t="s">
        <v>208</v>
      </c>
      <c r="C1173" s="120" t="s">
        <v>173</v>
      </c>
      <c r="D1173" s="71" t="s">
        <v>561</v>
      </c>
      <c r="E1173" s="121">
        <v>0.34715277777777775</v>
      </c>
      <c r="F1173" s="121">
        <f t="shared" si="4"/>
        <v>0.34715277777777775</v>
      </c>
      <c r="G1173" s="67" t="s">
        <v>504</v>
      </c>
      <c r="H1173" s="69">
        <v>5</v>
      </c>
      <c r="I1173" s="69">
        <v>0</v>
      </c>
      <c r="J1173" s="69" t="s">
        <v>520</v>
      </c>
    </row>
    <row r="1174" spans="1:10" ht="15">
      <c r="A1174" s="78" t="s">
        <v>24</v>
      </c>
      <c r="B1174" s="123" t="s">
        <v>208</v>
      </c>
      <c r="C1174" s="120" t="s">
        <v>173</v>
      </c>
      <c r="D1174" s="71" t="s">
        <v>561</v>
      </c>
      <c r="E1174" s="121">
        <v>0.34857638888888887</v>
      </c>
      <c r="F1174" s="121">
        <f t="shared" si="4"/>
        <v>0.34857638888888887</v>
      </c>
      <c r="G1174" s="67" t="s">
        <v>505</v>
      </c>
      <c r="H1174" s="69">
        <v>6</v>
      </c>
      <c r="I1174" s="69">
        <v>0</v>
      </c>
      <c r="J1174" s="69" t="s">
        <v>520</v>
      </c>
    </row>
    <row r="1175" spans="1:10" ht="15">
      <c r="A1175" s="78" t="s">
        <v>24</v>
      </c>
      <c r="B1175" s="123" t="s">
        <v>208</v>
      </c>
      <c r="C1175" s="120" t="s">
        <v>173</v>
      </c>
      <c r="D1175" s="71" t="s">
        <v>561</v>
      </c>
      <c r="E1175" s="121">
        <v>0.3490509259259259</v>
      </c>
      <c r="F1175" s="121">
        <f t="shared" si="4"/>
        <v>0.3490509259259259</v>
      </c>
      <c r="G1175" s="67" t="s">
        <v>506</v>
      </c>
      <c r="H1175" s="69">
        <v>7</v>
      </c>
      <c r="I1175" s="69">
        <v>0</v>
      </c>
      <c r="J1175" s="69" t="s">
        <v>520</v>
      </c>
    </row>
    <row r="1176" spans="1:10" ht="15">
      <c r="A1176" s="78" t="s">
        <v>24</v>
      </c>
      <c r="B1176" s="123" t="s">
        <v>208</v>
      </c>
      <c r="C1176" s="120" t="s">
        <v>173</v>
      </c>
      <c r="D1176" s="71" t="s">
        <v>561</v>
      </c>
      <c r="E1176" s="121">
        <v>0.35030092592592593</v>
      </c>
      <c r="F1176" s="121">
        <f t="shared" si="4"/>
        <v>0.35030092592592593</v>
      </c>
      <c r="G1176" s="67" t="s">
        <v>507</v>
      </c>
      <c r="H1176" s="69">
        <v>8</v>
      </c>
      <c r="I1176" s="69">
        <v>0</v>
      </c>
      <c r="J1176" s="69" t="s">
        <v>520</v>
      </c>
    </row>
    <row r="1177" spans="1:10" ht="15">
      <c r="A1177" s="78" t="s">
        <v>24</v>
      </c>
      <c r="B1177" s="123" t="s">
        <v>208</v>
      </c>
      <c r="C1177" s="120" t="s">
        <v>173</v>
      </c>
      <c r="D1177" s="71" t="s">
        <v>561</v>
      </c>
      <c r="E1177" s="121">
        <v>0.35104166666666664</v>
      </c>
      <c r="F1177" s="121">
        <f t="shared" si="4"/>
        <v>0.35104166666666664</v>
      </c>
      <c r="G1177" s="67" t="s">
        <v>508</v>
      </c>
      <c r="H1177" s="69">
        <v>9</v>
      </c>
      <c r="I1177" s="69">
        <v>0</v>
      </c>
      <c r="J1177" s="69" t="s">
        <v>520</v>
      </c>
    </row>
    <row r="1178" spans="1:10" ht="15">
      <c r="A1178" s="88" t="s">
        <v>24</v>
      </c>
      <c r="B1178" s="123" t="s">
        <v>208</v>
      </c>
      <c r="C1178" s="120" t="s">
        <v>173</v>
      </c>
      <c r="D1178" s="71" t="s">
        <v>561</v>
      </c>
      <c r="E1178" s="121">
        <v>0.35203703703703704</v>
      </c>
      <c r="F1178" s="121">
        <f t="shared" si="4"/>
        <v>0.35203703703703704</v>
      </c>
      <c r="G1178" s="67" t="s">
        <v>509</v>
      </c>
      <c r="H1178" s="69">
        <v>10</v>
      </c>
      <c r="I1178" s="69">
        <v>0</v>
      </c>
      <c r="J1178" s="69" t="s">
        <v>520</v>
      </c>
    </row>
    <row r="1179" spans="1:10" ht="15">
      <c r="A1179" s="78" t="s">
        <v>24</v>
      </c>
      <c r="B1179" s="123" t="s">
        <v>208</v>
      </c>
      <c r="C1179" s="120" t="s">
        <v>173</v>
      </c>
      <c r="D1179" s="71" t="s">
        <v>561</v>
      </c>
      <c r="E1179" s="121">
        <v>0.34027777777777779</v>
      </c>
      <c r="F1179" s="121">
        <f t="shared" si="4"/>
        <v>0.34027777777777779</v>
      </c>
      <c r="G1179" s="67" t="s">
        <v>501</v>
      </c>
      <c r="H1179" s="69">
        <v>0</v>
      </c>
      <c r="I1179" s="69">
        <v>1</v>
      </c>
      <c r="J1179" s="69" t="s">
        <v>521</v>
      </c>
    </row>
    <row r="1180" spans="1:10" ht="15">
      <c r="A1180" s="78" t="s">
        <v>24</v>
      </c>
      <c r="B1180" s="123" t="s">
        <v>208</v>
      </c>
      <c r="C1180" s="120" t="s">
        <v>173</v>
      </c>
      <c r="D1180" s="71" t="s">
        <v>561</v>
      </c>
      <c r="E1180" s="121">
        <v>0.34258101851851852</v>
      </c>
      <c r="F1180" s="121">
        <f t="shared" si="4"/>
        <v>0.34258101851851852</v>
      </c>
      <c r="G1180" s="67" t="s">
        <v>510</v>
      </c>
      <c r="H1180" s="69">
        <v>1</v>
      </c>
      <c r="I1180" s="69">
        <v>0</v>
      </c>
      <c r="J1180" s="69" t="s">
        <v>521</v>
      </c>
    </row>
    <row r="1181" spans="1:10" ht="15">
      <c r="A1181" s="78" t="s">
        <v>24</v>
      </c>
      <c r="B1181" s="123" t="s">
        <v>208</v>
      </c>
      <c r="C1181" s="120" t="s">
        <v>173</v>
      </c>
      <c r="D1181" s="71" t="s">
        <v>561</v>
      </c>
      <c r="E1181" s="121">
        <v>0.34377314814814813</v>
      </c>
      <c r="F1181" s="121">
        <f t="shared" si="4"/>
        <v>0.34377314814814813</v>
      </c>
      <c r="G1181" s="67" t="s">
        <v>511</v>
      </c>
      <c r="H1181" s="69">
        <v>2</v>
      </c>
      <c r="I1181" s="69">
        <v>0</v>
      </c>
      <c r="J1181" s="69" t="s">
        <v>521</v>
      </c>
    </row>
    <row r="1182" spans="1:10" ht="15">
      <c r="A1182" s="78" t="s">
        <v>24</v>
      </c>
      <c r="B1182" s="123" t="s">
        <v>208</v>
      </c>
      <c r="C1182" s="120" t="s">
        <v>173</v>
      </c>
      <c r="D1182" s="71" t="s">
        <v>561</v>
      </c>
      <c r="E1182" s="121">
        <v>0.34576388888888887</v>
      </c>
      <c r="F1182" s="121">
        <f t="shared" si="4"/>
        <v>0.34576388888888887</v>
      </c>
      <c r="G1182" s="67" t="s">
        <v>502</v>
      </c>
      <c r="H1182" s="69">
        <v>3</v>
      </c>
      <c r="I1182" s="69">
        <v>0</v>
      </c>
      <c r="J1182" s="69" t="s">
        <v>521</v>
      </c>
    </row>
    <row r="1183" spans="1:10" ht="15">
      <c r="A1183" s="78" t="s">
        <v>24</v>
      </c>
      <c r="B1183" s="123" t="s">
        <v>208</v>
      </c>
      <c r="C1183" s="120" t="s">
        <v>173</v>
      </c>
      <c r="D1183" s="71" t="s">
        <v>561</v>
      </c>
      <c r="E1183" s="121">
        <v>0.34636574074074072</v>
      </c>
      <c r="F1183" s="121">
        <f t="shared" si="4"/>
        <v>0.34636574074074072</v>
      </c>
      <c r="G1183" s="67" t="s">
        <v>503</v>
      </c>
      <c r="H1183" s="69">
        <v>4</v>
      </c>
      <c r="I1183" s="69">
        <v>0</v>
      </c>
      <c r="J1183" s="69" t="s">
        <v>521</v>
      </c>
    </row>
    <row r="1184" spans="1:10" ht="15">
      <c r="A1184" s="78" t="s">
        <v>24</v>
      </c>
      <c r="B1184" s="123" t="s">
        <v>208</v>
      </c>
      <c r="C1184" s="120" t="s">
        <v>173</v>
      </c>
      <c r="D1184" s="71" t="s">
        <v>561</v>
      </c>
      <c r="E1184" s="121">
        <v>0.34715277777777775</v>
      </c>
      <c r="F1184" s="121">
        <f t="shared" si="4"/>
        <v>0.34715277777777775</v>
      </c>
      <c r="G1184" s="67" t="s">
        <v>504</v>
      </c>
      <c r="H1184" s="69">
        <v>5</v>
      </c>
      <c r="I1184" s="69">
        <v>0</v>
      </c>
      <c r="J1184" s="69" t="s">
        <v>521</v>
      </c>
    </row>
    <row r="1185" spans="1:10" ht="15">
      <c r="A1185" s="78" t="s">
        <v>24</v>
      </c>
      <c r="B1185" s="123" t="s">
        <v>208</v>
      </c>
      <c r="C1185" s="120" t="s">
        <v>173</v>
      </c>
      <c r="D1185" s="71" t="s">
        <v>561</v>
      </c>
      <c r="E1185" s="121">
        <v>0.34857638888888887</v>
      </c>
      <c r="F1185" s="121">
        <f t="shared" si="4"/>
        <v>0.34857638888888887</v>
      </c>
      <c r="G1185" s="67" t="s">
        <v>505</v>
      </c>
      <c r="H1185" s="69">
        <v>6</v>
      </c>
      <c r="I1185" s="69">
        <v>0</v>
      </c>
      <c r="J1185" s="69" t="s">
        <v>521</v>
      </c>
    </row>
    <row r="1186" spans="1:10" ht="15">
      <c r="A1186" s="78" t="s">
        <v>24</v>
      </c>
      <c r="B1186" s="123" t="s">
        <v>208</v>
      </c>
      <c r="C1186" s="120" t="s">
        <v>173</v>
      </c>
      <c r="D1186" s="71" t="s">
        <v>561</v>
      </c>
      <c r="E1186" s="121">
        <v>0.3490509259259259</v>
      </c>
      <c r="F1186" s="121">
        <f t="shared" si="4"/>
        <v>0.3490509259259259</v>
      </c>
      <c r="G1186" s="67" t="s">
        <v>506</v>
      </c>
      <c r="H1186" s="69">
        <v>7</v>
      </c>
      <c r="I1186" s="69">
        <v>0</v>
      </c>
      <c r="J1186" s="69" t="s">
        <v>521</v>
      </c>
    </row>
    <row r="1187" spans="1:10" ht="15">
      <c r="A1187" s="78" t="s">
        <v>24</v>
      </c>
      <c r="B1187" s="123" t="s">
        <v>208</v>
      </c>
      <c r="C1187" s="120" t="s">
        <v>173</v>
      </c>
      <c r="D1187" s="71" t="s">
        <v>561</v>
      </c>
      <c r="E1187" s="121">
        <v>0.35030092592592593</v>
      </c>
      <c r="F1187" s="121">
        <f t="shared" si="4"/>
        <v>0.35030092592592593</v>
      </c>
      <c r="G1187" s="67" t="s">
        <v>507</v>
      </c>
      <c r="H1187" s="69">
        <v>8</v>
      </c>
      <c r="I1187" s="69">
        <v>0</v>
      </c>
      <c r="J1187" s="69" t="s">
        <v>521</v>
      </c>
    </row>
    <row r="1188" spans="1:10" ht="15">
      <c r="A1188" s="78" t="s">
        <v>24</v>
      </c>
      <c r="B1188" s="123" t="s">
        <v>208</v>
      </c>
      <c r="C1188" s="120" t="s">
        <v>173</v>
      </c>
      <c r="D1188" s="71" t="s">
        <v>561</v>
      </c>
      <c r="E1188" s="121">
        <v>0.35104166666666664</v>
      </c>
      <c r="F1188" s="121">
        <f t="shared" si="4"/>
        <v>0.35104166666666664</v>
      </c>
      <c r="G1188" s="67" t="s">
        <v>508</v>
      </c>
      <c r="H1188" s="69">
        <v>9</v>
      </c>
      <c r="I1188" s="69">
        <v>0</v>
      </c>
      <c r="J1188" s="69" t="s">
        <v>521</v>
      </c>
    </row>
    <row r="1189" spans="1:10" ht="15">
      <c r="A1189" s="78" t="s">
        <v>24</v>
      </c>
      <c r="B1189" s="123" t="s">
        <v>208</v>
      </c>
      <c r="C1189" s="120" t="s">
        <v>173</v>
      </c>
      <c r="D1189" s="71" t="s">
        <v>561</v>
      </c>
      <c r="E1189" s="121">
        <v>0.35203703703703704</v>
      </c>
      <c r="F1189" s="121">
        <f t="shared" si="4"/>
        <v>0.35203703703703704</v>
      </c>
      <c r="G1189" s="67" t="s">
        <v>509</v>
      </c>
      <c r="H1189" s="69">
        <v>10</v>
      </c>
      <c r="I1189" s="69">
        <v>0</v>
      </c>
      <c r="J1189" s="69" t="s">
        <v>521</v>
      </c>
    </row>
    <row r="1190" spans="1:10" ht="15">
      <c r="A1190" s="78" t="s">
        <v>24</v>
      </c>
      <c r="B1190" s="123" t="s">
        <v>208</v>
      </c>
      <c r="C1190" s="120" t="s">
        <v>173</v>
      </c>
      <c r="D1190" s="71" t="s">
        <v>561</v>
      </c>
      <c r="E1190" s="121">
        <v>0.34027777777777779</v>
      </c>
      <c r="F1190" s="121">
        <f t="shared" si="4"/>
        <v>0.34027777777777779</v>
      </c>
      <c r="G1190" s="67" t="s">
        <v>501</v>
      </c>
      <c r="H1190" s="69">
        <v>0</v>
      </c>
      <c r="I1190" s="69">
        <v>1</v>
      </c>
      <c r="J1190" s="69" t="s">
        <v>522</v>
      </c>
    </row>
    <row r="1191" spans="1:10" ht="15">
      <c r="A1191" s="78" t="s">
        <v>24</v>
      </c>
      <c r="B1191" s="123" t="s">
        <v>208</v>
      </c>
      <c r="C1191" s="120" t="s">
        <v>173</v>
      </c>
      <c r="D1191" s="71" t="s">
        <v>561</v>
      </c>
      <c r="E1191" s="121">
        <v>0.34258101851851852</v>
      </c>
      <c r="F1191" s="121">
        <f t="shared" si="4"/>
        <v>0.34258101851851852</v>
      </c>
      <c r="G1191" s="67" t="s">
        <v>510</v>
      </c>
      <c r="H1191" s="69">
        <v>1</v>
      </c>
      <c r="I1191" s="69">
        <v>0</v>
      </c>
      <c r="J1191" s="69" t="s">
        <v>522</v>
      </c>
    </row>
    <row r="1192" spans="1:10" ht="15">
      <c r="A1192" s="78" t="s">
        <v>24</v>
      </c>
      <c r="B1192" s="123" t="s">
        <v>208</v>
      </c>
      <c r="C1192" s="120" t="s">
        <v>173</v>
      </c>
      <c r="D1192" s="71" t="s">
        <v>561</v>
      </c>
      <c r="E1192" s="121">
        <v>0.34377314814814813</v>
      </c>
      <c r="F1192" s="121">
        <f t="shared" si="4"/>
        <v>0.34377314814814813</v>
      </c>
      <c r="G1192" s="67" t="s">
        <v>511</v>
      </c>
      <c r="H1192" s="69">
        <v>2</v>
      </c>
      <c r="I1192" s="69">
        <v>0</v>
      </c>
      <c r="J1192" s="69" t="s">
        <v>522</v>
      </c>
    </row>
    <row r="1193" spans="1:10" ht="15">
      <c r="A1193" s="78" t="s">
        <v>24</v>
      </c>
      <c r="B1193" s="123" t="s">
        <v>208</v>
      </c>
      <c r="C1193" s="120" t="s">
        <v>173</v>
      </c>
      <c r="D1193" s="71" t="s">
        <v>561</v>
      </c>
      <c r="E1193" s="121">
        <v>0.34576388888888887</v>
      </c>
      <c r="F1193" s="121">
        <f t="shared" si="4"/>
        <v>0.34576388888888887</v>
      </c>
      <c r="G1193" s="67" t="s">
        <v>502</v>
      </c>
      <c r="H1193" s="69">
        <v>3</v>
      </c>
      <c r="I1193" s="69">
        <v>0</v>
      </c>
      <c r="J1193" s="69" t="s">
        <v>522</v>
      </c>
    </row>
    <row r="1194" spans="1:10" ht="15">
      <c r="A1194" s="78" t="s">
        <v>24</v>
      </c>
      <c r="B1194" s="123" t="s">
        <v>208</v>
      </c>
      <c r="C1194" s="120" t="s">
        <v>173</v>
      </c>
      <c r="D1194" s="71" t="s">
        <v>561</v>
      </c>
      <c r="E1194" s="121">
        <v>0.34636574074074072</v>
      </c>
      <c r="F1194" s="121">
        <f t="shared" si="4"/>
        <v>0.34636574074074072</v>
      </c>
      <c r="G1194" s="67" t="s">
        <v>503</v>
      </c>
      <c r="H1194" s="69">
        <v>4</v>
      </c>
      <c r="I1194" s="69">
        <v>0</v>
      </c>
      <c r="J1194" s="69" t="s">
        <v>522</v>
      </c>
    </row>
    <row r="1195" spans="1:10" ht="15">
      <c r="A1195" s="78" t="s">
        <v>24</v>
      </c>
      <c r="B1195" s="123" t="s">
        <v>208</v>
      </c>
      <c r="C1195" s="120" t="s">
        <v>173</v>
      </c>
      <c r="D1195" s="71" t="s">
        <v>561</v>
      </c>
      <c r="E1195" s="121">
        <v>0.34715277777777775</v>
      </c>
      <c r="F1195" s="121">
        <f t="shared" si="4"/>
        <v>0.34715277777777775</v>
      </c>
      <c r="G1195" s="67" t="s">
        <v>504</v>
      </c>
      <c r="H1195" s="69">
        <v>5</v>
      </c>
      <c r="I1195" s="69">
        <v>0</v>
      </c>
      <c r="J1195" s="69" t="s">
        <v>522</v>
      </c>
    </row>
    <row r="1196" spans="1:10" ht="15">
      <c r="A1196" s="78" t="s">
        <v>24</v>
      </c>
      <c r="B1196" s="123" t="s">
        <v>208</v>
      </c>
      <c r="C1196" s="120" t="s">
        <v>173</v>
      </c>
      <c r="D1196" s="71" t="s">
        <v>561</v>
      </c>
      <c r="E1196" s="121">
        <v>0.34857638888888887</v>
      </c>
      <c r="F1196" s="121">
        <f t="shared" si="4"/>
        <v>0.34857638888888887</v>
      </c>
      <c r="G1196" s="67" t="s">
        <v>505</v>
      </c>
      <c r="H1196" s="69">
        <v>6</v>
      </c>
      <c r="I1196" s="69">
        <v>0</v>
      </c>
      <c r="J1196" s="69" t="s">
        <v>522</v>
      </c>
    </row>
    <row r="1197" spans="1:10" ht="15">
      <c r="A1197" s="78" t="s">
        <v>24</v>
      </c>
      <c r="B1197" s="123" t="s">
        <v>208</v>
      </c>
      <c r="C1197" s="120" t="s">
        <v>173</v>
      </c>
      <c r="D1197" s="71" t="s">
        <v>561</v>
      </c>
      <c r="E1197" s="121">
        <v>0.3490509259259259</v>
      </c>
      <c r="F1197" s="121">
        <f t="shared" si="4"/>
        <v>0.3490509259259259</v>
      </c>
      <c r="G1197" s="67" t="s">
        <v>506</v>
      </c>
      <c r="H1197" s="69">
        <v>7</v>
      </c>
      <c r="I1197" s="69">
        <v>0</v>
      </c>
      <c r="J1197" s="69" t="s">
        <v>522</v>
      </c>
    </row>
    <row r="1198" spans="1:10" ht="15">
      <c r="A1198" s="78" t="s">
        <v>24</v>
      </c>
      <c r="B1198" s="123" t="s">
        <v>208</v>
      </c>
      <c r="C1198" s="120" t="s">
        <v>173</v>
      </c>
      <c r="D1198" s="71" t="s">
        <v>561</v>
      </c>
      <c r="E1198" s="121">
        <v>0.35030092592592593</v>
      </c>
      <c r="F1198" s="121">
        <f t="shared" si="4"/>
        <v>0.35030092592592593</v>
      </c>
      <c r="G1198" s="67" t="s">
        <v>507</v>
      </c>
      <c r="H1198" s="69">
        <v>8</v>
      </c>
      <c r="I1198" s="69">
        <v>0</v>
      </c>
      <c r="J1198" s="69" t="s">
        <v>522</v>
      </c>
    </row>
    <row r="1199" spans="1:10" ht="15">
      <c r="A1199" s="78" t="s">
        <v>24</v>
      </c>
      <c r="B1199" s="123" t="s">
        <v>208</v>
      </c>
      <c r="C1199" s="120" t="s">
        <v>173</v>
      </c>
      <c r="D1199" s="71" t="s">
        <v>561</v>
      </c>
      <c r="E1199" s="121">
        <v>0.35104166666666664</v>
      </c>
      <c r="F1199" s="121">
        <f t="shared" si="4"/>
        <v>0.35104166666666664</v>
      </c>
      <c r="G1199" s="67" t="s">
        <v>508</v>
      </c>
      <c r="H1199" s="69">
        <v>9</v>
      </c>
      <c r="I1199" s="69">
        <v>0</v>
      </c>
      <c r="J1199" s="69" t="s">
        <v>522</v>
      </c>
    </row>
    <row r="1200" spans="1:10" ht="15">
      <c r="A1200" s="78" t="s">
        <v>24</v>
      </c>
      <c r="B1200" s="123" t="s">
        <v>208</v>
      </c>
      <c r="C1200" s="120" t="s">
        <v>173</v>
      </c>
      <c r="D1200" s="71" t="s">
        <v>561</v>
      </c>
      <c r="E1200" s="121">
        <v>0.35203703703703704</v>
      </c>
      <c r="F1200" s="121">
        <f t="shared" si="4"/>
        <v>0.35203703703703704</v>
      </c>
      <c r="G1200" s="67" t="s">
        <v>509</v>
      </c>
      <c r="H1200" s="69">
        <v>10</v>
      </c>
      <c r="I1200" s="69">
        <v>0</v>
      </c>
      <c r="J1200" s="69" t="s">
        <v>522</v>
      </c>
    </row>
    <row r="1201" spans="1:10" ht="15">
      <c r="A1201" s="78" t="s">
        <v>24</v>
      </c>
      <c r="B1201" s="123" t="s">
        <v>208</v>
      </c>
      <c r="C1201" s="120" t="s">
        <v>173</v>
      </c>
      <c r="D1201" s="71" t="s">
        <v>561</v>
      </c>
      <c r="E1201" s="121">
        <v>0.34027777777777779</v>
      </c>
      <c r="F1201" s="121">
        <f t="shared" si="4"/>
        <v>0.34027777777777779</v>
      </c>
      <c r="G1201" s="67" t="s">
        <v>501</v>
      </c>
      <c r="H1201" s="69">
        <v>0</v>
      </c>
      <c r="I1201" s="69">
        <v>1</v>
      </c>
      <c r="J1201" s="69" t="s">
        <v>517</v>
      </c>
    </row>
    <row r="1202" spans="1:10" ht="15">
      <c r="A1202" s="78" t="s">
        <v>24</v>
      </c>
      <c r="B1202" s="123" t="s">
        <v>208</v>
      </c>
      <c r="C1202" s="120" t="s">
        <v>173</v>
      </c>
      <c r="D1202" s="71" t="s">
        <v>561</v>
      </c>
      <c r="E1202" s="121">
        <v>0.34258101851851852</v>
      </c>
      <c r="F1202" s="121">
        <f t="shared" si="4"/>
        <v>0.34258101851851852</v>
      </c>
      <c r="G1202" s="67" t="s">
        <v>510</v>
      </c>
      <c r="H1202" s="69">
        <v>1</v>
      </c>
      <c r="I1202" s="69">
        <v>0</v>
      </c>
      <c r="J1202" s="69" t="s">
        <v>517</v>
      </c>
    </row>
    <row r="1203" spans="1:10" ht="15">
      <c r="A1203" s="78" t="s">
        <v>24</v>
      </c>
      <c r="B1203" s="123" t="s">
        <v>208</v>
      </c>
      <c r="C1203" s="120" t="s">
        <v>173</v>
      </c>
      <c r="D1203" s="71" t="s">
        <v>561</v>
      </c>
      <c r="E1203" s="121">
        <v>0.34377314814814813</v>
      </c>
      <c r="F1203" s="121">
        <f t="shared" si="4"/>
        <v>0.34377314814814813</v>
      </c>
      <c r="G1203" s="67" t="s">
        <v>511</v>
      </c>
      <c r="H1203" s="69">
        <v>2</v>
      </c>
      <c r="I1203" s="69">
        <v>0</v>
      </c>
      <c r="J1203" s="69" t="s">
        <v>517</v>
      </c>
    </row>
    <row r="1204" spans="1:10" ht="15">
      <c r="A1204" s="78" t="s">
        <v>24</v>
      </c>
      <c r="B1204" s="123" t="s">
        <v>208</v>
      </c>
      <c r="C1204" s="120" t="s">
        <v>173</v>
      </c>
      <c r="D1204" s="71" t="s">
        <v>561</v>
      </c>
      <c r="E1204" s="121">
        <v>0.34576388888888887</v>
      </c>
      <c r="F1204" s="121">
        <f t="shared" si="4"/>
        <v>0.34576388888888887</v>
      </c>
      <c r="G1204" s="67" t="s">
        <v>502</v>
      </c>
      <c r="H1204" s="69">
        <v>3</v>
      </c>
      <c r="I1204" s="69">
        <v>0</v>
      </c>
      <c r="J1204" s="69" t="s">
        <v>517</v>
      </c>
    </row>
    <row r="1205" spans="1:10" ht="15">
      <c r="A1205" s="78" t="s">
        <v>24</v>
      </c>
      <c r="B1205" s="123" t="s">
        <v>208</v>
      </c>
      <c r="C1205" s="120" t="s">
        <v>173</v>
      </c>
      <c r="D1205" s="71" t="s">
        <v>561</v>
      </c>
      <c r="E1205" s="121">
        <v>0.34636574074074072</v>
      </c>
      <c r="F1205" s="121">
        <f t="shared" si="4"/>
        <v>0.34636574074074072</v>
      </c>
      <c r="G1205" s="67" t="s">
        <v>503</v>
      </c>
      <c r="H1205" s="69">
        <v>4</v>
      </c>
      <c r="I1205" s="69">
        <v>0</v>
      </c>
      <c r="J1205" s="69" t="s">
        <v>517</v>
      </c>
    </row>
    <row r="1206" spans="1:10" ht="15">
      <c r="A1206" s="78" t="s">
        <v>24</v>
      </c>
      <c r="B1206" s="123" t="s">
        <v>208</v>
      </c>
      <c r="C1206" s="120" t="s">
        <v>173</v>
      </c>
      <c r="D1206" s="71" t="s">
        <v>561</v>
      </c>
      <c r="E1206" s="121">
        <v>0.34715277777777775</v>
      </c>
      <c r="F1206" s="121">
        <f t="shared" si="4"/>
        <v>0.34715277777777775</v>
      </c>
      <c r="G1206" s="67" t="s">
        <v>504</v>
      </c>
      <c r="H1206" s="69">
        <v>5</v>
      </c>
      <c r="I1206" s="69">
        <v>0</v>
      </c>
      <c r="J1206" s="69" t="s">
        <v>517</v>
      </c>
    </row>
    <row r="1207" spans="1:10" ht="15">
      <c r="A1207" s="78" t="s">
        <v>24</v>
      </c>
      <c r="B1207" s="123" t="s">
        <v>208</v>
      </c>
      <c r="C1207" s="120" t="s">
        <v>173</v>
      </c>
      <c r="D1207" s="71" t="s">
        <v>561</v>
      </c>
      <c r="E1207" s="121">
        <v>0.34857638888888887</v>
      </c>
      <c r="F1207" s="121">
        <f t="shared" si="4"/>
        <v>0.34857638888888887</v>
      </c>
      <c r="G1207" s="67" t="s">
        <v>505</v>
      </c>
      <c r="H1207" s="69">
        <v>6</v>
      </c>
      <c r="I1207" s="69">
        <v>0</v>
      </c>
      <c r="J1207" s="69" t="s">
        <v>517</v>
      </c>
    </row>
    <row r="1208" spans="1:10" ht="15">
      <c r="A1208" s="78" t="s">
        <v>24</v>
      </c>
      <c r="B1208" s="123" t="s">
        <v>208</v>
      </c>
      <c r="C1208" s="120" t="s">
        <v>173</v>
      </c>
      <c r="D1208" s="71" t="s">
        <v>561</v>
      </c>
      <c r="E1208" s="121">
        <v>0.3490509259259259</v>
      </c>
      <c r="F1208" s="121">
        <f t="shared" si="4"/>
        <v>0.3490509259259259</v>
      </c>
      <c r="G1208" s="67" t="s">
        <v>506</v>
      </c>
      <c r="H1208" s="69">
        <v>7</v>
      </c>
      <c r="I1208" s="69">
        <v>0</v>
      </c>
      <c r="J1208" s="69" t="s">
        <v>517</v>
      </c>
    </row>
    <row r="1209" spans="1:10" ht="15">
      <c r="A1209" s="88" t="s">
        <v>24</v>
      </c>
      <c r="B1209" s="123" t="s">
        <v>208</v>
      </c>
      <c r="C1209" s="120" t="s">
        <v>173</v>
      </c>
      <c r="D1209" s="71" t="s">
        <v>561</v>
      </c>
      <c r="E1209" s="121">
        <v>0.35030092592592593</v>
      </c>
      <c r="F1209" s="121">
        <f t="shared" si="4"/>
        <v>0.35030092592592593</v>
      </c>
      <c r="G1209" s="67" t="s">
        <v>507</v>
      </c>
      <c r="H1209" s="69">
        <v>8</v>
      </c>
      <c r="I1209" s="69">
        <v>0</v>
      </c>
      <c r="J1209" s="69" t="s">
        <v>517</v>
      </c>
    </row>
    <row r="1210" spans="1:10" ht="15">
      <c r="A1210" s="78" t="s">
        <v>24</v>
      </c>
      <c r="B1210" s="123" t="s">
        <v>208</v>
      </c>
      <c r="C1210" s="120" t="s">
        <v>173</v>
      </c>
      <c r="D1210" s="71" t="s">
        <v>561</v>
      </c>
      <c r="E1210" s="121">
        <v>0.35104166666666664</v>
      </c>
      <c r="F1210" s="121">
        <f t="shared" si="4"/>
        <v>0.35104166666666664</v>
      </c>
      <c r="G1210" s="67" t="s">
        <v>508</v>
      </c>
      <c r="H1210" s="69">
        <v>9</v>
      </c>
      <c r="I1210" s="69">
        <v>0</v>
      </c>
      <c r="J1210" s="69" t="s">
        <v>517</v>
      </c>
    </row>
    <row r="1211" spans="1:10" ht="15">
      <c r="A1211" s="78" t="s">
        <v>24</v>
      </c>
      <c r="B1211" s="123" t="s">
        <v>208</v>
      </c>
      <c r="C1211" s="120" t="s">
        <v>173</v>
      </c>
      <c r="D1211" s="71" t="s">
        <v>561</v>
      </c>
      <c r="E1211" s="121">
        <v>0.35203703703703704</v>
      </c>
      <c r="F1211" s="121">
        <f t="shared" si="4"/>
        <v>0.35203703703703704</v>
      </c>
      <c r="G1211" s="67" t="s">
        <v>509</v>
      </c>
      <c r="H1211" s="69">
        <v>10</v>
      </c>
      <c r="I1211" s="69">
        <v>0</v>
      </c>
      <c r="J1211" s="69" t="s">
        <v>517</v>
      </c>
    </row>
    <row r="1212" spans="1:10" ht="15">
      <c r="A1212" s="78" t="s">
        <v>24</v>
      </c>
      <c r="B1212" s="123" t="s">
        <v>208</v>
      </c>
      <c r="C1212" s="120" t="s">
        <v>173</v>
      </c>
      <c r="D1212" s="71" t="s">
        <v>561</v>
      </c>
      <c r="E1212" s="121">
        <v>0.34027777777777779</v>
      </c>
      <c r="F1212" s="121">
        <f t="shared" si="4"/>
        <v>0.34027777777777779</v>
      </c>
      <c r="G1212" s="67" t="s">
        <v>501</v>
      </c>
      <c r="H1212" s="69">
        <v>0</v>
      </c>
      <c r="I1212" s="69">
        <v>1</v>
      </c>
      <c r="J1212" s="69" t="s">
        <v>518</v>
      </c>
    </row>
    <row r="1213" spans="1:10" ht="15">
      <c r="A1213" s="78" t="s">
        <v>24</v>
      </c>
      <c r="B1213" s="123" t="s">
        <v>208</v>
      </c>
      <c r="C1213" s="120" t="s">
        <v>173</v>
      </c>
      <c r="D1213" s="71" t="s">
        <v>561</v>
      </c>
      <c r="E1213" s="121">
        <v>0.34258101851851852</v>
      </c>
      <c r="F1213" s="121">
        <f t="shared" si="4"/>
        <v>0.34258101851851852</v>
      </c>
      <c r="G1213" s="67" t="s">
        <v>510</v>
      </c>
      <c r="H1213" s="69">
        <v>1</v>
      </c>
      <c r="I1213" s="69">
        <v>0</v>
      </c>
      <c r="J1213" s="69" t="s">
        <v>518</v>
      </c>
    </row>
    <row r="1214" spans="1:10" ht="15">
      <c r="A1214" s="78" t="s">
        <v>24</v>
      </c>
      <c r="B1214" s="123" t="s">
        <v>208</v>
      </c>
      <c r="C1214" s="120" t="s">
        <v>173</v>
      </c>
      <c r="D1214" s="71" t="s">
        <v>561</v>
      </c>
      <c r="E1214" s="121">
        <v>0.34377314814814813</v>
      </c>
      <c r="F1214" s="121">
        <f t="shared" si="4"/>
        <v>0.34377314814814813</v>
      </c>
      <c r="G1214" s="67" t="s">
        <v>511</v>
      </c>
      <c r="H1214" s="69">
        <v>2</v>
      </c>
      <c r="I1214" s="69">
        <v>0</v>
      </c>
      <c r="J1214" s="69" t="s">
        <v>518</v>
      </c>
    </row>
    <row r="1215" spans="1:10" ht="15">
      <c r="A1215" s="78" t="s">
        <v>24</v>
      </c>
      <c r="B1215" s="123" t="s">
        <v>208</v>
      </c>
      <c r="C1215" s="120" t="s">
        <v>173</v>
      </c>
      <c r="D1215" s="71" t="s">
        <v>561</v>
      </c>
      <c r="E1215" s="121">
        <v>0.34576388888888887</v>
      </c>
      <c r="F1215" s="121">
        <f t="shared" si="4"/>
        <v>0.34576388888888887</v>
      </c>
      <c r="G1215" s="67" t="s">
        <v>502</v>
      </c>
      <c r="H1215" s="69">
        <v>3</v>
      </c>
      <c r="I1215" s="69">
        <v>0</v>
      </c>
      <c r="J1215" s="69" t="s">
        <v>518</v>
      </c>
    </row>
    <row r="1216" spans="1:10" ht="15">
      <c r="A1216" s="78" t="s">
        <v>24</v>
      </c>
      <c r="B1216" s="123" t="s">
        <v>208</v>
      </c>
      <c r="C1216" s="120" t="s">
        <v>173</v>
      </c>
      <c r="D1216" s="71" t="s">
        <v>561</v>
      </c>
      <c r="E1216" s="121">
        <v>0.34636574074074072</v>
      </c>
      <c r="F1216" s="121">
        <f t="shared" si="4"/>
        <v>0.34636574074074072</v>
      </c>
      <c r="G1216" s="67" t="s">
        <v>503</v>
      </c>
      <c r="H1216" s="69">
        <v>4</v>
      </c>
      <c r="I1216" s="69">
        <v>0</v>
      </c>
      <c r="J1216" s="69" t="s">
        <v>518</v>
      </c>
    </row>
    <row r="1217" spans="1:10" ht="15">
      <c r="A1217" s="78" t="s">
        <v>24</v>
      </c>
      <c r="B1217" s="123" t="s">
        <v>208</v>
      </c>
      <c r="C1217" s="120" t="s">
        <v>173</v>
      </c>
      <c r="D1217" s="71" t="s">
        <v>561</v>
      </c>
      <c r="E1217" s="121">
        <v>0.34715277777777775</v>
      </c>
      <c r="F1217" s="121">
        <f t="shared" si="4"/>
        <v>0.34715277777777775</v>
      </c>
      <c r="G1217" s="67" t="s">
        <v>504</v>
      </c>
      <c r="H1217" s="69">
        <v>5</v>
      </c>
      <c r="I1217" s="69">
        <v>0</v>
      </c>
      <c r="J1217" s="69" t="s">
        <v>518</v>
      </c>
    </row>
    <row r="1218" spans="1:10" ht="15">
      <c r="A1218" s="78" t="s">
        <v>24</v>
      </c>
      <c r="B1218" s="123" t="s">
        <v>208</v>
      </c>
      <c r="C1218" s="120" t="s">
        <v>173</v>
      </c>
      <c r="D1218" s="71" t="s">
        <v>561</v>
      </c>
      <c r="E1218" s="121">
        <v>0.34857638888888887</v>
      </c>
      <c r="F1218" s="121">
        <f t="shared" si="4"/>
        <v>0.34857638888888887</v>
      </c>
      <c r="G1218" s="67" t="s">
        <v>505</v>
      </c>
      <c r="H1218" s="69">
        <v>6</v>
      </c>
      <c r="I1218" s="69">
        <v>0</v>
      </c>
      <c r="J1218" s="69" t="s">
        <v>518</v>
      </c>
    </row>
    <row r="1219" spans="1:10" ht="15">
      <c r="A1219" s="78" t="s">
        <v>24</v>
      </c>
      <c r="B1219" s="123" t="s">
        <v>208</v>
      </c>
      <c r="C1219" s="120" t="s">
        <v>173</v>
      </c>
      <c r="D1219" s="71" t="s">
        <v>561</v>
      </c>
      <c r="E1219" s="121">
        <v>0.3490509259259259</v>
      </c>
      <c r="F1219" s="121">
        <f t="shared" si="4"/>
        <v>0.3490509259259259</v>
      </c>
      <c r="G1219" s="67" t="s">
        <v>506</v>
      </c>
      <c r="H1219" s="69">
        <v>7</v>
      </c>
      <c r="I1219" s="69">
        <v>0</v>
      </c>
      <c r="J1219" s="69" t="s">
        <v>518</v>
      </c>
    </row>
    <row r="1220" spans="1:10" ht="15">
      <c r="A1220" s="78" t="s">
        <v>24</v>
      </c>
      <c r="B1220" s="123" t="s">
        <v>208</v>
      </c>
      <c r="C1220" s="120" t="s">
        <v>173</v>
      </c>
      <c r="D1220" s="71" t="s">
        <v>561</v>
      </c>
      <c r="E1220" s="121">
        <v>0.35030092592592593</v>
      </c>
      <c r="F1220" s="121">
        <f t="shared" si="4"/>
        <v>0.35030092592592593</v>
      </c>
      <c r="G1220" s="67" t="s">
        <v>507</v>
      </c>
      <c r="H1220" s="69">
        <v>8</v>
      </c>
      <c r="I1220" s="69">
        <v>0</v>
      </c>
      <c r="J1220" s="69" t="s">
        <v>518</v>
      </c>
    </row>
    <row r="1221" spans="1:10" ht="15">
      <c r="A1221" s="78" t="s">
        <v>24</v>
      </c>
      <c r="B1221" s="123" t="s">
        <v>208</v>
      </c>
      <c r="C1221" s="120" t="s">
        <v>173</v>
      </c>
      <c r="D1221" s="71" t="s">
        <v>561</v>
      </c>
      <c r="E1221" s="121">
        <v>0.35104166666666664</v>
      </c>
      <c r="F1221" s="121">
        <f t="shared" si="4"/>
        <v>0.35104166666666664</v>
      </c>
      <c r="G1221" s="67" t="s">
        <v>508</v>
      </c>
      <c r="H1221" s="69">
        <v>9</v>
      </c>
      <c r="I1221" s="69">
        <v>0</v>
      </c>
      <c r="J1221" s="69" t="s">
        <v>518</v>
      </c>
    </row>
    <row r="1222" spans="1:10" ht="15">
      <c r="A1222" s="78" t="s">
        <v>24</v>
      </c>
      <c r="B1222" s="123" t="s">
        <v>208</v>
      </c>
      <c r="C1222" s="120" t="s">
        <v>173</v>
      </c>
      <c r="D1222" s="71" t="s">
        <v>561</v>
      </c>
      <c r="E1222" s="121">
        <v>0.35203703703703704</v>
      </c>
      <c r="F1222" s="121">
        <f t="shared" si="4"/>
        <v>0.35203703703703704</v>
      </c>
      <c r="G1222" s="67" t="s">
        <v>509</v>
      </c>
      <c r="H1222" s="69">
        <v>10</v>
      </c>
      <c r="I1222" s="69">
        <v>0</v>
      </c>
      <c r="J1222" s="69" t="s">
        <v>518</v>
      </c>
    </row>
    <row r="1223" spans="1:10" ht="15">
      <c r="A1223" s="78" t="s">
        <v>24</v>
      </c>
      <c r="B1223" s="123" t="s">
        <v>208</v>
      </c>
      <c r="C1223" s="120" t="s">
        <v>173</v>
      </c>
      <c r="D1223" s="71" t="s">
        <v>562</v>
      </c>
      <c r="E1223" s="121">
        <v>0.37152777777777779</v>
      </c>
      <c r="F1223" s="121">
        <f t="shared" si="4"/>
        <v>0.37152777777777779</v>
      </c>
      <c r="G1223" s="67" t="s">
        <v>501</v>
      </c>
      <c r="H1223" s="69">
        <v>0</v>
      </c>
      <c r="I1223" s="69">
        <v>1</v>
      </c>
      <c r="J1223" s="69" t="s">
        <v>520</v>
      </c>
    </row>
    <row r="1224" spans="1:10" ht="15">
      <c r="A1224" s="78" t="s">
        <v>24</v>
      </c>
      <c r="B1224" s="123" t="s">
        <v>208</v>
      </c>
      <c r="C1224" s="120" t="s">
        <v>173</v>
      </c>
      <c r="D1224" s="71" t="s">
        <v>562</v>
      </c>
      <c r="E1224" s="121">
        <v>0.37383101851851852</v>
      </c>
      <c r="F1224" s="121">
        <f t="shared" si="4"/>
        <v>0.37383101851851852</v>
      </c>
      <c r="G1224" s="67" t="s">
        <v>510</v>
      </c>
      <c r="H1224" s="69">
        <v>1</v>
      </c>
      <c r="I1224" s="69">
        <v>0</v>
      </c>
      <c r="J1224" s="69" t="s">
        <v>520</v>
      </c>
    </row>
    <row r="1225" spans="1:10" ht="15">
      <c r="A1225" s="78" t="s">
        <v>24</v>
      </c>
      <c r="B1225" s="123" t="s">
        <v>208</v>
      </c>
      <c r="C1225" s="120" t="s">
        <v>173</v>
      </c>
      <c r="D1225" s="71" t="s">
        <v>562</v>
      </c>
      <c r="E1225" s="121">
        <v>0.37502314814814813</v>
      </c>
      <c r="F1225" s="121">
        <f t="shared" si="4"/>
        <v>0.37502314814814813</v>
      </c>
      <c r="G1225" s="67" t="s">
        <v>511</v>
      </c>
      <c r="H1225" s="69">
        <v>2</v>
      </c>
      <c r="I1225" s="69">
        <v>0</v>
      </c>
      <c r="J1225" s="69" t="s">
        <v>520</v>
      </c>
    </row>
    <row r="1226" spans="1:10" ht="15">
      <c r="A1226" s="78" t="s">
        <v>24</v>
      </c>
      <c r="B1226" s="123" t="s">
        <v>208</v>
      </c>
      <c r="C1226" s="120" t="s">
        <v>173</v>
      </c>
      <c r="D1226" s="71" t="s">
        <v>562</v>
      </c>
      <c r="E1226" s="121">
        <v>0.37701388888888887</v>
      </c>
      <c r="F1226" s="121">
        <f t="shared" si="4"/>
        <v>0.37701388888888887</v>
      </c>
      <c r="G1226" s="67" t="s">
        <v>502</v>
      </c>
      <c r="H1226" s="69">
        <v>3</v>
      </c>
      <c r="I1226" s="69">
        <v>0</v>
      </c>
      <c r="J1226" s="69" t="s">
        <v>520</v>
      </c>
    </row>
    <row r="1227" spans="1:10" ht="15">
      <c r="A1227" s="78" t="s">
        <v>24</v>
      </c>
      <c r="B1227" s="123" t="s">
        <v>208</v>
      </c>
      <c r="C1227" s="120" t="s">
        <v>173</v>
      </c>
      <c r="D1227" s="71" t="s">
        <v>562</v>
      </c>
      <c r="E1227" s="121">
        <v>0.37761574074074072</v>
      </c>
      <c r="F1227" s="121">
        <f t="shared" si="4"/>
        <v>0.37761574074074072</v>
      </c>
      <c r="G1227" s="67" t="s">
        <v>503</v>
      </c>
      <c r="H1227" s="69">
        <v>4</v>
      </c>
      <c r="I1227" s="69">
        <v>0</v>
      </c>
      <c r="J1227" s="69" t="s">
        <v>520</v>
      </c>
    </row>
    <row r="1228" spans="1:10" ht="15">
      <c r="A1228" s="78" t="s">
        <v>24</v>
      </c>
      <c r="B1228" s="123" t="s">
        <v>208</v>
      </c>
      <c r="C1228" s="120" t="s">
        <v>173</v>
      </c>
      <c r="D1228" s="71" t="s">
        <v>562</v>
      </c>
      <c r="E1228" s="121">
        <v>0.37840277777777775</v>
      </c>
      <c r="F1228" s="121">
        <f t="shared" si="4"/>
        <v>0.37840277777777775</v>
      </c>
      <c r="G1228" s="67" t="s">
        <v>504</v>
      </c>
      <c r="H1228" s="69">
        <v>5</v>
      </c>
      <c r="I1228" s="69">
        <v>0</v>
      </c>
      <c r="J1228" s="69" t="s">
        <v>520</v>
      </c>
    </row>
    <row r="1229" spans="1:10" ht="15">
      <c r="A1229" s="78" t="s">
        <v>24</v>
      </c>
      <c r="B1229" s="123" t="s">
        <v>208</v>
      </c>
      <c r="C1229" s="120" t="s">
        <v>173</v>
      </c>
      <c r="D1229" s="71" t="s">
        <v>562</v>
      </c>
      <c r="E1229" s="121">
        <v>0.37982638888888887</v>
      </c>
      <c r="F1229" s="121">
        <f t="shared" si="4"/>
        <v>0.37982638888888887</v>
      </c>
      <c r="G1229" s="67" t="s">
        <v>505</v>
      </c>
      <c r="H1229" s="69">
        <v>6</v>
      </c>
      <c r="I1229" s="69">
        <v>0</v>
      </c>
      <c r="J1229" s="69" t="s">
        <v>520</v>
      </c>
    </row>
    <row r="1230" spans="1:10" ht="15">
      <c r="A1230" s="78" t="s">
        <v>24</v>
      </c>
      <c r="B1230" s="123" t="s">
        <v>208</v>
      </c>
      <c r="C1230" s="120" t="s">
        <v>173</v>
      </c>
      <c r="D1230" s="71" t="s">
        <v>562</v>
      </c>
      <c r="E1230" s="121">
        <v>0.3803009259259259</v>
      </c>
      <c r="F1230" s="121">
        <f t="shared" si="4"/>
        <v>0.3803009259259259</v>
      </c>
      <c r="G1230" s="67" t="s">
        <v>506</v>
      </c>
      <c r="H1230" s="69">
        <v>7</v>
      </c>
      <c r="I1230" s="69">
        <v>0</v>
      </c>
      <c r="J1230" s="69" t="s">
        <v>520</v>
      </c>
    </row>
    <row r="1231" spans="1:10" ht="15">
      <c r="A1231" s="78" t="s">
        <v>24</v>
      </c>
      <c r="B1231" s="123" t="s">
        <v>208</v>
      </c>
      <c r="C1231" s="120" t="s">
        <v>173</v>
      </c>
      <c r="D1231" s="71" t="s">
        <v>562</v>
      </c>
      <c r="E1231" s="121">
        <v>0.38155092592592593</v>
      </c>
      <c r="F1231" s="121">
        <f t="shared" si="4"/>
        <v>0.38155092592592593</v>
      </c>
      <c r="G1231" s="67" t="s">
        <v>507</v>
      </c>
      <c r="H1231" s="69">
        <v>8</v>
      </c>
      <c r="I1231" s="69">
        <v>0</v>
      </c>
      <c r="J1231" s="69" t="s">
        <v>520</v>
      </c>
    </row>
    <row r="1232" spans="1:10" ht="15">
      <c r="A1232" s="78" t="s">
        <v>24</v>
      </c>
      <c r="B1232" s="123" t="s">
        <v>208</v>
      </c>
      <c r="C1232" s="120" t="s">
        <v>173</v>
      </c>
      <c r="D1232" s="71" t="s">
        <v>562</v>
      </c>
      <c r="E1232" s="121">
        <v>0.38229166666666664</v>
      </c>
      <c r="F1232" s="121">
        <f t="shared" si="4"/>
        <v>0.38229166666666664</v>
      </c>
      <c r="G1232" s="67" t="s">
        <v>508</v>
      </c>
      <c r="H1232" s="69">
        <v>9</v>
      </c>
      <c r="I1232" s="69">
        <v>0</v>
      </c>
      <c r="J1232" s="69" t="s">
        <v>520</v>
      </c>
    </row>
    <row r="1233" spans="1:10" ht="15">
      <c r="A1233" s="78" t="s">
        <v>24</v>
      </c>
      <c r="B1233" s="123" t="s">
        <v>208</v>
      </c>
      <c r="C1233" s="120" t="s">
        <v>173</v>
      </c>
      <c r="D1233" s="71" t="s">
        <v>562</v>
      </c>
      <c r="E1233" s="121">
        <v>0.38328703703703704</v>
      </c>
      <c r="F1233" s="121">
        <f t="shared" si="4"/>
        <v>0.38328703703703704</v>
      </c>
      <c r="G1233" s="67" t="s">
        <v>509</v>
      </c>
      <c r="H1233" s="69">
        <v>10</v>
      </c>
      <c r="I1233" s="69">
        <v>0</v>
      </c>
      <c r="J1233" s="69" t="s">
        <v>520</v>
      </c>
    </row>
    <row r="1234" spans="1:10" ht="15">
      <c r="A1234" s="78" t="s">
        <v>24</v>
      </c>
      <c r="B1234" s="123" t="s">
        <v>208</v>
      </c>
      <c r="C1234" s="120" t="s">
        <v>173</v>
      </c>
      <c r="D1234" s="71" t="s">
        <v>562</v>
      </c>
      <c r="E1234" s="121">
        <v>0.37152777777777779</v>
      </c>
      <c r="F1234" s="121">
        <f t="shared" si="4"/>
        <v>0.37152777777777779</v>
      </c>
      <c r="G1234" s="67" t="s">
        <v>501</v>
      </c>
      <c r="H1234" s="69">
        <v>0</v>
      </c>
      <c r="I1234" s="69">
        <v>1</v>
      </c>
      <c r="J1234" s="69" t="s">
        <v>521</v>
      </c>
    </row>
    <row r="1235" spans="1:10" ht="15">
      <c r="A1235" s="78" t="s">
        <v>24</v>
      </c>
      <c r="B1235" s="123" t="s">
        <v>208</v>
      </c>
      <c r="C1235" s="120" t="s">
        <v>173</v>
      </c>
      <c r="D1235" s="71" t="s">
        <v>562</v>
      </c>
      <c r="E1235" s="121">
        <v>0.37383101851851852</v>
      </c>
      <c r="F1235" s="121">
        <f t="shared" si="4"/>
        <v>0.37383101851851852</v>
      </c>
      <c r="G1235" s="67" t="s">
        <v>510</v>
      </c>
      <c r="H1235" s="69">
        <v>1</v>
      </c>
      <c r="I1235" s="69">
        <v>0</v>
      </c>
      <c r="J1235" s="69" t="s">
        <v>521</v>
      </c>
    </row>
    <row r="1236" spans="1:10" ht="15">
      <c r="A1236" s="78" t="s">
        <v>24</v>
      </c>
      <c r="B1236" s="123" t="s">
        <v>208</v>
      </c>
      <c r="C1236" s="120" t="s">
        <v>173</v>
      </c>
      <c r="D1236" s="71" t="s">
        <v>562</v>
      </c>
      <c r="E1236" s="121">
        <v>0.37502314814814813</v>
      </c>
      <c r="F1236" s="121">
        <f t="shared" si="4"/>
        <v>0.37502314814814813</v>
      </c>
      <c r="G1236" s="67" t="s">
        <v>511</v>
      </c>
      <c r="H1236" s="69">
        <v>2</v>
      </c>
      <c r="I1236" s="69">
        <v>0</v>
      </c>
      <c r="J1236" s="69" t="s">
        <v>521</v>
      </c>
    </row>
    <row r="1237" spans="1:10" ht="15">
      <c r="A1237" s="78" t="s">
        <v>24</v>
      </c>
      <c r="B1237" s="123" t="s">
        <v>208</v>
      </c>
      <c r="C1237" s="120" t="s">
        <v>173</v>
      </c>
      <c r="D1237" s="71" t="s">
        <v>562</v>
      </c>
      <c r="E1237" s="121">
        <v>0.37701388888888887</v>
      </c>
      <c r="F1237" s="121">
        <f t="shared" si="4"/>
        <v>0.37701388888888887</v>
      </c>
      <c r="G1237" s="67" t="s">
        <v>502</v>
      </c>
      <c r="H1237" s="69">
        <v>3</v>
      </c>
      <c r="I1237" s="69">
        <v>0</v>
      </c>
      <c r="J1237" s="69" t="s">
        <v>521</v>
      </c>
    </row>
    <row r="1238" spans="1:10" ht="15">
      <c r="A1238" s="78" t="s">
        <v>24</v>
      </c>
      <c r="B1238" s="123" t="s">
        <v>208</v>
      </c>
      <c r="C1238" s="120" t="s">
        <v>173</v>
      </c>
      <c r="D1238" s="71" t="s">
        <v>562</v>
      </c>
      <c r="E1238" s="121">
        <v>0.37761574074074072</v>
      </c>
      <c r="F1238" s="121">
        <f t="shared" si="4"/>
        <v>0.37761574074074072</v>
      </c>
      <c r="G1238" s="67" t="s">
        <v>503</v>
      </c>
      <c r="H1238" s="69">
        <v>4</v>
      </c>
      <c r="I1238" s="69">
        <v>0</v>
      </c>
      <c r="J1238" s="69" t="s">
        <v>521</v>
      </c>
    </row>
    <row r="1239" spans="1:10" ht="15">
      <c r="A1239" s="78" t="s">
        <v>24</v>
      </c>
      <c r="B1239" s="123" t="s">
        <v>208</v>
      </c>
      <c r="C1239" s="120" t="s">
        <v>173</v>
      </c>
      <c r="D1239" s="71" t="s">
        <v>562</v>
      </c>
      <c r="E1239" s="121">
        <v>0.37840277777777775</v>
      </c>
      <c r="F1239" s="121">
        <f t="shared" si="4"/>
        <v>0.37840277777777775</v>
      </c>
      <c r="G1239" s="67" t="s">
        <v>504</v>
      </c>
      <c r="H1239" s="69">
        <v>5</v>
      </c>
      <c r="I1239" s="69">
        <v>0</v>
      </c>
      <c r="J1239" s="69" t="s">
        <v>521</v>
      </c>
    </row>
    <row r="1240" spans="1:10" ht="15">
      <c r="A1240" s="88" t="s">
        <v>24</v>
      </c>
      <c r="B1240" s="123" t="s">
        <v>208</v>
      </c>
      <c r="C1240" s="120" t="s">
        <v>173</v>
      </c>
      <c r="D1240" s="71" t="s">
        <v>562</v>
      </c>
      <c r="E1240" s="121">
        <v>0.37982638888888887</v>
      </c>
      <c r="F1240" s="121">
        <f t="shared" si="4"/>
        <v>0.37982638888888887</v>
      </c>
      <c r="G1240" s="67" t="s">
        <v>505</v>
      </c>
      <c r="H1240" s="69">
        <v>6</v>
      </c>
      <c r="I1240" s="69">
        <v>0</v>
      </c>
      <c r="J1240" s="69" t="s">
        <v>521</v>
      </c>
    </row>
    <row r="1241" spans="1:10" ht="15">
      <c r="A1241" s="78" t="s">
        <v>24</v>
      </c>
      <c r="B1241" s="123" t="s">
        <v>208</v>
      </c>
      <c r="C1241" s="120" t="s">
        <v>173</v>
      </c>
      <c r="D1241" s="71" t="s">
        <v>562</v>
      </c>
      <c r="E1241" s="121">
        <v>0.3803009259259259</v>
      </c>
      <c r="F1241" s="121">
        <f t="shared" si="4"/>
        <v>0.3803009259259259</v>
      </c>
      <c r="G1241" s="67" t="s">
        <v>506</v>
      </c>
      <c r="H1241" s="69">
        <v>7</v>
      </c>
      <c r="I1241" s="69">
        <v>0</v>
      </c>
      <c r="J1241" s="69" t="s">
        <v>521</v>
      </c>
    </row>
    <row r="1242" spans="1:10" ht="15">
      <c r="A1242" s="78" t="s">
        <v>24</v>
      </c>
      <c r="B1242" s="123" t="s">
        <v>208</v>
      </c>
      <c r="C1242" s="120" t="s">
        <v>173</v>
      </c>
      <c r="D1242" s="71" t="s">
        <v>562</v>
      </c>
      <c r="E1242" s="121">
        <v>0.38155092592592593</v>
      </c>
      <c r="F1242" s="121">
        <f t="shared" si="4"/>
        <v>0.38155092592592593</v>
      </c>
      <c r="G1242" s="67" t="s">
        <v>507</v>
      </c>
      <c r="H1242" s="69">
        <v>8</v>
      </c>
      <c r="I1242" s="69">
        <v>0</v>
      </c>
      <c r="J1242" s="69" t="s">
        <v>521</v>
      </c>
    </row>
    <row r="1243" spans="1:10" ht="15">
      <c r="A1243" s="78" t="s">
        <v>24</v>
      </c>
      <c r="B1243" s="123" t="s">
        <v>208</v>
      </c>
      <c r="C1243" s="120" t="s">
        <v>173</v>
      </c>
      <c r="D1243" s="71" t="s">
        <v>562</v>
      </c>
      <c r="E1243" s="121">
        <v>0.38229166666666664</v>
      </c>
      <c r="F1243" s="121">
        <f t="shared" si="4"/>
        <v>0.38229166666666664</v>
      </c>
      <c r="G1243" s="67" t="s">
        <v>508</v>
      </c>
      <c r="H1243" s="69">
        <v>9</v>
      </c>
      <c r="I1243" s="69">
        <v>0</v>
      </c>
      <c r="J1243" s="69" t="s">
        <v>521</v>
      </c>
    </row>
    <row r="1244" spans="1:10" ht="15">
      <c r="A1244" s="78" t="s">
        <v>24</v>
      </c>
      <c r="B1244" s="123" t="s">
        <v>208</v>
      </c>
      <c r="C1244" s="120" t="s">
        <v>173</v>
      </c>
      <c r="D1244" s="71" t="s">
        <v>562</v>
      </c>
      <c r="E1244" s="121">
        <v>0.38328703703703704</v>
      </c>
      <c r="F1244" s="121">
        <f t="shared" si="4"/>
        <v>0.38328703703703704</v>
      </c>
      <c r="G1244" s="67" t="s">
        <v>509</v>
      </c>
      <c r="H1244" s="69">
        <v>10</v>
      </c>
      <c r="I1244" s="69">
        <v>0</v>
      </c>
      <c r="J1244" s="69" t="s">
        <v>521</v>
      </c>
    </row>
    <row r="1245" spans="1:10" ht="15">
      <c r="A1245" s="78" t="s">
        <v>24</v>
      </c>
      <c r="B1245" s="123" t="s">
        <v>208</v>
      </c>
      <c r="C1245" s="120" t="s">
        <v>173</v>
      </c>
      <c r="D1245" s="71" t="s">
        <v>562</v>
      </c>
      <c r="E1245" s="121">
        <v>0.37152777777777779</v>
      </c>
      <c r="F1245" s="121">
        <f t="shared" si="4"/>
        <v>0.37152777777777779</v>
      </c>
      <c r="G1245" s="67" t="s">
        <v>501</v>
      </c>
      <c r="H1245" s="69">
        <v>0</v>
      </c>
      <c r="I1245" s="69">
        <v>1</v>
      </c>
      <c r="J1245" s="69" t="s">
        <v>522</v>
      </c>
    </row>
    <row r="1246" spans="1:10" ht="15">
      <c r="A1246" s="78" t="s">
        <v>24</v>
      </c>
      <c r="B1246" s="123" t="s">
        <v>208</v>
      </c>
      <c r="C1246" s="120" t="s">
        <v>173</v>
      </c>
      <c r="D1246" s="71" t="s">
        <v>562</v>
      </c>
      <c r="E1246" s="121">
        <v>0.37383101851851852</v>
      </c>
      <c r="F1246" s="121">
        <f t="shared" si="4"/>
        <v>0.37383101851851852</v>
      </c>
      <c r="G1246" s="67" t="s">
        <v>510</v>
      </c>
      <c r="H1246" s="69">
        <v>1</v>
      </c>
      <c r="I1246" s="69">
        <v>0</v>
      </c>
      <c r="J1246" s="69" t="s">
        <v>522</v>
      </c>
    </row>
    <row r="1247" spans="1:10" ht="15">
      <c r="A1247" s="78" t="s">
        <v>24</v>
      </c>
      <c r="B1247" s="123" t="s">
        <v>208</v>
      </c>
      <c r="C1247" s="120" t="s">
        <v>173</v>
      </c>
      <c r="D1247" s="71" t="s">
        <v>562</v>
      </c>
      <c r="E1247" s="121">
        <v>0.37502314814814813</v>
      </c>
      <c r="F1247" s="121">
        <f t="shared" si="4"/>
        <v>0.37502314814814813</v>
      </c>
      <c r="G1247" s="67" t="s">
        <v>511</v>
      </c>
      <c r="H1247" s="69">
        <v>2</v>
      </c>
      <c r="I1247" s="69">
        <v>0</v>
      </c>
      <c r="J1247" s="69" t="s">
        <v>522</v>
      </c>
    </row>
    <row r="1248" spans="1:10" ht="15">
      <c r="A1248" s="78" t="s">
        <v>24</v>
      </c>
      <c r="B1248" s="123" t="s">
        <v>208</v>
      </c>
      <c r="C1248" s="120" t="s">
        <v>173</v>
      </c>
      <c r="D1248" s="71" t="s">
        <v>562</v>
      </c>
      <c r="E1248" s="121">
        <v>0.37701388888888887</v>
      </c>
      <c r="F1248" s="121">
        <f t="shared" si="4"/>
        <v>0.37701388888888887</v>
      </c>
      <c r="G1248" s="67" t="s">
        <v>502</v>
      </c>
      <c r="H1248" s="69">
        <v>3</v>
      </c>
      <c r="I1248" s="69">
        <v>0</v>
      </c>
      <c r="J1248" s="69" t="s">
        <v>522</v>
      </c>
    </row>
    <row r="1249" spans="1:10" ht="15">
      <c r="A1249" s="78" t="s">
        <v>24</v>
      </c>
      <c r="B1249" s="123" t="s">
        <v>208</v>
      </c>
      <c r="C1249" s="120" t="s">
        <v>173</v>
      </c>
      <c r="D1249" s="71" t="s">
        <v>562</v>
      </c>
      <c r="E1249" s="121">
        <v>0.37761574074074072</v>
      </c>
      <c r="F1249" s="121">
        <f t="shared" si="4"/>
        <v>0.37761574074074072</v>
      </c>
      <c r="G1249" s="67" t="s">
        <v>503</v>
      </c>
      <c r="H1249" s="69">
        <v>4</v>
      </c>
      <c r="I1249" s="69">
        <v>0</v>
      </c>
      <c r="J1249" s="69" t="s">
        <v>522</v>
      </c>
    </row>
    <row r="1250" spans="1:10" ht="15">
      <c r="A1250" s="78" t="s">
        <v>24</v>
      </c>
      <c r="B1250" s="123" t="s">
        <v>208</v>
      </c>
      <c r="C1250" s="120" t="s">
        <v>173</v>
      </c>
      <c r="D1250" s="71" t="s">
        <v>562</v>
      </c>
      <c r="E1250" s="121">
        <v>0.37840277777777775</v>
      </c>
      <c r="F1250" s="121">
        <f t="shared" si="4"/>
        <v>0.37840277777777775</v>
      </c>
      <c r="G1250" s="67" t="s">
        <v>504</v>
      </c>
      <c r="H1250" s="69">
        <v>5</v>
      </c>
      <c r="I1250" s="69">
        <v>0</v>
      </c>
      <c r="J1250" s="69" t="s">
        <v>522</v>
      </c>
    </row>
    <row r="1251" spans="1:10" ht="15">
      <c r="A1251" s="78" t="s">
        <v>24</v>
      </c>
      <c r="B1251" s="123" t="s">
        <v>208</v>
      </c>
      <c r="C1251" s="120" t="s">
        <v>173</v>
      </c>
      <c r="D1251" s="71" t="s">
        <v>562</v>
      </c>
      <c r="E1251" s="121">
        <v>0.37982638888888887</v>
      </c>
      <c r="F1251" s="121">
        <f t="shared" si="4"/>
        <v>0.37982638888888887</v>
      </c>
      <c r="G1251" s="67" t="s">
        <v>505</v>
      </c>
      <c r="H1251" s="69">
        <v>6</v>
      </c>
      <c r="I1251" s="69">
        <v>0</v>
      </c>
      <c r="J1251" s="69" t="s">
        <v>522</v>
      </c>
    </row>
    <row r="1252" spans="1:10" ht="15">
      <c r="A1252" s="78" t="s">
        <v>24</v>
      </c>
      <c r="B1252" s="123" t="s">
        <v>208</v>
      </c>
      <c r="C1252" s="120" t="s">
        <v>173</v>
      </c>
      <c r="D1252" s="71" t="s">
        <v>562</v>
      </c>
      <c r="E1252" s="121">
        <v>0.3803009259259259</v>
      </c>
      <c r="F1252" s="121">
        <f t="shared" si="4"/>
        <v>0.3803009259259259</v>
      </c>
      <c r="G1252" s="67" t="s">
        <v>506</v>
      </c>
      <c r="H1252" s="69">
        <v>7</v>
      </c>
      <c r="I1252" s="69">
        <v>0</v>
      </c>
      <c r="J1252" s="69" t="s">
        <v>522</v>
      </c>
    </row>
    <row r="1253" spans="1:10" ht="15">
      <c r="A1253" s="78" t="s">
        <v>24</v>
      </c>
      <c r="B1253" s="123" t="s">
        <v>208</v>
      </c>
      <c r="C1253" s="120" t="s">
        <v>173</v>
      </c>
      <c r="D1253" s="71" t="s">
        <v>562</v>
      </c>
      <c r="E1253" s="121">
        <v>0.38155092592592593</v>
      </c>
      <c r="F1253" s="121">
        <f t="shared" si="4"/>
        <v>0.38155092592592593</v>
      </c>
      <c r="G1253" s="67" t="s">
        <v>507</v>
      </c>
      <c r="H1253" s="69">
        <v>8</v>
      </c>
      <c r="I1253" s="69">
        <v>0</v>
      </c>
      <c r="J1253" s="69" t="s">
        <v>522</v>
      </c>
    </row>
    <row r="1254" spans="1:10" ht="15">
      <c r="A1254" s="78" t="s">
        <v>24</v>
      </c>
      <c r="B1254" s="123" t="s">
        <v>208</v>
      </c>
      <c r="C1254" s="120" t="s">
        <v>173</v>
      </c>
      <c r="D1254" s="71" t="s">
        <v>562</v>
      </c>
      <c r="E1254" s="121">
        <v>0.38229166666666664</v>
      </c>
      <c r="F1254" s="121">
        <f t="shared" si="4"/>
        <v>0.38229166666666664</v>
      </c>
      <c r="G1254" s="67" t="s">
        <v>508</v>
      </c>
      <c r="H1254" s="69">
        <v>9</v>
      </c>
      <c r="I1254" s="69">
        <v>0</v>
      </c>
      <c r="J1254" s="69" t="s">
        <v>522</v>
      </c>
    </row>
    <row r="1255" spans="1:10" ht="15">
      <c r="A1255" s="78" t="s">
        <v>24</v>
      </c>
      <c r="B1255" s="123" t="s">
        <v>208</v>
      </c>
      <c r="C1255" s="120" t="s">
        <v>173</v>
      </c>
      <c r="D1255" s="71" t="s">
        <v>562</v>
      </c>
      <c r="E1255" s="121">
        <v>0.38328703703703704</v>
      </c>
      <c r="F1255" s="121">
        <f t="shared" si="4"/>
        <v>0.38328703703703704</v>
      </c>
      <c r="G1255" s="67" t="s">
        <v>509</v>
      </c>
      <c r="H1255" s="69">
        <v>10</v>
      </c>
      <c r="I1255" s="69">
        <v>0</v>
      </c>
      <c r="J1255" s="69" t="s">
        <v>522</v>
      </c>
    </row>
    <row r="1256" spans="1:10" ht="15">
      <c r="A1256" s="78" t="s">
        <v>24</v>
      </c>
      <c r="B1256" s="123" t="s">
        <v>208</v>
      </c>
      <c r="C1256" s="120" t="s">
        <v>173</v>
      </c>
      <c r="D1256" s="71" t="s">
        <v>562</v>
      </c>
      <c r="E1256" s="121">
        <v>0.37152777777777779</v>
      </c>
      <c r="F1256" s="121">
        <f t="shared" si="4"/>
        <v>0.37152777777777779</v>
      </c>
      <c r="G1256" s="67" t="s">
        <v>501</v>
      </c>
      <c r="H1256" s="69">
        <v>0</v>
      </c>
      <c r="I1256" s="69">
        <v>1</v>
      </c>
      <c r="J1256" s="69" t="s">
        <v>517</v>
      </c>
    </row>
    <row r="1257" spans="1:10" ht="15">
      <c r="A1257" s="78" t="s">
        <v>24</v>
      </c>
      <c r="B1257" s="123" t="s">
        <v>208</v>
      </c>
      <c r="C1257" s="120" t="s">
        <v>173</v>
      </c>
      <c r="D1257" s="71" t="s">
        <v>562</v>
      </c>
      <c r="E1257" s="121">
        <v>0.37383101851851852</v>
      </c>
      <c r="F1257" s="121">
        <f t="shared" si="4"/>
        <v>0.37383101851851852</v>
      </c>
      <c r="G1257" s="67" t="s">
        <v>510</v>
      </c>
      <c r="H1257" s="69">
        <v>1</v>
      </c>
      <c r="I1257" s="69">
        <v>0</v>
      </c>
      <c r="J1257" s="69" t="s">
        <v>517</v>
      </c>
    </row>
    <row r="1258" spans="1:10" ht="15">
      <c r="A1258" s="78" t="s">
        <v>24</v>
      </c>
      <c r="B1258" s="123" t="s">
        <v>208</v>
      </c>
      <c r="C1258" s="120" t="s">
        <v>173</v>
      </c>
      <c r="D1258" s="71" t="s">
        <v>562</v>
      </c>
      <c r="E1258" s="121">
        <v>0.37502314814814813</v>
      </c>
      <c r="F1258" s="121">
        <f t="shared" si="4"/>
        <v>0.37502314814814813</v>
      </c>
      <c r="G1258" s="67" t="s">
        <v>511</v>
      </c>
      <c r="H1258" s="69">
        <v>2</v>
      </c>
      <c r="I1258" s="69">
        <v>0</v>
      </c>
      <c r="J1258" s="69" t="s">
        <v>517</v>
      </c>
    </row>
    <row r="1259" spans="1:10" ht="15">
      <c r="A1259" s="78" t="s">
        <v>24</v>
      </c>
      <c r="B1259" s="123" t="s">
        <v>208</v>
      </c>
      <c r="C1259" s="120" t="s">
        <v>173</v>
      </c>
      <c r="D1259" s="71" t="s">
        <v>562</v>
      </c>
      <c r="E1259" s="121">
        <v>0.37701388888888887</v>
      </c>
      <c r="F1259" s="121">
        <f t="shared" si="4"/>
        <v>0.37701388888888887</v>
      </c>
      <c r="G1259" s="67" t="s">
        <v>502</v>
      </c>
      <c r="H1259" s="69">
        <v>3</v>
      </c>
      <c r="I1259" s="69">
        <v>0</v>
      </c>
      <c r="J1259" s="69" t="s">
        <v>517</v>
      </c>
    </row>
    <row r="1260" spans="1:10" ht="15">
      <c r="A1260" s="78" t="s">
        <v>24</v>
      </c>
      <c r="B1260" s="123" t="s">
        <v>208</v>
      </c>
      <c r="C1260" s="120" t="s">
        <v>173</v>
      </c>
      <c r="D1260" s="71" t="s">
        <v>562</v>
      </c>
      <c r="E1260" s="121">
        <v>0.37761574074074072</v>
      </c>
      <c r="F1260" s="121">
        <f t="shared" si="4"/>
        <v>0.37761574074074072</v>
      </c>
      <c r="G1260" s="67" t="s">
        <v>503</v>
      </c>
      <c r="H1260" s="69">
        <v>4</v>
      </c>
      <c r="I1260" s="69">
        <v>0</v>
      </c>
      <c r="J1260" s="69" t="s">
        <v>517</v>
      </c>
    </row>
    <row r="1261" spans="1:10" ht="15">
      <c r="A1261" s="78" t="s">
        <v>24</v>
      </c>
      <c r="B1261" s="123" t="s">
        <v>208</v>
      </c>
      <c r="C1261" s="120" t="s">
        <v>173</v>
      </c>
      <c r="D1261" s="71" t="s">
        <v>562</v>
      </c>
      <c r="E1261" s="121">
        <v>0.37840277777777775</v>
      </c>
      <c r="F1261" s="121">
        <f t="shared" si="4"/>
        <v>0.37840277777777775</v>
      </c>
      <c r="G1261" s="67" t="s">
        <v>504</v>
      </c>
      <c r="H1261" s="69">
        <v>5</v>
      </c>
      <c r="I1261" s="69">
        <v>0</v>
      </c>
      <c r="J1261" s="69" t="s">
        <v>517</v>
      </c>
    </row>
    <row r="1262" spans="1:10" ht="15">
      <c r="A1262" s="78" t="s">
        <v>24</v>
      </c>
      <c r="B1262" s="123" t="s">
        <v>208</v>
      </c>
      <c r="C1262" s="120" t="s">
        <v>173</v>
      </c>
      <c r="D1262" s="71" t="s">
        <v>562</v>
      </c>
      <c r="E1262" s="121">
        <v>0.37982638888888887</v>
      </c>
      <c r="F1262" s="121">
        <f t="shared" si="4"/>
        <v>0.37982638888888887</v>
      </c>
      <c r="G1262" s="67" t="s">
        <v>505</v>
      </c>
      <c r="H1262" s="69">
        <v>6</v>
      </c>
      <c r="I1262" s="69">
        <v>0</v>
      </c>
      <c r="J1262" s="69" t="s">
        <v>517</v>
      </c>
    </row>
    <row r="1263" spans="1:10" ht="15">
      <c r="A1263" s="78" t="s">
        <v>24</v>
      </c>
      <c r="B1263" s="123" t="s">
        <v>208</v>
      </c>
      <c r="C1263" s="120" t="s">
        <v>173</v>
      </c>
      <c r="D1263" s="71" t="s">
        <v>562</v>
      </c>
      <c r="E1263" s="121">
        <v>0.3803009259259259</v>
      </c>
      <c r="F1263" s="121">
        <f t="shared" si="4"/>
        <v>0.3803009259259259</v>
      </c>
      <c r="G1263" s="67" t="s">
        <v>506</v>
      </c>
      <c r="H1263" s="69">
        <v>7</v>
      </c>
      <c r="I1263" s="69">
        <v>0</v>
      </c>
      <c r="J1263" s="69" t="s">
        <v>517</v>
      </c>
    </row>
    <row r="1264" spans="1:10" ht="15">
      <c r="A1264" s="78" t="s">
        <v>24</v>
      </c>
      <c r="B1264" s="123" t="s">
        <v>208</v>
      </c>
      <c r="C1264" s="120" t="s">
        <v>173</v>
      </c>
      <c r="D1264" s="71" t="s">
        <v>562</v>
      </c>
      <c r="E1264" s="121">
        <v>0.38155092592592593</v>
      </c>
      <c r="F1264" s="121">
        <f t="shared" si="4"/>
        <v>0.38155092592592593</v>
      </c>
      <c r="G1264" s="67" t="s">
        <v>507</v>
      </c>
      <c r="H1264" s="69">
        <v>8</v>
      </c>
      <c r="I1264" s="69">
        <v>0</v>
      </c>
      <c r="J1264" s="69" t="s">
        <v>517</v>
      </c>
    </row>
    <row r="1265" spans="1:10" ht="15">
      <c r="A1265" s="78" t="s">
        <v>24</v>
      </c>
      <c r="B1265" s="123" t="s">
        <v>208</v>
      </c>
      <c r="C1265" s="120" t="s">
        <v>173</v>
      </c>
      <c r="D1265" s="71" t="s">
        <v>562</v>
      </c>
      <c r="E1265" s="121">
        <v>0.38229166666666664</v>
      </c>
      <c r="F1265" s="121">
        <f t="shared" si="4"/>
        <v>0.38229166666666664</v>
      </c>
      <c r="G1265" s="67" t="s">
        <v>508</v>
      </c>
      <c r="H1265" s="69">
        <v>9</v>
      </c>
      <c r="I1265" s="69">
        <v>0</v>
      </c>
      <c r="J1265" s="69" t="s">
        <v>517</v>
      </c>
    </row>
    <row r="1266" spans="1:10" ht="15">
      <c r="A1266" s="78" t="s">
        <v>24</v>
      </c>
      <c r="B1266" s="123" t="s">
        <v>208</v>
      </c>
      <c r="C1266" s="120" t="s">
        <v>173</v>
      </c>
      <c r="D1266" s="71" t="s">
        <v>562</v>
      </c>
      <c r="E1266" s="121">
        <v>0.38328703703703704</v>
      </c>
      <c r="F1266" s="121">
        <f t="shared" si="4"/>
        <v>0.38328703703703704</v>
      </c>
      <c r="G1266" s="67" t="s">
        <v>509</v>
      </c>
      <c r="H1266" s="69">
        <v>10</v>
      </c>
      <c r="I1266" s="69">
        <v>0</v>
      </c>
      <c r="J1266" s="69" t="s">
        <v>517</v>
      </c>
    </row>
    <row r="1267" spans="1:10" ht="15">
      <c r="A1267" s="78" t="s">
        <v>24</v>
      </c>
      <c r="B1267" s="123" t="s">
        <v>208</v>
      </c>
      <c r="C1267" s="120" t="s">
        <v>173</v>
      </c>
      <c r="D1267" s="71" t="s">
        <v>562</v>
      </c>
      <c r="E1267" s="121">
        <v>0.37152777777777779</v>
      </c>
      <c r="F1267" s="121">
        <f t="shared" si="4"/>
        <v>0.37152777777777779</v>
      </c>
      <c r="G1267" s="67" t="s">
        <v>501</v>
      </c>
      <c r="H1267" s="69">
        <v>0</v>
      </c>
      <c r="I1267" s="69">
        <v>1</v>
      </c>
      <c r="J1267" s="69" t="s">
        <v>518</v>
      </c>
    </row>
    <row r="1268" spans="1:10" ht="15">
      <c r="A1268" s="78" t="s">
        <v>24</v>
      </c>
      <c r="B1268" s="123" t="s">
        <v>208</v>
      </c>
      <c r="C1268" s="120" t="s">
        <v>173</v>
      </c>
      <c r="D1268" s="71" t="s">
        <v>562</v>
      </c>
      <c r="E1268" s="121">
        <v>0.37383101851851852</v>
      </c>
      <c r="F1268" s="121">
        <f t="shared" si="4"/>
        <v>0.37383101851851852</v>
      </c>
      <c r="G1268" s="67" t="s">
        <v>510</v>
      </c>
      <c r="H1268" s="69">
        <v>1</v>
      </c>
      <c r="I1268" s="69">
        <v>0</v>
      </c>
      <c r="J1268" s="69" t="s">
        <v>518</v>
      </c>
    </row>
    <row r="1269" spans="1:10" ht="15">
      <c r="A1269" s="78" t="s">
        <v>24</v>
      </c>
      <c r="B1269" s="123" t="s">
        <v>208</v>
      </c>
      <c r="C1269" s="120" t="s">
        <v>173</v>
      </c>
      <c r="D1269" s="71" t="s">
        <v>562</v>
      </c>
      <c r="E1269" s="121">
        <v>0.37502314814814813</v>
      </c>
      <c r="F1269" s="121">
        <f t="shared" si="4"/>
        <v>0.37502314814814813</v>
      </c>
      <c r="G1269" s="67" t="s">
        <v>511</v>
      </c>
      <c r="H1269" s="69">
        <v>2</v>
      </c>
      <c r="I1269" s="69">
        <v>0</v>
      </c>
      <c r="J1269" s="69" t="s">
        <v>518</v>
      </c>
    </row>
    <row r="1270" spans="1:10" ht="15">
      <c r="A1270" s="78" t="s">
        <v>24</v>
      </c>
      <c r="B1270" s="123" t="s">
        <v>208</v>
      </c>
      <c r="C1270" s="120" t="s">
        <v>173</v>
      </c>
      <c r="D1270" s="71" t="s">
        <v>562</v>
      </c>
      <c r="E1270" s="121">
        <v>0.37701388888888887</v>
      </c>
      <c r="F1270" s="121">
        <f t="shared" si="4"/>
        <v>0.37701388888888887</v>
      </c>
      <c r="G1270" s="67" t="s">
        <v>502</v>
      </c>
      <c r="H1270" s="69">
        <v>3</v>
      </c>
      <c r="I1270" s="69">
        <v>0</v>
      </c>
      <c r="J1270" s="69" t="s">
        <v>518</v>
      </c>
    </row>
    <row r="1271" spans="1:10" ht="15">
      <c r="A1271" s="88" t="s">
        <v>24</v>
      </c>
      <c r="B1271" s="123" t="s">
        <v>208</v>
      </c>
      <c r="C1271" s="120" t="s">
        <v>173</v>
      </c>
      <c r="D1271" s="71" t="s">
        <v>562</v>
      </c>
      <c r="E1271" s="121">
        <v>0.37761574074074072</v>
      </c>
      <c r="F1271" s="121">
        <f t="shared" si="4"/>
        <v>0.37761574074074072</v>
      </c>
      <c r="G1271" s="67" t="s">
        <v>503</v>
      </c>
      <c r="H1271" s="69">
        <v>4</v>
      </c>
      <c r="I1271" s="69">
        <v>0</v>
      </c>
      <c r="J1271" s="69" t="s">
        <v>518</v>
      </c>
    </row>
    <row r="1272" spans="1:10" ht="15">
      <c r="A1272" s="78" t="s">
        <v>24</v>
      </c>
      <c r="B1272" s="123" t="s">
        <v>208</v>
      </c>
      <c r="C1272" s="120" t="s">
        <v>173</v>
      </c>
      <c r="D1272" s="71" t="s">
        <v>562</v>
      </c>
      <c r="E1272" s="121">
        <v>0.37840277777777775</v>
      </c>
      <c r="F1272" s="121">
        <f t="shared" si="4"/>
        <v>0.37840277777777775</v>
      </c>
      <c r="G1272" s="67" t="s">
        <v>504</v>
      </c>
      <c r="H1272" s="69">
        <v>5</v>
      </c>
      <c r="I1272" s="69">
        <v>0</v>
      </c>
      <c r="J1272" s="69" t="s">
        <v>518</v>
      </c>
    </row>
    <row r="1273" spans="1:10" ht="15">
      <c r="A1273" s="78" t="s">
        <v>24</v>
      </c>
      <c r="B1273" s="123" t="s">
        <v>208</v>
      </c>
      <c r="C1273" s="120" t="s">
        <v>173</v>
      </c>
      <c r="D1273" s="71" t="s">
        <v>562</v>
      </c>
      <c r="E1273" s="121">
        <v>0.37982638888888887</v>
      </c>
      <c r="F1273" s="121">
        <f t="shared" si="4"/>
        <v>0.37982638888888887</v>
      </c>
      <c r="G1273" s="67" t="s">
        <v>505</v>
      </c>
      <c r="H1273" s="69">
        <v>6</v>
      </c>
      <c r="I1273" s="69">
        <v>0</v>
      </c>
      <c r="J1273" s="69" t="s">
        <v>518</v>
      </c>
    </row>
    <row r="1274" spans="1:10" ht="15">
      <c r="A1274" s="78" t="s">
        <v>24</v>
      </c>
      <c r="B1274" s="123" t="s">
        <v>208</v>
      </c>
      <c r="C1274" s="120" t="s">
        <v>173</v>
      </c>
      <c r="D1274" s="71" t="s">
        <v>562</v>
      </c>
      <c r="E1274" s="121">
        <v>0.3803009259259259</v>
      </c>
      <c r="F1274" s="121">
        <f t="shared" si="4"/>
        <v>0.3803009259259259</v>
      </c>
      <c r="G1274" s="67" t="s">
        <v>506</v>
      </c>
      <c r="H1274" s="69">
        <v>7</v>
      </c>
      <c r="I1274" s="69">
        <v>0</v>
      </c>
      <c r="J1274" s="69" t="s">
        <v>518</v>
      </c>
    </row>
    <row r="1275" spans="1:10" ht="15">
      <c r="A1275" s="78" t="s">
        <v>24</v>
      </c>
      <c r="B1275" s="123" t="s">
        <v>208</v>
      </c>
      <c r="C1275" s="120" t="s">
        <v>173</v>
      </c>
      <c r="D1275" s="71" t="s">
        <v>562</v>
      </c>
      <c r="E1275" s="121">
        <v>0.38155092592592593</v>
      </c>
      <c r="F1275" s="121">
        <f t="shared" si="4"/>
        <v>0.38155092592592593</v>
      </c>
      <c r="G1275" s="67" t="s">
        <v>507</v>
      </c>
      <c r="H1275" s="69">
        <v>8</v>
      </c>
      <c r="I1275" s="69">
        <v>0</v>
      </c>
      <c r="J1275" s="69" t="s">
        <v>518</v>
      </c>
    </row>
    <row r="1276" spans="1:10" ht="15">
      <c r="A1276" s="78" t="s">
        <v>24</v>
      </c>
      <c r="B1276" s="123" t="s">
        <v>208</v>
      </c>
      <c r="C1276" s="120" t="s">
        <v>173</v>
      </c>
      <c r="D1276" s="71" t="s">
        <v>562</v>
      </c>
      <c r="E1276" s="121">
        <v>0.38229166666666664</v>
      </c>
      <c r="F1276" s="121">
        <f t="shared" si="4"/>
        <v>0.38229166666666664</v>
      </c>
      <c r="G1276" s="67" t="s">
        <v>508</v>
      </c>
      <c r="H1276" s="69">
        <v>9</v>
      </c>
      <c r="I1276" s="69">
        <v>0</v>
      </c>
      <c r="J1276" s="69" t="s">
        <v>518</v>
      </c>
    </row>
    <row r="1277" spans="1:10" ht="15">
      <c r="A1277" s="78" t="s">
        <v>24</v>
      </c>
      <c r="B1277" s="123" t="s">
        <v>208</v>
      </c>
      <c r="C1277" s="120" t="s">
        <v>173</v>
      </c>
      <c r="D1277" s="71" t="s">
        <v>562</v>
      </c>
      <c r="E1277" s="121">
        <v>0.38328703703703704</v>
      </c>
      <c r="F1277" s="121">
        <f t="shared" ref="F1277:F1531" si="5">E1277</f>
        <v>0.38328703703703704</v>
      </c>
      <c r="G1277" s="67" t="s">
        <v>509</v>
      </c>
      <c r="H1277" s="69">
        <v>10</v>
      </c>
      <c r="I1277" s="69">
        <v>0</v>
      </c>
      <c r="J1277" s="69" t="s">
        <v>518</v>
      </c>
    </row>
    <row r="1278" spans="1:10" ht="15" hidden="1">
      <c r="A1278" s="78" t="s">
        <v>24</v>
      </c>
      <c r="B1278" s="67"/>
      <c r="C1278" s="120" t="s">
        <v>173</v>
      </c>
      <c r="D1278" s="71" t="s">
        <v>563</v>
      </c>
      <c r="E1278" s="121">
        <v>0.38541666666666669</v>
      </c>
      <c r="F1278" s="121">
        <f t="shared" si="5"/>
        <v>0.38541666666666669</v>
      </c>
      <c r="G1278" s="67" t="s">
        <v>501</v>
      </c>
      <c r="H1278" s="69">
        <v>0</v>
      </c>
      <c r="I1278" s="69">
        <v>1</v>
      </c>
      <c r="J1278" s="69"/>
    </row>
    <row r="1279" spans="1:10" ht="15" hidden="1">
      <c r="A1279" s="78" t="s">
        <v>24</v>
      </c>
      <c r="B1279" s="67"/>
      <c r="C1279" s="120" t="s">
        <v>173</v>
      </c>
      <c r="D1279" s="71" t="s">
        <v>563</v>
      </c>
      <c r="E1279" s="121">
        <v>0.38771990740740742</v>
      </c>
      <c r="F1279" s="121">
        <f t="shared" si="5"/>
        <v>0.38771990740740742</v>
      </c>
      <c r="G1279" s="67" t="s">
        <v>510</v>
      </c>
      <c r="H1279" s="69">
        <v>1</v>
      </c>
      <c r="I1279" s="69">
        <v>0</v>
      </c>
      <c r="J1279" s="69"/>
    </row>
    <row r="1280" spans="1:10" ht="15" hidden="1">
      <c r="A1280" s="78" t="s">
        <v>24</v>
      </c>
      <c r="B1280" s="67"/>
      <c r="C1280" s="120" t="s">
        <v>173</v>
      </c>
      <c r="D1280" s="71" t="s">
        <v>563</v>
      </c>
      <c r="E1280" s="121">
        <v>0.38891203703703703</v>
      </c>
      <c r="F1280" s="121">
        <f t="shared" si="5"/>
        <v>0.38891203703703703</v>
      </c>
      <c r="G1280" s="67" t="s">
        <v>511</v>
      </c>
      <c r="H1280" s="69">
        <v>2</v>
      </c>
      <c r="I1280" s="69">
        <v>0</v>
      </c>
      <c r="J1280" s="69"/>
    </row>
    <row r="1281" spans="1:10" ht="15" hidden="1">
      <c r="A1281" s="78" t="s">
        <v>24</v>
      </c>
      <c r="B1281" s="67"/>
      <c r="C1281" s="120" t="s">
        <v>173</v>
      </c>
      <c r="D1281" s="71" t="s">
        <v>563</v>
      </c>
      <c r="E1281" s="121">
        <v>0.39090277777777777</v>
      </c>
      <c r="F1281" s="121">
        <f t="shared" si="5"/>
        <v>0.39090277777777777</v>
      </c>
      <c r="G1281" s="67" t="s">
        <v>502</v>
      </c>
      <c r="H1281" s="69">
        <v>3</v>
      </c>
      <c r="I1281" s="69">
        <v>0</v>
      </c>
      <c r="J1281" s="69"/>
    </row>
    <row r="1282" spans="1:10" ht="15" hidden="1">
      <c r="A1282" s="78" t="s">
        <v>24</v>
      </c>
      <c r="B1282" s="67"/>
      <c r="C1282" s="120" t="s">
        <v>173</v>
      </c>
      <c r="D1282" s="71" t="s">
        <v>563</v>
      </c>
      <c r="E1282" s="121">
        <v>0.39150462962962962</v>
      </c>
      <c r="F1282" s="121">
        <f t="shared" si="5"/>
        <v>0.39150462962962962</v>
      </c>
      <c r="G1282" s="67" t="s">
        <v>503</v>
      </c>
      <c r="H1282" s="69">
        <v>4</v>
      </c>
      <c r="I1282" s="69">
        <v>0</v>
      </c>
      <c r="J1282" s="69"/>
    </row>
    <row r="1283" spans="1:10" ht="15" hidden="1">
      <c r="A1283" s="78" t="s">
        <v>24</v>
      </c>
      <c r="B1283" s="67"/>
      <c r="C1283" s="120" t="s">
        <v>173</v>
      </c>
      <c r="D1283" s="71" t="s">
        <v>563</v>
      </c>
      <c r="E1283" s="121">
        <v>0.39229166666666665</v>
      </c>
      <c r="F1283" s="121">
        <f t="shared" si="5"/>
        <v>0.39229166666666665</v>
      </c>
      <c r="G1283" s="67" t="s">
        <v>504</v>
      </c>
      <c r="H1283" s="69">
        <v>5</v>
      </c>
      <c r="I1283" s="69">
        <v>0</v>
      </c>
      <c r="J1283" s="69"/>
    </row>
    <row r="1284" spans="1:10" ht="15" hidden="1">
      <c r="A1284" s="78" t="s">
        <v>24</v>
      </c>
      <c r="B1284" s="67"/>
      <c r="C1284" s="120" t="s">
        <v>173</v>
      </c>
      <c r="D1284" s="71" t="s">
        <v>563</v>
      </c>
      <c r="E1284" s="121">
        <v>0.39371527777777776</v>
      </c>
      <c r="F1284" s="121">
        <f t="shared" si="5"/>
        <v>0.39371527777777776</v>
      </c>
      <c r="G1284" s="67" t="s">
        <v>505</v>
      </c>
      <c r="H1284" s="69">
        <v>6</v>
      </c>
      <c r="I1284" s="69">
        <v>0</v>
      </c>
      <c r="J1284" s="69"/>
    </row>
    <row r="1285" spans="1:10" ht="15" hidden="1">
      <c r="A1285" s="78" t="s">
        <v>24</v>
      </c>
      <c r="B1285" s="67"/>
      <c r="C1285" s="120" t="s">
        <v>173</v>
      </c>
      <c r="D1285" s="71" t="s">
        <v>563</v>
      </c>
      <c r="E1285" s="121">
        <v>0.3941898148148148</v>
      </c>
      <c r="F1285" s="121">
        <f t="shared" si="5"/>
        <v>0.3941898148148148</v>
      </c>
      <c r="G1285" s="67" t="s">
        <v>506</v>
      </c>
      <c r="H1285" s="69">
        <v>7</v>
      </c>
      <c r="I1285" s="69">
        <v>0</v>
      </c>
      <c r="J1285" s="69"/>
    </row>
    <row r="1286" spans="1:10" ht="15" hidden="1">
      <c r="A1286" s="78" t="s">
        <v>24</v>
      </c>
      <c r="B1286" s="67"/>
      <c r="C1286" s="120" t="s">
        <v>173</v>
      </c>
      <c r="D1286" s="71" t="s">
        <v>563</v>
      </c>
      <c r="E1286" s="121">
        <v>0.39543981481481483</v>
      </c>
      <c r="F1286" s="121">
        <f t="shared" si="5"/>
        <v>0.39543981481481483</v>
      </c>
      <c r="G1286" s="67" t="s">
        <v>507</v>
      </c>
      <c r="H1286" s="69">
        <v>8</v>
      </c>
      <c r="I1286" s="69">
        <v>0</v>
      </c>
      <c r="J1286" s="69"/>
    </row>
    <row r="1287" spans="1:10" ht="15" hidden="1">
      <c r="A1287" s="78" t="s">
        <v>24</v>
      </c>
      <c r="B1287" s="67"/>
      <c r="C1287" s="120" t="s">
        <v>173</v>
      </c>
      <c r="D1287" s="71" t="s">
        <v>563</v>
      </c>
      <c r="E1287" s="121">
        <v>0.39618055555555554</v>
      </c>
      <c r="F1287" s="121">
        <f t="shared" si="5"/>
        <v>0.39618055555555554</v>
      </c>
      <c r="G1287" s="67" t="s">
        <v>508</v>
      </c>
      <c r="H1287" s="69">
        <v>9</v>
      </c>
      <c r="I1287" s="69">
        <v>0</v>
      </c>
      <c r="J1287" s="69"/>
    </row>
    <row r="1288" spans="1:10" ht="15" hidden="1">
      <c r="A1288" s="78" t="s">
        <v>24</v>
      </c>
      <c r="B1288" s="67"/>
      <c r="C1288" s="120" t="s">
        <v>173</v>
      </c>
      <c r="D1288" s="71" t="s">
        <v>563</v>
      </c>
      <c r="E1288" s="121">
        <v>0.39717592592592593</v>
      </c>
      <c r="F1288" s="121">
        <f t="shared" si="5"/>
        <v>0.39717592592592593</v>
      </c>
      <c r="G1288" s="67" t="s">
        <v>509</v>
      </c>
      <c r="H1288" s="69">
        <v>10</v>
      </c>
      <c r="I1288" s="69">
        <v>0</v>
      </c>
      <c r="J1288" s="69"/>
    </row>
    <row r="1289" spans="1:10" ht="15" hidden="1">
      <c r="A1289" s="78" t="s">
        <v>24</v>
      </c>
      <c r="B1289" s="67"/>
      <c r="C1289" s="120" t="s">
        <v>173</v>
      </c>
      <c r="D1289" s="71" t="s">
        <v>564</v>
      </c>
      <c r="E1289" s="121">
        <v>0.40625</v>
      </c>
      <c r="F1289" s="121">
        <f t="shared" si="5"/>
        <v>0.40625</v>
      </c>
      <c r="G1289" s="67" t="s">
        <v>501</v>
      </c>
      <c r="H1289" s="69">
        <v>0</v>
      </c>
      <c r="I1289" s="69">
        <v>1</v>
      </c>
      <c r="J1289" s="69"/>
    </row>
    <row r="1290" spans="1:10" ht="15" hidden="1">
      <c r="A1290" s="78" t="s">
        <v>24</v>
      </c>
      <c r="B1290" s="67"/>
      <c r="C1290" s="120" t="s">
        <v>173</v>
      </c>
      <c r="D1290" s="71" t="s">
        <v>564</v>
      </c>
      <c r="E1290" s="121">
        <v>0.40855324074074073</v>
      </c>
      <c r="F1290" s="121">
        <f t="shared" si="5"/>
        <v>0.40855324074074073</v>
      </c>
      <c r="G1290" s="67" t="s">
        <v>510</v>
      </c>
      <c r="H1290" s="69">
        <v>1</v>
      </c>
      <c r="I1290" s="69">
        <v>0</v>
      </c>
      <c r="J1290" s="69"/>
    </row>
    <row r="1291" spans="1:10" ht="15" hidden="1">
      <c r="A1291" s="78" t="s">
        <v>24</v>
      </c>
      <c r="B1291" s="67"/>
      <c r="C1291" s="120" t="s">
        <v>173</v>
      </c>
      <c r="D1291" s="71" t="s">
        <v>564</v>
      </c>
      <c r="E1291" s="121">
        <v>0.40974537037037034</v>
      </c>
      <c r="F1291" s="121">
        <f t="shared" si="5"/>
        <v>0.40974537037037034</v>
      </c>
      <c r="G1291" s="67" t="s">
        <v>511</v>
      </c>
      <c r="H1291" s="69">
        <v>2</v>
      </c>
      <c r="I1291" s="69">
        <v>0</v>
      </c>
      <c r="J1291" s="69"/>
    </row>
    <row r="1292" spans="1:10" ht="15" hidden="1">
      <c r="A1292" s="78" t="s">
        <v>24</v>
      </c>
      <c r="B1292" s="67"/>
      <c r="C1292" s="120" t="s">
        <v>173</v>
      </c>
      <c r="D1292" s="71" t="s">
        <v>564</v>
      </c>
      <c r="E1292" s="121">
        <v>0.41173611111111114</v>
      </c>
      <c r="F1292" s="121">
        <f t="shared" si="5"/>
        <v>0.41173611111111114</v>
      </c>
      <c r="G1292" s="67" t="s">
        <v>502</v>
      </c>
      <c r="H1292" s="69">
        <v>3</v>
      </c>
      <c r="I1292" s="69">
        <v>0</v>
      </c>
      <c r="J1292" s="69"/>
    </row>
    <row r="1293" spans="1:10" ht="15" hidden="1">
      <c r="A1293" s="78" t="s">
        <v>24</v>
      </c>
      <c r="B1293" s="67"/>
      <c r="C1293" s="120" t="s">
        <v>173</v>
      </c>
      <c r="D1293" s="71" t="s">
        <v>564</v>
      </c>
      <c r="E1293" s="121">
        <v>0.41233796296296299</v>
      </c>
      <c r="F1293" s="121">
        <f t="shared" si="5"/>
        <v>0.41233796296296299</v>
      </c>
      <c r="G1293" s="67" t="s">
        <v>503</v>
      </c>
      <c r="H1293" s="69">
        <v>4</v>
      </c>
      <c r="I1293" s="69">
        <v>0</v>
      </c>
      <c r="J1293" s="69"/>
    </row>
    <row r="1294" spans="1:10" ht="15" hidden="1">
      <c r="A1294" s="78" t="s">
        <v>24</v>
      </c>
      <c r="B1294" s="67"/>
      <c r="C1294" s="120" t="s">
        <v>173</v>
      </c>
      <c r="D1294" s="71" t="s">
        <v>564</v>
      </c>
      <c r="E1294" s="121">
        <v>0.41312500000000002</v>
      </c>
      <c r="F1294" s="121">
        <f t="shared" si="5"/>
        <v>0.41312500000000002</v>
      </c>
      <c r="G1294" s="67" t="s">
        <v>504</v>
      </c>
      <c r="H1294" s="69">
        <v>5</v>
      </c>
      <c r="I1294" s="69">
        <v>0</v>
      </c>
      <c r="J1294" s="69"/>
    </row>
    <row r="1295" spans="1:10" ht="15" hidden="1">
      <c r="A1295" s="78" t="s">
        <v>24</v>
      </c>
      <c r="B1295" s="67"/>
      <c r="C1295" s="120" t="s">
        <v>173</v>
      </c>
      <c r="D1295" s="71" t="s">
        <v>564</v>
      </c>
      <c r="E1295" s="121">
        <v>0.41454861111111113</v>
      </c>
      <c r="F1295" s="121">
        <f t="shared" si="5"/>
        <v>0.41454861111111113</v>
      </c>
      <c r="G1295" s="67" t="s">
        <v>505</v>
      </c>
      <c r="H1295" s="69">
        <v>6</v>
      </c>
      <c r="I1295" s="69">
        <v>0</v>
      </c>
      <c r="J1295" s="69"/>
    </row>
    <row r="1296" spans="1:10" ht="15" hidden="1">
      <c r="A1296" s="78" t="s">
        <v>24</v>
      </c>
      <c r="B1296" s="67"/>
      <c r="C1296" s="120" t="s">
        <v>173</v>
      </c>
      <c r="D1296" s="71" t="s">
        <v>564</v>
      </c>
      <c r="E1296" s="121">
        <v>0.41502314814814817</v>
      </c>
      <c r="F1296" s="121">
        <f t="shared" si="5"/>
        <v>0.41502314814814817</v>
      </c>
      <c r="G1296" s="67" t="s">
        <v>506</v>
      </c>
      <c r="H1296" s="69">
        <v>7</v>
      </c>
      <c r="I1296" s="69">
        <v>0</v>
      </c>
      <c r="J1296" s="69"/>
    </row>
    <row r="1297" spans="1:10" ht="15" hidden="1">
      <c r="A1297" s="78" t="s">
        <v>24</v>
      </c>
      <c r="B1297" s="67"/>
      <c r="C1297" s="120" t="s">
        <v>173</v>
      </c>
      <c r="D1297" s="71" t="s">
        <v>564</v>
      </c>
      <c r="E1297" s="121">
        <v>0.41627314814814814</v>
      </c>
      <c r="F1297" s="121">
        <f t="shared" si="5"/>
        <v>0.41627314814814814</v>
      </c>
      <c r="G1297" s="67" t="s">
        <v>507</v>
      </c>
      <c r="H1297" s="69">
        <v>8</v>
      </c>
      <c r="I1297" s="69">
        <v>0</v>
      </c>
      <c r="J1297" s="69"/>
    </row>
    <row r="1298" spans="1:10" ht="15" hidden="1">
      <c r="A1298" s="78" t="s">
        <v>24</v>
      </c>
      <c r="B1298" s="67"/>
      <c r="C1298" s="120" t="s">
        <v>173</v>
      </c>
      <c r="D1298" s="71" t="s">
        <v>564</v>
      </c>
      <c r="E1298" s="121">
        <v>0.41701388888888891</v>
      </c>
      <c r="F1298" s="121">
        <f t="shared" si="5"/>
        <v>0.41701388888888891</v>
      </c>
      <c r="G1298" s="67" t="s">
        <v>508</v>
      </c>
      <c r="H1298" s="69">
        <v>9</v>
      </c>
      <c r="I1298" s="69">
        <v>0</v>
      </c>
      <c r="J1298" s="69"/>
    </row>
    <row r="1299" spans="1:10" ht="15" hidden="1">
      <c r="A1299" s="78" t="s">
        <v>24</v>
      </c>
      <c r="B1299" s="67"/>
      <c r="C1299" s="120" t="s">
        <v>173</v>
      </c>
      <c r="D1299" s="71" t="s">
        <v>564</v>
      </c>
      <c r="E1299" s="121">
        <v>0.41800925925925925</v>
      </c>
      <c r="F1299" s="121">
        <f t="shared" si="5"/>
        <v>0.41800925925925925</v>
      </c>
      <c r="G1299" s="67" t="s">
        <v>509</v>
      </c>
      <c r="H1299" s="69">
        <v>10</v>
      </c>
      <c r="I1299" s="69">
        <v>0</v>
      </c>
      <c r="J1299" s="69"/>
    </row>
    <row r="1300" spans="1:10" ht="15" hidden="1">
      <c r="A1300" s="78" t="s">
        <v>24</v>
      </c>
      <c r="B1300" s="67"/>
      <c r="C1300" s="120" t="s">
        <v>173</v>
      </c>
      <c r="D1300" s="71" t="s">
        <v>565</v>
      </c>
      <c r="E1300" s="121">
        <v>0.4201388888888889</v>
      </c>
      <c r="F1300" s="121">
        <f t="shared" si="5"/>
        <v>0.4201388888888889</v>
      </c>
      <c r="G1300" s="67" t="s">
        <v>501</v>
      </c>
      <c r="H1300" s="69">
        <v>0</v>
      </c>
      <c r="I1300" s="69">
        <v>1</v>
      </c>
      <c r="J1300" s="69"/>
    </row>
    <row r="1301" spans="1:10" ht="15" hidden="1">
      <c r="A1301" s="78" t="s">
        <v>24</v>
      </c>
      <c r="B1301" s="67"/>
      <c r="C1301" s="120" t="s">
        <v>173</v>
      </c>
      <c r="D1301" s="71" t="s">
        <v>565</v>
      </c>
      <c r="E1301" s="121">
        <v>0.42244212962962963</v>
      </c>
      <c r="F1301" s="121">
        <f t="shared" si="5"/>
        <v>0.42244212962962963</v>
      </c>
      <c r="G1301" s="67" t="s">
        <v>510</v>
      </c>
      <c r="H1301" s="69">
        <v>1</v>
      </c>
      <c r="I1301" s="69">
        <v>0</v>
      </c>
      <c r="J1301" s="69"/>
    </row>
    <row r="1302" spans="1:10" ht="15" hidden="1">
      <c r="A1302" s="88" t="s">
        <v>24</v>
      </c>
      <c r="B1302" s="67"/>
      <c r="C1302" s="120" t="s">
        <v>173</v>
      </c>
      <c r="D1302" s="71" t="s">
        <v>565</v>
      </c>
      <c r="E1302" s="121">
        <v>0.42363425925925924</v>
      </c>
      <c r="F1302" s="121">
        <f t="shared" si="5"/>
        <v>0.42363425925925924</v>
      </c>
      <c r="G1302" s="67" t="s">
        <v>511</v>
      </c>
      <c r="H1302" s="69">
        <v>2</v>
      </c>
      <c r="I1302" s="69">
        <v>0</v>
      </c>
      <c r="J1302" s="69"/>
    </row>
    <row r="1303" spans="1:10" ht="15" hidden="1">
      <c r="A1303" s="78" t="s">
        <v>24</v>
      </c>
      <c r="B1303" s="67"/>
      <c r="C1303" s="120" t="s">
        <v>173</v>
      </c>
      <c r="D1303" s="71" t="s">
        <v>565</v>
      </c>
      <c r="E1303" s="121">
        <v>0.42562499999999998</v>
      </c>
      <c r="F1303" s="121">
        <f t="shared" si="5"/>
        <v>0.42562499999999998</v>
      </c>
      <c r="G1303" s="67" t="s">
        <v>502</v>
      </c>
      <c r="H1303" s="69">
        <v>3</v>
      </c>
      <c r="I1303" s="69">
        <v>0</v>
      </c>
      <c r="J1303" s="69"/>
    </row>
    <row r="1304" spans="1:10" ht="15" hidden="1">
      <c r="A1304" s="78" t="s">
        <v>24</v>
      </c>
      <c r="B1304" s="67"/>
      <c r="C1304" s="120" t="s">
        <v>173</v>
      </c>
      <c r="D1304" s="71" t="s">
        <v>565</v>
      </c>
      <c r="E1304" s="121">
        <v>0.42622685185185183</v>
      </c>
      <c r="F1304" s="121">
        <f t="shared" si="5"/>
        <v>0.42622685185185183</v>
      </c>
      <c r="G1304" s="67" t="s">
        <v>503</v>
      </c>
      <c r="H1304" s="69">
        <v>4</v>
      </c>
      <c r="I1304" s="69">
        <v>0</v>
      </c>
      <c r="J1304" s="69"/>
    </row>
    <row r="1305" spans="1:10" ht="15" hidden="1">
      <c r="A1305" s="78" t="s">
        <v>24</v>
      </c>
      <c r="B1305" s="67"/>
      <c r="C1305" s="120" t="s">
        <v>173</v>
      </c>
      <c r="D1305" s="71" t="s">
        <v>565</v>
      </c>
      <c r="E1305" s="121">
        <v>0.42701388888888892</v>
      </c>
      <c r="F1305" s="121">
        <f t="shared" si="5"/>
        <v>0.42701388888888892</v>
      </c>
      <c r="G1305" s="67" t="s">
        <v>504</v>
      </c>
      <c r="H1305" s="69">
        <v>5</v>
      </c>
      <c r="I1305" s="69">
        <v>0</v>
      </c>
      <c r="J1305" s="69"/>
    </row>
    <row r="1306" spans="1:10" ht="15" hidden="1">
      <c r="A1306" s="78" t="s">
        <v>24</v>
      </c>
      <c r="B1306" s="67"/>
      <c r="C1306" s="120" t="s">
        <v>173</v>
      </c>
      <c r="D1306" s="71" t="s">
        <v>565</v>
      </c>
      <c r="E1306" s="121">
        <v>0.42843750000000003</v>
      </c>
      <c r="F1306" s="121">
        <f t="shared" si="5"/>
        <v>0.42843750000000003</v>
      </c>
      <c r="G1306" s="67" t="s">
        <v>505</v>
      </c>
      <c r="H1306" s="69">
        <v>6</v>
      </c>
      <c r="I1306" s="69">
        <v>0</v>
      </c>
      <c r="J1306" s="69"/>
    </row>
    <row r="1307" spans="1:10" ht="15" hidden="1">
      <c r="A1307" s="78" t="s">
        <v>24</v>
      </c>
      <c r="B1307" s="67"/>
      <c r="C1307" s="120" t="s">
        <v>173</v>
      </c>
      <c r="D1307" s="71" t="s">
        <v>565</v>
      </c>
      <c r="E1307" s="121">
        <v>0.42891203703703706</v>
      </c>
      <c r="F1307" s="121">
        <f t="shared" si="5"/>
        <v>0.42891203703703706</v>
      </c>
      <c r="G1307" s="67" t="s">
        <v>506</v>
      </c>
      <c r="H1307" s="69">
        <v>7</v>
      </c>
      <c r="I1307" s="69">
        <v>0</v>
      </c>
      <c r="J1307" s="69"/>
    </row>
    <row r="1308" spans="1:10" ht="15" hidden="1">
      <c r="A1308" s="78" t="s">
        <v>24</v>
      </c>
      <c r="B1308" s="67"/>
      <c r="C1308" s="120" t="s">
        <v>173</v>
      </c>
      <c r="D1308" s="71" t="s">
        <v>565</v>
      </c>
      <c r="E1308" s="121">
        <v>0.43016203703703704</v>
      </c>
      <c r="F1308" s="121">
        <f t="shared" si="5"/>
        <v>0.43016203703703704</v>
      </c>
      <c r="G1308" s="67" t="s">
        <v>507</v>
      </c>
      <c r="H1308" s="69">
        <v>8</v>
      </c>
      <c r="I1308" s="69">
        <v>0</v>
      </c>
      <c r="J1308" s="69"/>
    </row>
    <row r="1309" spans="1:10" ht="15" hidden="1">
      <c r="A1309" s="78" t="s">
        <v>24</v>
      </c>
      <c r="B1309" s="67"/>
      <c r="C1309" s="120" t="s">
        <v>173</v>
      </c>
      <c r="D1309" s="71" t="s">
        <v>565</v>
      </c>
      <c r="E1309" s="121">
        <v>0.4309027777777778</v>
      </c>
      <c r="F1309" s="121">
        <f t="shared" si="5"/>
        <v>0.4309027777777778</v>
      </c>
      <c r="G1309" s="67" t="s">
        <v>508</v>
      </c>
      <c r="H1309" s="69">
        <v>9</v>
      </c>
      <c r="I1309" s="69">
        <v>0</v>
      </c>
      <c r="J1309" s="69"/>
    </row>
    <row r="1310" spans="1:10" ht="15" hidden="1">
      <c r="A1310" s="78" t="s">
        <v>24</v>
      </c>
      <c r="B1310" s="67"/>
      <c r="C1310" s="120" t="s">
        <v>173</v>
      </c>
      <c r="D1310" s="71" t="s">
        <v>565</v>
      </c>
      <c r="E1310" s="121">
        <v>0.43189814814814814</v>
      </c>
      <c r="F1310" s="121">
        <f t="shared" si="5"/>
        <v>0.43189814814814814</v>
      </c>
      <c r="G1310" s="67" t="s">
        <v>509</v>
      </c>
      <c r="H1310" s="69">
        <v>10</v>
      </c>
      <c r="I1310" s="69">
        <v>0</v>
      </c>
      <c r="J1310" s="69"/>
    </row>
    <row r="1311" spans="1:10" ht="15" hidden="1">
      <c r="A1311" s="78" t="s">
        <v>24</v>
      </c>
      <c r="B1311" s="67"/>
      <c r="C1311" s="120" t="s">
        <v>173</v>
      </c>
      <c r="D1311" s="71" t="s">
        <v>566</v>
      </c>
      <c r="E1311" s="121">
        <v>0.44097222222222221</v>
      </c>
      <c r="F1311" s="121">
        <f t="shared" si="5"/>
        <v>0.44097222222222221</v>
      </c>
      <c r="G1311" s="67" t="s">
        <v>501</v>
      </c>
      <c r="H1311" s="69">
        <v>0</v>
      </c>
      <c r="I1311" s="69">
        <v>1</v>
      </c>
      <c r="J1311" s="69"/>
    </row>
    <row r="1312" spans="1:10" ht="15" hidden="1">
      <c r="A1312" s="78" t="s">
        <v>24</v>
      </c>
      <c r="B1312" s="67"/>
      <c r="C1312" s="120" t="s">
        <v>173</v>
      </c>
      <c r="D1312" s="71" t="s">
        <v>566</v>
      </c>
      <c r="E1312" s="121">
        <v>0.44327546296296294</v>
      </c>
      <c r="F1312" s="121">
        <f t="shared" si="5"/>
        <v>0.44327546296296294</v>
      </c>
      <c r="G1312" s="67" t="s">
        <v>510</v>
      </c>
      <c r="H1312" s="69">
        <v>1</v>
      </c>
      <c r="I1312" s="69">
        <v>0</v>
      </c>
      <c r="J1312" s="69"/>
    </row>
    <row r="1313" spans="1:10" ht="15" hidden="1">
      <c r="A1313" s="78" t="s">
        <v>24</v>
      </c>
      <c r="B1313" s="67"/>
      <c r="C1313" s="120" t="s">
        <v>173</v>
      </c>
      <c r="D1313" s="71" t="s">
        <v>566</v>
      </c>
      <c r="E1313" s="121">
        <v>0.44446759259259261</v>
      </c>
      <c r="F1313" s="121">
        <f t="shared" si="5"/>
        <v>0.44446759259259261</v>
      </c>
      <c r="G1313" s="67" t="s">
        <v>511</v>
      </c>
      <c r="H1313" s="69">
        <v>2</v>
      </c>
      <c r="I1313" s="69">
        <v>0</v>
      </c>
      <c r="J1313" s="69"/>
    </row>
    <row r="1314" spans="1:10" ht="15" hidden="1">
      <c r="A1314" s="78" t="s">
        <v>24</v>
      </c>
      <c r="B1314" s="67"/>
      <c r="C1314" s="120" t="s">
        <v>173</v>
      </c>
      <c r="D1314" s="71" t="s">
        <v>566</v>
      </c>
      <c r="E1314" s="121">
        <v>0.44645833333333335</v>
      </c>
      <c r="F1314" s="121">
        <f t="shared" si="5"/>
        <v>0.44645833333333335</v>
      </c>
      <c r="G1314" s="67" t="s">
        <v>502</v>
      </c>
      <c r="H1314" s="69">
        <v>3</v>
      </c>
      <c r="I1314" s="69">
        <v>0</v>
      </c>
      <c r="J1314" s="69"/>
    </row>
    <row r="1315" spans="1:10" ht="15" hidden="1">
      <c r="A1315" s="78" t="s">
        <v>24</v>
      </c>
      <c r="B1315" s="67"/>
      <c r="C1315" s="120" t="s">
        <v>173</v>
      </c>
      <c r="D1315" s="71" t="s">
        <v>566</v>
      </c>
      <c r="E1315" s="121">
        <v>0.4470601851851852</v>
      </c>
      <c r="F1315" s="121">
        <f t="shared" si="5"/>
        <v>0.4470601851851852</v>
      </c>
      <c r="G1315" s="67" t="s">
        <v>503</v>
      </c>
      <c r="H1315" s="69">
        <v>4</v>
      </c>
      <c r="I1315" s="69">
        <v>0</v>
      </c>
      <c r="J1315" s="69"/>
    </row>
    <row r="1316" spans="1:10" ht="15" hidden="1">
      <c r="A1316" s="78" t="s">
        <v>24</v>
      </c>
      <c r="B1316" s="67"/>
      <c r="C1316" s="120" t="s">
        <v>173</v>
      </c>
      <c r="D1316" s="71" t="s">
        <v>566</v>
      </c>
      <c r="E1316" s="121">
        <v>0.44784722222222223</v>
      </c>
      <c r="F1316" s="121">
        <f t="shared" si="5"/>
        <v>0.44784722222222223</v>
      </c>
      <c r="G1316" s="67" t="s">
        <v>504</v>
      </c>
      <c r="H1316" s="69">
        <v>5</v>
      </c>
      <c r="I1316" s="69">
        <v>0</v>
      </c>
      <c r="J1316" s="69"/>
    </row>
    <row r="1317" spans="1:10" ht="15" hidden="1">
      <c r="A1317" s="78" t="s">
        <v>24</v>
      </c>
      <c r="B1317" s="67"/>
      <c r="C1317" s="120" t="s">
        <v>173</v>
      </c>
      <c r="D1317" s="71" t="s">
        <v>566</v>
      </c>
      <c r="E1317" s="121">
        <v>0.44927083333333334</v>
      </c>
      <c r="F1317" s="121">
        <f t="shared" si="5"/>
        <v>0.44927083333333334</v>
      </c>
      <c r="G1317" s="67" t="s">
        <v>505</v>
      </c>
      <c r="H1317" s="69">
        <v>6</v>
      </c>
      <c r="I1317" s="69">
        <v>0</v>
      </c>
      <c r="J1317" s="69"/>
    </row>
    <row r="1318" spans="1:10" ht="15" hidden="1">
      <c r="A1318" s="78" t="s">
        <v>24</v>
      </c>
      <c r="B1318" s="67"/>
      <c r="C1318" s="120" t="s">
        <v>173</v>
      </c>
      <c r="D1318" s="71" t="s">
        <v>566</v>
      </c>
      <c r="E1318" s="121">
        <v>0.44974537037037038</v>
      </c>
      <c r="F1318" s="121">
        <f t="shared" si="5"/>
        <v>0.44974537037037038</v>
      </c>
      <c r="G1318" s="67" t="s">
        <v>506</v>
      </c>
      <c r="H1318" s="69">
        <v>7</v>
      </c>
      <c r="I1318" s="69">
        <v>0</v>
      </c>
      <c r="J1318" s="69"/>
    </row>
    <row r="1319" spans="1:10" ht="15" hidden="1">
      <c r="A1319" s="78" t="s">
        <v>24</v>
      </c>
      <c r="B1319" s="67"/>
      <c r="C1319" s="120" t="s">
        <v>173</v>
      </c>
      <c r="D1319" s="71" t="s">
        <v>566</v>
      </c>
      <c r="E1319" s="121">
        <v>0.45099537037037035</v>
      </c>
      <c r="F1319" s="121">
        <f t="shared" si="5"/>
        <v>0.45099537037037035</v>
      </c>
      <c r="G1319" s="67" t="s">
        <v>507</v>
      </c>
      <c r="H1319" s="69">
        <v>8</v>
      </c>
      <c r="I1319" s="69">
        <v>0</v>
      </c>
      <c r="J1319" s="69"/>
    </row>
    <row r="1320" spans="1:10" ht="15" hidden="1">
      <c r="A1320" s="78" t="s">
        <v>24</v>
      </c>
      <c r="B1320" s="67"/>
      <c r="C1320" s="120" t="s">
        <v>173</v>
      </c>
      <c r="D1320" s="71" t="s">
        <v>566</v>
      </c>
      <c r="E1320" s="121">
        <v>0.45173611111111112</v>
      </c>
      <c r="F1320" s="121">
        <f t="shared" si="5"/>
        <v>0.45173611111111112</v>
      </c>
      <c r="G1320" s="67" t="s">
        <v>508</v>
      </c>
      <c r="H1320" s="69">
        <v>9</v>
      </c>
      <c r="I1320" s="69">
        <v>0</v>
      </c>
      <c r="J1320" s="69"/>
    </row>
    <row r="1321" spans="1:10" ht="15" hidden="1">
      <c r="A1321" s="78" t="s">
        <v>24</v>
      </c>
      <c r="B1321" s="67"/>
      <c r="C1321" s="120" t="s">
        <v>173</v>
      </c>
      <c r="D1321" s="71" t="s">
        <v>566</v>
      </c>
      <c r="E1321" s="121">
        <v>0.45273148148148146</v>
      </c>
      <c r="F1321" s="121">
        <f t="shared" si="5"/>
        <v>0.45273148148148146</v>
      </c>
      <c r="G1321" s="67" t="s">
        <v>509</v>
      </c>
      <c r="H1321" s="69">
        <v>10</v>
      </c>
      <c r="I1321" s="69">
        <v>0</v>
      </c>
      <c r="J1321" s="69"/>
    </row>
    <row r="1322" spans="1:10" ht="15" hidden="1">
      <c r="A1322" s="78" t="s">
        <v>24</v>
      </c>
      <c r="B1322" s="67"/>
      <c r="C1322" s="120" t="s">
        <v>173</v>
      </c>
      <c r="D1322" s="71" t="s">
        <v>567</v>
      </c>
      <c r="E1322" s="121">
        <v>0.4548611111111111</v>
      </c>
      <c r="F1322" s="121">
        <f t="shared" si="5"/>
        <v>0.4548611111111111</v>
      </c>
      <c r="G1322" s="67" t="s">
        <v>501</v>
      </c>
      <c r="H1322" s="69">
        <v>0</v>
      </c>
      <c r="I1322" s="69">
        <v>1</v>
      </c>
      <c r="J1322" s="69"/>
    </row>
    <row r="1323" spans="1:10" ht="15" hidden="1">
      <c r="A1323" s="78" t="s">
        <v>24</v>
      </c>
      <c r="B1323" s="67"/>
      <c r="C1323" s="120" t="s">
        <v>173</v>
      </c>
      <c r="D1323" s="71" t="s">
        <v>567</v>
      </c>
      <c r="E1323" s="121">
        <v>0.45716435185185184</v>
      </c>
      <c r="F1323" s="121">
        <f t="shared" si="5"/>
        <v>0.45716435185185184</v>
      </c>
      <c r="G1323" s="67" t="s">
        <v>510</v>
      </c>
      <c r="H1323" s="69">
        <v>1</v>
      </c>
      <c r="I1323" s="69">
        <v>0</v>
      </c>
      <c r="J1323" s="69"/>
    </row>
    <row r="1324" spans="1:10" ht="15" hidden="1">
      <c r="A1324" s="78" t="s">
        <v>24</v>
      </c>
      <c r="B1324" s="67"/>
      <c r="C1324" s="120" t="s">
        <v>173</v>
      </c>
      <c r="D1324" s="71" t="s">
        <v>567</v>
      </c>
      <c r="E1324" s="121">
        <v>0.4583564814814815</v>
      </c>
      <c r="F1324" s="121">
        <f t="shared" si="5"/>
        <v>0.4583564814814815</v>
      </c>
      <c r="G1324" s="67" t="s">
        <v>511</v>
      </c>
      <c r="H1324" s="69">
        <v>2</v>
      </c>
      <c r="I1324" s="69">
        <v>0</v>
      </c>
      <c r="J1324" s="69"/>
    </row>
    <row r="1325" spans="1:10" ht="15" hidden="1">
      <c r="A1325" s="78" t="s">
        <v>24</v>
      </c>
      <c r="B1325" s="67"/>
      <c r="C1325" s="120" t="s">
        <v>173</v>
      </c>
      <c r="D1325" s="71" t="s">
        <v>567</v>
      </c>
      <c r="E1325" s="121">
        <v>0.46034722222222224</v>
      </c>
      <c r="F1325" s="121">
        <f t="shared" si="5"/>
        <v>0.46034722222222224</v>
      </c>
      <c r="G1325" s="67" t="s">
        <v>502</v>
      </c>
      <c r="H1325" s="69">
        <v>3</v>
      </c>
      <c r="I1325" s="69">
        <v>0</v>
      </c>
      <c r="J1325" s="69"/>
    </row>
    <row r="1326" spans="1:10" ht="15" hidden="1">
      <c r="A1326" s="78" t="s">
        <v>24</v>
      </c>
      <c r="B1326" s="67"/>
      <c r="C1326" s="120" t="s">
        <v>173</v>
      </c>
      <c r="D1326" s="71" t="s">
        <v>567</v>
      </c>
      <c r="E1326" s="121">
        <v>0.46094907407407409</v>
      </c>
      <c r="F1326" s="121">
        <f t="shared" si="5"/>
        <v>0.46094907407407409</v>
      </c>
      <c r="G1326" s="67" t="s">
        <v>503</v>
      </c>
      <c r="H1326" s="69">
        <v>4</v>
      </c>
      <c r="I1326" s="69">
        <v>0</v>
      </c>
      <c r="J1326" s="69"/>
    </row>
    <row r="1327" spans="1:10" ht="15" hidden="1">
      <c r="A1327" s="78" t="s">
        <v>24</v>
      </c>
      <c r="B1327" s="67"/>
      <c r="C1327" s="120" t="s">
        <v>173</v>
      </c>
      <c r="D1327" s="71" t="s">
        <v>567</v>
      </c>
      <c r="E1327" s="121">
        <v>0.46173611111111112</v>
      </c>
      <c r="F1327" s="121">
        <f t="shared" si="5"/>
        <v>0.46173611111111112</v>
      </c>
      <c r="G1327" s="67" t="s">
        <v>504</v>
      </c>
      <c r="H1327" s="69">
        <v>5</v>
      </c>
      <c r="I1327" s="69">
        <v>0</v>
      </c>
      <c r="J1327" s="69"/>
    </row>
    <row r="1328" spans="1:10" ht="15" hidden="1">
      <c r="A1328" s="78" t="s">
        <v>24</v>
      </c>
      <c r="B1328" s="67"/>
      <c r="C1328" s="120" t="s">
        <v>173</v>
      </c>
      <c r="D1328" s="71" t="s">
        <v>567</v>
      </c>
      <c r="E1328" s="121">
        <v>0.46315972222222224</v>
      </c>
      <c r="F1328" s="121">
        <f t="shared" si="5"/>
        <v>0.46315972222222224</v>
      </c>
      <c r="G1328" s="67" t="s">
        <v>505</v>
      </c>
      <c r="H1328" s="69">
        <v>6</v>
      </c>
      <c r="I1328" s="69">
        <v>0</v>
      </c>
      <c r="J1328" s="69"/>
    </row>
    <row r="1329" spans="1:10" ht="15" hidden="1">
      <c r="A1329" s="78" t="s">
        <v>24</v>
      </c>
      <c r="B1329" s="67"/>
      <c r="C1329" s="120" t="s">
        <v>173</v>
      </c>
      <c r="D1329" s="71" t="s">
        <v>567</v>
      </c>
      <c r="E1329" s="121">
        <v>0.46363425925925927</v>
      </c>
      <c r="F1329" s="121">
        <f t="shared" si="5"/>
        <v>0.46363425925925927</v>
      </c>
      <c r="G1329" s="67" t="s">
        <v>506</v>
      </c>
      <c r="H1329" s="69">
        <v>7</v>
      </c>
      <c r="I1329" s="69">
        <v>0</v>
      </c>
      <c r="J1329" s="69"/>
    </row>
    <row r="1330" spans="1:10" ht="15" hidden="1">
      <c r="A1330" s="78" t="s">
        <v>24</v>
      </c>
      <c r="B1330" s="67"/>
      <c r="C1330" s="120" t="s">
        <v>173</v>
      </c>
      <c r="D1330" s="71" t="s">
        <v>567</v>
      </c>
      <c r="E1330" s="121">
        <v>0.46488425925925925</v>
      </c>
      <c r="F1330" s="121">
        <f t="shared" si="5"/>
        <v>0.46488425925925925</v>
      </c>
      <c r="G1330" s="67" t="s">
        <v>507</v>
      </c>
      <c r="H1330" s="69">
        <v>8</v>
      </c>
      <c r="I1330" s="69">
        <v>0</v>
      </c>
      <c r="J1330" s="69"/>
    </row>
    <row r="1331" spans="1:10" ht="15" hidden="1">
      <c r="A1331" s="78" t="s">
        <v>24</v>
      </c>
      <c r="B1331" s="67"/>
      <c r="C1331" s="120" t="s">
        <v>173</v>
      </c>
      <c r="D1331" s="71" t="s">
        <v>567</v>
      </c>
      <c r="E1331" s="121">
        <v>0.46562500000000001</v>
      </c>
      <c r="F1331" s="121">
        <f t="shared" si="5"/>
        <v>0.46562500000000001</v>
      </c>
      <c r="G1331" s="67" t="s">
        <v>508</v>
      </c>
      <c r="H1331" s="69">
        <v>9</v>
      </c>
      <c r="I1331" s="69">
        <v>0</v>
      </c>
      <c r="J1331" s="69"/>
    </row>
    <row r="1332" spans="1:10" ht="15" hidden="1">
      <c r="A1332" s="78" t="s">
        <v>24</v>
      </c>
      <c r="B1332" s="67"/>
      <c r="C1332" s="120" t="s">
        <v>173</v>
      </c>
      <c r="D1332" s="71" t="s">
        <v>567</v>
      </c>
      <c r="E1332" s="121">
        <v>0.46662037037037035</v>
      </c>
      <c r="F1332" s="121">
        <f t="shared" si="5"/>
        <v>0.46662037037037035</v>
      </c>
      <c r="G1332" s="67" t="s">
        <v>509</v>
      </c>
      <c r="H1332" s="69">
        <v>10</v>
      </c>
      <c r="I1332" s="69">
        <v>0</v>
      </c>
      <c r="J1332" s="69"/>
    </row>
    <row r="1333" spans="1:10" ht="15" hidden="1">
      <c r="A1333" s="88" t="s">
        <v>24</v>
      </c>
      <c r="B1333" s="67"/>
      <c r="C1333" s="120" t="s">
        <v>173</v>
      </c>
      <c r="D1333" s="71" t="s">
        <v>568</v>
      </c>
      <c r="E1333" s="121">
        <v>0.59722222222222221</v>
      </c>
      <c r="F1333" s="121">
        <f t="shared" si="5"/>
        <v>0.59722222222222221</v>
      </c>
      <c r="G1333" s="67" t="s">
        <v>501</v>
      </c>
      <c r="H1333" s="69">
        <v>0</v>
      </c>
      <c r="I1333" s="69">
        <v>1</v>
      </c>
      <c r="J1333" s="69"/>
    </row>
    <row r="1334" spans="1:10" ht="15" hidden="1">
      <c r="A1334" s="78" t="s">
        <v>24</v>
      </c>
      <c r="B1334" s="67"/>
      <c r="C1334" s="120" t="s">
        <v>173</v>
      </c>
      <c r="D1334" s="71" t="s">
        <v>568</v>
      </c>
      <c r="E1334" s="121">
        <v>0.59952546296296294</v>
      </c>
      <c r="F1334" s="121">
        <f t="shared" si="5"/>
        <v>0.59952546296296294</v>
      </c>
      <c r="G1334" s="67" t="s">
        <v>510</v>
      </c>
      <c r="H1334" s="69">
        <v>1</v>
      </c>
      <c r="I1334" s="69">
        <v>0</v>
      </c>
      <c r="J1334" s="69"/>
    </row>
    <row r="1335" spans="1:10" ht="15" hidden="1">
      <c r="A1335" s="78" t="s">
        <v>24</v>
      </c>
      <c r="B1335" s="67"/>
      <c r="C1335" s="120" t="s">
        <v>173</v>
      </c>
      <c r="D1335" s="71" t="s">
        <v>568</v>
      </c>
      <c r="E1335" s="121">
        <v>0.60071759259259261</v>
      </c>
      <c r="F1335" s="121">
        <f t="shared" si="5"/>
        <v>0.60071759259259261</v>
      </c>
      <c r="G1335" s="67" t="s">
        <v>511</v>
      </c>
      <c r="H1335" s="69">
        <v>2</v>
      </c>
      <c r="I1335" s="69">
        <v>0</v>
      </c>
      <c r="J1335" s="69"/>
    </row>
    <row r="1336" spans="1:10" ht="15" hidden="1">
      <c r="A1336" s="78" t="s">
        <v>24</v>
      </c>
      <c r="B1336" s="67"/>
      <c r="C1336" s="120" t="s">
        <v>173</v>
      </c>
      <c r="D1336" s="71" t="s">
        <v>568</v>
      </c>
      <c r="E1336" s="121">
        <v>0.60270833333333329</v>
      </c>
      <c r="F1336" s="121">
        <f t="shared" si="5"/>
        <v>0.60270833333333329</v>
      </c>
      <c r="G1336" s="67" t="s">
        <v>502</v>
      </c>
      <c r="H1336" s="69">
        <v>3</v>
      </c>
      <c r="I1336" s="69">
        <v>0</v>
      </c>
      <c r="J1336" s="69"/>
    </row>
    <row r="1337" spans="1:10" ht="15" hidden="1">
      <c r="A1337" s="78" t="s">
        <v>24</v>
      </c>
      <c r="B1337" s="67"/>
      <c r="C1337" s="120" t="s">
        <v>173</v>
      </c>
      <c r="D1337" s="71" t="s">
        <v>568</v>
      </c>
      <c r="E1337" s="121">
        <v>0.6033101851851852</v>
      </c>
      <c r="F1337" s="121">
        <f t="shared" si="5"/>
        <v>0.6033101851851852</v>
      </c>
      <c r="G1337" s="67" t="s">
        <v>503</v>
      </c>
      <c r="H1337" s="69">
        <v>4</v>
      </c>
      <c r="I1337" s="69">
        <v>0</v>
      </c>
      <c r="J1337" s="69"/>
    </row>
    <row r="1338" spans="1:10" ht="15" hidden="1">
      <c r="A1338" s="78" t="s">
        <v>24</v>
      </c>
      <c r="B1338" s="67"/>
      <c r="C1338" s="120" t="s">
        <v>173</v>
      </c>
      <c r="D1338" s="71" t="s">
        <v>568</v>
      </c>
      <c r="E1338" s="121">
        <v>0.60409722222222217</v>
      </c>
      <c r="F1338" s="121">
        <f t="shared" si="5"/>
        <v>0.60409722222222217</v>
      </c>
      <c r="G1338" s="67" t="s">
        <v>504</v>
      </c>
      <c r="H1338" s="69">
        <v>5</v>
      </c>
      <c r="I1338" s="69">
        <v>0</v>
      </c>
      <c r="J1338" s="69"/>
    </row>
    <row r="1339" spans="1:10" ht="15" hidden="1">
      <c r="A1339" s="78" t="s">
        <v>24</v>
      </c>
      <c r="B1339" s="67"/>
      <c r="C1339" s="120" t="s">
        <v>173</v>
      </c>
      <c r="D1339" s="71" t="s">
        <v>568</v>
      </c>
      <c r="E1339" s="121">
        <v>0.60552083333333329</v>
      </c>
      <c r="F1339" s="121">
        <f t="shared" si="5"/>
        <v>0.60552083333333329</v>
      </c>
      <c r="G1339" s="67" t="s">
        <v>505</v>
      </c>
      <c r="H1339" s="69">
        <v>6</v>
      </c>
      <c r="I1339" s="69">
        <v>0</v>
      </c>
      <c r="J1339" s="69"/>
    </row>
    <row r="1340" spans="1:10" ht="15" hidden="1">
      <c r="A1340" s="78" t="s">
        <v>24</v>
      </c>
      <c r="B1340" s="67"/>
      <c r="C1340" s="120" t="s">
        <v>173</v>
      </c>
      <c r="D1340" s="71" t="s">
        <v>568</v>
      </c>
      <c r="E1340" s="121">
        <v>0.60599537037037032</v>
      </c>
      <c r="F1340" s="121">
        <f t="shared" si="5"/>
        <v>0.60599537037037032</v>
      </c>
      <c r="G1340" s="67" t="s">
        <v>506</v>
      </c>
      <c r="H1340" s="69">
        <v>7</v>
      </c>
      <c r="I1340" s="69">
        <v>0</v>
      </c>
      <c r="J1340" s="69"/>
    </row>
    <row r="1341" spans="1:10" ht="15" hidden="1">
      <c r="A1341" s="78" t="s">
        <v>24</v>
      </c>
      <c r="B1341" s="67"/>
      <c r="C1341" s="120" t="s">
        <v>173</v>
      </c>
      <c r="D1341" s="71" t="s">
        <v>568</v>
      </c>
      <c r="E1341" s="121">
        <v>0.60724537037037041</v>
      </c>
      <c r="F1341" s="121">
        <f t="shared" si="5"/>
        <v>0.60724537037037041</v>
      </c>
      <c r="G1341" s="67" t="s">
        <v>507</v>
      </c>
      <c r="H1341" s="69">
        <v>8</v>
      </c>
      <c r="I1341" s="69">
        <v>0</v>
      </c>
      <c r="J1341" s="69"/>
    </row>
    <row r="1342" spans="1:10" ht="15" hidden="1">
      <c r="A1342" s="78" t="s">
        <v>24</v>
      </c>
      <c r="B1342" s="67"/>
      <c r="C1342" s="120" t="s">
        <v>173</v>
      </c>
      <c r="D1342" s="71" t="s">
        <v>568</v>
      </c>
      <c r="E1342" s="121">
        <v>0.60798611111111112</v>
      </c>
      <c r="F1342" s="121">
        <f t="shared" si="5"/>
        <v>0.60798611111111112</v>
      </c>
      <c r="G1342" s="67" t="s">
        <v>508</v>
      </c>
      <c r="H1342" s="69">
        <v>9</v>
      </c>
      <c r="I1342" s="69">
        <v>0</v>
      </c>
      <c r="J1342" s="69"/>
    </row>
    <row r="1343" spans="1:10" ht="15" hidden="1">
      <c r="A1343" s="78" t="s">
        <v>24</v>
      </c>
      <c r="B1343" s="67"/>
      <c r="C1343" s="120" t="s">
        <v>173</v>
      </c>
      <c r="D1343" s="71" t="s">
        <v>568</v>
      </c>
      <c r="E1343" s="121">
        <v>0.60898148148148146</v>
      </c>
      <c r="F1343" s="121">
        <f t="shared" si="5"/>
        <v>0.60898148148148146</v>
      </c>
      <c r="G1343" s="67" t="s">
        <v>509</v>
      </c>
      <c r="H1343" s="69">
        <v>10</v>
      </c>
      <c r="I1343" s="69">
        <v>0</v>
      </c>
      <c r="J1343" s="69"/>
    </row>
    <row r="1344" spans="1:10" ht="15" hidden="1">
      <c r="A1344" s="78" t="s">
        <v>24</v>
      </c>
      <c r="B1344" s="67"/>
      <c r="C1344" s="120" t="s">
        <v>173</v>
      </c>
      <c r="D1344" s="71" t="s">
        <v>569</v>
      </c>
      <c r="E1344" s="121">
        <v>0.60416666666666663</v>
      </c>
      <c r="F1344" s="121">
        <f t="shared" si="5"/>
        <v>0.60416666666666663</v>
      </c>
      <c r="G1344" s="67" t="s">
        <v>501</v>
      </c>
      <c r="H1344" s="69">
        <v>0</v>
      </c>
      <c r="I1344" s="69">
        <v>1</v>
      </c>
      <c r="J1344" s="69"/>
    </row>
    <row r="1345" spans="1:10" ht="15" hidden="1">
      <c r="A1345" s="78" t="s">
        <v>24</v>
      </c>
      <c r="B1345" s="67"/>
      <c r="C1345" s="120" t="s">
        <v>173</v>
      </c>
      <c r="D1345" s="71" t="s">
        <v>569</v>
      </c>
      <c r="E1345" s="121">
        <v>0.60646990740740736</v>
      </c>
      <c r="F1345" s="121">
        <f t="shared" si="5"/>
        <v>0.60646990740740736</v>
      </c>
      <c r="G1345" s="67" t="s">
        <v>510</v>
      </c>
      <c r="H1345" s="69">
        <v>1</v>
      </c>
      <c r="I1345" s="69">
        <v>0</v>
      </c>
      <c r="J1345" s="69"/>
    </row>
    <row r="1346" spans="1:10" ht="15" hidden="1">
      <c r="A1346" s="78" t="s">
        <v>24</v>
      </c>
      <c r="B1346" s="67"/>
      <c r="C1346" s="120" t="s">
        <v>173</v>
      </c>
      <c r="D1346" s="71" t="s">
        <v>569</v>
      </c>
      <c r="E1346" s="121">
        <v>0.60766203703703703</v>
      </c>
      <c r="F1346" s="121">
        <f t="shared" si="5"/>
        <v>0.60766203703703703</v>
      </c>
      <c r="G1346" s="67" t="s">
        <v>511</v>
      </c>
      <c r="H1346" s="69">
        <v>2</v>
      </c>
      <c r="I1346" s="69">
        <v>0</v>
      </c>
      <c r="J1346" s="69"/>
    </row>
    <row r="1347" spans="1:10" ht="15" hidden="1">
      <c r="A1347" s="78" t="s">
        <v>24</v>
      </c>
      <c r="B1347" s="67"/>
      <c r="C1347" s="120" t="s">
        <v>173</v>
      </c>
      <c r="D1347" s="71" t="s">
        <v>569</v>
      </c>
      <c r="E1347" s="121">
        <v>0.60965277777777782</v>
      </c>
      <c r="F1347" s="121">
        <f t="shared" si="5"/>
        <v>0.60965277777777782</v>
      </c>
      <c r="G1347" s="67" t="s">
        <v>502</v>
      </c>
      <c r="H1347" s="69">
        <v>3</v>
      </c>
      <c r="I1347" s="69">
        <v>0</v>
      </c>
      <c r="J1347" s="69"/>
    </row>
    <row r="1348" spans="1:10" ht="15" hidden="1">
      <c r="A1348" s="78" t="s">
        <v>24</v>
      </c>
      <c r="B1348" s="67"/>
      <c r="C1348" s="120" t="s">
        <v>173</v>
      </c>
      <c r="D1348" s="71" t="s">
        <v>569</v>
      </c>
      <c r="E1348" s="121">
        <v>0.61025462962962962</v>
      </c>
      <c r="F1348" s="121">
        <f t="shared" si="5"/>
        <v>0.61025462962962962</v>
      </c>
      <c r="G1348" s="67" t="s">
        <v>503</v>
      </c>
      <c r="H1348" s="69">
        <v>4</v>
      </c>
      <c r="I1348" s="69">
        <v>0</v>
      </c>
      <c r="J1348" s="69"/>
    </row>
    <row r="1349" spans="1:10" ht="15" hidden="1">
      <c r="A1349" s="78" t="s">
        <v>24</v>
      </c>
      <c r="B1349" s="67"/>
      <c r="C1349" s="120" t="s">
        <v>173</v>
      </c>
      <c r="D1349" s="71" t="s">
        <v>569</v>
      </c>
      <c r="E1349" s="121">
        <v>0.61104166666666671</v>
      </c>
      <c r="F1349" s="121">
        <f t="shared" si="5"/>
        <v>0.61104166666666671</v>
      </c>
      <c r="G1349" s="67" t="s">
        <v>504</v>
      </c>
      <c r="H1349" s="69">
        <v>5</v>
      </c>
      <c r="I1349" s="69">
        <v>0</v>
      </c>
      <c r="J1349" s="69"/>
    </row>
    <row r="1350" spans="1:10" ht="15" hidden="1">
      <c r="A1350" s="78" t="s">
        <v>24</v>
      </c>
      <c r="B1350" s="67"/>
      <c r="C1350" s="120" t="s">
        <v>173</v>
      </c>
      <c r="D1350" s="71" t="s">
        <v>569</v>
      </c>
      <c r="E1350" s="121">
        <v>0.61246527777777782</v>
      </c>
      <c r="F1350" s="121">
        <f t="shared" si="5"/>
        <v>0.61246527777777782</v>
      </c>
      <c r="G1350" s="67" t="s">
        <v>505</v>
      </c>
      <c r="H1350" s="69">
        <v>6</v>
      </c>
      <c r="I1350" s="69">
        <v>0</v>
      </c>
      <c r="J1350" s="69"/>
    </row>
    <row r="1351" spans="1:10" ht="15" hidden="1">
      <c r="A1351" s="78" t="s">
        <v>24</v>
      </c>
      <c r="B1351" s="67"/>
      <c r="C1351" s="120" t="s">
        <v>173</v>
      </c>
      <c r="D1351" s="71" t="s">
        <v>569</v>
      </c>
      <c r="E1351" s="121">
        <v>0.61293981481481485</v>
      </c>
      <c r="F1351" s="121">
        <f t="shared" si="5"/>
        <v>0.61293981481481485</v>
      </c>
      <c r="G1351" s="67" t="s">
        <v>506</v>
      </c>
      <c r="H1351" s="69">
        <v>7</v>
      </c>
      <c r="I1351" s="69">
        <v>0</v>
      </c>
      <c r="J1351" s="69"/>
    </row>
    <row r="1352" spans="1:10" ht="15" hidden="1">
      <c r="A1352" s="78" t="s">
        <v>24</v>
      </c>
      <c r="B1352" s="67"/>
      <c r="C1352" s="120" t="s">
        <v>173</v>
      </c>
      <c r="D1352" s="71" t="s">
        <v>569</v>
      </c>
      <c r="E1352" s="121">
        <v>0.61418981481481483</v>
      </c>
      <c r="F1352" s="121">
        <f t="shared" si="5"/>
        <v>0.61418981481481483</v>
      </c>
      <c r="G1352" s="67" t="s">
        <v>507</v>
      </c>
      <c r="H1352" s="69">
        <v>8</v>
      </c>
      <c r="I1352" s="69">
        <v>0</v>
      </c>
      <c r="J1352" s="69"/>
    </row>
    <row r="1353" spans="1:10" ht="15" hidden="1">
      <c r="A1353" s="78" t="s">
        <v>24</v>
      </c>
      <c r="B1353" s="67"/>
      <c r="C1353" s="120" t="s">
        <v>173</v>
      </c>
      <c r="D1353" s="71" t="s">
        <v>569</v>
      </c>
      <c r="E1353" s="121">
        <v>0.61493055555555554</v>
      </c>
      <c r="F1353" s="121">
        <f t="shared" si="5"/>
        <v>0.61493055555555554</v>
      </c>
      <c r="G1353" s="67" t="s">
        <v>508</v>
      </c>
      <c r="H1353" s="69">
        <v>9</v>
      </c>
      <c r="I1353" s="69">
        <v>0</v>
      </c>
      <c r="J1353" s="69"/>
    </row>
    <row r="1354" spans="1:10" ht="15" hidden="1">
      <c r="A1354" s="67"/>
      <c r="B1354" s="67"/>
      <c r="C1354" s="120" t="s">
        <v>173</v>
      </c>
      <c r="D1354" s="71" t="s">
        <v>569</v>
      </c>
      <c r="E1354" s="121">
        <v>0.61592592592592588</v>
      </c>
      <c r="F1354" s="121">
        <f t="shared" si="5"/>
        <v>0.61592592592592588</v>
      </c>
      <c r="G1354" s="67" t="s">
        <v>509</v>
      </c>
      <c r="H1354" s="69">
        <v>10</v>
      </c>
      <c r="I1354" s="69">
        <v>0</v>
      </c>
      <c r="J1354" s="69"/>
    </row>
    <row r="1355" spans="1:10" ht="15" hidden="1">
      <c r="A1355" s="67"/>
      <c r="B1355" s="67"/>
      <c r="C1355" s="120" t="s">
        <v>173</v>
      </c>
      <c r="D1355" s="71" t="s">
        <v>570</v>
      </c>
      <c r="E1355" s="121">
        <v>0.62847222222222221</v>
      </c>
      <c r="F1355" s="121">
        <f t="shared" si="5"/>
        <v>0.62847222222222221</v>
      </c>
      <c r="G1355" s="67" t="s">
        <v>501</v>
      </c>
      <c r="H1355" s="69">
        <v>0</v>
      </c>
      <c r="I1355" s="69">
        <v>1</v>
      </c>
      <c r="J1355" s="69"/>
    </row>
    <row r="1356" spans="1:10" ht="15" hidden="1">
      <c r="A1356" s="67"/>
      <c r="B1356" s="67"/>
      <c r="C1356" s="120" t="s">
        <v>173</v>
      </c>
      <c r="D1356" s="71" t="s">
        <v>570</v>
      </c>
      <c r="E1356" s="121">
        <v>0.63077546296296294</v>
      </c>
      <c r="F1356" s="121">
        <f t="shared" si="5"/>
        <v>0.63077546296296294</v>
      </c>
      <c r="G1356" s="67" t="s">
        <v>510</v>
      </c>
      <c r="H1356" s="69">
        <v>1</v>
      </c>
      <c r="I1356" s="69">
        <v>0</v>
      </c>
      <c r="J1356" s="69"/>
    </row>
    <row r="1357" spans="1:10" ht="15" hidden="1">
      <c r="A1357" s="67"/>
      <c r="B1357" s="67"/>
      <c r="C1357" s="120" t="s">
        <v>173</v>
      </c>
      <c r="D1357" s="71" t="s">
        <v>570</v>
      </c>
      <c r="E1357" s="121">
        <v>0.63196759259259261</v>
      </c>
      <c r="F1357" s="121">
        <f t="shared" si="5"/>
        <v>0.63196759259259261</v>
      </c>
      <c r="G1357" s="67" t="s">
        <v>511</v>
      </c>
      <c r="H1357" s="69">
        <v>2</v>
      </c>
      <c r="I1357" s="69">
        <v>0</v>
      </c>
      <c r="J1357" s="69"/>
    </row>
    <row r="1358" spans="1:10" ht="15" hidden="1">
      <c r="A1358" s="67"/>
      <c r="B1358" s="67"/>
      <c r="C1358" s="120" t="s">
        <v>173</v>
      </c>
      <c r="D1358" s="71" t="s">
        <v>570</v>
      </c>
      <c r="E1358" s="121">
        <v>0.63395833333333329</v>
      </c>
      <c r="F1358" s="121">
        <f t="shared" si="5"/>
        <v>0.63395833333333329</v>
      </c>
      <c r="G1358" s="67" t="s">
        <v>502</v>
      </c>
      <c r="H1358" s="69">
        <v>3</v>
      </c>
      <c r="I1358" s="69">
        <v>0</v>
      </c>
      <c r="J1358" s="69"/>
    </row>
    <row r="1359" spans="1:10" ht="15" hidden="1">
      <c r="A1359" s="67"/>
      <c r="B1359" s="67"/>
      <c r="C1359" s="120" t="s">
        <v>173</v>
      </c>
      <c r="D1359" s="71" t="s">
        <v>570</v>
      </c>
      <c r="E1359" s="121">
        <v>0.6345601851851852</v>
      </c>
      <c r="F1359" s="121">
        <f t="shared" si="5"/>
        <v>0.6345601851851852</v>
      </c>
      <c r="G1359" s="67" t="s">
        <v>503</v>
      </c>
      <c r="H1359" s="69">
        <v>4</v>
      </c>
      <c r="I1359" s="69">
        <v>0</v>
      </c>
      <c r="J1359" s="69"/>
    </row>
    <row r="1360" spans="1:10" ht="15" hidden="1">
      <c r="A1360" s="67"/>
      <c r="B1360" s="67"/>
      <c r="C1360" s="120" t="s">
        <v>173</v>
      </c>
      <c r="D1360" s="71" t="s">
        <v>570</v>
      </c>
      <c r="E1360" s="121">
        <v>0.63534722222222217</v>
      </c>
      <c r="F1360" s="121">
        <f t="shared" si="5"/>
        <v>0.63534722222222217</v>
      </c>
      <c r="G1360" s="67" t="s">
        <v>504</v>
      </c>
      <c r="H1360" s="69">
        <v>5</v>
      </c>
      <c r="I1360" s="69">
        <v>0</v>
      </c>
      <c r="J1360" s="69"/>
    </row>
    <row r="1361" spans="1:10" ht="15" hidden="1">
      <c r="A1361" s="67"/>
      <c r="B1361" s="67"/>
      <c r="C1361" s="120" t="s">
        <v>173</v>
      </c>
      <c r="D1361" s="71" t="s">
        <v>570</v>
      </c>
      <c r="E1361" s="121">
        <v>0.63677083333333329</v>
      </c>
      <c r="F1361" s="121">
        <f t="shared" si="5"/>
        <v>0.63677083333333329</v>
      </c>
      <c r="G1361" s="67" t="s">
        <v>505</v>
      </c>
      <c r="H1361" s="69">
        <v>6</v>
      </c>
      <c r="I1361" s="69">
        <v>0</v>
      </c>
      <c r="J1361" s="69"/>
    </row>
    <row r="1362" spans="1:10" ht="15" hidden="1">
      <c r="A1362" s="67"/>
      <c r="B1362" s="67"/>
      <c r="C1362" s="120" t="s">
        <v>173</v>
      </c>
      <c r="D1362" s="71" t="s">
        <v>570</v>
      </c>
      <c r="E1362" s="121">
        <v>0.63724537037037032</v>
      </c>
      <c r="F1362" s="121">
        <f t="shared" si="5"/>
        <v>0.63724537037037032</v>
      </c>
      <c r="G1362" s="67" t="s">
        <v>506</v>
      </c>
      <c r="H1362" s="69">
        <v>7</v>
      </c>
      <c r="I1362" s="69">
        <v>0</v>
      </c>
      <c r="J1362" s="69"/>
    </row>
    <row r="1363" spans="1:10" ht="15" hidden="1">
      <c r="A1363" s="67"/>
      <c r="B1363" s="67"/>
      <c r="C1363" s="120" t="s">
        <v>173</v>
      </c>
      <c r="D1363" s="71" t="s">
        <v>570</v>
      </c>
      <c r="E1363" s="121">
        <v>0.63849537037037041</v>
      </c>
      <c r="F1363" s="121">
        <f t="shared" si="5"/>
        <v>0.63849537037037041</v>
      </c>
      <c r="G1363" s="67" t="s">
        <v>507</v>
      </c>
      <c r="H1363" s="69">
        <v>8</v>
      </c>
      <c r="I1363" s="69">
        <v>0</v>
      </c>
      <c r="J1363" s="69"/>
    </row>
    <row r="1364" spans="1:10" ht="15" hidden="1">
      <c r="A1364" s="67"/>
      <c r="B1364" s="67"/>
      <c r="C1364" s="120" t="s">
        <v>173</v>
      </c>
      <c r="D1364" s="71" t="s">
        <v>570</v>
      </c>
      <c r="E1364" s="121">
        <v>0.63923611111111112</v>
      </c>
      <c r="F1364" s="121">
        <f t="shared" si="5"/>
        <v>0.63923611111111112</v>
      </c>
      <c r="G1364" s="67" t="s">
        <v>508</v>
      </c>
      <c r="H1364" s="69">
        <v>9</v>
      </c>
      <c r="I1364" s="69">
        <v>0</v>
      </c>
      <c r="J1364" s="69"/>
    </row>
    <row r="1365" spans="1:10" ht="15" hidden="1">
      <c r="A1365" s="67"/>
      <c r="B1365" s="67"/>
      <c r="C1365" s="120" t="s">
        <v>173</v>
      </c>
      <c r="D1365" s="71" t="s">
        <v>570</v>
      </c>
      <c r="E1365" s="121">
        <v>0.64023148148148146</v>
      </c>
      <c r="F1365" s="121">
        <f t="shared" si="5"/>
        <v>0.64023148148148146</v>
      </c>
      <c r="G1365" s="67" t="s">
        <v>509</v>
      </c>
      <c r="H1365" s="69">
        <v>10</v>
      </c>
      <c r="I1365" s="69">
        <v>0</v>
      </c>
      <c r="J1365" s="69"/>
    </row>
    <row r="1366" spans="1:10" ht="15" hidden="1">
      <c r="A1366" s="67"/>
      <c r="B1366" s="67"/>
      <c r="C1366" s="120" t="s">
        <v>173</v>
      </c>
      <c r="D1366" s="71" t="s">
        <v>571</v>
      </c>
      <c r="E1366" s="121">
        <v>0.63541666666666663</v>
      </c>
      <c r="F1366" s="121">
        <f t="shared" si="5"/>
        <v>0.63541666666666663</v>
      </c>
      <c r="G1366" s="67" t="s">
        <v>501</v>
      </c>
      <c r="H1366" s="69">
        <v>0</v>
      </c>
      <c r="I1366" s="69">
        <v>1</v>
      </c>
      <c r="J1366" s="69"/>
    </row>
    <row r="1367" spans="1:10" ht="15" hidden="1">
      <c r="A1367" s="67"/>
      <c r="B1367" s="67"/>
      <c r="C1367" s="120" t="s">
        <v>173</v>
      </c>
      <c r="D1367" s="71" t="s">
        <v>571</v>
      </c>
      <c r="E1367" s="121">
        <v>0.63771990740740736</v>
      </c>
      <c r="F1367" s="121">
        <f t="shared" si="5"/>
        <v>0.63771990740740736</v>
      </c>
      <c r="G1367" s="67" t="s">
        <v>510</v>
      </c>
      <c r="H1367" s="69">
        <v>1</v>
      </c>
      <c r="I1367" s="69">
        <v>0</v>
      </c>
      <c r="J1367" s="69"/>
    </row>
    <row r="1368" spans="1:10" ht="15" hidden="1">
      <c r="A1368" s="67"/>
      <c r="B1368" s="67"/>
      <c r="C1368" s="120" t="s">
        <v>173</v>
      </c>
      <c r="D1368" s="71" t="s">
        <v>571</v>
      </c>
      <c r="E1368" s="121">
        <v>0.63891203703703703</v>
      </c>
      <c r="F1368" s="121">
        <f t="shared" si="5"/>
        <v>0.63891203703703703</v>
      </c>
      <c r="G1368" s="67" t="s">
        <v>511</v>
      </c>
      <c r="H1368" s="69">
        <v>2</v>
      </c>
      <c r="I1368" s="69">
        <v>0</v>
      </c>
      <c r="J1368" s="69"/>
    </row>
    <row r="1369" spans="1:10" ht="15" hidden="1">
      <c r="A1369" s="67"/>
      <c r="B1369" s="67"/>
      <c r="C1369" s="120" t="s">
        <v>173</v>
      </c>
      <c r="D1369" s="71" t="s">
        <v>571</v>
      </c>
      <c r="E1369" s="121">
        <v>0.64090277777777782</v>
      </c>
      <c r="F1369" s="121">
        <f t="shared" si="5"/>
        <v>0.64090277777777782</v>
      </c>
      <c r="G1369" s="67" t="s">
        <v>502</v>
      </c>
      <c r="H1369" s="69">
        <v>3</v>
      </c>
      <c r="I1369" s="69">
        <v>0</v>
      </c>
      <c r="J1369" s="69"/>
    </row>
    <row r="1370" spans="1:10" ht="15" hidden="1">
      <c r="A1370" s="67"/>
      <c r="B1370" s="67"/>
      <c r="C1370" s="120" t="s">
        <v>173</v>
      </c>
      <c r="D1370" s="71" t="s">
        <v>571</v>
      </c>
      <c r="E1370" s="121">
        <v>0.64150462962962962</v>
      </c>
      <c r="F1370" s="121">
        <f t="shared" si="5"/>
        <v>0.64150462962962962</v>
      </c>
      <c r="G1370" s="67" t="s">
        <v>503</v>
      </c>
      <c r="H1370" s="69">
        <v>4</v>
      </c>
      <c r="I1370" s="69">
        <v>0</v>
      </c>
      <c r="J1370" s="69"/>
    </row>
    <row r="1371" spans="1:10" ht="15" hidden="1">
      <c r="A1371" s="67"/>
      <c r="B1371" s="67"/>
      <c r="C1371" s="120" t="s">
        <v>173</v>
      </c>
      <c r="D1371" s="71" t="s">
        <v>571</v>
      </c>
      <c r="E1371" s="121">
        <v>0.64229166666666671</v>
      </c>
      <c r="F1371" s="121">
        <f t="shared" si="5"/>
        <v>0.64229166666666671</v>
      </c>
      <c r="G1371" s="67" t="s">
        <v>504</v>
      </c>
      <c r="H1371" s="69">
        <v>5</v>
      </c>
      <c r="I1371" s="69">
        <v>0</v>
      </c>
      <c r="J1371" s="69"/>
    </row>
    <row r="1372" spans="1:10" ht="15" hidden="1">
      <c r="A1372" s="67"/>
      <c r="B1372" s="67"/>
      <c r="C1372" s="120" t="s">
        <v>173</v>
      </c>
      <c r="D1372" s="71" t="s">
        <v>571</v>
      </c>
      <c r="E1372" s="121">
        <v>0.64371527777777782</v>
      </c>
      <c r="F1372" s="121">
        <f t="shared" si="5"/>
        <v>0.64371527777777782</v>
      </c>
      <c r="G1372" s="67" t="s">
        <v>505</v>
      </c>
      <c r="H1372" s="69">
        <v>6</v>
      </c>
      <c r="I1372" s="69">
        <v>0</v>
      </c>
      <c r="J1372" s="69"/>
    </row>
    <row r="1373" spans="1:10" ht="15" hidden="1">
      <c r="A1373" s="67"/>
      <c r="B1373" s="67"/>
      <c r="C1373" s="120" t="s">
        <v>173</v>
      </c>
      <c r="D1373" s="71" t="s">
        <v>571</v>
      </c>
      <c r="E1373" s="121">
        <v>0.64418981481481485</v>
      </c>
      <c r="F1373" s="121">
        <f t="shared" si="5"/>
        <v>0.64418981481481485</v>
      </c>
      <c r="G1373" s="67" t="s">
        <v>506</v>
      </c>
      <c r="H1373" s="69">
        <v>7</v>
      </c>
      <c r="I1373" s="69">
        <v>0</v>
      </c>
      <c r="J1373" s="69"/>
    </row>
    <row r="1374" spans="1:10" ht="15" hidden="1">
      <c r="A1374" s="67"/>
      <c r="B1374" s="67"/>
      <c r="C1374" s="120" t="s">
        <v>173</v>
      </c>
      <c r="D1374" s="71" t="s">
        <v>571</v>
      </c>
      <c r="E1374" s="121">
        <v>0.64543981481481483</v>
      </c>
      <c r="F1374" s="121">
        <f t="shared" si="5"/>
        <v>0.64543981481481483</v>
      </c>
      <c r="G1374" s="67" t="s">
        <v>507</v>
      </c>
      <c r="H1374" s="69">
        <v>8</v>
      </c>
      <c r="I1374" s="69">
        <v>0</v>
      </c>
      <c r="J1374" s="69"/>
    </row>
    <row r="1375" spans="1:10" ht="15" hidden="1">
      <c r="A1375" s="67"/>
      <c r="B1375" s="67"/>
      <c r="C1375" s="120" t="s">
        <v>173</v>
      </c>
      <c r="D1375" s="71" t="s">
        <v>571</v>
      </c>
      <c r="E1375" s="121">
        <v>0.64618055555555554</v>
      </c>
      <c r="F1375" s="121">
        <f t="shared" si="5"/>
        <v>0.64618055555555554</v>
      </c>
      <c r="G1375" s="67" t="s">
        <v>508</v>
      </c>
      <c r="H1375" s="69">
        <v>9</v>
      </c>
      <c r="I1375" s="69">
        <v>0</v>
      </c>
      <c r="J1375" s="69"/>
    </row>
    <row r="1376" spans="1:10" ht="15" hidden="1">
      <c r="A1376" s="67"/>
      <c r="B1376" s="67"/>
      <c r="C1376" s="120" t="s">
        <v>173</v>
      </c>
      <c r="D1376" s="71" t="s">
        <v>571</v>
      </c>
      <c r="E1376" s="121">
        <v>0.64717592592592588</v>
      </c>
      <c r="F1376" s="121">
        <f t="shared" si="5"/>
        <v>0.64717592592592588</v>
      </c>
      <c r="G1376" s="67" t="s">
        <v>509</v>
      </c>
      <c r="H1376" s="69">
        <v>10</v>
      </c>
      <c r="I1376" s="69">
        <v>0</v>
      </c>
      <c r="J1376" s="69"/>
    </row>
    <row r="1377" spans="1:10" ht="15" hidden="1">
      <c r="A1377" s="67"/>
      <c r="B1377" s="67"/>
      <c r="C1377" s="120" t="s">
        <v>173</v>
      </c>
      <c r="D1377" s="71" t="s">
        <v>572</v>
      </c>
      <c r="E1377" s="121">
        <v>0.65972222222222221</v>
      </c>
      <c r="F1377" s="121">
        <f t="shared" si="5"/>
        <v>0.65972222222222221</v>
      </c>
      <c r="G1377" s="67" t="s">
        <v>501</v>
      </c>
      <c r="H1377" s="69">
        <v>0</v>
      </c>
      <c r="I1377" s="69">
        <v>1</v>
      </c>
      <c r="J1377" s="69"/>
    </row>
    <row r="1378" spans="1:10" ht="15" hidden="1">
      <c r="A1378" s="67"/>
      <c r="B1378" s="67"/>
      <c r="C1378" s="120" t="s">
        <v>173</v>
      </c>
      <c r="D1378" s="71" t="s">
        <v>572</v>
      </c>
      <c r="E1378" s="121">
        <v>0.66202546296296294</v>
      </c>
      <c r="F1378" s="121">
        <f t="shared" si="5"/>
        <v>0.66202546296296294</v>
      </c>
      <c r="G1378" s="67" t="s">
        <v>510</v>
      </c>
      <c r="H1378" s="69">
        <v>1</v>
      </c>
      <c r="I1378" s="69">
        <v>0</v>
      </c>
      <c r="J1378" s="69"/>
    </row>
    <row r="1379" spans="1:10" ht="15" hidden="1">
      <c r="A1379" s="67"/>
      <c r="B1379" s="67"/>
      <c r="C1379" s="120" t="s">
        <v>173</v>
      </c>
      <c r="D1379" s="71" t="s">
        <v>572</v>
      </c>
      <c r="E1379" s="121">
        <v>0.66321759259259261</v>
      </c>
      <c r="F1379" s="121">
        <f t="shared" si="5"/>
        <v>0.66321759259259261</v>
      </c>
      <c r="G1379" s="67" t="s">
        <v>511</v>
      </c>
      <c r="H1379" s="69">
        <v>2</v>
      </c>
      <c r="I1379" s="69">
        <v>0</v>
      </c>
      <c r="J1379" s="69"/>
    </row>
    <row r="1380" spans="1:10" ht="15" hidden="1">
      <c r="A1380" s="67"/>
      <c r="B1380" s="67"/>
      <c r="C1380" s="120" t="s">
        <v>173</v>
      </c>
      <c r="D1380" s="71" t="s">
        <v>572</v>
      </c>
      <c r="E1380" s="121">
        <v>0.66520833333333329</v>
      </c>
      <c r="F1380" s="121">
        <f t="shared" si="5"/>
        <v>0.66520833333333329</v>
      </c>
      <c r="G1380" s="67" t="s">
        <v>502</v>
      </c>
      <c r="H1380" s="69">
        <v>3</v>
      </c>
      <c r="I1380" s="69">
        <v>0</v>
      </c>
      <c r="J1380" s="69"/>
    </row>
    <row r="1381" spans="1:10" ht="15" hidden="1">
      <c r="A1381" s="67"/>
      <c r="B1381" s="67"/>
      <c r="C1381" s="120" t="s">
        <v>173</v>
      </c>
      <c r="D1381" s="71" t="s">
        <v>572</v>
      </c>
      <c r="E1381" s="121">
        <v>0.6658101851851852</v>
      </c>
      <c r="F1381" s="121">
        <f t="shared" si="5"/>
        <v>0.6658101851851852</v>
      </c>
      <c r="G1381" s="67" t="s">
        <v>503</v>
      </c>
      <c r="H1381" s="69">
        <v>4</v>
      </c>
      <c r="I1381" s="69">
        <v>0</v>
      </c>
      <c r="J1381" s="69"/>
    </row>
    <row r="1382" spans="1:10" ht="15" hidden="1">
      <c r="A1382" s="67"/>
      <c r="B1382" s="67"/>
      <c r="C1382" s="120" t="s">
        <v>173</v>
      </c>
      <c r="D1382" s="71" t="s">
        <v>572</v>
      </c>
      <c r="E1382" s="121">
        <v>0.66659722222222217</v>
      </c>
      <c r="F1382" s="121">
        <f t="shared" si="5"/>
        <v>0.66659722222222217</v>
      </c>
      <c r="G1382" s="67" t="s">
        <v>504</v>
      </c>
      <c r="H1382" s="69">
        <v>5</v>
      </c>
      <c r="I1382" s="69">
        <v>0</v>
      </c>
      <c r="J1382" s="69"/>
    </row>
    <row r="1383" spans="1:10" ht="15" hidden="1">
      <c r="A1383" s="67"/>
      <c r="B1383" s="67"/>
      <c r="C1383" s="120" t="s">
        <v>173</v>
      </c>
      <c r="D1383" s="71" t="s">
        <v>572</v>
      </c>
      <c r="E1383" s="121">
        <v>0.66802083333333329</v>
      </c>
      <c r="F1383" s="121">
        <f t="shared" si="5"/>
        <v>0.66802083333333329</v>
      </c>
      <c r="G1383" s="67" t="s">
        <v>505</v>
      </c>
      <c r="H1383" s="69">
        <v>6</v>
      </c>
      <c r="I1383" s="69">
        <v>0</v>
      </c>
      <c r="J1383" s="69"/>
    </row>
    <row r="1384" spans="1:10" ht="15" hidden="1">
      <c r="A1384" s="67"/>
      <c r="B1384" s="67"/>
      <c r="C1384" s="120" t="s">
        <v>173</v>
      </c>
      <c r="D1384" s="71" t="s">
        <v>572</v>
      </c>
      <c r="E1384" s="121">
        <v>0.66849537037037032</v>
      </c>
      <c r="F1384" s="121">
        <f t="shared" si="5"/>
        <v>0.66849537037037032</v>
      </c>
      <c r="G1384" s="67" t="s">
        <v>506</v>
      </c>
      <c r="H1384" s="69">
        <v>7</v>
      </c>
      <c r="I1384" s="69">
        <v>0</v>
      </c>
      <c r="J1384" s="69"/>
    </row>
    <row r="1385" spans="1:10" ht="15" hidden="1">
      <c r="A1385" s="67"/>
      <c r="B1385" s="67"/>
      <c r="C1385" s="120" t="s">
        <v>173</v>
      </c>
      <c r="D1385" s="71" t="s">
        <v>572</v>
      </c>
      <c r="E1385" s="121">
        <v>0.66974537037037041</v>
      </c>
      <c r="F1385" s="121">
        <f t="shared" si="5"/>
        <v>0.66974537037037041</v>
      </c>
      <c r="G1385" s="67" t="s">
        <v>507</v>
      </c>
      <c r="H1385" s="69">
        <v>8</v>
      </c>
      <c r="I1385" s="69">
        <v>0</v>
      </c>
      <c r="J1385" s="69"/>
    </row>
    <row r="1386" spans="1:10" ht="15" hidden="1">
      <c r="A1386" s="67"/>
      <c r="B1386" s="67"/>
      <c r="C1386" s="120" t="s">
        <v>173</v>
      </c>
      <c r="D1386" s="71" t="s">
        <v>572</v>
      </c>
      <c r="E1386" s="121">
        <v>0.67048611111111112</v>
      </c>
      <c r="F1386" s="121">
        <f t="shared" si="5"/>
        <v>0.67048611111111112</v>
      </c>
      <c r="G1386" s="67" t="s">
        <v>508</v>
      </c>
      <c r="H1386" s="69">
        <v>9</v>
      </c>
      <c r="I1386" s="69">
        <v>0</v>
      </c>
      <c r="J1386" s="69"/>
    </row>
    <row r="1387" spans="1:10" ht="15" hidden="1">
      <c r="A1387" s="67"/>
      <c r="B1387" s="67"/>
      <c r="C1387" s="120" t="s">
        <v>173</v>
      </c>
      <c r="D1387" s="71" t="s">
        <v>572</v>
      </c>
      <c r="E1387" s="121">
        <v>0.67148148148148146</v>
      </c>
      <c r="F1387" s="121">
        <f t="shared" si="5"/>
        <v>0.67148148148148146</v>
      </c>
      <c r="G1387" s="67" t="s">
        <v>509</v>
      </c>
      <c r="H1387" s="69">
        <v>10</v>
      </c>
      <c r="I1387" s="69">
        <v>0</v>
      </c>
      <c r="J1387" s="69"/>
    </row>
    <row r="1388" spans="1:10" ht="15" hidden="1">
      <c r="A1388" s="67"/>
      <c r="B1388" s="67"/>
      <c r="C1388" s="120" t="s">
        <v>173</v>
      </c>
      <c r="D1388" s="71" t="s">
        <v>573</v>
      </c>
      <c r="E1388" s="121">
        <v>0.66666666666666663</v>
      </c>
      <c r="F1388" s="121">
        <f t="shared" si="5"/>
        <v>0.66666666666666663</v>
      </c>
      <c r="G1388" s="67" t="s">
        <v>501</v>
      </c>
      <c r="H1388" s="69">
        <v>0</v>
      </c>
      <c r="I1388" s="69">
        <v>1</v>
      </c>
      <c r="J1388" s="69"/>
    </row>
    <row r="1389" spans="1:10" ht="15" hidden="1">
      <c r="A1389" s="67"/>
      <c r="B1389" s="67"/>
      <c r="C1389" s="120" t="s">
        <v>173</v>
      </c>
      <c r="D1389" s="71" t="s">
        <v>573</v>
      </c>
      <c r="E1389" s="121">
        <v>0.66896990740740736</v>
      </c>
      <c r="F1389" s="121">
        <f t="shared" si="5"/>
        <v>0.66896990740740736</v>
      </c>
      <c r="G1389" s="67" t="s">
        <v>510</v>
      </c>
      <c r="H1389" s="69">
        <v>1</v>
      </c>
      <c r="I1389" s="69">
        <v>0</v>
      </c>
      <c r="J1389" s="69"/>
    </row>
    <row r="1390" spans="1:10" ht="15" hidden="1">
      <c r="A1390" s="67"/>
      <c r="B1390" s="67"/>
      <c r="C1390" s="120" t="s">
        <v>173</v>
      </c>
      <c r="D1390" s="71" t="s">
        <v>573</v>
      </c>
      <c r="E1390" s="121">
        <v>0.67016203703703703</v>
      </c>
      <c r="F1390" s="121">
        <f t="shared" si="5"/>
        <v>0.67016203703703703</v>
      </c>
      <c r="G1390" s="67" t="s">
        <v>511</v>
      </c>
      <c r="H1390" s="69">
        <v>2</v>
      </c>
      <c r="I1390" s="69">
        <v>0</v>
      </c>
      <c r="J1390" s="69"/>
    </row>
    <row r="1391" spans="1:10" ht="15" hidden="1">
      <c r="A1391" s="67"/>
      <c r="B1391" s="67"/>
      <c r="C1391" s="120" t="s">
        <v>173</v>
      </c>
      <c r="D1391" s="71" t="s">
        <v>573</v>
      </c>
      <c r="E1391" s="121">
        <v>0.67215277777777782</v>
      </c>
      <c r="F1391" s="121">
        <f t="shared" si="5"/>
        <v>0.67215277777777782</v>
      </c>
      <c r="G1391" s="67" t="s">
        <v>502</v>
      </c>
      <c r="H1391" s="69">
        <v>3</v>
      </c>
      <c r="I1391" s="69">
        <v>0</v>
      </c>
      <c r="J1391" s="69"/>
    </row>
    <row r="1392" spans="1:10" ht="15" hidden="1">
      <c r="A1392" s="67"/>
      <c r="B1392" s="67"/>
      <c r="C1392" s="120" t="s">
        <v>173</v>
      </c>
      <c r="D1392" s="71" t="s">
        <v>573</v>
      </c>
      <c r="E1392" s="121">
        <v>0.67275462962962962</v>
      </c>
      <c r="F1392" s="121">
        <f t="shared" si="5"/>
        <v>0.67275462962962962</v>
      </c>
      <c r="G1392" s="67" t="s">
        <v>503</v>
      </c>
      <c r="H1392" s="69">
        <v>4</v>
      </c>
      <c r="I1392" s="69">
        <v>0</v>
      </c>
      <c r="J1392" s="69"/>
    </row>
    <row r="1393" spans="1:10" ht="15" hidden="1">
      <c r="A1393" s="67"/>
      <c r="B1393" s="67"/>
      <c r="C1393" s="120" t="s">
        <v>173</v>
      </c>
      <c r="D1393" s="71" t="s">
        <v>573</v>
      </c>
      <c r="E1393" s="121">
        <v>0.67354166666666671</v>
      </c>
      <c r="F1393" s="121">
        <f t="shared" si="5"/>
        <v>0.67354166666666671</v>
      </c>
      <c r="G1393" s="67" t="s">
        <v>504</v>
      </c>
      <c r="H1393" s="69">
        <v>5</v>
      </c>
      <c r="I1393" s="69">
        <v>0</v>
      </c>
      <c r="J1393" s="69"/>
    </row>
    <row r="1394" spans="1:10" ht="15" hidden="1">
      <c r="A1394" s="67"/>
      <c r="B1394" s="67"/>
      <c r="C1394" s="120" t="s">
        <v>173</v>
      </c>
      <c r="D1394" s="71" t="s">
        <v>573</v>
      </c>
      <c r="E1394" s="121">
        <v>0.67496527777777782</v>
      </c>
      <c r="F1394" s="121">
        <f t="shared" si="5"/>
        <v>0.67496527777777782</v>
      </c>
      <c r="G1394" s="67" t="s">
        <v>505</v>
      </c>
      <c r="H1394" s="69">
        <v>6</v>
      </c>
      <c r="I1394" s="69">
        <v>0</v>
      </c>
      <c r="J1394" s="69"/>
    </row>
    <row r="1395" spans="1:10" ht="15" hidden="1">
      <c r="A1395" s="67"/>
      <c r="B1395" s="67"/>
      <c r="C1395" s="120" t="s">
        <v>173</v>
      </c>
      <c r="D1395" s="71" t="s">
        <v>573</v>
      </c>
      <c r="E1395" s="121">
        <v>0.67543981481481485</v>
      </c>
      <c r="F1395" s="121">
        <f t="shared" si="5"/>
        <v>0.67543981481481485</v>
      </c>
      <c r="G1395" s="67" t="s">
        <v>506</v>
      </c>
      <c r="H1395" s="69">
        <v>7</v>
      </c>
      <c r="I1395" s="69">
        <v>0</v>
      </c>
      <c r="J1395" s="69"/>
    </row>
    <row r="1396" spans="1:10" ht="15" hidden="1">
      <c r="A1396" s="67"/>
      <c r="B1396" s="67"/>
      <c r="C1396" s="120" t="s">
        <v>173</v>
      </c>
      <c r="D1396" s="71" t="s">
        <v>573</v>
      </c>
      <c r="E1396" s="121">
        <v>0.67668981481481483</v>
      </c>
      <c r="F1396" s="121">
        <f t="shared" si="5"/>
        <v>0.67668981481481483</v>
      </c>
      <c r="G1396" s="67" t="s">
        <v>507</v>
      </c>
      <c r="H1396" s="69">
        <v>8</v>
      </c>
      <c r="I1396" s="69">
        <v>0</v>
      </c>
      <c r="J1396" s="69"/>
    </row>
    <row r="1397" spans="1:10" ht="15" hidden="1">
      <c r="A1397" s="67"/>
      <c r="B1397" s="67"/>
      <c r="C1397" s="120" t="s">
        <v>173</v>
      </c>
      <c r="D1397" s="71" t="s">
        <v>573</v>
      </c>
      <c r="E1397" s="121">
        <v>0.67743055555555554</v>
      </c>
      <c r="F1397" s="121">
        <f t="shared" si="5"/>
        <v>0.67743055555555554</v>
      </c>
      <c r="G1397" s="67" t="s">
        <v>508</v>
      </c>
      <c r="H1397" s="69">
        <v>9</v>
      </c>
      <c r="I1397" s="69">
        <v>0</v>
      </c>
      <c r="J1397" s="69"/>
    </row>
    <row r="1398" spans="1:10" ht="15" hidden="1">
      <c r="A1398" s="67"/>
      <c r="B1398" s="67"/>
      <c r="C1398" s="120" t="s">
        <v>173</v>
      </c>
      <c r="D1398" s="71" t="s">
        <v>573</v>
      </c>
      <c r="E1398" s="121">
        <v>0.67842592592592588</v>
      </c>
      <c r="F1398" s="121">
        <f t="shared" si="5"/>
        <v>0.67842592592592588</v>
      </c>
      <c r="G1398" s="67" t="s">
        <v>509</v>
      </c>
      <c r="H1398" s="69">
        <v>10</v>
      </c>
      <c r="I1398" s="69">
        <v>0</v>
      </c>
      <c r="J1398" s="69"/>
    </row>
    <row r="1399" spans="1:10" ht="15" hidden="1">
      <c r="A1399" s="67"/>
      <c r="B1399" s="67"/>
      <c r="C1399" s="120" t="s">
        <v>173</v>
      </c>
      <c r="D1399" s="71" t="s">
        <v>574</v>
      </c>
      <c r="E1399" s="121">
        <v>0.79166666666666663</v>
      </c>
      <c r="F1399" s="121">
        <f t="shared" si="5"/>
        <v>0.79166666666666663</v>
      </c>
      <c r="G1399" s="67" t="s">
        <v>501</v>
      </c>
      <c r="H1399" s="69">
        <v>0</v>
      </c>
      <c r="I1399" s="69">
        <v>1</v>
      </c>
      <c r="J1399" s="69"/>
    </row>
    <row r="1400" spans="1:10" ht="15" hidden="1">
      <c r="A1400" s="67"/>
      <c r="B1400" s="67"/>
      <c r="C1400" s="120" t="s">
        <v>173</v>
      </c>
      <c r="D1400" s="71" t="s">
        <v>574</v>
      </c>
      <c r="E1400" s="121">
        <v>0.79396990740740736</v>
      </c>
      <c r="F1400" s="121">
        <f t="shared" si="5"/>
        <v>0.79396990740740736</v>
      </c>
      <c r="G1400" s="67" t="s">
        <v>510</v>
      </c>
      <c r="H1400" s="69">
        <v>1</v>
      </c>
      <c r="I1400" s="69">
        <v>0</v>
      </c>
      <c r="J1400" s="69"/>
    </row>
    <row r="1401" spans="1:10" ht="15" hidden="1">
      <c r="A1401" s="67"/>
      <c r="B1401" s="67"/>
      <c r="C1401" s="120" t="s">
        <v>173</v>
      </c>
      <c r="D1401" s="71" t="s">
        <v>574</v>
      </c>
      <c r="E1401" s="121">
        <v>0.79516203703703703</v>
      </c>
      <c r="F1401" s="121">
        <f t="shared" si="5"/>
        <v>0.79516203703703703</v>
      </c>
      <c r="G1401" s="67" t="s">
        <v>511</v>
      </c>
      <c r="H1401" s="69">
        <v>2</v>
      </c>
      <c r="I1401" s="69">
        <v>0</v>
      </c>
      <c r="J1401" s="69"/>
    </row>
    <row r="1402" spans="1:10" ht="15" hidden="1">
      <c r="A1402" s="67"/>
      <c r="B1402" s="67"/>
      <c r="C1402" s="120" t="s">
        <v>173</v>
      </c>
      <c r="D1402" s="71" t="s">
        <v>574</v>
      </c>
      <c r="E1402" s="121">
        <v>0.79715277777777782</v>
      </c>
      <c r="F1402" s="121">
        <f t="shared" si="5"/>
        <v>0.79715277777777782</v>
      </c>
      <c r="G1402" s="67" t="s">
        <v>502</v>
      </c>
      <c r="H1402" s="69">
        <v>3</v>
      </c>
      <c r="I1402" s="69">
        <v>0</v>
      </c>
      <c r="J1402" s="69"/>
    </row>
    <row r="1403" spans="1:10" ht="15" hidden="1">
      <c r="A1403" s="67"/>
      <c r="B1403" s="67"/>
      <c r="C1403" s="120" t="s">
        <v>173</v>
      </c>
      <c r="D1403" s="71" t="s">
        <v>574</v>
      </c>
      <c r="E1403" s="121">
        <v>0.79775462962962962</v>
      </c>
      <c r="F1403" s="121">
        <f t="shared" si="5"/>
        <v>0.79775462962962962</v>
      </c>
      <c r="G1403" s="67" t="s">
        <v>503</v>
      </c>
      <c r="H1403" s="69">
        <v>4</v>
      </c>
      <c r="I1403" s="69">
        <v>0</v>
      </c>
      <c r="J1403" s="69"/>
    </row>
    <row r="1404" spans="1:10" ht="15" hidden="1">
      <c r="A1404" s="67"/>
      <c r="B1404" s="67"/>
      <c r="C1404" s="120" t="s">
        <v>173</v>
      </c>
      <c r="D1404" s="71" t="s">
        <v>574</v>
      </c>
      <c r="E1404" s="121">
        <v>0.79854166666666671</v>
      </c>
      <c r="F1404" s="121">
        <f t="shared" si="5"/>
        <v>0.79854166666666671</v>
      </c>
      <c r="G1404" s="67" t="s">
        <v>504</v>
      </c>
      <c r="H1404" s="69">
        <v>5</v>
      </c>
      <c r="I1404" s="69">
        <v>0</v>
      </c>
      <c r="J1404" s="69"/>
    </row>
    <row r="1405" spans="1:10" ht="15" hidden="1">
      <c r="A1405" s="67"/>
      <c r="B1405" s="67"/>
      <c r="C1405" s="120" t="s">
        <v>173</v>
      </c>
      <c r="D1405" s="71" t="s">
        <v>574</v>
      </c>
      <c r="E1405" s="121">
        <v>0.79996527777777782</v>
      </c>
      <c r="F1405" s="121">
        <f t="shared" si="5"/>
        <v>0.79996527777777782</v>
      </c>
      <c r="G1405" s="67" t="s">
        <v>505</v>
      </c>
      <c r="H1405" s="69">
        <v>6</v>
      </c>
      <c r="I1405" s="69">
        <v>0</v>
      </c>
      <c r="J1405" s="69"/>
    </row>
    <row r="1406" spans="1:10" ht="15" hidden="1">
      <c r="A1406" s="67"/>
      <c r="B1406" s="67"/>
      <c r="C1406" s="120" t="s">
        <v>173</v>
      </c>
      <c r="D1406" s="71" t="s">
        <v>574</v>
      </c>
      <c r="E1406" s="121">
        <v>0.80043981481481485</v>
      </c>
      <c r="F1406" s="121">
        <f t="shared" si="5"/>
        <v>0.80043981481481485</v>
      </c>
      <c r="G1406" s="67" t="s">
        <v>506</v>
      </c>
      <c r="H1406" s="69">
        <v>7</v>
      </c>
      <c r="I1406" s="69">
        <v>0</v>
      </c>
      <c r="J1406" s="69"/>
    </row>
    <row r="1407" spans="1:10" ht="15" hidden="1">
      <c r="A1407" s="67"/>
      <c r="B1407" s="67"/>
      <c r="C1407" s="120" t="s">
        <v>173</v>
      </c>
      <c r="D1407" s="71" t="s">
        <v>574</v>
      </c>
      <c r="E1407" s="121">
        <v>0.80168981481481483</v>
      </c>
      <c r="F1407" s="121">
        <f t="shared" si="5"/>
        <v>0.80168981481481483</v>
      </c>
      <c r="G1407" s="67" t="s">
        <v>507</v>
      </c>
      <c r="H1407" s="69">
        <v>8</v>
      </c>
      <c r="I1407" s="69">
        <v>0</v>
      </c>
      <c r="J1407" s="69"/>
    </row>
    <row r="1408" spans="1:10" ht="15" hidden="1">
      <c r="A1408" s="67"/>
      <c r="B1408" s="67"/>
      <c r="C1408" s="120" t="s">
        <v>173</v>
      </c>
      <c r="D1408" s="71" t="s">
        <v>574</v>
      </c>
      <c r="E1408" s="121">
        <v>0.80243055555555554</v>
      </c>
      <c r="F1408" s="121">
        <f t="shared" si="5"/>
        <v>0.80243055555555554</v>
      </c>
      <c r="G1408" s="67" t="s">
        <v>508</v>
      </c>
      <c r="H1408" s="69">
        <v>9</v>
      </c>
      <c r="I1408" s="69">
        <v>0</v>
      </c>
      <c r="J1408" s="69"/>
    </row>
    <row r="1409" spans="1:10" ht="15" hidden="1">
      <c r="A1409" s="67"/>
      <c r="B1409" s="67"/>
      <c r="C1409" s="120" t="s">
        <v>173</v>
      </c>
      <c r="D1409" s="71" t="s">
        <v>574</v>
      </c>
      <c r="E1409" s="121">
        <v>0.80342592592592588</v>
      </c>
      <c r="F1409" s="121">
        <f t="shared" si="5"/>
        <v>0.80342592592592588</v>
      </c>
      <c r="G1409" s="67" t="s">
        <v>509</v>
      </c>
      <c r="H1409" s="69">
        <v>10</v>
      </c>
      <c r="I1409" s="69">
        <v>0</v>
      </c>
      <c r="J1409" s="69"/>
    </row>
    <row r="1410" spans="1:10" ht="15" hidden="1">
      <c r="A1410" s="67"/>
      <c r="B1410" s="67"/>
      <c r="C1410" s="120" t="s">
        <v>173</v>
      </c>
      <c r="D1410" s="71" t="s">
        <v>575</v>
      </c>
      <c r="E1410" s="121">
        <v>0.81597222222222221</v>
      </c>
      <c r="F1410" s="121">
        <f t="shared" si="5"/>
        <v>0.81597222222222221</v>
      </c>
      <c r="G1410" s="67" t="s">
        <v>501</v>
      </c>
      <c r="H1410" s="69">
        <v>0</v>
      </c>
      <c r="I1410" s="69">
        <v>1</v>
      </c>
      <c r="J1410" s="69"/>
    </row>
    <row r="1411" spans="1:10" ht="15" hidden="1">
      <c r="A1411" s="67"/>
      <c r="B1411" s="67"/>
      <c r="C1411" s="120" t="s">
        <v>173</v>
      </c>
      <c r="D1411" s="71" t="s">
        <v>575</v>
      </c>
      <c r="E1411" s="121">
        <v>0.81827546296296294</v>
      </c>
      <c r="F1411" s="121">
        <f t="shared" si="5"/>
        <v>0.81827546296296294</v>
      </c>
      <c r="G1411" s="67" t="s">
        <v>510</v>
      </c>
      <c r="H1411" s="69">
        <v>1</v>
      </c>
      <c r="I1411" s="69">
        <v>0</v>
      </c>
      <c r="J1411" s="69"/>
    </row>
    <row r="1412" spans="1:10" ht="15" hidden="1">
      <c r="A1412" s="67"/>
      <c r="B1412" s="67"/>
      <c r="C1412" s="120" t="s">
        <v>173</v>
      </c>
      <c r="D1412" s="71" t="s">
        <v>575</v>
      </c>
      <c r="E1412" s="121">
        <v>0.81946759259259261</v>
      </c>
      <c r="F1412" s="121">
        <f t="shared" si="5"/>
        <v>0.81946759259259261</v>
      </c>
      <c r="G1412" s="67" t="s">
        <v>511</v>
      </c>
      <c r="H1412" s="69">
        <v>2</v>
      </c>
      <c r="I1412" s="69">
        <v>0</v>
      </c>
      <c r="J1412" s="69"/>
    </row>
    <row r="1413" spans="1:10" ht="15" hidden="1">
      <c r="A1413" s="67"/>
      <c r="B1413" s="67"/>
      <c r="C1413" s="120" t="s">
        <v>173</v>
      </c>
      <c r="D1413" s="71" t="s">
        <v>575</v>
      </c>
      <c r="E1413" s="121">
        <v>0.82145833333333329</v>
      </c>
      <c r="F1413" s="121">
        <f t="shared" si="5"/>
        <v>0.82145833333333329</v>
      </c>
      <c r="G1413" s="67" t="s">
        <v>502</v>
      </c>
      <c r="H1413" s="69">
        <v>3</v>
      </c>
      <c r="I1413" s="69">
        <v>0</v>
      </c>
      <c r="J1413" s="69"/>
    </row>
    <row r="1414" spans="1:10" ht="15" hidden="1">
      <c r="A1414" s="67"/>
      <c r="B1414" s="67"/>
      <c r="C1414" s="120" t="s">
        <v>173</v>
      </c>
      <c r="D1414" s="71" t="s">
        <v>575</v>
      </c>
      <c r="E1414" s="121">
        <v>0.8220601851851852</v>
      </c>
      <c r="F1414" s="121">
        <f t="shared" si="5"/>
        <v>0.8220601851851852</v>
      </c>
      <c r="G1414" s="67" t="s">
        <v>503</v>
      </c>
      <c r="H1414" s="69">
        <v>4</v>
      </c>
      <c r="I1414" s="69">
        <v>0</v>
      </c>
      <c r="J1414" s="69"/>
    </row>
    <row r="1415" spans="1:10" ht="15" hidden="1">
      <c r="A1415" s="67"/>
      <c r="B1415" s="67"/>
      <c r="C1415" s="120" t="s">
        <v>173</v>
      </c>
      <c r="D1415" s="71" t="s">
        <v>575</v>
      </c>
      <c r="E1415" s="121">
        <v>0.82284722222222217</v>
      </c>
      <c r="F1415" s="121">
        <f t="shared" si="5"/>
        <v>0.82284722222222217</v>
      </c>
      <c r="G1415" s="67" t="s">
        <v>504</v>
      </c>
      <c r="H1415" s="69">
        <v>5</v>
      </c>
      <c r="I1415" s="69">
        <v>0</v>
      </c>
      <c r="J1415" s="69"/>
    </row>
    <row r="1416" spans="1:10" ht="15" hidden="1">
      <c r="A1416" s="67"/>
      <c r="B1416" s="67"/>
      <c r="C1416" s="120" t="s">
        <v>173</v>
      </c>
      <c r="D1416" s="71" t="s">
        <v>575</v>
      </c>
      <c r="E1416" s="121">
        <v>0.82427083333333329</v>
      </c>
      <c r="F1416" s="121">
        <f t="shared" si="5"/>
        <v>0.82427083333333329</v>
      </c>
      <c r="G1416" s="67" t="s">
        <v>505</v>
      </c>
      <c r="H1416" s="69">
        <v>6</v>
      </c>
      <c r="I1416" s="69">
        <v>0</v>
      </c>
      <c r="J1416" s="69"/>
    </row>
    <row r="1417" spans="1:10" ht="15" hidden="1">
      <c r="A1417" s="67"/>
      <c r="B1417" s="67"/>
      <c r="C1417" s="120" t="s">
        <v>173</v>
      </c>
      <c r="D1417" s="71" t="s">
        <v>575</v>
      </c>
      <c r="E1417" s="121">
        <v>0.82474537037037032</v>
      </c>
      <c r="F1417" s="121">
        <f t="shared" si="5"/>
        <v>0.82474537037037032</v>
      </c>
      <c r="G1417" s="67" t="s">
        <v>506</v>
      </c>
      <c r="H1417" s="69">
        <v>7</v>
      </c>
      <c r="I1417" s="69">
        <v>0</v>
      </c>
      <c r="J1417" s="69"/>
    </row>
    <row r="1418" spans="1:10" ht="15" hidden="1">
      <c r="A1418" s="67"/>
      <c r="B1418" s="67"/>
      <c r="C1418" s="120" t="s">
        <v>173</v>
      </c>
      <c r="D1418" s="71" t="s">
        <v>575</v>
      </c>
      <c r="E1418" s="121">
        <v>0.82599537037037041</v>
      </c>
      <c r="F1418" s="121">
        <f t="shared" si="5"/>
        <v>0.82599537037037041</v>
      </c>
      <c r="G1418" s="67" t="s">
        <v>507</v>
      </c>
      <c r="H1418" s="69">
        <v>8</v>
      </c>
      <c r="I1418" s="69">
        <v>0</v>
      </c>
      <c r="J1418" s="69"/>
    </row>
    <row r="1419" spans="1:10" ht="15" hidden="1">
      <c r="A1419" s="67"/>
      <c r="B1419" s="67"/>
      <c r="C1419" s="120" t="s">
        <v>173</v>
      </c>
      <c r="D1419" s="71" t="s">
        <v>575</v>
      </c>
      <c r="E1419" s="121">
        <v>0.82673611111111112</v>
      </c>
      <c r="F1419" s="121">
        <f t="shared" si="5"/>
        <v>0.82673611111111112</v>
      </c>
      <c r="G1419" s="67" t="s">
        <v>508</v>
      </c>
      <c r="H1419" s="69">
        <v>9</v>
      </c>
      <c r="I1419" s="69">
        <v>0</v>
      </c>
      <c r="J1419" s="69"/>
    </row>
    <row r="1420" spans="1:10" ht="15" hidden="1">
      <c r="A1420" s="67"/>
      <c r="B1420" s="67"/>
      <c r="C1420" s="120" t="s">
        <v>173</v>
      </c>
      <c r="D1420" s="71" t="s">
        <v>575</v>
      </c>
      <c r="E1420" s="121">
        <v>0.82773148148148146</v>
      </c>
      <c r="F1420" s="121">
        <f t="shared" si="5"/>
        <v>0.82773148148148146</v>
      </c>
      <c r="G1420" s="67" t="s">
        <v>509</v>
      </c>
      <c r="H1420" s="69">
        <v>10</v>
      </c>
      <c r="I1420" s="69">
        <v>0</v>
      </c>
      <c r="J1420" s="69"/>
    </row>
    <row r="1421" spans="1:10" ht="15" hidden="1">
      <c r="A1421" s="67"/>
      <c r="B1421" s="67"/>
      <c r="C1421" s="120" t="s">
        <v>173</v>
      </c>
      <c r="D1421" s="71" t="s">
        <v>576</v>
      </c>
      <c r="E1421" s="121">
        <v>0.86458333333333337</v>
      </c>
      <c r="F1421" s="121">
        <f t="shared" si="5"/>
        <v>0.86458333333333337</v>
      </c>
      <c r="G1421" s="67" t="s">
        <v>501</v>
      </c>
      <c r="H1421" s="69">
        <v>0</v>
      </c>
      <c r="I1421" s="69">
        <v>1</v>
      </c>
      <c r="J1421" s="69"/>
    </row>
    <row r="1422" spans="1:10" ht="15" hidden="1">
      <c r="A1422" s="67"/>
      <c r="B1422" s="67"/>
      <c r="C1422" s="120" t="s">
        <v>173</v>
      </c>
      <c r="D1422" s="71" t="s">
        <v>576</v>
      </c>
      <c r="E1422" s="121">
        <v>0.8668865740740741</v>
      </c>
      <c r="F1422" s="121">
        <f t="shared" si="5"/>
        <v>0.8668865740740741</v>
      </c>
      <c r="G1422" s="67" t="s">
        <v>510</v>
      </c>
      <c r="H1422" s="69">
        <v>1</v>
      </c>
      <c r="I1422" s="69">
        <v>0</v>
      </c>
      <c r="J1422" s="69"/>
    </row>
    <row r="1423" spans="1:10" ht="15" hidden="1">
      <c r="A1423" s="67"/>
      <c r="B1423" s="67"/>
      <c r="C1423" s="120" t="s">
        <v>173</v>
      </c>
      <c r="D1423" s="71" t="s">
        <v>576</v>
      </c>
      <c r="E1423" s="121">
        <v>0.86807870370370366</v>
      </c>
      <c r="F1423" s="121">
        <f t="shared" si="5"/>
        <v>0.86807870370370366</v>
      </c>
      <c r="G1423" s="67" t="s">
        <v>511</v>
      </c>
      <c r="H1423" s="69">
        <v>2</v>
      </c>
      <c r="I1423" s="69">
        <v>0</v>
      </c>
      <c r="J1423" s="69"/>
    </row>
    <row r="1424" spans="1:10" ht="15" hidden="1">
      <c r="A1424" s="67"/>
      <c r="B1424" s="67"/>
      <c r="C1424" s="120" t="s">
        <v>173</v>
      </c>
      <c r="D1424" s="71" t="s">
        <v>576</v>
      </c>
      <c r="E1424" s="121">
        <v>0.87006944444444445</v>
      </c>
      <c r="F1424" s="121">
        <f t="shared" si="5"/>
        <v>0.87006944444444445</v>
      </c>
      <c r="G1424" s="67" t="s">
        <v>502</v>
      </c>
      <c r="H1424" s="69">
        <v>3</v>
      </c>
      <c r="I1424" s="69">
        <v>0</v>
      </c>
      <c r="J1424" s="69"/>
    </row>
    <row r="1425" spans="1:10" ht="15" hidden="1">
      <c r="A1425" s="67"/>
      <c r="B1425" s="67"/>
      <c r="C1425" s="120" t="s">
        <v>173</v>
      </c>
      <c r="D1425" s="71" t="s">
        <v>576</v>
      </c>
      <c r="E1425" s="121">
        <v>0.87067129629629625</v>
      </c>
      <c r="F1425" s="121">
        <f t="shared" si="5"/>
        <v>0.87067129629629625</v>
      </c>
      <c r="G1425" s="67" t="s">
        <v>503</v>
      </c>
      <c r="H1425" s="69">
        <v>4</v>
      </c>
      <c r="I1425" s="69">
        <v>0</v>
      </c>
      <c r="J1425" s="69"/>
    </row>
    <row r="1426" spans="1:10" ht="15" hidden="1">
      <c r="A1426" s="67"/>
      <c r="B1426" s="67"/>
      <c r="C1426" s="120" t="s">
        <v>173</v>
      </c>
      <c r="D1426" s="71" t="s">
        <v>576</v>
      </c>
      <c r="E1426" s="121">
        <v>0.87145833333333333</v>
      </c>
      <c r="F1426" s="121">
        <f t="shared" si="5"/>
        <v>0.87145833333333333</v>
      </c>
      <c r="G1426" s="67" t="s">
        <v>504</v>
      </c>
      <c r="H1426" s="69">
        <v>5</v>
      </c>
      <c r="I1426" s="69">
        <v>0</v>
      </c>
      <c r="J1426" s="69"/>
    </row>
    <row r="1427" spans="1:10" ht="15" hidden="1">
      <c r="A1427" s="67"/>
      <c r="B1427" s="67"/>
      <c r="C1427" s="120" t="s">
        <v>173</v>
      </c>
      <c r="D1427" s="71" t="s">
        <v>576</v>
      </c>
      <c r="E1427" s="121">
        <v>0.87288194444444445</v>
      </c>
      <c r="F1427" s="121">
        <f t="shared" si="5"/>
        <v>0.87288194444444445</v>
      </c>
      <c r="G1427" s="67" t="s">
        <v>505</v>
      </c>
      <c r="H1427" s="69">
        <v>6</v>
      </c>
      <c r="I1427" s="69">
        <v>0</v>
      </c>
      <c r="J1427" s="69"/>
    </row>
    <row r="1428" spans="1:10" ht="15" hidden="1">
      <c r="A1428" s="67"/>
      <c r="B1428" s="67"/>
      <c r="C1428" s="120" t="s">
        <v>173</v>
      </c>
      <c r="D1428" s="71" t="s">
        <v>576</v>
      </c>
      <c r="E1428" s="121">
        <v>0.87335648148148148</v>
      </c>
      <c r="F1428" s="121">
        <f t="shared" si="5"/>
        <v>0.87335648148148148</v>
      </c>
      <c r="G1428" s="67" t="s">
        <v>506</v>
      </c>
      <c r="H1428" s="69">
        <v>7</v>
      </c>
      <c r="I1428" s="69">
        <v>0</v>
      </c>
      <c r="J1428" s="69"/>
    </row>
    <row r="1429" spans="1:10" ht="15" hidden="1">
      <c r="A1429" s="67"/>
      <c r="B1429" s="67"/>
      <c r="C1429" s="120" t="s">
        <v>173</v>
      </c>
      <c r="D1429" s="71" t="s">
        <v>576</v>
      </c>
      <c r="E1429" s="121">
        <v>0.87460648148148146</v>
      </c>
      <c r="F1429" s="121">
        <f t="shared" si="5"/>
        <v>0.87460648148148146</v>
      </c>
      <c r="G1429" s="67" t="s">
        <v>507</v>
      </c>
      <c r="H1429" s="69">
        <v>8</v>
      </c>
      <c r="I1429" s="69">
        <v>0</v>
      </c>
      <c r="J1429" s="69"/>
    </row>
    <row r="1430" spans="1:10" ht="15" hidden="1">
      <c r="A1430" s="67"/>
      <c r="B1430" s="67"/>
      <c r="C1430" s="120" t="s">
        <v>173</v>
      </c>
      <c r="D1430" s="71" t="s">
        <v>576</v>
      </c>
      <c r="E1430" s="121">
        <v>0.87534722222222228</v>
      </c>
      <c r="F1430" s="121">
        <f t="shared" si="5"/>
        <v>0.87534722222222228</v>
      </c>
      <c r="G1430" s="67" t="s">
        <v>508</v>
      </c>
      <c r="H1430" s="69">
        <v>9</v>
      </c>
      <c r="I1430" s="69">
        <v>0</v>
      </c>
      <c r="J1430" s="69"/>
    </row>
    <row r="1431" spans="1:10" ht="15" hidden="1">
      <c r="A1431" s="67"/>
      <c r="B1431" s="67"/>
      <c r="C1431" s="120" t="s">
        <v>173</v>
      </c>
      <c r="D1431" s="71" t="s">
        <v>576</v>
      </c>
      <c r="E1431" s="121">
        <v>0.87634259259259262</v>
      </c>
      <c r="F1431" s="121">
        <f t="shared" si="5"/>
        <v>0.87634259259259262</v>
      </c>
      <c r="G1431" s="67" t="s">
        <v>509</v>
      </c>
      <c r="H1431" s="69">
        <v>10</v>
      </c>
      <c r="I1431" s="69">
        <v>0</v>
      </c>
      <c r="J1431" s="69"/>
    </row>
    <row r="1432" spans="1:10" ht="15">
      <c r="A1432" s="78" t="s">
        <v>24</v>
      </c>
      <c r="B1432" s="123" t="s">
        <v>248</v>
      </c>
      <c r="C1432" s="120" t="s">
        <v>173</v>
      </c>
      <c r="D1432" s="71" t="s">
        <v>577</v>
      </c>
      <c r="E1432" s="121">
        <v>0.2638888888888889</v>
      </c>
      <c r="F1432" s="121">
        <f t="shared" si="5"/>
        <v>0.2638888888888889</v>
      </c>
      <c r="G1432" s="67" t="s">
        <v>460</v>
      </c>
      <c r="H1432" s="69">
        <v>0</v>
      </c>
      <c r="I1432" s="69">
        <v>1</v>
      </c>
      <c r="J1432" s="69" t="s">
        <v>520</v>
      </c>
    </row>
    <row r="1433" spans="1:10" ht="15">
      <c r="A1433" s="78" t="s">
        <v>24</v>
      </c>
      <c r="B1433" s="123" t="s">
        <v>248</v>
      </c>
      <c r="C1433" s="120" t="s">
        <v>173</v>
      </c>
      <c r="D1433" s="71" t="s">
        <v>577</v>
      </c>
      <c r="E1433" s="121">
        <v>0.26599537037037035</v>
      </c>
      <c r="F1433" s="121">
        <f t="shared" si="5"/>
        <v>0.26599537037037035</v>
      </c>
      <c r="G1433" s="67" t="s">
        <v>462</v>
      </c>
      <c r="H1433" s="69">
        <v>1</v>
      </c>
      <c r="I1433" s="69">
        <v>0</v>
      </c>
      <c r="J1433" s="69" t="s">
        <v>520</v>
      </c>
    </row>
    <row r="1434" spans="1:10" ht="15">
      <c r="A1434" s="78" t="s">
        <v>24</v>
      </c>
      <c r="B1434" s="123" t="s">
        <v>248</v>
      </c>
      <c r="C1434" s="120" t="s">
        <v>173</v>
      </c>
      <c r="D1434" s="71" t="s">
        <v>577</v>
      </c>
      <c r="E1434" s="121">
        <v>0.26674768518518521</v>
      </c>
      <c r="F1434" s="121">
        <f t="shared" si="5"/>
        <v>0.26674768518518521</v>
      </c>
      <c r="G1434" s="67" t="s">
        <v>464</v>
      </c>
      <c r="H1434" s="69">
        <v>2</v>
      </c>
      <c r="I1434" s="69">
        <v>0</v>
      </c>
      <c r="J1434" s="69" t="s">
        <v>520</v>
      </c>
    </row>
    <row r="1435" spans="1:10" ht="15">
      <c r="A1435" s="78" t="s">
        <v>24</v>
      </c>
      <c r="B1435" s="123" t="s">
        <v>248</v>
      </c>
      <c r="C1435" s="120" t="s">
        <v>173</v>
      </c>
      <c r="D1435" s="71" t="s">
        <v>577</v>
      </c>
      <c r="E1435" s="121">
        <v>0.26800925925925928</v>
      </c>
      <c r="F1435" s="121">
        <f t="shared" si="5"/>
        <v>0.26800925925925928</v>
      </c>
      <c r="G1435" s="67" t="s">
        <v>466</v>
      </c>
      <c r="H1435" s="69">
        <v>3</v>
      </c>
      <c r="I1435" s="69">
        <v>0</v>
      </c>
      <c r="J1435" s="69" t="s">
        <v>520</v>
      </c>
    </row>
    <row r="1436" spans="1:10" ht="15">
      <c r="A1436" s="78" t="s">
        <v>24</v>
      </c>
      <c r="B1436" s="123" t="s">
        <v>248</v>
      </c>
      <c r="C1436" s="120" t="s">
        <v>173</v>
      </c>
      <c r="D1436" s="71" t="s">
        <v>577</v>
      </c>
      <c r="E1436" s="121">
        <v>0.26853009259259258</v>
      </c>
      <c r="F1436" s="121">
        <f t="shared" si="5"/>
        <v>0.26853009259259258</v>
      </c>
      <c r="G1436" s="67" t="s">
        <v>467</v>
      </c>
      <c r="H1436" s="69">
        <v>4</v>
      </c>
      <c r="I1436" s="69">
        <v>0</v>
      </c>
      <c r="J1436" s="69" t="s">
        <v>520</v>
      </c>
    </row>
    <row r="1437" spans="1:10" ht="15">
      <c r="A1437" s="78" t="s">
        <v>24</v>
      </c>
      <c r="B1437" s="123" t="s">
        <v>248</v>
      </c>
      <c r="C1437" s="120" t="s">
        <v>173</v>
      </c>
      <c r="D1437" s="71" t="s">
        <v>577</v>
      </c>
      <c r="E1437" s="121">
        <v>0.26909722222222221</v>
      </c>
      <c r="F1437" s="121">
        <f t="shared" si="5"/>
        <v>0.26909722222222221</v>
      </c>
      <c r="G1437" s="67" t="s">
        <v>469</v>
      </c>
      <c r="H1437" s="69">
        <v>5</v>
      </c>
      <c r="I1437" s="69">
        <v>0</v>
      </c>
      <c r="J1437" s="69" t="s">
        <v>520</v>
      </c>
    </row>
    <row r="1438" spans="1:10" ht="15">
      <c r="A1438" s="78" t="s">
        <v>24</v>
      </c>
      <c r="B1438" s="123" t="s">
        <v>248</v>
      </c>
      <c r="C1438" s="120" t="s">
        <v>173</v>
      </c>
      <c r="D1438" s="71" t="s">
        <v>577</v>
      </c>
      <c r="E1438" s="121">
        <v>0.27089120370370373</v>
      </c>
      <c r="F1438" s="121">
        <f t="shared" si="5"/>
        <v>0.27089120370370373</v>
      </c>
      <c r="G1438" s="67" t="s">
        <v>471</v>
      </c>
      <c r="H1438" s="69">
        <v>6</v>
      </c>
      <c r="I1438" s="69">
        <v>0</v>
      </c>
      <c r="J1438" s="69" t="s">
        <v>520</v>
      </c>
    </row>
    <row r="1439" spans="1:10" ht="15">
      <c r="A1439" s="78" t="s">
        <v>24</v>
      </c>
      <c r="B1439" s="123" t="s">
        <v>248</v>
      </c>
      <c r="C1439" s="120" t="s">
        <v>173</v>
      </c>
      <c r="D1439" s="71" t="s">
        <v>577</v>
      </c>
      <c r="E1439" s="121">
        <v>0.27173611111111112</v>
      </c>
      <c r="F1439" s="121">
        <f t="shared" si="5"/>
        <v>0.27173611111111112</v>
      </c>
      <c r="G1439" s="67" t="s">
        <v>472</v>
      </c>
      <c r="H1439" s="69">
        <v>7</v>
      </c>
      <c r="I1439" s="69">
        <v>0</v>
      </c>
      <c r="J1439" s="69" t="s">
        <v>520</v>
      </c>
    </row>
    <row r="1440" spans="1:10" ht="15">
      <c r="A1440" s="78" t="s">
        <v>24</v>
      </c>
      <c r="B1440" s="123" t="s">
        <v>248</v>
      </c>
      <c r="C1440" s="120" t="s">
        <v>173</v>
      </c>
      <c r="D1440" s="71" t="s">
        <v>577</v>
      </c>
      <c r="E1440" s="121">
        <v>0.27221064814814816</v>
      </c>
      <c r="F1440" s="121">
        <f t="shared" si="5"/>
        <v>0.27221064814814816</v>
      </c>
      <c r="G1440" s="67" t="s">
        <v>473</v>
      </c>
      <c r="H1440" s="69">
        <v>8</v>
      </c>
      <c r="I1440" s="69">
        <v>0</v>
      </c>
      <c r="J1440" s="69" t="s">
        <v>520</v>
      </c>
    </row>
    <row r="1441" spans="1:10" ht="15">
      <c r="A1441" s="78" t="s">
        <v>24</v>
      </c>
      <c r="B1441" s="123" t="s">
        <v>248</v>
      </c>
      <c r="C1441" s="120" t="s">
        <v>173</v>
      </c>
      <c r="D1441" s="71" t="s">
        <v>577</v>
      </c>
      <c r="E1441" s="121">
        <v>0.27474537037037039</v>
      </c>
      <c r="F1441" s="121">
        <f t="shared" si="5"/>
        <v>0.27474537037037039</v>
      </c>
      <c r="G1441" s="67" t="s">
        <v>513</v>
      </c>
      <c r="H1441" s="69">
        <v>10</v>
      </c>
      <c r="I1441" s="69">
        <v>0</v>
      </c>
      <c r="J1441" s="69" t="s">
        <v>520</v>
      </c>
    </row>
    <row r="1442" spans="1:10" ht="15">
      <c r="A1442" s="88" t="s">
        <v>24</v>
      </c>
      <c r="B1442" s="123" t="s">
        <v>248</v>
      </c>
      <c r="C1442" s="120" t="s">
        <v>173</v>
      </c>
      <c r="D1442" s="71" t="s">
        <v>577</v>
      </c>
      <c r="E1442" s="121">
        <v>0.2638888888888889</v>
      </c>
      <c r="F1442" s="121">
        <f t="shared" si="5"/>
        <v>0.2638888888888889</v>
      </c>
      <c r="G1442" s="67" t="s">
        <v>460</v>
      </c>
      <c r="H1442" s="69">
        <v>0</v>
      </c>
      <c r="I1442" s="69">
        <v>1</v>
      </c>
      <c r="J1442" s="69" t="s">
        <v>521</v>
      </c>
    </row>
    <row r="1443" spans="1:10" ht="15">
      <c r="A1443" s="78" t="s">
        <v>24</v>
      </c>
      <c r="B1443" s="123" t="s">
        <v>248</v>
      </c>
      <c r="C1443" s="120" t="s">
        <v>173</v>
      </c>
      <c r="D1443" s="71" t="s">
        <v>577</v>
      </c>
      <c r="E1443" s="121">
        <v>0.26599537037037035</v>
      </c>
      <c r="F1443" s="121">
        <f t="shared" si="5"/>
        <v>0.26599537037037035</v>
      </c>
      <c r="G1443" s="67" t="s">
        <v>462</v>
      </c>
      <c r="H1443" s="69">
        <v>1</v>
      </c>
      <c r="I1443" s="69">
        <v>0</v>
      </c>
      <c r="J1443" s="69" t="s">
        <v>521</v>
      </c>
    </row>
    <row r="1444" spans="1:10" ht="15">
      <c r="A1444" s="78" t="s">
        <v>24</v>
      </c>
      <c r="B1444" s="123" t="s">
        <v>248</v>
      </c>
      <c r="C1444" s="120" t="s">
        <v>173</v>
      </c>
      <c r="D1444" s="71" t="s">
        <v>577</v>
      </c>
      <c r="E1444" s="121">
        <v>0.26674768518518521</v>
      </c>
      <c r="F1444" s="121">
        <f t="shared" si="5"/>
        <v>0.26674768518518521</v>
      </c>
      <c r="G1444" s="67" t="s">
        <v>464</v>
      </c>
      <c r="H1444" s="69">
        <v>2</v>
      </c>
      <c r="I1444" s="69">
        <v>0</v>
      </c>
      <c r="J1444" s="69" t="s">
        <v>521</v>
      </c>
    </row>
    <row r="1445" spans="1:10" ht="15">
      <c r="A1445" s="78" t="s">
        <v>24</v>
      </c>
      <c r="B1445" s="123" t="s">
        <v>248</v>
      </c>
      <c r="C1445" s="120" t="s">
        <v>173</v>
      </c>
      <c r="D1445" s="71" t="s">
        <v>577</v>
      </c>
      <c r="E1445" s="121">
        <v>0.26800925925925928</v>
      </c>
      <c r="F1445" s="121">
        <f t="shared" si="5"/>
        <v>0.26800925925925928</v>
      </c>
      <c r="G1445" s="67" t="s">
        <v>466</v>
      </c>
      <c r="H1445" s="69">
        <v>3</v>
      </c>
      <c r="I1445" s="69">
        <v>0</v>
      </c>
      <c r="J1445" s="69" t="s">
        <v>521</v>
      </c>
    </row>
    <row r="1446" spans="1:10" ht="15">
      <c r="A1446" s="78" t="s">
        <v>24</v>
      </c>
      <c r="B1446" s="123" t="s">
        <v>248</v>
      </c>
      <c r="C1446" s="120" t="s">
        <v>173</v>
      </c>
      <c r="D1446" s="71" t="s">
        <v>577</v>
      </c>
      <c r="E1446" s="121">
        <v>0.26853009259259258</v>
      </c>
      <c r="F1446" s="121">
        <f t="shared" si="5"/>
        <v>0.26853009259259258</v>
      </c>
      <c r="G1446" s="67" t="s">
        <v>467</v>
      </c>
      <c r="H1446" s="69">
        <v>4</v>
      </c>
      <c r="I1446" s="69">
        <v>0</v>
      </c>
      <c r="J1446" s="69" t="s">
        <v>521</v>
      </c>
    </row>
    <row r="1447" spans="1:10" ht="15">
      <c r="A1447" s="78" t="s">
        <v>24</v>
      </c>
      <c r="B1447" s="123" t="s">
        <v>248</v>
      </c>
      <c r="C1447" s="120" t="s">
        <v>173</v>
      </c>
      <c r="D1447" s="71" t="s">
        <v>577</v>
      </c>
      <c r="E1447" s="121">
        <v>0.26909722222222221</v>
      </c>
      <c r="F1447" s="121">
        <f t="shared" si="5"/>
        <v>0.26909722222222221</v>
      </c>
      <c r="G1447" s="67" t="s">
        <v>469</v>
      </c>
      <c r="H1447" s="69">
        <v>5</v>
      </c>
      <c r="I1447" s="69">
        <v>0</v>
      </c>
      <c r="J1447" s="69" t="s">
        <v>521</v>
      </c>
    </row>
    <row r="1448" spans="1:10" ht="15">
      <c r="A1448" s="78" t="s">
        <v>24</v>
      </c>
      <c r="B1448" s="123" t="s">
        <v>248</v>
      </c>
      <c r="C1448" s="120" t="s">
        <v>173</v>
      </c>
      <c r="D1448" s="71" t="s">
        <v>577</v>
      </c>
      <c r="E1448" s="121">
        <v>0.27089120370370373</v>
      </c>
      <c r="F1448" s="121">
        <f t="shared" si="5"/>
        <v>0.27089120370370373</v>
      </c>
      <c r="G1448" s="67" t="s">
        <v>471</v>
      </c>
      <c r="H1448" s="69">
        <v>6</v>
      </c>
      <c r="I1448" s="69">
        <v>0</v>
      </c>
      <c r="J1448" s="69" t="s">
        <v>521</v>
      </c>
    </row>
    <row r="1449" spans="1:10" ht="15">
      <c r="A1449" s="78" t="s">
        <v>24</v>
      </c>
      <c r="B1449" s="123" t="s">
        <v>248</v>
      </c>
      <c r="C1449" s="120" t="s">
        <v>173</v>
      </c>
      <c r="D1449" s="71" t="s">
        <v>577</v>
      </c>
      <c r="E1449" s="121">
        <v>0.27173611111111112</v>
      </c>
      <c r="F1449" s="121">
        <f t="shared" si="5"/>
        <v>0.27173611111111112</v>
      </c>
      <c r="G1449" s="67" t="s">
        <v>472</v>
      </c>
      <c r="H1449" s="69">
        <v>7</v>
      </c>
      <c r="I1449" s="69">
        <v>0</v>
      </c>
      <c r="J1449" s="69" t="s">
        <v>521</v>
      </c>
    </row>
    <row r="1450" spans="1:10" ht="15">
      <c r="A1450" s="78" t="s">
        <v>24</v>
      </c>
      <c r="B1450" s="123" t="s">
        <v>248</v>
      </c>
      <c r="C1450" s="120" t="s">
        <v>173</v>
      </c>
      <c r="D1450" s="71" t="s">
        <v>577</v>
      </c>
      <c r="E1450" s="121">
        <v>0.27221064814814816</v>
      </c>
      <c r="F1450" s="121">
        <f t="shared" si="5"/>
        <v>0.27221064814814816</v>
      </c>
      <c r="G1450" s="67" t="s">
        <v>473</v>
      </c>
      <c r="H1450" s="69">
        <v>8</v>
      </c>
      <c r="I1450" s="69">
        <v>0</v>
      </c>
      <c r="J1450" s="69" t="s">
        <v>521</v>
      </c>
    </row>
    <row r="1451" spans="1:10" ht="15">
      <c r="A1451" s="78" t="s">
        <v>24</v>
      </c>
      <c r="B1451" s="123" t="s">
        <v>248</v>
      </c>
      <c r="C1451" s="120" t="s">
        <v>173</v>
      </c>
      <c r="D1451" s="71" t="s">
        <v>577</v>
      </c>
      <c r="E1451" s="121">
        <v>0.27474537037037039</v>
      </c>
      <c r="F1451" s="121">
        <f t="shared" si="5"/>
        <v>0.27474537037037039</v>
      </c>
      <c r="G1451" s="67" t="s">
        <v>513</v>
      </c>
      <c r="H1451" s="69">
        <v>10</v>
      </c>
      <c r="I1451" s="69">
        <v>0</v>
      </c>
      <c r="J1451" s="69" t="s">
        <v>521</v>
      </c>
    </row>
    <row r="1452" spans="1:10" ht="15">
      <c r="A1452" s="78" t="s">
        <v>24</v>
      </c>
      <c r="B1452" s="123" t="s">
        <v>248</v>
      </c>
      <c r="C1452" s="120" t="s">
        <v>173</v>
      </c>
      <c r="D1452" s="71" t="s">
        <v>577</v>
      </c>
      <c r="E1452" s="121">
        <v>0.2638888888888889</v>
      </c>
      <c r="F1452" s="121">
        <f t="shared" si="5"/>
        <v>0.2638888888888889</v>
      </c>
      <c r="G1452" s="67" t="s">
        <v>460</v>
      </c>
      <c r="H1452" s="69">
        <v>0</v>
      </c>
      <c r="I1452" s="69">
        <v>1</v>
      </c>
      <c r="J1452" s="69" t="s">
        <v>522</v>
      </c>
    </row>
    <row r="1453" spans="1:10" ht="15">
      <c r="A1453" s="78" t="s">
        <v>24</v>
      </c>
      <c r="B1453" s="123" t="s">
        <v>248</v>
      </c>
      <c r="C1453" s="120" t="s">
        <v>173</v>
      </c>
      <c r="D1453" s="71" t="s">
        <v>577</v>
      </c>
      <c r="E1453" s="121">
        <v>0.26599537037037035</v>
      </c>
      <c r="F1453" s="121">
        <f t="shared" si="5"/>
        <v>0.26599537037037035</v>
      </c>
      <c r="G1453" s="67" t="s">
        <v>462</v>
      </c>
      <c r="H1453" s="69">
        <v>1</v>
      </c>
      <c r="I1453" s="69">
        <v>0</v>
      </c>
      <c r="J1453" s="69" t="s">
        <v>522</v>
      </c>
    </row>
    <row r="1454" spans="1:10" ht="15">
      <c r="A1454" s="78" t="s">
        <v>24</v>
      </c>
      <c r="B1454" s="123" t="s">
        <v>248</v>
      </c>
      <c r="C1454" s="120" t="s">
        <v>173</v>
      </c>
      <c r="D1454" s="71" t="s">
        <v>577</v>
      </c>
      <c r="E1454" s="121">
        <v>0.26674768518518521</v>
      </c>
      <c r="F1454" s="121">
        <f t="shared" si="5"/>
        <v>0.26674768518518521</v>
      </c>
      <c r="G1454" s="67" t="s">
        <v>464</v>
      </c>
      <c r="H1454" s="69">
        <v>2</v>
      </c>
      <c r="I1454" s="69">
        <v>0</v>
      </c>
      <c r="J1454" s="69" t="s">
        <v>522</v>
      </c>
    </row>
    <row r="1455" spans="1:10" ht="15">
      <c r="A1455" s="78" t="s">
        <v>24</v>
      </c>
      <c r="B1455" s="123" t="s">
        <v>248</v>
      </c>
      <c r="C1455" s="120" t="s">
        <v>173</v>
      </c>
      <c r="D1455" s="71" t="s">
        <v>577</v>
      </c>
      <c r="E1455" s="121">
        <v>0.26800925925925928</v>
      </c>
      <c r="F1455" s="121">
        <f t="shared" si="5"/>
        <v>0.26800925925925928</v>
      </c>
      <c r="G1455" s="67" t="s">
        <v>466</v>
      </c>
      <c r="H1455" s="69">
        <v>3</v>
      </c>
      <c r="I1455" s="69">
        <v>0</v>
      </c>
      <c r="J1455" s="69" t="s">
        <v>522</v>
      </c>
    </row>
    <row r="1456" spans="1:10" ht="15">
      <c r="A1456" s="78" t="s">
        <v>24</v>
      </c>
      <c r="B1456" s="123" t="s">
        <v>248</v>
      </c>
      <c r="C1456" s="120" t="s">
        <v>173</v>
      </c>
      <c r="D1456" s="71" t="s">
        <v>577</v>
      </c>
      <c r="E1456" s="121">
        <v>0.26853009259259258</v>
      </c>
      <c r="F1456" s="121">
        <f t="shared" si="5"/>
        <v>0.26853009259259258</v>
      </c>
      <c r="G1456" s="67" t="s">
        <v>467</v>
      </c>
      <c r="H1456" s="69">
        <v>4</v>
      </c>
      <c r="I1456" s="69">
        <v>0</v>
      </c>
      <c r="J1456" s="69" t="s">
        <v>522</v>
      </c>
    </row>
    <row r="1457" spans="1:10" ht="15">
      <c r="A1457" s="78" t="s">
        <v>24</v>
      </c>
      <c r="B1457" s="123" t="s">
        <v>248</v>
      </c>
      <c r="C1457" s="120" t="s">
        <v>173</v>
      </c>
      <c r="D1457" s="71" t="s">
        <v>577</v>
      </c>
      <c r="E1457" s="121">
        <v>0.26909722222222221</v>
      </c>
      <c r="F1457" s="121">
        <f t="shared" si="5"/>
        <v>0.26909722222222221</v>
      </c>
      <c r="G1457" s="67" t="s">
        <v>469</v>
      </c>
      <c r="H1457" s="69">
        <v>5</v>
      </c>
      <c r="I1457" s="69">
        <v>0</v>
      </c>
      <c r="J1457" s="69" t="s">
        <v>522</v>
      </c>
    </row>
    <row r="1458" spans="1:10" ht="15">
      <c r="A1458" s="78" t="s">
        <v>24</v>
      </c>
      <c r="B1458" s="123" t="s">
        <v>248</v>
      </c>
      <c r="C1458" s="120" t="s">
        <v>173</v>
      </c>
      <c r="D1458" s="71" t="s">
        <v>577</v>
      </c>
      <c r="E1458" s="121">
        <v>0.27089120370370373</v>
      </c>
      <c r="F1458" s="121">
        <f t="shared" si="5"/>
        <v>0.27089120370370373</v>
      </c>
      <c r="G1458" s="67" t="s">
        <v>471</v>
      </c>
      <c r="H1458" s="69">
        <v>6</v>
      </c>
      <c r="I1458" s="69">
        <v>0</v>
      </c>
      <c r="J1458" s="69" t="s">
        <v>522</v>
      </c>
    </row>
    <row r="1459" spans="1:10" ht="15">
      <c r="A1459" s="78" t="s">
        <v>24</v>
      </c>
      <c r="B1459" s="123" t="s">
        <v>248</v>
      </c>
      <c r="C1459" s="120" t="s">
        <v>173</v>
      </c>
      <c r="D1459" s="71" t="s">
        <v>577</v>
      </c>
      <c r="E1459" s="121">
        <v>0.27173611111111112</v>
      </c>
      <c r="F1459" s="121">
        <f t="shared" si="5"/>
        <v>0.27173611111111112</v>
      </c>
      <c r="G1459" s="67" t="s">
        <v>472</v>
      </c>
      <c r="H1459" s="69">
        <v>7</v>
      </c>
      <c r="I1459" s="69">
        <v>0</v>
      </c>
      <c r="J1459" s="69" t="s">
        <v>522</v>
      </c>
    </row>
    <row r="1460" spans="1:10" ht="15">
      <c r="A1460" s="78" t="s">
        <v>24</v>
      </c>
      <c r="B1460" s="123" t="s">
        <v>248</v>
      </c>
      <c r="C1460" s="120" t="s">
        <v>173</v>
      </c>
      <c r="D1460" s="71" t="s">
        <v>577</v>
      </c>
      <c r="E1460" s="121">
        <v>0.27221064814814816</v>
      </c>
      <c r="F1460" s="121">
        <f t="shared" si="5"/>
        <v>0.27221064814814816</v>
      </c>
      <c r="G1460" s="67" t="s">
        <v>473</v>
      </c>
      <c r="H1460" s="69">
        <v>8</v>
      </c>
      <c r="I1460" s="69">
        <v>0</v>
      </c>
      <c r="J1460" s="69" t="s">
        <v>522</v>
      </c>
    </row>
    <row r="1461" spans="1:10" ht="15">
      <c r="A1461" s="78" t="s">
        <v>24</v>
      </c>
      <c r="B1461" s="123" t="s">
        <v>248</v>
      </c>
      <c r="C1461" s="120" t="s">
        <v>173</v>
      </c>
      <c r="D1461" s="71" t="s">
        <v>577</v>
      </c>
      <c r="E1461" s="121">
        <v>0.27474537037037039</v>
      </c>
      <c r="F1461" s="121">
        <f t="shared" si="5"/>
        <v>0.27474537037037039</v>
      </c>
      <c r="G1461" s="67" t="s">
        <v>513</v>
      </c>
      <c r="H1461" s="69">
        <v>10</v>
      </c>
      <c r="I1461" s="69">
        <v>0</v>
      </c>
      <c r="J1461" s="69" t="s">
        <v>522</v>
      </c>
    </row>
    <row r="1462" spans="1:10" ht="15">
      <c r="A1462" s="78" t="s">
        <v>24</v>
      </c>
      <c r="B1462" s="123" t="s">
        <v>248</v>
      </c>
      <c r="C1462" s="120" t="s">
        <v>173</v>
      </c>
      <c r="D1462" s="71" t="s">
        <v>577</v>
      </c>
      <c r="E1462" s="121">
        <v>0.2638888888888889</v>
      </c>
      <c r="F1462" s="121">
        <f t="shared" si="5"/>
        <v>0.2638888888888889</v>
      </c>
      <c r="G1462" s="67" t="s">
        <v>460</v>
      </c>
      <c r="H1462" s="69">
        <v>0</v>
      </c>
      <c r="I1462" s="69">
        <v>1</v>
      </c>
      <c r="J1462" s="69" t="s">
        <v>517</v>
      </c>
    </row>
    <row r="1463" spans="1:10" ht="15">
      <c r="A1463" s="78" t="s">
        <v>24</v>
      </c>
      <c r="B1463" s="123" t="s">
        <v>248</v>
      </c>
      <c r="C1463" s="120" t="s">
        <v>173</v>
      </c>
      <c r="D1463" s="71" t="s">
        <v>577</v>
      </c>
      <c r="E1463" s="121">
        <v>0.26599537037037035</v>
      </c>
      <c r="F1463" s="121">
        <f t="shared" si="5"/>
        <v>0.26599537037037035</v>
      </c>
      <c r="G1463" s="67" t="s">
        <v>462</v>
      </c>
      <c r="H1463" s="69">
        <v>1</v>
      </c>
      <c r="I1463" s="69">
        <v>0</v>
      </c>
      <c r="J1463" s="69" t="s">
        <v>517</v>
      </c>
    </row>
    <row r="1464" spans="1:10" ht="15">
      <c r="A1464" s="78" t="s">
        <v>24</v>
      </c>
      <c r="B1464" s="123" t="s">
        <v>248</v>
      </c>
      <c r="C1464" s="120" t="s">
        <v>173</v>
      </c>
      <c r="D1464" s="71" t="s">
        <v>577</v>
      </c>
      <c r="E1464" s="121">
        <v>0.26674768518518521</v>
      </c>
      <c r="F1464" s="121">
        <f t="shared" si="5"/>
        <v>0.26674768518518521</v>
      </c>
      <c r="G1464" s="67" t="s">
        <v>464</v>
      </c>
      <c r="H1464" s="69">
        <v>2</v>
      </c>
      <c r="I1464" s="69">
        <v>0</v>
      </c>
      <c r="J1464" s="69" t="s">
        <v>517</v>
      </c>
    </row>
    <row r="1465" spans="1:10" ht="15">
      <c r="A1465" s="78" t="s">
        <v>24</v>
      </c>
      <c r="B1465" s="123" t="s">
        <v>248</v>
      </c>
      <c r="C1465" s="120" t="s">
        <v>173</v>
      </c>
      <c r="D1465" s="71" t="s">
        <v>577</v>
      </c>
      <c r="E1465" s="121">
        <v>0.26800925925925928</v>
      </c>
      <c r="F1465" s="121">
        <f t="shared" si="5"/>
        <v>0.26800925925925928</v>
      </c>
      <c r="G1465" s="67" t="s">
        <v>466</v>
      </c>
      <c r="H1465" s="69">
        <v>3</v>
      </c>
      <c r="I1465" s="69">
        <v>0</v>
      </c>
      <c r="J1465" s="69" t="s">
        <v>517</v>
      </c>
    </row>
    <row r="1466" spans="1:10" ht="15">
      <c r="A1466" s="78" t="s">
        <v>24</v>
      </c>
      <c r="B1466" s="123" t="s">
        <v>248</v>
      </c>
      <c r="C1466" s="120" t="s">
        <v>173</v>
      </c>
      <c r="D1466" s="71" t="s">
        <v>577</v>
      </c>
      <c r="E1466" s="121">
        <v>0.26853009259259258</v>
      </c>
      <c r="F1466" s="121">
        <f t="shared" si="5"/>
        <v>0.26853009259259258</v>
      </c>
      <c r="G1466" s="67" t="s">
        <v>467</v>
      </c>
      <c r="H1466" s="69">
        <v>4</v>
      </c>
      <c r="I1466" s="69">
        <v>0</v>
      </c>
      <c r="J1466" s="69" t="s">
        <v>517</v>
      </c>
    </row>
    <row r="1467" spans="1:10" ht="15">
      <c r="A1467" s="78" t="s">
        <v>24</v>
      </c>
      <c r="B1467" s="123" t="s">
        <v>248</v>
      </c>
      <c r="C1467" s="120" t="s">
        <v>173</v>
      </c>
      <c r="D1467" s="71" t="s">
        <v>577</v>
      </c>
      <c r="E1467" s="121">
        <v>0.26909722222222221</v>
      </c>
      <c r="F1467" s="121">
        <f t="shared" si="5"/>
        <v>0.26909722222222221</v>
      </c>
      <c r="G1467" s="67" t="s">
        <v>469</v>
      </c>
      <c r="H1467" s="69">
        <v>5</v>
      </c>
      <c r="I1467" s="69">
        <v>0</v>
      </c>
      <c r="J1467" s="69" t="s">
        <v>517</v>
      </c>
    </row>
    <row r="1468" spans="1:10" ht="15">
      <c r="A1468" s="78" t="s">
        <v>24</v>
      </c>
      <c r="B1468" s="123" t="s">
        <v>248</v>
      </c>
      <c r="C1468" s="120" t="s">
        <v>173</v>
      </c>
      <c r="D1468" s="71" t="s">
        <v>577</v>
      </c>
      <c r="E1468" s="121">
        <v>0.27089120370370373</v>
      </c>
      <c r="F1468" s="121">
        <f t="shared" si="5"/>
        <v>0.27089120370370373</v>
      </c>
      <c r="G1468" s="67" t="s">
        <v>471</v>
      </c>
      <c r="H1468" s="69">
        <v>6</v>
      </c>
      <c r="I1468" s="69">
        <v>0</v>
      </c>
      <c r="J1468" s="69" t="s">
        <v>517</v>
      </c>
    </row>
    <row r="1469" spans="1:10" ht="15">
      <c r="A1469" s="78" t="s">
        <v>24</v>
      </c>
      <c r="B1469" s="123" t="s">
        <v>248</v>
      </c>
      <c r="C1469" s="120" t="s">
        <v>173</v>
      </c>
      <c r="D1469" s="71" t="s">
        <v>577</v>
      </c>
      <c r="E1469" s="121">
        <v>0.27173611111111112</v>
      </c>
      <c r="F1469" s="121">
        <f t="shared" si="5"/>
        <v>0.27173611111111112</v>
      </c>
      <c r="G1469" s="67" t="s">
        <v>472</v>
      </c>
      <c r="H1469" s="69">
        <v>7</v>
      </c>
      <c r="I1469" s="69">
        <v>0</v>
      </c>
      <c r="J1469" s="69" t="s">
        <v>517</v>
      </c>
    </row>
    <row r="1470" spans="1:10" ht="15">
      <c r="A1470" s="78" t="s">
        <v>24</v>
      </c>
      <c r="B1470" s="123" t="s">
        <v>248</v>
      </c>
      <c r="C1470" s="120" t="s">
        <v>173</v>
      </c>
      <c r="D1470" s="71" t="s">
        <v>577</v>
      </c>
      <c r="E1470" s="121">
        <v>0.27221064814814816</v>
      </c>
      <c r="F1470" s="121">
        <f t="shared" si="5"/>
        <v>0.27221064814814816</v>
      </c>
      <c r="G1470" s="67" t="s">
        <v>473</v>
      </c>
      <c r="H1470" s="69">
        <v>8</v>
      </c>
      <c r="I1470" s="69">
        <v>0</v>
      </c>
      <c r="J1470" s="69" t="s">
        <v>517</v>
      </c>
    </row>
    <row r="1471" spans="1:10" ht="15">
      <c r="A1471" s="78" t="s">
        <v>24</v>
      </c>
      <c r="B1471" s="123" t="s">
        <v>248</v>
      </c>
      <c r="C1471" s="120" t="s">
        <v>173</v>
      </c>
      <c r="D1471" s="71" t="s">
        <v>577</v>
      </c>
      <c r="E1471" s="121">
        <v>0.27474537037037039</v>
      </c>
      <c r="F1471" s="121">
        <f t="shared" si="5"/>
        <v>0.27474537037037039</v>
      </c>
      <c r="G1471" s="67" t="s">
        <v>513</v>
      </c>
      <c r="H1471" s="69">
        <v>10</v>
      </c>
      <c r="I1471" s="69">
        <v>0</v>
      </c>
      <c r="J1471" s="69" t="s">
        <v>517</v>
      </c>
    </row>
    <row r="1472" spans="1:10" ht="15">
      <c r="A1472" s="78" t="s">
        <v>24</v>
      </c>
      <c r="B1472" s="123" t="s">
        <v>248</v>
      </c>
      <c r="C1472" s="120" t="s">
        <v>173</v>
      </c>
      <c r="D1472" s="71" t="s">
        <v>577</v>
      </c>
      <c r="E1472" s="121">
        <v>0.2638888888888889</v>
      </c>
      <c r="F1472" s="121">
        <f t="shared" si="5"/>
        <v>0.2638888888888889</v>
      </c>
      <c r="G1472" s="67" t="s">
        <v>460</v>
      </c>
      <c r="H1472" s="69">
        <v>0</v>
      </c>
      <c r="I1472" s="69">
        <v>1</v>
      </c>
      <c r="J1472" s="69" t="s">
        <v>518</v>
      </c>
    </row>
    <row r="1473" spans="1:10" ht="15">
      <c r="A1473" s="88" t="s">
        <v>24</v>
      </c>
      <c r="B1473" s="123" t="s">
        <v>248</v>
      </c>
      <c r="C1473" s="120" t="s">
        <v>173</v>
      </c>
      <c r="D1473" s="71" t="s">
        <v>577</v>
      </c>
      <c r="E1473" s="121">
        <v>0.26599537037037035</v>
      </c>
      <c r="F1473" s="121">
        <f t="shared" si="5"/>
        <v>0.26599537037037035</v>
      </c>
      <c r="G1473" s="67" t="s">
        <v>462</v>
      </c>
      <c r="H1473" s="69">
        <v>1</v>
      </c>
      <c r="I1473" s="69">
        <v>0</v>
      </c>
      <c r="J1473" s="69" t="s">
        <v>518</v>
      </c>
    </row>
    <row r="1474" spans="1:10" ht="15">
      <c r="A1474" s="78" t="s">
        <v>24</v>
      </c>
      <c r="B1474" s="123" t="s">
        <v>248</v>
      </c>
      <c r="C1474" s="120" t="s">
        <v>173</v>
      </c>
      <c r="D1474" s="71" t="s">
        <v>577</v>
      </c>
      <c r="E1474" s="121">
        <v>0.26674768518518521</v>
      </c>
      <c r="F1474" s="121">
        <f t="shared" si="5"/>
        <v>0.26674768518518521</v>
      </c>
      <c r="G1474" s="67" t="s">
        <v>464</v>
      </c>
      <c r="H1474" s="69">
        <v>2</v>
      </c>
      <c r="I1474" s="69">
        <v>0</v>
      </c>
      <c r="J1474" s="69" t="s">
        <v>518</v>
      </c>
    </row>
    <row r="1475" spans="1:10" ht="15">
      <c r="A1475" s="78" t="s">
        <v>24</v>
      </c>
      <c r="B1475" s="123" t="s">
        <v>248</v>
      </c>
      <c r="C1475" s="120" t="s">
        <v>173</v>
      </c>
      <c r="D1475" s="71" t="s">
        <v>577</v>
      </c>
      <c r="E1475" s="121">
        <v>0.26800925925925928</v>
      </c>
      <c r="F1475" s="121">
        <f t="shared" si="5"/>
        <v>0.26800925925925928</v>
      </c>
      <c r="G1475" s="67" t="s">
        <v>466</v>
      </c>
      <c r="H1475" s="69">
        <v>3</v>
      </c>
      <c r="I1475" s="69">
        <v>0</v>
      </c>
      <c r="J1475" s="69" t="s">
        <v>518</v>
      </c>
    </row>
    <row r="1476" spans="1:10" ht="15">
      <c r="A1476" s="78" t="s">
        <v>24</v>
      </c>
      <c r="B1476" s="123" t="s">
        <v>248</v>
      </c>
      <c r="C1476" s="120" t="s">
        <v>173</v>
      </c>
      <c r="D1476" s="71" t="s">
        <v>577</v>
      </c>
      <c r="E1476" s="121">
        <v>0.26853009259259258</v>
      </c>
      <c r="F1476" s="121">
        <f t="shared" si="5"/>
        <v>0.26853009259259258</v>
      </c>
      <c r="G1476" s="67" t="s">
        <v>467</v>
      </c>
      <c r="H1476" s="69">
        <v>4</v>
      </c>
      <c r="I1476" s="69">
        <v>0</v>
      </c>
      <c r="J1476" s="69" t="s">
        <v>518</v>
      </c>
    </row>
    <row r="1477" spans="1:10" ht="15">
      <c r="A1477" s="78" t="s">
        <v>24</v>
      </c>
      <c r="B1477" s="123" t="s">
        <v>248</v>
      </c>
      <c r="C1477" s="120" t="s">
        <v>173</v>
      </c>
      <c r="D1477" s="71" t="s">
        <v>577</v>
      </c>
      <c r="E1477" s="121">
        <v>0.26909722222222221</v>
      </c>
      <c r="F1477" s="121">
        <f t="shared" si="5"/>
        <v>0.26909722222222221</v>
      </c>
      <c r="G1477" s="67" t="s">
        <v>469</v>
      </c>
      <c r="H1477" s="69">
        <v>5</v>
      </c>
      <c r="I1477" s="69">
        <v>0</v>
      </c>
      <c r="J1477" s="69" t="s">
        <v>518</v>
      </c>
    </row>
    <row r="1478" spans="1:10" ht="15">
      <c r="A1478" s="78" t="s">
        <v>24</v>
      </c>
      <c r="B1478" s="123" t="s">
        <v>248</v>
      </c>
      <c r="C1478" s="120" t="s">
        <v>173</v>
      </c>
      <c r="D1478" s="71" t="s">
        <v>577</v>
      </c>
      <c r="E1478" s="121">
        <v>0.27089120370370373</v>
      </c>
      <c r="F1478" s="121">
        <f t="shared" si="5"/>
        <v>0.27089120370370373</v>
      </c>
      <c r="G1478" s="67" t="s">
        <v>471</v>
      </c>
      <c r="H1478" s="69">
        <v>6</v>
      </c>
      <c r="I1478" s="69">
        <v>0</v>
      </c>
      <c r="J1478" s="69" t="s">
        <v>518</v>
      </c>
    </row>
    <row r="1479" spans="1:10" ht="15">
      <c r="A1479" s="78" t="s">
        <v>24</v>
      </c>
      <c r="B1479" s="123" t="s">
        <v>248</v>
      </c>
      <c r="C1479" s="120" t="s">
        <v>173</v>
      </c>
      <c r="D1479" s="71" t="s">
        <v>577</v>
      </c>
      <c r="E1479" s="121">
        <v>0.27173611111111112</v>
      </c>
      <c r="F1479" s="121">
        <f t="shared" si="5"/>
        <v>0.27173611111111112</v>
      </c>
      <c r="G1479" s="67" t="s">
        <v>472</v>
      </c>
      <c r="H1479" s="69">
        <v>7</v>
      </c>
      <c r="I1479" s="69">
        <v>0</v>
      </c>
      <c r="J1479" s="69" t="s">
        <v>518</v>
      </c>
    </row>
    <row r="1480" spans="1:10" ht="15">
      <c r="A1480" s="78" t="s">
        <v>24</v>
      </c>
      <c r="B1480" s="123" t="s">
        <v>248</v>
      </c>
      <c r="C1480" s="120" t="s">
        <v>173</v>
      </c>
      <c r="D1480" s="71" t="s">
        <v>577</v>
      </c>
      <c r="E1480" s="121">
        <v>0.27221064814814816</v>
      </c>
      <c r="F1480" s="121">
        <f t="shared" si="5"/>
        <v>0.27221064814814816</v>
      </c>
      <c r="G1480" s="67" t="s">
        <v>473</v>
      </c>
      <c r="H1480" s="69">
        <v>8</v>
      </c>
      <c r="I1480" s="69">
        <v>0</v>
      </c>
      <c r="J1480" s="69" t="s">
        <v>518</v>
      </c>
    </row>
    <row r="1481" spans="1:10" ht="15">
      <c r="A1481" s="78" t="s">
        <v>24</v>
      </c>
      <c r="B1481" s="123" t="s">
        <v>248</v>
      </c>
      <c r="C1481" s="120" t="s">
        <v>173</v>
      </c>
      <c r="D1481" s="71" t="s">
        <v>577</v>
      </c>
      <c r="E1481" s="121">
        <v>0.27474537037037039</v>
      </c>
      <c r="F1481" s="121">
        <f t="shared" si="5"/>
        <v>0.27474537037037039</v>
      </c>
      <c r="G1481" s="67" t="s">
        <v>513</v>
      </c>
      <c r="H1481" s="69">
        <v>10</v>
      </c>
      <c r="I1481" s="69">
        <v>0</v>
      </c>
      <c r="J1481" s="69" t="s">
        <v>518</v>
      </c>
    </row>
    <row r="1482" spans="1:10" ht="15" hidden="1">
      <c r="A1482" s="78" t="s">
        <v>24</v>
      </c>
      <c r="B1482" s="123" t="s">
        <v>248</v>
      </c>
      <c r="C1482" s="120" t="s">
        <v>173</v>
      </c>
      <c r="D1482" s="71" t="s">
        <v>578</v>
      </c>
      <c r="E1482" s="121">
        <v>0.28472222222222221</v>
      </c>
      <c r="F1482" s="121">
        <f t="shared" si="5"/>
        <v>0.28472222222222221</v>
      </c>
      <c r="G1482" s="67" t="s">
        <v>460</v>
      </c>
      <c r="H1482" s="69">
        <v>0</v>
      </c>
      <c r="I1482" s="69">
        <v>1</v>
      </c>
      <c r="J1482" s="69"/>
    </row>
    <row r="1483" spans="1:10" ht="15" hidden="1">
      <c r="A1483" s="78" t="s">
        <v>24</v>
      </c>
      <c r="B1483" s="123" t="s">
        <v>248</v>
      </c>
      <c r="C1483" s="120" t="s">
        <v>173</v>
      </c>
      <c r="D1483" s="71" t="s">
        <v>578</v>
      </c>
      <c r="E1483" s="121">
        <v>0.28682870370370372</v>
      </c>
      <c r="F1483" s="121">
        <f t="shared" si="5"/>
        <v>0.28682870370370372</v>
      </c>
      <c r="G1483" s="67" t="s">
        <v>462</v>
      </c>
      <c r="H1483" s="69">
        <v>1</v>
      </c>
      <c r="I1483" s="69">
        <v>0</v>
      </c>
      <c r="J1483" s="69"/>
    </row>
    <row r="1484" spans="1:10" ht="15" hidden="1">
      <c r="A1484" s="78" t="s">
        <v>24</v>
      </c>
      <c r="B1484" s="123" t="s">
        <v>248</v>
      </c>
      <c r="C1484" s="120" t="s">
        <v>173</v>
      </c>
      <c r="D1484" s="71" t="s">
        <v>578</v>
      </c>
      <c r="E1484" s="121">
        <v>0.28758101851851853</v>
      </c>
      <c r="F1484" s="121">
        <f t="shared" si="5"/>
        <v>0.28758101851851853</v>
      </c>
      <c r="G1484" s="67" t="s">
        <v>464</v>
      </c>
      <c r="H1484" s="69">
        <v>2</v>
      </c>
      <c r="I1484" s="69">
        <v>0</v>
      </c>
      <c r="J1484" s="69"/>
    </row>
    <row r="1485" spans="1:10" ht="15" hidden="1">
      <c r="A1485" s="78" t="s">
        <v>24</v>
      </c>
      <c r="B1485" s="123" t="s">
        <v>248</v>
      </c>
      <c r="C1485" s="120" t="s">
        <v>173</v>
      </c>
      <c r="D1485" s="71" t="s">
        <v>578</v>
      </c>
      <c r="E1485" s="121">
        <v>0.2888425925925926</v>
      </c>
      <c r="F1485" s="121">
        <f t="shared" si="5"/>
        <v>0.2888425925925926</v>
      </c>
      <c r="G1485" s="67" t="s">
        <v>466</v>
      </c>
      <c r="H1485" s="69">
        <v>3</v>
      </c>
      <c r="I1485" s="69">
        <v>0</v>
      </c>
      <c r="J1485" s="69"/>
    </row>
    <row r="1486" spans="1:10" ht="15" hidden="1">
      <c r="A1486" s="78" t="s">
        <v>24</v>
      </c>
      <c r="B1486" s="123" t="s">
        <v>248</v>
      </c>
      <c r="C1486" s="120" t="s">
        <v>173</v>
      </c>
      <c r="D1486" s="71" t="s">
        <v>578</v>
      </c>
      <c r="E1486" s="121">
        <v>0.2893634259259259</v>
      </c>
      <c r="F1486" s="121">
        <f t="shared" si="5"/>
        <v>0.2893634259259259</v>
      </c>
      <c r="G1486" s="67" t="s">
        <v>467</v>
      </c>
      <c r="H1486" s="69">
        <v>4</v>
      </c>
      <c r="I1486" s="69">
        <v>0</v>
      </c>
      <c r="J1486" s="69"/>
    </row>
    <row r="1487" spans="1:10" ht="15" hidden="1">
      <c r="A1487" s="78" t="s">
        <v>24</v>
      </c>
      <c r="B1487" s="123" t="s">
        <v>248</v>
      </c>
      <c r="C1487" s="120" t="s">
        <v>173</v>
      </c>
      <c r="D1487" s="71" t="s">
        <v>578</v>
      </c>
      <c r="E1487" s="121">
        <v>0.28993055555555558</v>
      </c>
      <c r="F1487" s="121">
        <f t="shared" si="5"/>
        <v>0.28993055555555558</v>
      </c>
      <c r="G1487" s="67" t="s">
        <v>469</v>
      </c>
      <c r="H1487" s="69">
        <v>5</v>
      </c>
      <c r="I1487" s="69">
        <v>0</v>
      </c>
      <c r="J1487" s="69"/>
    </row>
    <row r="1488" spans="1:10" ht="15" hidden="1">
      <c r="A1488" s="78" t="s">
        <v>24</v>
      </c>
      <c r="B1488" s="123" t="s">
        <v>248</v>
      </c>
      <c r="C1488" s="120" t="s">
        <v>173</v>
      </c>
      <c r="D1488" s="71" t="s">
        <v>578</v>
      </c>
      <c r="E1488" s="121">
        <v>0.29172453703703705</v>
      </c>
      <c r="F1488" s="121">
        <f t="shared" si="5"/>
        <v>0.29172453703703705</v>
      </c>
      <c r="G1488" s="67" t="s">
        <v>471</v>
      </c>
      <c r="H1488" s="69">
        <v>6</v>
      </c>
      <c r="I1488" s="69">
        <v>0</v>
      </c>
      <c r="J1488" s="69"/>
    </row>
    <row r="1489" spans="1:10" ht="15" hidden="1">
      <c r="A1489" s="78" t="s">
        <v>24</v>
      </c>
      <c r="B1489" s="123" t="s">
        <v>248</v>
      </c>
      <c r="C1489" s="120" t="s">
        <v>173</v>
      </c>
      <c r="D1489" s="71" t="s">
        <v>578</v>
      </c>
      <c r="E1489" s="121">
        <v>0.29256944444444444</v>
      </c>
      <c r="F1489" s="121">
        <f t="shared" si="5"/>
        <v>0.29256944444444444</v>
      </c>
      <c r="G1489" s="67" t="s">
        <v>472</v>
      </c>
      <c r="H1489" s="69">
        <v>7</v>
      </c>
      <c r="I1489" s="69">
        <v>0</v>
      </c>
      <c r="J1489" s="69"/>
    </row>
    <row r="1490" spans="1:10" ht="15" hidden="1">
      <c r="A1490" s="78" t="s">
        <v>24</v>
      </c>
      <c r="B1490" s="123" t="s">
        <v>248</v>
      </c>
      <c r="C1490" s="120" t="s">
        <v>173</v>
      </c>
      <c r="D1490" s="71" t="s">
        <v>578</v>
      </c>
      <c r="E1490" s="121">
        <v>0.29304398148148147</v>
      </c>
      <c r="F1490" s="121">
        <f t="shared" si="5"/>
        <v>0.29304398148148147</v>
      </c>
      <c r="G1490" s="67" t="s">
        <v>473</v>
      </c>
      <c r="H1490" s="69">
        <v>8</v>
      </c>
      <c r="I1490" s="69">
        <v>0</v>
      </c>
      <c r="J1490" s="69"/>
    </row>
    <row r="1491" spans="1:10" ht="15" hidden="1">
      <c r="A1491" s="78" t="s">
        <v>24</v>
      </c>
      <c r="B1491" s="123" t="s">
        <v>248</v>
      </c>
      <c r="C1491" s="120" t="s">
        <v>173</v>
      </c>
      <c r="D1491" s="71" t="s">
        <v>578</v>
      </c>
      <c r="E1491" s="121">
        <v>0.2955787037037037</v>
      </c>
      <c r="F1491" s="121">
        <f t="shared" si="5"/>
        <v>0.2955787037037037</v>
      </c>
      <c r="G1491" s="67" t="s">
        <v>513</v>
      </c>
      <c r="H1491" s="69">
        <v>10</v>
      </c>
      <c r="I1491" s="69">
        <v>0</v>
      </c>
      <c r="J1491" s="69"/>
    </row>
    <row r="1492" spans="1:10" ht="15">
      <c r="A1492" s="78" t="s">
        <v>24</v>
      </c>
      <c r="B1492" s="123" t="s">
        <v>248</v>
      </c>
      <c r="C1492" s="120" t="s">
        <v>173</v>
      </c>
      <c r="D1492" s="71" t="s">
        <v>579</v>
      </c>
      <c r="E1492" s="121">
        <v>0.2986111111111111</v>
      </c>
      <c r="F1492" s="121">
        <f t="shared" si="5"/>
        <v>0.2986111111111111</v>
      </c>
      <c r="G1492" s="67" t="s">
        <v>460</v>
      </c>
      <c r="H1492" s="69">
        <v>0</v>
      </c>
      <c r="I1492" s="69">
        <v>1</v>
      </c>
      <c r="J1492" s="69" t="s">
        <v>520</v>
      </c>
    </row>
    <row r="1493" spans="1:10" ht="15">
      <c r="A1493" s="78" t="s">
        <v>24</v>
      </c>
      <c r="B1493" s="123" t="s">
        <v>248</v>
      </c>
      <c r="C1493" s="120" t="s">
        <v>173</v>
      </c>
      <c r="D1493" s="71" t="s">
        <v>579</v>
      </c>
      <c r="E1493" s="121">
        <v>0.30071759259259262</v>
      </c>
      <c r="F1493" s="121">
        <f t="shared" si="5"/>
        <v>0.30071759259259262</v>
      </c>
      <c r="G1493" s="67" t="s">
        <v>462</v>
      </c>
      <c r="H1493" s="69">
        <v>1</v>
      </c>
      <c r="I1493" s="69">
        <v>0</v>
      </c>
      <c r="J1493" s="69" t="s">
        <v>520</v>
      </c>
    </row>
    <row r="1494" spans="1:10" ht="15">
      <c r="A1494" s="78" t="s">
        <v>24</v>
      </c>
      <c r="B1494" s="123" t="s">
        <v>248</v>
      </c>
      <c r="C1494" s="120" t="s">
        <v>173</v>
      </c>
      <c r="D1494" s="71" t="s">
        <v>579</v>
      </c>
      <c r="E1494" s="121">
        <v>0.30146990740740742</v>
      </c>
      <c r="F1494" s="121">
        <f t="shared" si="5"/>
        <v>0.30146990740740742</v>
      </c>
      <c r="G1494" s="67" t="s">
        <v>464</v>
      </c>
      <c r="H1494" s="69">
        <v>2</v>
      </c>
      <c r="I1494" s="69">
        <v>0</v>
      </c>
      <c r="J1494" s="69" t="s">
        <v>520</v>
      </c>
    </row>
    <row r="1495" spans="1:10" ht="15">
      <c r="A1495" s="78" t="s">
        <v>24</v>
      </c>
      <c r="B1495" s="123" t="s">
        <v>248</v>
      </c>
      <c r="C1495" s="120" t="s">
        <v>173</v>
      </c>
      <c r="D1495" s="71" t="s">
        <v>579</v>
      </c>
      <c r="E1495" s="121">
        <v>0.30273148148148149</v>
      </c>
      <c r="F1495" s="121">
        <f t="shared" si="5"/>
        <v>0.30273148148148149</v>
      </c>
      <c r="G1495" s="67" t="s">
        <v>466</v>
      </c>
      <c r="H1495" s="69">
        <v>3</v>
      </c>
      <c r="I1495" s="69">
        <v>0</v>
      </c>
      <c r="J1495" s="69" t="s">
        <v>520</v>
      </c>
    </row>
    <row r="1496" spans="1:10" ht="15">
      <c r="A1496" s="78" t="s">
        <v>24</v>
      </c>
      <c r="B1496" s="123" t="s">
        <v>248</v>
      </c>
      <c r="C1496" s="120" t="s">
        <v>173</v>
      </c>
      <c r="D1496" s="71" t="s">
        <v>579</v>
      </c>
      <c r="E1496" s="121">
        <v>0.30325231481481479</v>
      </c>
      <c r="F1496" s="121">
        <f t="shared" si="5"/>
        <v>0.30325231481481479</v>
      </c>
      <c r="G1496" s="67" t="s">
        <v>467</v>
      </c>
      <c r="H1496" s="69">
        <v>4</v>
      </c>
      <c r="I1496" s="69">
        <v>0</v>
      </c>
      <c r="J1496" s="69" t="s">
        <v>520</v>
      </c>
    </row>
    <row r="1497" spans="1:10" ht="15">
      <c r="A1497" s="78" t="s">
        <v>24</v>
      </c>
      <c r="B1497" s="123" t="s">
        <v>248</v>
      </c>
      <c r="C1497" s="120" t="s">
        <v>173</v>
      </c>
      <c r="D1497" s="71" t="s">
        <v>579</v>
      </c>
      <c r="E1497" s="121">
        <v>0.30381944444444442</v>
      </c>
      <c r="F1497" s="121">
        <f t="shared" si="5"/>
        <v>0.30381944444444442</v>
      </c>
      <c r="G1497" s="67" t="s">
        <v>469</v>
      </c>
      <c r="H1497" s="69">
        <v>5</v>
      </c>
      <c r="I1497" s="69">
        <v>0</v>
      </c>
      <c r="J1497" s="69" t="s">
        <v>520</v>
      </c>
    </row>
    <row r="1498" spans="1:10" ht="15">
      <c r="A1498" s="78" t="s">
        <v>24</v>
      </c>
      <c r="B1498" s="123" t="s">
        <v>248</v>
      </c>
      <c r="C1498" s="120" t="s">
        <v>173</v>
      </c>
      <c r="D1498" s="71" t="s">
        <v>579</v>
      </c>
      <c r="E1498" s="121">
        <v>0.30561342592592594</v>
      </c>
      <c r="F1498" s="121">
        <f t="shared" si="5"/>
        <v>0.30561342592592594</v>
      </c>
      <c r="G1498" s="67" t="s">
        <v>471</v>
      </c>
      <c r="H1498" s="69">
        <v>6</v>
      </c>
      <c r="I1498" s="69">
        <v>0</v>
      </c>
      <c r="J1498" s="69" t="s">
        <v>520</v>
      </c>
    </row>
    <row r="1499" spans="1:10" ht="15">
      <c r="A1499" s="78" t="s">
        <v>24</v>
      </c>
      <c r="B1499" s="123" t="s">
        <v>248</v>
      </c>
      <c r="C1499" s="120" t="s">
        <v>173</v>
      </c>
      <c r="D1499" s="71" t="s">
        <v>579</v>
      </c>
      <c r="E1499" s="121">
        <v>0.30645833333333333</v>
      </c>
      <c r="F1499" s="121">
        <f t="shared" si="5"/>
        <v>0.30645833333333333</v>
      </c>
      <c r="G1499" s="67" t="s">
        <v>472</v>
      </c>
      <c r="H1499" s="69">
        <v>7</v>
      </c>
      <c r="I1499" s="69">
        <v>0</v>
      </c>
      <c r="J1499" s="69" t="s">
        <v>520</v>
      </c>
    </row>
    <row r="1500" spans="1:10" ht="15">
      <c r="A1500" s="78" t="s">
        <v>24</v>
      </c>
      <c r="B1500" s="123" t="s">
        <v>248</v>
      </c>
      <c r="C1500" s="120" t="s">
        <v>173</v>
      </c>
      <c r="D1500" s="71" t="s">
        <v>579</v>
      </c>
      <c r="E1500" s="121">
        <v>0.30693287037037037</v>
      </c>
      <c r="F1500" s="121">
        <f t="shared" si="5"/>
        <v>0.30693287037037037</v>
      </c>
      <c r="G1500" s="67" t="s">
        <v>473</v>
      </c>
      <c r="H1500" s="69">
        <v>8</v>
      </c>
      <c r="I1500" s="69">
        <v>0</v>
      </c>
      <c r="J1500" s="69" t="s">
        <v>520</v>
      </c>
    </row>
    <row r="1501" spans="1:10" ht="15">
      <c r="A1501" s="78" t="s">
        <v>24</v>
      </c>
      <c r="B1501" s="123" t="s">
        <v>248</v>
      </c>
      <c r="C1501" s="120" t="s">
        <v>173</v>
      </c>
      <c r="D1501" s="71" t="s">
        <v>579</v>
      </c>
      <c r="E1501" s="121">
        <v>0.3094675925925926</v>
      </c>
      <c r="F1501" s="121">
        <f t="shared" si="5"/>
        <v>0.3094675925925926</v>
      </c>
      <c r="G1501" s="67" t="s">
        <v>513</v>
      </c>
      <c r="H1501" s="69">
        <v>10</v>
      </c>
      <c r="I1501" s="69">
        <v>0</v>
      </c>
      <c r="J1501" s="69" t="s">
        <v>520</v>
      </c>
    </row>
    <row r="1502" spans="1:10" ht="15">
      <c r="A1502" s="78" t="s">
        <v>24</v>
      </c>
      <c r="B1502" s="123" t="s">
        <v>248</v>
      </c>
      <c r="C1502" s="120" t="s">
        <v>173</v>
      </c>
      <c r="D1502" s="71" t="s">
        <v>579</v>
      </c>
      <c r="E1502" s="121">
        <v>0.2986111111111111</v>
      </c>
      <c r="F1502" s="121">
        <f t="shared" si="5"/>
        <v>0.2986111111111111</v>
      </c>
      <c r="G1502" s="67" t="s">
        <v>460</v>
      </c>
      <c r="H1502" s="69">
        <v>0</v>
      </c>
      <c r="I1502" s="69">
        <v>1</v>
      </c>
      <c r="J1502" s="69" t="s">
        <v>521</v>
      </c>
    </row>
    <row r="1503" spans="1:10" ht="15">
      <c r="A1503" s="78" t="s">
        <v>24</v>
      </c>
      <c r="B1503" s="123" t="s">
        <v>248</v>
      </c>
      <c r="C1503" s="120" t="s">
        <v>173</v>
      </c>
      <c r="D1503" s="71" t="s">
        <v>579</v>
      </c>
      <c r="E1503" s="121">
        <v>0.30071759259259262</v>
      </c>
      <c r="F1503" s="121">
        <f t="shared" si="5"/>
        <v>0.30071759259259262</v>
      </c>
      <c r="G1503" s="67" t="s">
        <v>462</v>
      </c>
      <c r="H1503" s="69">
        <v>1</v>
      </c>
      <c r="I1503" s="69">
        <v>0</v>
      </c>
      <c r="J1503" s="69" t="s">
        <v>521</v>
      </c>
    </row>
    <row r="1504" spans="1:10" ht="15">
      <c r="A1504" s="88" t="s">
        <v>24</v>
      </c>
      <c r="B1504" s="123" t="s">
        <v>248</v>
      </c>
      <c r="C1504" s="120" t="s">
        <v>173</v>
      </c>
      <c r="D1504" s="71" t="s">
        <v>579</v>
      </c>
      <c r="E1504" s="121">
        <v>0.30146990740740742</v>
      </c>
      <c r="F1504" s="121">
        <f t="shared" si="5"/>
        <v>0.30146990740740742</v>
      </c>
      <c r="G1504" s="67" t="s">
        <v>464</v>
      </c>
      <c r="H1504" s="69">
        <v>2</v>
      </c>
      <c r="I1504" s="69">
        <v>0</v>
      </c>
      <c r="J1504" s="69" t="s">
        <v>521</v>
      </c>
    </row>
    <row r="1505" spans="1:10" ht="15">
      <c r="A1505" s="78" t="s">
        <v>24</v>
      </c>
      <c r="B1505" s="123" t="s">
        <v>248</v>
      </c>
      <c r="C1505" s="120" t="s">
        <v>173</v>
      </c>
      <c r="D1505" s="71" t="s">
        <v>579</v>
      </c>
      <c r="E1505" s="121">
        <v>0.30273148148148149</v>
      </c>
      <c r="F1505" s="121">
        <f t="shared" si="5"/>
        <v>0.30273148148148149</v>
      </c>
      <c r="G1505" s="67" t="s">
        <v>466</v>
      </c>
      <c r="H1505" s="69">
        <v>3</v>
      </c>
      <c r="I1505" s="69">
        <v>0</v>
      </c>
      <c r="J1505" s="69" t="s">
        <v>521</v>
      </c>
    </row>
    <row r="1506" spans="1:10" ht="15">
      <c r="A1506" s="78" t="s">
        <v>24</v>
      </c>
      <c r="B1506" s="123" t="s">
        <v>248</v>
      </c>
      <c r="C1506" s="120" t="s">
        <v>173</v>
      </c>
      <c r="D1506" s="71" t="s">
        <v>579</v>
      </c>
      <c r="E1506" s="121">
        <v>0.30325231481481479</v>
      </c>
      <c r="F1506" s="121">
        <f t="shared" si="5"/>
        <v>0.30325231481481479</v>
      </c>
      <c r="G1506" s="67" t="s">
        <v>467</v>
      </c>
      <c r="H1506" s="69">
        <v>4</v>
      </c>
      <c r="I1506" s="69">
        <v>0</v>
      </c>
      <c r="J1506" s="69" t="s">
        <v>521</v>
      </c>
    </row>
    <row r="1507" spans="1:10" ht="15">
      <c r="A1507" s="78" t="s">
        <v>24</v>
      </c>
      <c r="B1507" s="123" t="s">
        <v>248</v>
      </c>
      <c r="C1507" s="120" t="s">
        <v>173</v>
      </c>
      <c r="D1507" s="71" t="s">
        <v>579</v>
      </c>
      <c r="E1507" s="121">
        <v>0.30381944444444442</v>
      </c>
      <c r="F1507" s="121">
        <f t="shared" si="5"/>
        <v>0.30381944444444442</v>
      </c>
      <c r="G1507" s="67" t="s">
        <v>469</v>
      </c>
      <c r="H1507" s="69">
        <v>5</v>
      </c>
      <c r="I1507" s="69">
        <v>0</v>
      </c>
      <c r="J1507" s="69" t="s">
        <v>521</v>
      </c>
    </row>
    <row r="1508" spans="1:10" ht="15">
      <c r="A1508" s="78" t="s">
        <v>24</v>
      </c>
      <c r="B1508" s="123" t="s">
        <v>248</v>
      </c>
      <c r="C1508" s="120" t="s">
        <v>173</v>
      </c>
      <c r="D1508" s="71" t="s">
        <v>579</v>
      </c>
      <c r="E1508" s="121">
        <v>0.30561342592592594</v>
      </c>
      <c r="F1508" s="121">
        <f t="shared" si="5"/>
        <v>0.30561342592592594</v>
      </c>
      <c r="G1508" s="67" t="s">
        <v>471</v>
      </c>
      <c r="H1508" s="69">
        <v>6</v>
      </c>
      <c r="I1508" s="69">
        <v>0</v>
      </c>
      <c r="J1508" s="69" t="s">
        <v>521</v>
      </c>
    </row>
    <row r="1509" spans="1:10" ht="15">
      <c r="A1509" s="78" t="s">
        <v>24</v>
      </c>
      <c r="B1509" s="123" t="s">
        <v>248</v>
      </c>
      <c r="C1509" s="120" t="s">
        <v>173</v>
      </c>
      <c r="D1509" s="71" t="s">
        <v>579</v>
      </c>
      <c r="E1509" s="121">
        <v>0.30645833333333333</v>
      </c>
      <c r="F1509" s="121">
        <f t="shared" si="5"/>
        <v>0.30645833333333333</v>
      </c>
      <c r="G1509" s="67" t="s">
        <v>472</v>
      </c>
      <c r="H1509" s="69">
        <v>7</v>
      </c>
      <c r="I1509" s="69">
        <v>0</v>
      </c>
      <c r="J1509" s="69" t="s">
        <v>521</v>
      </c>
    </row>
    <row r="1510" spans="1:10" ht="15">
      <c r="A1510" s="78" t="s">
        <v>24</v>
      </c>
      <c r="B1510" s="123" t="s">
        <v>248</v>
      </c>
      <c r="C1510" s="120" t="s">
        <v>173</v>
      </c>
      <c r="D1510" s="71" t="s">
        <v>579</v>
      </c>
      <c r="E1510" s="121">
        <v>0.30693287037037037</v>
      </c>
      <c r="F1510" s="121">
        <f t="shared" si="5"/>
        <v>0.30693287037037037</v>
      </c>
      <c r="G1510" s="67" t="s">
        <v>473</v>
      </c>
      <c r="H1510" s="69">
        <v>8</v>
      </c>
      <c r="I1510" s="69">
        <v>0</v>
      </c>
      <c r="J1510" s="69" t="s">
        <v>521</v>
      </c>
    </row>
    <row r="1511" spans="1:10" ht="15">
      <c r="A1511" s="78" t="s">
        <v>24</v>
      </c>
      <c r="B1511" s="123" t="s">
        <v>248</v>
      </c>
      <c r="C1511" s="120" t="s">
        <v>173</v>
      </c>
      <c r="D1511" s="71" t="s">
        <v>579</v>
      </c>
      <c r="E1511" s="121">
        <v>0.3094675925925926</v>
      </c>
      <c r="F1511" s="121">
        <f t="shared" si="5"/>
        <v>0.3094675925925926</v>
      </c>
      <c r="G1511" s="67" t="s">
        <v>513</v>
      </c>
      <c r="H1511" s="69">
        <v>10</v>
      </c>
      <c r="I1511" s="69">
        <v>0</v>
      </c>
      <c r="J1511" s="69" t="s">
        <v>521</v>
      </c>
    </row>
    <row r="1512" spans="1:10" ht="15">
      <c r="A1512" s="78" t="s">
        <v>24</v>
      </c>
      <c r="B1512" s="123" t="s">
        <v>248</v>
      </c>
      <c r="C1512" s="120" t="s">
        <v>173</v>
      </c>
      <c r="D1512" s="71" t="s">
        <v>579</v>
      </c>
      <c r="E1512" s="121">
        <v>0.2986111111111111</v>
      </c>
      <c r="F1512" s="121">
        <f t="shared" si="5"/>
        <v>0.2986111111111111</v>
      </c>
      <c r="G1512" s="67" t="s">
        <v>460</v>
      </c>
      <c r="H1512" s="69">
        <v>0</v>
      </c>
      <c r="I1512" s="69">
        <v>1</v>
      </c>
      <c r="J1512" s="69" t="s">
        <v>522</v>
      </c>
    </row>
    <row r="1513" spans="1:10" ht="15">
      <c r="A1513" s="78" t="s">
        <v>24</v>
      </c>
      <c r="B1513" s="123" t="s">
        <v>248</v>
      </c>
      <c r="C1513" s="120" t="s">
        <v>173</v>
      </c>
      <c r="D1513" s="71" t="s">
        <v>579</v>
      </c>
      <c r="E1513" s="121">
        <v>0.30071759259259262</v>
      </c>
      <c r="F1513" s="121">
        <f t="shared" si="5"/>
        <v>0.30071759259259262</v>
      </c>
      <c r="G1513" s="67" t="s">
        <v>462</v>
      </c>
      <c r="H1513" s="69">
        <v>1</v>
      </c>
      <c r="I1513" s="69">
        <v>0</v>
      </c>
      <c r="J1513" s="69" t="s">
        <v>522</v>
      </c>
    </row>
    <row r="1514" spans="1:10" ht="15">
      <c r="A1514" s="78" t="s">
        <v>24</v>
      </c>
      <c r="B1514" s="123" t="s">
        <v>248</v>
      </c>
      <c r="C1514" s="120" t="s">
        <v>173</v>
      </c>
      <c r="D1514" s="71" t="s">
        <v>579</v>
      </c>
      <c r="E1514" s="121">
        <v>0.30146990740740742</v>
      </c>
      <c r="F1514" s="121">
        <f t="shared" si="5"/>
        <v>0.30146990740740742</v>
      </c>
      <c r="G1514" s="67" t="s">
        <v>464</v>
      </c>
      <c r="H1514" s="69">
        <v>2</v>
      </c>
      <c r="I1514" s="69">
        <v>0</v>
      </c>
      <c r="J1514" s="69" t="s">
        <v>522</v>
      </c>
    </row>
    <row r="1515" spans="1:10" ht="15">
      <c r="A1515" s="78" t="s">
        <v>24</v>
      </c>
      <c r="B1515" s="123" t="s">
        <v>248</v>
      </c>
      <c r="C1515" s="120" t="s">
        <v>173</v>
      </c>
      <c r="D1515" s="71" t="s">
        <v>579</v>
      </c>
      <c r="E1515" s="121">
        <v>0.30273148148148149</v>
      </c>
      <c r="F1515" s="121">
        <f t="shared" si="5"/>
        <v>0.30273148148148149</v>
      </c>
      <c r="G1515" s="67" t="s">
        <v>466</v>
      </c>
      <c r="H1515" s="69">
        <v>3</v>
      </c>
      <c r="I1515" s="69">
        <v>0</v>
      </c>
      <c r="J1515" s="69" t="s">
        <v>522</v>
      </c>
    </row>
    <row r="1516" spans="1:10" ht="15">
      <c r="A1516" s="78" t="s">
        <v>24</v>
      </c>
      <c r="B1516" s="123" t="s">
        <v>248</v>
      </c>
      <c r="C1516" s="120" t="s">
        <v>173</v>
      </c>
      <c r="D1516" s="71" t="s">
        <v>579</v>
      </c>
      <c r="E1516" s="121">
        <v>0.30325231481481479</v>
      </c>
      <c r="F1516" s="121">
        <f t="shared" si="5"/>
        <v>0.30325231481481479</v>
      </c>
      <c r="G1516" s="67" t="s">
        <v>467</v>
      </c>
      <c r="H1516" s="69">
        <v>4</v>
      </c>
      <c r="I1516" s="69">
        <v>0</v>
      </c>
      <c r="J1516" s="69" t="s">
        <v>522</v>
      </c>
    </row>
    <row r="1517" spans="1:10" ht="15">
      <c r="A1517" s="78" t="s">
        <v>24</v>
      </c>
      <c r="B1517" s="123" t="s">
        <v>248</v>
      </c>
      <c r="C1517" s="120" t="s">
        <v>173</v>
      </c>
      <c r="D1517" s="71" t="s">
        <v>579</v>
      </c>
      <c r="E1517" s="121">
        <v>0.30381944444444442</v>
      </c>
      <c r="F1517" s="121">
        <f t="shared" si="5"/>
        <v>0.30381944444444442</v>
      </c>
      <c r="G1517" s="67" t="s">
        <v>469</v>
      </c>
      <c r="H1517" s="69">
        <v>5</v>
      </c>
      <c r="I1517" s="69">
        <v>0</v>
      </c>
      <c r="J1517" s="69" t="s">
        <v>522</v>
      </c>
    </row>
    <row r="1518" spans="1:10" ht="15">
      <c r="A1518" s="78" t="s">
        <v>24</v>
      </c>
      <c r="B1518" s="123" t="s">
        <v>248</v>
      </c>
      <c r="C1518" s="120" t="s">
        <v>173</v>
      </c>
      <c r="D1518" s="71" t="s">
        <v>579</v>
      </c>
      <c r="E1518" s="121">
        <v>0.30561342592592594</v>
      </c>
      <c r="F1518" s="121">
        <f t="shared" si="5"/>
        <v>0.30561342592592594</v>
      </c>
      <c r="G1518" s="67" t="s">
        <v>471</v>
      </c>
      <c r="H1518" s="69">
        <v>6</v>
      </c>
      <c r="I1518" s="69">
        <v>0</v>
      </c>
      <c r="J1518" s="69" t="s">
        <v>522</v>
      </c>
    </row>
    <row r="1519" spans="1:10" ht="15">
      <c r="A1519" s="78" t="s">
        <v>24</v>
      </c>
      <c r="B1519" s="123" t="s">
        <v>248</v>
      </c>
      <c r="C1519" s="120" t="s">
        <v>173</v>
      </c>
      <c r="D1519" s="71" t="s">
        <v>579</v>
      </c>
      <c r="E1519" s="121">
        <v>0.30645833333333333</v>
      </c>
      <c r="F1519" s="121">
        <f t="shared" si="5"/>
        <v>0.30645833333333333</v>
      </c>
      <c r="G1519" s="67" t="s">
        <v>472</v>
      </c>
      <c r="H1519" s="69">
        <v>7</v>
      </c>
      <c r="I1519" s="69">
        <v>0</v>
      </c>
      <c r="J1519" s="69" t="s">
        <v>522</v>
      </c>
    </row>
    <row r="1520" spans="1:10" ht="15">
      <c r="A1520" s="78" t="s">
        <v>24</v>
      </c>
      <c r="B1520" s="123" t="s">
        <v>248</v>
      </c>
      <c r="C1520" s="120" t="s">
        <v>173</v>
      </c>
      <c r="D1520" s="71" t="s">
        <v>579</v>
      </c>
      <c r="E1520" s="121">
        <v>0.30693287037037037</v>
      </c>
      <c r="F1520" s="121">
        <f t="shared" si="5"/>
        <v>0.30693287037037037</v>
      </c>
      <c r="G1520" s="67" t="s">
        <v>473</v>
      </c>
      <c r="H1520" s="69">
        <v>8</v>
      </c>
      <c r="I1520" s="69">
        <v>0</v>
      </c>
      <c r="J1520" s="69" t="s">
        <v>522</v>
      </c>
    </row>
    <row r="1521" spans="1:10" ht="15">
      <c r="A1521" s="78" t="s">
        <v>24</v>
      </c>
      <c r="B1521" s="123" t="s">
        <v>248</v>
      </c>
      <c r="C1521" s="120" t="s">
        <v>173</v>
      </c>
      <c r="D1521" s="71" t="s">
        <v>579</v>
      </c>
      <c r="E1521" s="121">
        <v>0.3094675925925926</v>
      </c>
      <c r="F1521" s="121">
        <f t="shared" si="5"/>
        <v>0.3094675925925926</v>
      </c>
      <c r="G1521" s="67" t="s">
        <v>513</v>
      </c>
      <c r="H1521" s="69">
        <v>10</v>
      </c>
      <c r="I1521" s="69">
        <v>0</v>
      </c>
      <c r="J1521" s="69" t="s">
        <v>522</v>
      </c>
    </row>
    <row r="1522" spans="1:10" ht="15">
      <c r="A1522" s="78" t="s">
        <v>24</v>
      </c>
      <c r="B1522" s="123" t="s">
        <v>248</v>
      </c>
      <c r="C1522" s="120" t="s">
        <v>173</v>
      </c>
      <c r="D1522" s="71" t="s">
        <v>579</v>
      </c>
      <c r="E1522" s="121">
        <v>0.2986111111111111</v>
      </c>
      <c r="F1522" s="121">
        <f t="shared" si="5"/>
        <v>0.2986111111111111</v>
      </c>
      <c r="G1522" s="67" t="s">
        <v>460</v>
      </c>
      <c r="H1522" s="69">
        <v>0</v>
      </c>
      <c r="I1522" s="69">
        <v>1</v>
      </c>
      <c r="J1522" s="69" t="s">
        <v>517</v>
      </c>
    </row>
    <row r="1523" spans="1:10" ht="15">
      <c r="A1523" s="78" t="s">
        <v>24</v>
      </c>
      <c r="B1523" s="123" t="s">
        <v>248</v>
      </c>
      <c r="C1523" s="120" t="s">
        <v>173</v>
      </c>
      <c r="D1523" s="71" t="s">
        <v>579</v>
      </c>
      <c r="E1523" s="121">
        <v>0.30071759259259262</v>
      </c>
      <c r="F1523" s="121">
        <f t="shared" si="5"/>
        <v>0.30071759259259262</v>
      </c>
      <c r="G1523" s="67" t="s">
        <v>462</v>
      </c>
      <c r="H1523" s="69">
        <v>1</v>
      </c>
      <c r="I1523" s="69">
        <v>0</v>
      </c>
      <c r="J1523" s="69" t="s">
        <v>517</v>
      </c>
    </row>
    <row r="1524" spans="1:10" ht="15">
      <c r="A1524" s="78" t="s">
        <v>24</v>
      </c>
      <c r="B1524" s="123" t="s">
        <v>248</v>
      </c>
      <c r="C1524" s="120" t="s">
        <v>173</v>
      </c>
      <c r="D1524" s="71" t="s">
        <v>579</v>
      </c>
      <c r="E1524" s="121">
        <v>0.30146990740740742</v>
      </c>
      <c r="F1524" s="121">
        <f t="shared" si="5"/>
        <v>0.30146990740740742</v>
      </c>
      <c r="G1524" s="67" t="s">
        <v>464</v>
      </c>
      <c r="H1524" s="69">
        <v>2</v>
      </c>
      <c r="I1524" s="69">
        <v>0</v>
      </c>
      <c r="J1524" s="69" t="s">
        <v>517</v>
      </c>
    </row>
    <row r="1525" spans="1:10" ht="15">
      <c r="A1525" s="78" t="s">
        <v>24</v>
      </c>
      <c r="B1525" s="123" t="s">
        <v>248</v>
      </c>
      <c r="C1525" s="120" t="s">
        <v>173</v>
      </c>
      <c r="D1525" s="71" t="s">
        <v>579</v>
      </c>
      <c r="E1525" s="121">
        <v>0.30273148148148149</v>
      </c>
      <c r="F1525" s="121">
        <f t="shared" si="5"/>
        <v>0.30273148148148149</v>
      </c>
      <c r="G1525" s="67" t="s">
        <v>466</v>
      </c>
      <c r="H1525" s="69">
        <v>3</v>
      </c>
      <c r="I1525" s="69">
        <v>0</v>
      </c>
      <c r="J1525" s="69" t="s">
        <v>517</v>
      </c>
    </row>
    <row r="1526" spans="1:10" ht="15">
      <c r="A1526" s="78" t="s">
        <v>24</v>
      </c>
      <c r="B1526" s="123" t="s">
        <v>248</v>
      </c>
      <c r="C1526" s="120" t="s">
        <v>173</v>
      </c>
      <c r="D1526" s="71" t="s">
        <v>579</v>
      </c>
      <c r="E1526" s="121">
        <v>0.30325231481481479</v>
      </c>
      <c r="F1526" s="121">
        <f t="shared" si="5"/>
        <v>0.30325231481481479</v>
      </c>
      <c r="G1526" s="67" t="s">
        <v>467</v>
      </c>
      <c r="H1526" s="69">
        <v>4</v>
      </c>
      <c r="I1526" s="69">
        <v>0</v>
      </c>
      <c r="J1526" s="69" t="s">
        <v>517</v>
      </c>
    </row>
    <row r="1527" spans="1:10" ht="15">
      <c r="A1527" s="78" t="s">
        <v>24</v>
      </c>
      <c r="B1527" s="123" t="s">
        <v>248</v>
      </c>
      <c r="C1527" s="120" t="s">
        <v>173</v>
      </c>
      <c r="D1527" s="71" t="s">
        <v>579</v>
      </c>
      <c r="E1527" s="121">
        <v>0.30381944444444442</v>
      </c>
      <c r="F1527" s="121">
        <f t="shared" si="5"/>
        <v>0.30381944444444442</v>
      </c>
      <c r="G1527" s="67" t="s">
        <v>469</v>
      </c>
      <c r="H1527" s="69">
        <v>5</v>
      </c>
      <c r="I1527" s="69">
        <v>0</v>
      </c>
      <c r="J1527" s="69" t="s">
        <v>517</v>
      </c>
    </row>
    <row r="1528" spans="1:10" ht="15">
      <c r="A1528" s="78" t="s">
        <v>24</v>
      </c>
      <c r="B1528" s="123" t="s">
        <v>248</v>
      </c>
      <c r="C1528" s="120" t="s">
        <v>173</v>
      </c>
      <c r="D1528" s="71" t="s">
        <v>579</v>
      </c>
      <c r="E1528" s="121">
        <v>0.30561342592592594</v>
      </c>
      <c r="F1528" s="121">
        <f t="shared" si="5"/>
        <v>0.30561342592592594</v>
      </c>
      <c r="G1528" s="67" t="s">
        <v>471</v>
      </c>
      <c r="H1528" s="69">
        <v>6</v>
      </c>
      <c r="I1528" s="69">
        <v>0</v>
      </c>
      <c r="J1528" s="69" t="s">
        <v>517</v>
      </c>
    </row>
    <row r="1529" spans="1:10" ht="15">
      <c r="A1529" s="78" t="s">
        <v>24</v>
      </c>
      <c r="B1529" s="123" t="s">
        <v>248</v>
      </c>
      <c r="C1529" s="120" t="s">
        <v>173</v>
      </c>
      <c r="D1529" s="71" t="s">
        <v>579</v>
      </c>
      <c r="E1529" s="121">
        <v>0.30645833333333333</v>
      </c>
      <c r="F1529" s="121">
        <f t="shared" si="5"/>
        <v>0.30645833333333333</v>
      </c>
      <c r="G1529" s="67" t="s">
        <v>472</v>
      </c>
      <c r="H1529" s="69">
        <v>7</v>
      </c>
      <c r="I1529" s="69">
        <v>0</v>
      </c>
      <c r="J1529" s="69" t="s">
        <v>517</v>
      </c>
    </row>
    <row r="1530" spans="1:10" ht="15">
      <c r="A1530" s="78" t="s">
        <v>24</v>
      </c>
      <c r="B1530" s="123" t="s">
        <v>248</v>
      </c>
      <c r="C1530" s="120" t="s">
        <v>173</v>
      </c>
      <c r="D1530" s="71" t="s">
        <v>579</v>
      </c>
      <c r="E1530" s="121">
        <v>0.30693287037037037</v>
      </c>
      <c r="F1530" s="121">
        <f t="shared" si="5"/>
        <v>0.30693287037037037</v>
      </c>
      <c r="G1530" s="67" t="s">
        <v>473</v>
      </c>
      <c r="H1530" s="69">
        <v>8</v>
      </c>
      <c r="I1530" s="69">
        <v>0</v>
      </c>
      <c r="J1530" s="69" t="s">
        <v>517</v>
      </c>
    </row>
    <row r="1531" spans="1:10" ht="15">
      <c r="A1531" s="78" t="s">
        <v>24</v>
      </c>
      <c r="B1531" s="123" t="s">
        <v>248</v>
      </c>
      <c r="C1531" s="120" t="s">
        <v>173</v>
      </c>
      <c r="D1531" s="71" t="s">
        <v>579</v>
      </c>
      <c r="E1531" s="121">
        <v>0.3094675925925926</v>
      </c>
      <c r="F1531" s="121">
        <f t="shared" si="5"/>
        <v>0.3094675925925926</v>
      </c>
      <c r="G1531" s="67" t="s">
        <v>513</v>
      </c>
      <c r="H1531" s="69">
        <v>10</v>
      </c>
      <c r="I1531" s="69">
        <v>0</v>
      </c>
      <c r="J1531" s="69" t="s">
        <v>517</v>
      </c>
    </row>
    <row r="1532" spans="1:10" ht="15">
      <c r="A1532" s="78" t="s">
        <v>24</v>
      </c>
      <c r="B1532" s="123" t="s">
        <v>248</v>
      </c>
      <c r="C1532" s="120" t="s">
        <v>173</v>
      </c>
      <c r="D1532" s="71" t="s">
        <v>579</v>
      </c>
      <c r="E1532" s="121">
        <v>0.2986111111111111</v>
      </c>
      <c r="F1532" s="121">
        <f t="shared" ref="F1532:F1786" si="6">E1532</f>
        <v>0.2986111111111111</v>
      </c>
      <c r="G1532" s="67" t="s">
        <v>460</v>
      </c>
      <c r="H1532" s="69">
        <v>0</v>
      </c>
      <c r="I1532" s="69">
        <v>1</v>
      </c>
      <c r="J1532" s="69" t="s">
        <v>518</v>
      </c>
    </row>
    <row r="1533" spans="1:10" ht="15">
      <c r="A1533" s="78" t="s">
        <v>24</v>
      </c>
      <c r="B1533" s="123" t="s">
        <v>248</v>
      </c>
      <c r="C1533" s="120" t="s">
        <v>173</v>
      </c>
      <c r="D1533" s="71" t="s">
        <v>579</v>
      </c>
      <c r="E1533" s="121">
        <v>0.30071759259259262</v>
      </c>
      <c r="F1533" s="121">
        <f t="shared" si="6"/>
        <v>0.30071759259259262</v>
      </c>
      <c r="G1533" s="67" t="s">
        <v>462</v>
      </c>
      <c r="H1533" s="69">
        <v>1</v>
      </c>
      <c r="I1533" s="69">
        <v>0</v>
      </c>
      <c r="J1533" s="69" t="s">
        <v>518</v>
      </c>
    </row>
    <row r="1534" spans="1:10" ht="15">
      <c r="A1534" s="78" t="s">
        <v>24</v>
      </c>
      <c r="B1534" s="123" t="s">
        <v>248</v>
      </c>
      <c r="C1534" s="120" t="s">
        <v>173</v>
      </c>
      <c r="D1534" s="71" t="s">
        <v>579</v>
      </c>
      <c r="E1534" s="121">
        <v>0.30146990740740742</v>
      </c>
      <c r="F1534" s="121">
        <f t="shared" si="6"/>
        <v>0.30146990740740742</v>
      </c>
      <c r="G1534" s="67" t="s">
        <v>464</v>
      </c>
      <c r="H1534" s="69">
        <v>2</v>
      </c>
      <c r="I1534" s="69">
        <v>0</v>
      </c>
      <c r="J1534" s="69" t="s">
        <v>518</v>
      </c>
    </row>
    <row r="1535" spans="1:10" ht="15">
      <c r="A1535" s="88" t="s">
        <v>24</v>
      </c>
      <c r="B1535" s="123" t="s">
        <v>248</v>
      </c>
      <c r="C1535" s="120" t="s">
        <v>173</v>
      </c>
      <c r="D1535" s="71" t="s">
        <v>579</v>
      </c>
      <c r="E1535" s="121">
        <v>0.30273148148148149</v>
      </c>
      <c r="F1535" s="121">
        <f t="shared" si="6"/>
        <v>0.30273148148148149</v>
      </c>
      <c r="G1535" s="67" t="s">
        <v>466</v>
      </c>
      <c r="H1535" s="69">
        <v>3</v>
      </c>
      <c r="I1535" s="69">
        <v>0</v>
      </c>
      <c r="J1535" s="69" t="s">
        <v>518</v>
      </c>
    </row>
    <row r="1536" spans="1:10" ht="15">
      <c r="A1536" s="78" t="s">
        <v>24</v>
      </c>
      <c r="B1536" s="123" t="s">
        <v>248</v>
      </c>
      <c r="C1536" s="120" t="s">
        <v>173</v>
      </c>
      <c r="D1536" s="71" t="s">
        <v>579</v>
      </c>
      <c r="E1536" s="121">
        <v>0.30325231481481479</v>
      </c>
      <c r="F1536" s="121">
        <f t="shared" si="6"/>
        <v>0.30325231481481479</v>
      </c>
      <c r="G1536" s="67" t="s">
        <v>467</v>
      </c>
      <c r="H1536" s="69">
        <v>4</v>
      </c>
      <c r="I1536" s="69">
        <v>0</v>
      </c>
      <c r="J1536" s="69" t="s">
        <v>518</v>
      </c>
    </row>
    <row r="1537" spans="1:10" ht="15">
      <c r="A1537" s="78" t="s">
        <v>24</v>
      </c>
      <c r="B1537" s="123" t="s">
        <v>248</v>
      </c>
      <c r="C1537" s="120" t="s">
        <v>173</v>
      </c>
      <c r="D1537" s="71" t="s">
        <v>579</v>
      </c>
      <c r="E1537" s="121">
        <v>0.30381944444444442</v>
      </c>
      <c r="F1537" s="121">
        <f t="shared" si="6"/>
        <v>0.30381944444444442</v>
      </c>
      <c r="G1537" s="67" t="s">
        <v>469</v>
      </c>
      <c r="H1537" s="69">
        <v>5</v>
      </c>
      <c r="I1537" s="69">
        <v>0</v>
      </c>
      <c r="J1537" s="69" t="s">
        <v>518</v>
      </c>
    </row>
    <row r="1538" spans="1:10" ht="15">
      <c r="A1538" s="78" t="s">
        <v>24</v>
      </c>
      <c r="B1538" s="123" t="s">
        <v>248</v>
      </c>
      <c r="C1538" s="120" t="s">
        <v>173</v>
      </c>
      <c r="D1538" s="71" t="s">
        <v>579</v>
      </c>
      <c r="E1538" s="121">
        <v>0.30561342592592594</v>
      </c>
      <c r="F1538" s="121">
        <f t="shared" si="6"/>
        <v>0.30561342592592594</v>
      </c>
      <c r="G1538" s="67" t="s">
        <v>471</v>
      </c>
      <c r="H1538" s="69">
        <v>6</v>
      </c>
      <c r="I1538" s="69">
        <v>0</v>
      </c>
      <c r="J1538" s="69" t="s">
        <v>518</v>
      </c>
    </row>
    <row r="1539" spans="1:10" ht="15">
      <c r="A1539" s="78" t="s">
        <v>24</v>
      </c>
      <c r="B1539" s="123" t="s">
        <v>248</v>
      </c>
      <c r="C1539" s="120" t="s">
        <v>173</v>
      </c>
      <c r="D1539" s="71" t="s">
        <v>579</v>
      </c>
      <c r="E1539" s="121">
        <v>0.30645833333333333</v>
      </c>
      <c r="F1539" s="121">
        <f t="shared" si="6"/>
        <v>0.30645833333333333</v>
      </c>
      <c r="G1539" s="67" t="s">
        <v>472</v>
      </c>
      <c r="H1539" s="69">
        <v>7</v>
      </c>
      <c r="I1539" s="69">
        <v>0</v>
      </c>
      <c r="J1539" s="69" t="s">
        <v>518</v>
      </c>
    </row>
    <row r="1540" spans="1:10" ht="15">
      <c r="A1540" s="78" t="s">
        <v>24</v>
      </c>
      <c r="B1540" s="123" t="s">
        <v>248</v>
      </c>
      <c r="C1540" s="120" t="s">
        <v>173</v>
      </c>
      <c r="D1540" s="71" t="s">
        <v>579</v>
      </c>
      <c r="E1540" s="121">
        <v>0.30693287037037037</v>
      </c>
      <c r="F1540" s="121">
        <f t="shared" si="6"/>
        <v>0.30693287037037037</v>
      </c>
      <c r="G1540" s="67" t="s">
        <v>473</v>
      </c>
      <c r="H1540" s="69">
        <v>8</v>
      </c>
      <c r="I1540" s="69">
        <v>0</v>
      </c>
      <c r="J1540" s="69" t="s">
        <v>518</v>
      </c>
    </row>
    <row r="1541" spans="1:10" ht="15">
      <c r="A1541" s="78" t="s">
        <v>24</v>
      </c>
      <c r="B1541" s="123" t="s">
        <v>248</v>
      </c>
      <c r="C1541" s="120" t="s">
        <v>173</v>
      </c>
      <c r="D1541" s="71" t="s">
        <v>579</v>
      </c>
      <c r="E1541" s="121">
        <v>0.3094675925925926</v>
      </c>
      <c r="F1541" s="121">
        <f t="shared" si="6"/>
        <v>0.3094675925925926</v>
      </c>
      <c r="G1541" s="67" t="s">
        <v>513</v>
      </c>
      <c r="H1541" s="69">
        <v>10</v>
      </c>
      <c r="I1541" s="69">
        <v>0</v>
      </c>
      <c r="J1541" s="69" t="s">
        <v>518</v>
      </c>
    </row>
    <row r="1542" spans="1:10" ht="15" hidden="1">
      <c r="A1542" s="78" t="s">
        <v>24</v>
      </c>
      <c r="B1542" s="67"/>
      <c r="C1542" s="120" t="s">
        <v>173</v>
      </c>
      <c r="D1542" s="71" t="s">
        <v>580</v>
      </c>
      <c r="E1542" s="121">
        <v>0.31944444444444442</v>
      </c>
      <c r="F1542" s="121">
        <f t="shared" si="6"/>
        <v>0.31944444444444442</v>
      </c>
      <c r="G1542" s="67" t="s">
        <v>460</v>
      </c>
      <c r="H1542" s="69">
        <v>0</v>
      </c>
      <c r="I1542" s="69">
        <v>1</v>
      </c>
      <c r="J1542" s="69"/>
    </row>
    <row r="1543" spans="1:10" ht="15" hidden="1">
      <c r="A1543" s="78" t="s">
        <v>24</v>
      </c>
      <c r="B1543" s="67"/>
      <c r="C1543" s="120" t="s">
        <v>173</v>
      </c>
      <c r="D1543" s="71" t="s">
        <v>580</v>
      </c>
      <c r="E1543" s="121">
        <v>0.32155092592592593</v>
      </c>
      <c r="F1543" s="121">
        <f t="shared" si="6"/>
        <v>0.32155092592592593</v>
      </c>
      <c r="G1543" s="67" t="s">
        <v>462</v>
      </c>
      <c r="H1543" s="69">
        <v>1</v>
      </c>
      <c r="I1543" s="69">
        <v>0</v>
      </c>
      <c r="J1543" s="69"/>
    </row>
    <row r="1544" spans="1:10" ht="15" hidden="1">
      <c r="A1544" s="78" t="s">
        <v>24</v>
      </c>
      <c r="B1544" s="67"/>
      <c r="C1544" s="120" t="s">
        <v>173</v>
      </c>
      <c r="D1544" s="71" t="s">
        <v>580</v>
      </c>
      <c r="E1544" s="121">
        <v>0.32230324074074074</v>
      </c>
      <c r="F1544" s="121">
        <f t="shared" si="6"/>
        <v>0.32230324074074074</v>
      </c>
      <c r="G1544" s="67" t="s">
        <v>464</v>
      </c>
      <c r="H1544" s="69">
        <v>2</v>
      </c>
      <c r="I1544" s="69">
        <v>0</v>
      </c>
      <c r="J1544" s="69"/>
    </row>
    <row r="1545" spans="1:10" ht="15" hidden="1">
      <c r="A1545" s="78" t="s">
        <v>24</v>
      </c>
      <c r="B1545" s="67"/>
      <c r="C1545" s="120" t="s">
        <v>173</v>
      </c>
      <c r="D1545" s="71" t="s">
        <v>580</v>
      </c>
      <c r="E1545" s="121">
        <v>0.32356481481481481</v>
      </c>
      <c r="F1545" s="121">
        <f t="shared" si="6"/>
        <v>0.32356481481481481</v>
      </c>
      <c r="G1545" s="67" t="s">
        <v>466</v>
      </c>
      <c r="H1545" s="69">
        <v>3</v>
      </c>
      <c r="I1545" s="69">
        <v>0</v>
      </c>
      <c r="J1545" s="69"/>
    </row>
    <row r="1546" spans="1:10" ht="15" hidden="1">
      <c r="A1546" s="78" t="s">
        <v>24</v>
      </c>
      <c r="B1546" s="67"/>
      <c r="C1546" s="120" t="s">
        <v>173</v>
      </c>
      <c r="D1546" s="71" t="s">
        <v>580</v>
      </c>
      <c r="E1546" s="121">
        <v>0.32408564814814816</v>
      </c>
      <c r="F1546" s="121">
        <f t="shared" si="6"/>
        <v>0.32408564814814816</v>
      </c>
      <c r="G1546" s="67" t="s">
        <v>467</v>
      </c>
      <c r="H1546" s="69">
        <v>4</v>
      </c>
      <c r="I1546" s="69">
        <v>0</v>
      </c>
      <c r="J1546" s="69"/>
    </row>
    <row r="1547" spans="1:10" ht="15" hidden="1">
      <c r="A1547" s="78" t="s">
        <v>24</v>
      </c>
      <c r="B1547" s="67"/>
      <c r="C1547" s="120" t="s">
        <v>173</v>
      </c>
      <c r="D1547" s="71" t="s">
        <v>580</v>
      </c>
      <c r="E1547" s="121">
        <v>0.32465277777777779</v>
      </c>
      <c r="F1547" s="121">
        <f t="shared" si="6"/>
        <v>0.32465277777777779</v>
      </c>
      <c r="G1547" s="67" t="s">
        <v>469</v>
      </c>
      <c r="H1547" s="69">
        <v>5</v>
      </c>
      <c r="I1547" s="69">
        <v>0</v>
      </c>
      <c r="J1547" s="69"/>
    </row>
    <row r="1548" spans="1:10" ht="15" hidden="1">
      <c r="A1548" s="78" t="s">
        <v>24</v>
      </c>
      <c r="B1548" s="67"/>
      <c r="C1548" s="120" t="s">
        <v>173</v>
      </c>
      <c r="D1548" s="71" t="s">
        <v>580</v>
      </c>
      <c r="E1548" s="121">
        <v>0.32644675925925926</v>
      </c>
      <c r="F1548" s="121">
        <f t="shared" si="6"/>
        <v>0.32644675925925926</v>
      </c>
      <c r="G1548" s="67" t="s">
        <v>471</v>
      </c>
      <c r="H1548" s="69">
        <v>6</v>
      </c>
      <c r="I1548" s="69">
        <v>0</v>
      </c>
      <c r="J1548" s="69"/>
    </row>
    <row r="1549" spans="1:10" ht="15" hidden="1">
      <c r="A1549" s="78" t="s">
        <v>24</v>
      </c>
      <c r="B1549" s="67"/>
      <c r="C1549" s="120" t="s">
        <v>173</v>
      </c>
      <c r="D1549" s="71" t="s">
        <v>580</v>
      </c>
      <c r="E1549" s="121">
        <v>0.32729166666666665</v>
      </c>
      <c r="F1549" s="121">
        <f t="shared" si="6"/>
        <v>0.32729166666666665</v>
      </c>
      <c r="G1549" s="67" t="s">
        <v>472</v>
      </c>
      <c r="H1549" s="69">
        <v>7</v>
      </c>
      <c r="I1549" s="69">
        <v>0</v>
      </c>
      <c r="J1549" s="69"/>
    </row>
    <row r="1550" spans="1:10" ht="15" hidden="1">
      <c r="A1550" s="78" t="s">
        <v>24</v>
      </c>
      <c r="B1550" s="67"/>
      <c r="C1550" s="120" t="s">
        <v>173</v>
      </c>
      <c r="D1550" s="71" t="s">
        <v>580</v>
      </c>
      <c r="E1550" s="121">
        <v>0.32776620370370368</v>
      </c>
      <c r="F1550" s="121">
        <f t="shared" si="6"/>
        <v>0.32776620370370368</v>
      </c>
      <c r="G1550" s="67" t="s">
        <v>473</v>
      </c>
      <c r="H1550" s="69">
        <v>8</v>
      </c>
      <c r="I1550" s="69">
        <v>0</v>
      </c>
      <c r="J1550" s="69"/>
    </row>
    <row r="1551" spans="1:10" ht="15" hidden="1">
      <c r="A1551" s="78" t="s">
        <v>24</v>
      </c>
      <c r="B1551" s="67"/>
      <c r="C1551" s="120" t="s">
        <v>173</v>
      </c>
      <c r="D1551" s="71" t="s">
        <v>580</v>
      </c>
      <c r="E1551" s="121">
        <v>0.33030092592592591</v>
      </c>
      <c r="F1551" s="121">
        <f t="shared" si="6"/>
        <v>0.33030092592592591</v>
      </c>
      <c r="G1551" s="67" t="s">
        <v>513</v>
      </c>
      <c r="H1551" s="69">
        <v>10</v>
      </c>
      <c r="I1551" s="69">
        <v>0</v>
      </c>
      <c r="J1551" s="69"/>
    </row>
    <row r="1552" spans="1:10" ht="15" hidden="1">
      <c r="A1552" s="78" t="s">
        <v>24</v>
      </c>
      <c r="B1552" s="67"/>
      <c r="C1552" s="120" t="s">
        <v>173</v>
      </c>
      <c r="D1552" s="71" t="s">
        <v>581</v>
      </c>
      <c r="E1552" s="121">
        <v>0.33333333333333331</v>
      </c>
      <c r="F1552" s="121">
        <f t="shared" si="6"/>
        <v>0.33333333333333331</v>
      </c>
      <c r="G1552" s="67" t="s">
        <v>460</v>
      </c>
      <c r="H1552" s="69">
        <v>0</v>
      </c>
      <c r="I1552" s="69">
        <v>1</v>
      </c>
      <c r="J1552" s="69"/>
    </row>
    <row r="1553" spans="1:10" ht="15" hidden="1">
      <c r="A1553" s="78" t="s">
        <v>24</v>
      </c>
      <c r="B1553" s="67"/>
      <c r="C1553" s="120" t="s">
        <v>173</v>
      </c>
      <c r="D1553" s="71" t="s">
        <v>581</v>
      </c>
      <c r="E1553" s="121">
        <v>0.33543981481481483</v>
      </c>
      <c r="F1553" s="121">
        <f t="shared" si="6"/>
        <v>0.33543981481481483</v>
      </c>
      <c r="G1553" s="67" t="s">
        <v>462</v>
      </c>
      <c r="H1553" s="69">
        <v>1</v>
      </c>
      <c r="I1553" s="69">
        <v>0</v>
      </c>
      <c r="J1553" s="69"/>
    </row>
    <row r="1554" spans="1:10" ht="15" hidden="1">
      <c r="A1554" s="78" t="s">
        <v>24</v>
      </c>
      <c r="B1554" s="67"/>
      <c r="C1554" s="120" t="s">
        <v>173</v>
      </c>
      <c r="D1554" s="71" t="s">
        <v>581</v>
      </c>
      <c r="E1554" s="121">
        <v>0.33619212962962963</v>
      </c>
      <c r="F1554" s="121">
        <f t="shared" si="6"/>
        <v>0.33619212962962963</v>
      </c>
      <c r="G1554" s="67" t="s">
        <v>464</v>
      </c>
      <c r="H1554" s="69">
        <v>2</v>
      </c>
      <c r="I1554" s="69">
        <v>0</v>
      </c>
      <c r="J1554" s="69"/>
    </row>
    <row r="1555" spans="1:10" ht="15" hidden="1">
      <c r="A1555" s="78" t="s">
        <v>24</v>
      </c>
      <c r="B1555" s="67"/>
      <c r="C1555" s="120" t="s">
        <v>173</v>
      </c>
      <c r="D1555" s="71" t="s">
        <v>581</v>
      </c>
      <c r="E1555" s="121">
        <v>0.3374537037037037</v>
      </c>
      <c r="F1555" s="121">
        <f t="shared" si="6"/>
        <v>0.3374537037037037</v>
      </c>
      <c r="G1555" s="67" t="s">
        <v>466</v>
      </c>
      <c r="H1555" s="69">
        <v>3</v>
      </c>
      <c r="I1555" s="69">
        <v>0</v>
      </c>
      <c r="J1555" s="69"/>
    </row>
    <row r="1556" spans="1:10" ht="15" hidden="1">
      <c r="A1556" s="78" t="s">
        <v>24</v>
      </c>
      <c r="B1556" s="67"/>
      <c r="C1556" s="120" t="s">
        <v>173</v>
      </c>
      <c r="D1556" s="71" t="s">
        <v>581</v>
      </c>
      <c r="E1556" s="121">
        <v>0.33797453703703706</v>
      </c>
      <c r="F1556" s="121">
        <f t="shared" si="6"/>
        <v>0.33797453703703706</v>
      </c>
      <c r="G1556" s="67" t="s">
        <v>467</v>
      </c>
      <c r="H1556" s="69">
        <v>4</v>
      </c>
      <c r="I1556" s="69">
        <v>0</v>
      </c>
      <c r="J1556" s="69"/>
    </row>
    <row r="1557" spans="1:10" ht="15" hidden="1">
      <c r="A1557" s="78" t="s">
        <v>24</v>
      </c>
      <c r="B1557" s="67"/>
      <c r="C1557" s="120" t="s">
        <v>173</v>
      </c>
      <c r="D1557" s="71" t="s">
        <v>581</v>
      </c>
      <c r="E1557" s="121">
        <v>0.33854166666666669</v>
      </c>
      <c r="F1557" s="121">
        <f t="shared" si="6"/>
        <v>0.33854166666666669</v>
      </c>
      <c r="G1557" s="67" t="s">
        <v>469</v>
      </c>
      <c r="H1557" s="69">
        <v>5</v>
      </c>
      <c r="I1557" s="69">
        <v>0</v>
      </c>
      <c r="J1557" s="69"/>
    </row>
    <row r="1558" spans="1:10" ht="15" hidden="1">
      <c r="A1558" s="78" t="s">
        <v>24</v>
      </c>
      <c r="B1558" s="67"/>
      <c r="C1558" s="120" t="s">
        <v>173</v>
      </c>
      <c r="D1558" s="71" t="s">
        <v>581</v>
      </c>
      <c r="E1558" s="121">
        <v>0.34033564814814815</v>
      </c>
      <c r="F1558" s="121">
        <f t="shared" si="6"/>
        <v>0.34033564814814815</v>
      </c>
      <c r="G1558" s="67" t="s">
        <v>471</v>
      </c>
      <c r="H1558" s="69">
        <v>6</v>
      </c>
      <c r="I1558" s="69">
        <v>0</v>
      </c>
      <c r="J1558" s="69"/>
    </row>
    <row r="1559" spans="1:10" ht="15" hidden="1">
      <c r="A1559" s="78" t="s">
        <v>24</v>
      </c>
      <c r="B1559" s="67"/>
      <c r="C1559" s="120" t="s">
        <v>173</v>
      </c>
      <c r="D1559" s="71" t="s">
        <v>581</v>
      </c>
      <c r="E1559" s="121">
        <v>0.34118055555555554</v>
      </c>
      <c r="F1559" s="121">
        <f t="shared" si="6"/>
        <v>0.34118055555555554</v>
      </c>
      <c r="G1559" s="67" t="s">
        <v>472</v>
      </c>
      <c r="H1559" s="69">
        <v>7</v>
      </c>
      <c r="I1559" s="69">
        <v>0</v>
      </c>
      <c r="J1559" s="69"/>
    </row>
    <row r="1560" spans="1:10" ht="15" hidden="1">
      <c r="A1560" s="78" t="s">
        <v>24</v>
      </c>
      <c r="B1560" s="67"/>
      <c r="C1560" s="120" t="s">
        <v>173</v>
      </c>
      <c r="D1560" s="71" t="s">
        <v>581</v>
      </c>
      <c r="E1560" s="121">
        <v>0.34165509259259258</v>
      </c>
      <c r="F1560" s="121">
        <f t="shared" si="6"/>
        <v>0.34165509259259258</v>
      </c>
      <c r="G1560" s="67" t="s">
        <v>473</v>
      </c>
      <c r="H1560" s="69">
        <v>8</v>
      </c>
      <c r="I1560" s="69">
        <v>0</v>
      </c>
      <c r="J1560" s="69"/>
    </row>
    <row r="1561" spans="1:10" ht="15" hidden="1">
      <c r="A1561" s="78" t="s">
        <v>24</v>
      </c>
      <c r="B1561" s="67"/>
      <c r="C1561" s="120" t="s">
        <v>173</v>
      </c>
      <c r="D1561" s="71" t="s">
        <v>581</v>
      </c>
      <c r="E1561" s="121">
        <v>0.34418981481481481</v>
      </c>
      <c r="F1561" s="121">
        <f t="shared" si="6"/>
        <v>0.34418981481481481</v>
      </c>
      <c r="G1561" s="67" t="s">
        <v>513</v>
      </c>
      <c r="H1561" s="69">
        <v>10</v>
      </c>
      <c r="I1561" s="69">
        <v>0</v>
      </c>
      <c r="J1561" s="69"/>
    </row>
    <row r="1562" spans="1:10" ht="15" hidden="1">
      <c r="A1562" s="78" t="s">
        <v>24</v>
      </c>
      <c r="B1562" s="67"/>
      <c r="C1562" s="120" t="s">
        <v>173</v>
      </c>
      <c r="D1562" s="71" t="s">
        <v>582</v>
      </c>
      <c r="E1562" s="121">
        <v>0.36458333333333331</v>
      </c>
      <c r="F1562" s="121">
        <f t="shared" si="6"/>
        <v>0.36458333333333331</v>
      </c>
      <c r="G1562" s="67" t="s">
        <v>460</v>
      </c>
      <c r="H1562" s="69">
        <v>0</v>
      </c>
      <c r="I1562" s="69">
        <v>1</v>
      </c>
      <c r="J1562" s="69"/>
    </row>
    <row r="1563" spans="1:10" ht="15" hidden="1">
      <c r="A1563" s="78" t="s">
        <v>24</v>
      </c>
      <c r="B1563" s="67"/>
      <c r="C1563" s="120" t="s">
        <v>173</v>
      </c>
      <c r="D1563" s="71" t="s">
        <v>582</v>
      </c>
      <c r="E1563" s="121">
        <v>0.36668981481481483</v>
      </c>
      <c r="F1563" s="121">
        <f t="shared" si="6"/>
        <v>0.36668981481481483</v>
      </c>
      <c r="G1563" s="67" t="s">
        <v>462</v>
      </c>
      <c r="H1563" s="69">
        <v>1</v>
      </c>
      <c r="I1563" s="69">
        <v>0</v>
      </c>
      <c r="J1563" s="69"/>
    </row>
    <row r="1564" spans="1:10" ht="15" hidden="1">
      <c r="A1564" s="78" t="s">
        <v>24</v>
      </c>
      <c r="B1564" s="67"/>
      <c r="C1564" s="120" t="s">
        <v>173</v>
      </c>
      <c r="D1564" s="71" t="s">
        <v>582</v>
      </c>
      <c r="E1564" s="121">
        <v>0.36744212962962963</v>
      </c>
      <c r="F1564" s="121">
        <f t="shared" si="6"/>
        <v>0.36744212962962963</v>
      </c>
      <c r="G1564" s="67" t="s">
        <v>464</v>
      </c>
      <c r="H1564" s="69">
        <v>2</v>
      </c>
      <c r="I1564" s="69">
        <v>0</v>
      </c>
      <c r="J1564" s="69"/>
    </row>
    <row r="1565" spans="1:10" ht="15" hidden="1">
      <c r="A1565" s="78" t="s">
        <v>24</v>
      </c>
      <c r="B1565" s="67"/>
      <c r="C1565" s="120" t="s">
        <v>173</v>
      </c>
      <c r="D1565" s="71" t="s">
        <v>582</v>
      </c>
      <c r="E1565" s="121">
        <v>0.3687037037037037</v>
      </c>
      <c r="F1565" s="121">
        <f t="shared" si="6"/>
        <v>0.3687037037037037</v>
      </c>
      <c r="G1565" s="67" t="s">
        <v>466</v>
      </c>
      <c r="H1565" s="69">
        <v>3</v>
      </c>
      <c r="I1565" s="69">
        <v>0</v>
      </c>
      <c r="J1565" s="69"/>
    </row>
    <row r="1566" spans="1:10" ht="15" hidden="1">
      <c r="A1566" s="88" t="s">
        <v>24</v>
      </c>
      <c r="B1566" s="67"/>
      <c r="C1566" s="120" t="s">
        <v>173</v>
      </c>
      <c r="D1566" s="71" t="s">
        <v>582</v>
      </c>
      <c r="E1566" s="121">
        <v>0.36922453703703706</v>
      </c>
      <c r="F1566" s="121">
        <f t="shared" si="6"/>
        <v>0.36922453703703706</v>
      </c>
      <c r="G1566" s="67" t="s">
        <v>467</v>
      </c>
      <c r="H1566" s="69">
        <v>4</v>
      </c>
      <c r="I1566" s="69">
        <v>0</v>
      </c>
      <c r="J1566" s="69"/>
    </row>
    <row r="1567" spans="1:10" ht="15" hidden="1">
      <c r="A1567" s="78" t="s">
        <v>24</v>
      </c>
      <c r="B1567" s="67"/>
      <c r="C1567" s="120" t="s">
        <v>173</v>
      </c>
      <c r="D1567" s="71" t="s">
        <v>582</v>
      </c>
      <c r="E1567" s="121">
        <v>0.36979166666666669</v>
      </c>
      <c r="F1567" s="121">
        <f t="shared" si="6"/>
        <v>0.36979166666666669</v>
      </c>
      <c r="G1567" s="67" t="s">
        <v>469</v>
      </c>
      <c r="H1567" s="69">
        <v>5</v>
      </c>
      <c r="I1567" s="69">
        <v>0</v>
      </c>
      <c r="J1567" s="69"/>
    </row>
    <row r="1568" spans="1:10" ht="15" hidden="1">
      <c r="A1568" s="78" t="s">
        <v>24</v>
      </c>
      <c r="B1568" s="67"/>
      <c r="C1568" s="120" t="s">
        <v>173</v>
      </c>
      <c r="D1568" s="71" t="s">
        <v>582</v>
      </c>
      <c r="E1568" s="121">
        <v>0.37158564814814815</v>
      </c>
      <c r="F1568" s="121">
        <f t="shared" si="6"/>
        <v>0.37158564814814815</v>
      </c>
      <c r="G1568" s="67" t="s">
        <v>471</v>
      </c>
      <c r="H1568" s="69">
        <v>6</v>
      </c>
      <c r="I1568" s="69">
        <v>0</v>
      </c>
      <c r="J1568" s="69"/>
    </row>
    <row r="1569" spans="1:10" ht="15" hidden="1">
      <c r="A1569" s="78" t="s">
        <v>24</v>
      </c>
      <c r="B1569" s="67"/>
      <c r="C1569" s="120" t="s">
        <v>173</v>
      </c>
      <c r="D1569" s="71" t="s">
        <v>582</v>
      </c>
      <c r="E1569" s="121">
        <v>0.37243055555555554</v>
      </c>
      <c r="F1569" s="121">
        <f t="shared" si="6"/>
        <v>0.37243055555555554</v>
      </c>
      <c r="G1569" s="67" t="s">
        <v>472</v>
      </c>
      <c r="H1569" s="69">
        <v>7</v>
      </c>
      <c r="I1569" s="69">
        <v>0</v>
      </c>
      <c r="J1569" s="69"/>
    </row>
    <row r="1570" spans="1:10" ht="15" hidden="1">
      <c r="A1570" s="78" t="s">
        <v>24</v>
      </c>
      <c r="B1570" s="67"/>
      <c r="C1570" s="120" t="s">
        <v>173</v>
      </c>
      <c r="D1570" s="71" t="s">
        <v>582</v>
      </c>
      <c r="E1570" s="121">
        <v>0.37290509259259258</v>
      </c>
      <c r="F1570" s="121">
        <f t="shared" si="6"/>
        <v>0.37290509259259258</v>
      </c>
      <c r="G1570" s="67" t="s">
        <v>473</v>
      </c>
      <c r="H1570" s="69">
        <v>8</v>
      </c>
      <c r="I1570" s="69">
        <v>0</v>
      </c>
      <c r="J1570" s="69"/>
    </row>
    <row r="1571" spans="1:10" ht="15" hidden="1">
      <c r="A1571" s="78" t="s">
        <v>24</v>
      </c>
      <c r="B1571" s="67"/>
      <c r="C1571" s="120" t="s">
        <v>173</v>
      </c>
      <c r="D1571" s="71" t="s">
        <v>582</v>
      </c>
      <c r="E1571" s="121">
        <v>0.37543981481481481</v>
      </c>
      <c r="F1571" s="121">
        <f t="shared" si="6"/>
        <v>0.37543981481481481</v>
      </c>
      <c r="G1571" s="67" t="s">
        <v>513</v>
      </c>
      <c r="H1571" s="69">
        <v>10</v>
      </c>
      <c r="I1571" s="69">
        <v>0</v>
      </c>
      <c r="J1571" s="69"/>
    </row>
    <row r="1572" spans="1:10" ht="15" hidden="1">
      <c r="A1572" s="78" t="s">
        <v>24</v>
      </c>
      <c r="B1572" s="67"/>
      <c r="C1572" s="120" t="s">
        <v>173</v>
      </c>
      <c r="D1572" s="71" t="s">
        <v>583</v>
      </c>
      <c r="E1572" s="121">
        <v>0.37847222222222221</v>
      </c>
      <c r="F1572" s="121">
        <f t="shared" si="6"/>
        <v>0.37847222222222221</v>
      </c>
      <c r="G1572" s="67" t="s">
        <v>460</v>
      </c>
      <c r="H1572" s="69">
        <v>0</v>
      </c>
      <c r="I1572" s="69">
        <v>1</v>
      </c>
      <c r="J1572" s="69"/>
    </row>
    <row r="1573" spans="1:10" ht="15" hidden="1">
      <c r="A1573" s="78" t="s">
        <v>24</v>
      </c>
      <c r="B1573" s="67"/>
      <c r="C1573" s="120" t="s">
        <v>173</v>
      </c>
      <c r="D1573" s="71" t="s">
        <v>583</v>
      </c>
      <c r="E1573" s="121">
        <v>0.38057870370370372</v>
      </c>
      <c r="F1573" s="121">
        <f t="shared" si="6"/>
        <v>0.38057870370370372</v>
      </c>
      <c r="G1573" s="67" t="s">
        <v>462</v>
      </c>
      <c r="H1573" s="69">
        <v>1</v>
      </c>
      <c r="I1573" s="69">
        <v>0</v>
      </c>
      <c r="J1573" s="69"/>
    </row>
    <row r="1574" spans="1:10" ht="15" hidden="1">
      <c r="A1574" s="78" t="s">
        <v>24</v>
      </c>
      <c r="B1574" s="67"/>
      <c r="C1574" s="120" t="s">
        <v>173</v>
      </c>
      <c r="D1574" s="71" t="s">
        <v>583</v>
      </c>
      <c r="E1574" s="121">
        <v>0.38133101851851853</v>
      </c>
      <c r="F1574" s="121">
        <f t="shared" si="6"/>
        <v>0.38133101851851853</v>
      </c>
      <c r="G1574" s="67" t="s">
        <v>464</v>
      </c>
      <c r="H1574" s="69">
        <v>2</v>
      </c>
      <c r="I1574" s="69">
        <v>0</v>
      </c>
      <c r="J1574" s="69"/>
    </row>
    <row r="1575" spans="1:10" ht="15" hidden="1">
      <c r="A1575" s="78" t="s">
        <v>24</v>
      </c>
      <c r="B1575" s="67"/>
      <c r="C1575" s="120" t="s">
        <v>173</v>
      </c>
      <c r="D1575" s="71" t="s">
        <v>583</v>
      </c>
      <c r="E1575" s="121">
        <v>0.3825925925925926</v>
      </c>
      <c r="F1575" s="121">
        <f t="shared" si="6"/>
        <v>0.3825925925925926</v>
      </c>
      <c r="G1575" s="67" t="s">
        <v>466</v>
      </c>
      <c r="H1575" s="69">
        <v>3</v>
      </c>
      <c r="I1575" s="69">
        <v>0</v>
      </c>
      <c r="J1575" s="69"/>
    </row>
    <row r="1576" spans="1:10" ht="15" hidden="1">
      <c r="A1576" s="78" t="s">
        <v>24</v>
      </c>
      <c r="B1576" s="67"/>
      <c r="C1576" s="120" t="s">
        <v>173</v>
      </c>
      <c r="D1576" s="71" t="s">
        <v>583</v>
      </c>
      <c r="E1576" s="121">
        <v>0.3831134259259259</v>
      </c>
      <c r="F1576" s="121">
        <f t="shared" si="6"/>
        <v>0.3831134259259259</v>
      </c>
      <c r="G1576" s="67" t="s">
        <v>467</v>
      </c>
      <c r="H1576" s="69">
        <v>4</v>
      </c>
      <c r="I1576" s="69">
        <v>0</v>
      </c>
      <c r="J1576" s="69"/>
    </row>
    <row r="1577" spans="1:10" ht="15" hidden="1">
      <c r="A1577" s="78" t="s">
        <v>24</v>
      </c>
      <c r="B1577" s="67"/>
      <c r="C1577" s="120" t="s">
        <v>173</v>
      </c>
      <c r="D1577" s="71" t="s">
        <v>583</v>
      </c>
      <c r="E1577" s="121">
        <v>0.38368055555555558</v>
      </c>
      <c r="F1577" s="121">
        <f t="shared" si="6"/>
        <v>0.38368055555555558</v>
      </c>
      <c r="G1577" s="67" t="s">
        <v>469</v>
      </c>
      <c r="H1577" s="69">
        <v>5</v>
      </c>
      <c r="I1577" s="69">
        <v>0</v>
      </c>
      <c r="J1577" s="69"/>
    </row>
    <row r="1578" spans="1:10" ht="15" hidden="1">
      <c r="A1578" s="78" t="s">
        <v>24</v>
      </c>
      <c r="B1578" s="67"/>
      <c r="C1578" s="120" t="s">
        <v>173</v>
      </c>
      <c r="D1578" s="71" t="s">
        <v>583</v>
      </c>
      <c r="E1578" s="121">
        <v>0.38547453703703705</v>
      </c>
      <c r="F1578" s="121">
        <f t="shared" si="6"/>
        <v>0.38547453703703705</v>
      </c>
      <c r="G1578" s="67" t="s">
        <v>471</v>
      </c>
      <c r="H1578" s="69">
        <v>6</v>
      </c>
      <c r="I1578" s="69">
        <v>0</v>
      </c>
      <c r="J1578" s="69"/>
    </row>
    <row r="1579" spans="1:10" ht="15" hidden="1">
      <c r="A1579" s="78" t="s">
        <v>24</v>
      </c>
      <c r="B1579" s="67"/>
      <c r="C1579" s="120" t="s">
        <v>173</v>
      </c>
      <c r="D1579" s="71" t="s">
        <v>583</v>
      </c>
      <c r="E1579" s="121">
        <v>0.38631944444444444</v>
      </c>
      <c r="F1579" s="121">
        <f t="shared" si="6"/>
        <v>0.38631944444444444</v>
      </c>
      <c r="G1579" s="67" t="s">
        <v>472</v>
      </c>
      <c r="H1579" s="69">
        <v>7</v>
      </c>
      <c r="I1579" s="69">
        <v>0</v>
      </c>
      <c r="J1579" s="69"/>
    </row>
    <row r="1580" spans="1:10" ht="15" hidden="1">
      <c r="A1580" s="78" t="s">
        <v>24</v>
      </c>
      <c r="B1580" s="67"/>
      <c r="C1580" s="120" t="s">
        <v>173</v>
      </c>
      <c r="D1580" s="71" t="s">
        <v>583</v>
      </c>
      <c r="E1580" s="121">
        <v>0.38679398148148147</v>
      </c>
      <c r="F1580" s="121">
        <f t="shared" si="6"/>
        <v>0.38679398148148147</v>
      </c>
      <c r="G1580" s="67" t="s">
        <v>473</v>
      </c>
      <c r="H1580" s="69">
        <v>8</v>
      </c>
      <c r="I1580" s="69">
        <v>0</v>
      </c>
      <c r="J1580" s="69"/>
    </row>
    <row r="1581" spans="1:10" ht="15" hidden="1">
      <c r="A1581" s="78" t="s">
        <v>24</v>
      </c>
      <c r="B1581" s="67"/>
      <c r="C1581" s="120" t="s">
        <v>173</v>
      </c>
      <c r="D1581" s="71" t="s">
        <v>583</v>
      </c>
      <c r="E1581" s="121">
        <v>0.3893287037037037</v>
      </c>
      <c r="F1581" s="121">
        <f t="shared" si="6"/>
        <v>0.3893287037037037</v>
      </c>
      <c r="G1581" s="67" t="s">
        <v>513</v>
      </c>
      <c r="H1581" s="69">
        <v>10</v>
      </c>
      <c r="I1581" s="69">
        <v>0</v>
      </c>
      <c r="J1581" s="69"/>
    </row>
    <row r="1582" spans="1:10" ht="15" hidden="1">
      <c r="A1582" s="78" t="s">
        <v>24</v>
      </c>
      <c r="B1582" s="67"/>
      <c r="C1582" s="120" t="s">
        <v>173</v>
      </c>
      <c r="D1582" s="71" t="s">
        <v>584</v>
      </c>
      <c r="E1582" s="121">
        <v>0.39930555555555558</v>
      </c>
      <c r="F1582" s="121">
        <f t="shared" si="6"/>
        <v>0.39930555555555558</v>
      </c>
      <c r="G1582" s="67" t="s">
        <v>460</v>
      </c>
      <c r="H1582" s="69">
        <v>0</v>
      </c>
      <c r="I1582" s="69">
        <v>1</v>
      </c>
      <c r="J1582" s="69"/>
    </row>
    <row r="1583" spans="1:10" ht="15" hidden="1">
      <c r="A1583" s="78" t="s">
        <v>24</v>
      </c>
      <c r="B1583" s="67"/>
      <c r="C1583" s="120" t="s">
        <v>173</v>
      </c>
      <c r="D1583" s="71" t="s">
        <v>584</v>
      </c>
      <c r="E1583" s="121">
        <v>0.40141203703703704</v>
      </c>
      <c r="F1583" s="121">
        <f t="shared" si="6"/>
        <v>0.40141203703703704</v>
      </c>
      <c r="G1583" s="67" t="s">
        <v>462</v>
      </c>
      <c r="H1583" s="69">
        <v>1</v>
      </c>
      <c r="I1583" s="69">
        <v>0</v>
      </c>
      <c r="J1583" s="69"/>
    </row>
    <row r="1584" spans="1:10" ht="15" hidden="1">
      <c r="A1584" s="78" t="s">
        <v>24</v>
      </c>
      <c r="B1584" s="67"/>
      <c r="C1584" s="120" t="s">
        <v>173</v>
      </c>
      <c r="D1584" s="71" t="s">
        <v>584</v>
      </c>
      <c r="E1584" s="121">
        <v>0.40216435185185184</v>
      </c>
      <c r="F1584" s="121">
        <f t="shared" si="6"/>
        <v>0.40216435185185184</v>
      </c>
      <c r="G1584" s="67" t="s">
        <v>464</v>
      </c>
      <c r="H1584" s="69">
        <v>2</v>
      </c>
      <c r="I1584" s="69">
        <v>0</v>
      </c>
      <c r="J1584" s="69"/>
    </row>
    <row r="1585" spans="1:10" ht="15" hidden="1">
      <c r="A1585" s="78" t="s">
        <v>24</v>
      </c>
      <c r="B1585" s="67"/>
      <c r="C1585" s="120" t="s">
        <v>173</v>
      </c>
      <c r="D1585" s="71" t="s">
        <v>584</v>
      </c>
      <c r="E1585" s="121">
        <v>0.40342592592592591</v>
      </c>
      <c r="F1585" s="121">
        <f t="shared" si="6"/>
        <v>0.40342592592592591</v>
      </c>
      <c r="G1585" s="67" t="s">
        <v>466</v>
      </c>
      <c r="H1585" s="69">
        <v>3</v>
      </c>
      <c r="I1585" s="69">
        <v>0</v>
      </c>
      <c r="J1585" s="69"/>
    </row>
    <row r="1586" spans="1:10" ht="15" hidden="1">
      <c r="A1586" s="78" t="s">
        <v>24</v>
      </c>
      <c r="B1586" s="67"/>
      <c r="C1586" s="120" t="s">
        <v>173</v>
      </c>
      <c r="D1586" s="71" t="s">
        <v>584</v>
      </c>
      <c r="E1586" s="121">
        <v>0.40394675925925927</v>
      </c>
      <c r="F1586" s="121">
        <f t="shared" si="6"/>
        <v>0.40394675925925927</v>
      </c>
      <c r="G1586" s="67" t="s">
        <v>467</v>
      </c>
      <c r="H1586" s="69">
        <v>4</v>
      </c>
      <c r="I1586" s="69">
        <v>0</v>
      </c>
      <c r="J1586" s="69"/>
    </row>
    <row r="1587" spans="1:10" ht="15" hidden="1">
      <c r="A1587" s="78" t="s">
        <v>24</v>
      </c>
      <c r="B1587" s="67"/>
      <c r="C1587" s="120" t="s">
        <v>173</v>
      </c>
      <c r="D1587" s="71" t="s">
        <v>584</v>
      </c>
      <c r="E1587" s="121">
        <v>0.4045138888888889</v>
      </c>
      <c r="F1587" s="121">
        <f t="shared" si="6"/>
        <v>0.4045138888888889</v>
      </c>
      <c r="G1587" s="67" t="s">
        <v>469</v>
      </c>
      <c r="H1587" s="69">
        <v>5</v>
      </c>
      <c r="I1587" s="69">
        <v>0</v>
      </c>
      <c r="J1587" s="69"/>
    </row>
    <row r="1588" spans="1:10" ht="15" hidden="1">
      <c r="A1588" s="78" t="s">
        <v>24</v>
      </c>
      <c r="B1588" s="67"/>
      <c r="C1588" s="120" t="s">
        <v>173</v>
      </c>
      <c r="D1588" s="71" t="s">
        <v>584</v>
      </c>
      <c r="E1588" s="121">
        <v>0.40630787037037036</v>
      </c>
      <c r="F1588" s="121">
        <f t="shared" si="6"/>
        <v>0.40630787037037036</v>
      </c>
      <c r="G1588" s="67" t="s">
        <v>471</v>
      </c>
      <c r="H1588" s="69">
        <v>6</v>
      </c>
      <c r="I1588" s="69">
        <v>0</v>
      </c>
      <c r="J1588" s="69"/>
    </row>
    <row r="1589" spans="1:10" ht="15" hidden="1">
      <c r="A1589" s="78" t="s">
        <v>24</v>
      </c>
      <c r="B1589" s="67"/>
      <c r="C1589" s="120" t="s">
        <v>173</v>
      </c>
      <c r="D1589" s="71" t="s">
        <v>584</v>
      </c>
      <c r="E1589" s="121">
        <v>0.40715277777777775</v>
      </c>
      <c r="F1589" s="121">
        <f t="shared" si="6"/>
        <v>0.40715277777777775</v>
      </c>
      <c r="G1589" s="67" t="s">
        <v>472</v>
      </c>
      <c r="H1589" s="69">
        <v>7</v>
      </c>
      <c r="I1589" s="69">
        <v>0</v>
      </c>
      <c r="J1589" s="69"/>
    </row>
    <row r="1590" spans="1:10" ht="15" hidden="1">
      <c r="A1590" s="78" t="s">
        <v>24</v>
      </c>
      <c r="B1590" s="67"/>
      <c r="C1590" s="120" t="s">
        <v>173</v>
      </c>
      <c r="D1590" s="71" t="s">
        <v>584</v>
      </c>
      <c r="E1590" s="121">
        <v>0.40762731481481479</v>
      </c>
      <c r="F1590" s="121">
        <f t="shared" si="6"/>
        <v>0.40762731481481479</v>
      </c>
      <c r="G1590" s="67" t="s">
        <v>473</v>
      </c>
      <c r="H1590" s="69">
        <v>8</v>
      </c>
      <c r="I1590" s="69">
        <v>0</v>
      </c>
      <c r="J1590" s="69"/>
    </row>
    <row r="1591" spans="1:10" ht="15" hidden="1">
      <c r="A1591" s="78" t="s">
        <v>24</v>
      </c>
      <c r="B1591" s="67"/>
      <c r="C1591" s="120" t="s">
        <v>173</v>
      </c>
      <c r="D1591" s="71" t="s">
        <v>584</v>
      </c>
      <c r="E1591" s="121">
        <v>0.41016203703703702</v>
      </c>
      <c r="F1591" s="121">
        <f t="shared" si="6"/>
        <v>0.41016203703703702</v>
      </c>
      <c r="G1591" s="67" t="s">
        <v>513</v>
      </c>
      <c r="H1591" s="69">
        <v>10</v>
      </c>
      <c r="I1591" s="69">
        <v>0</v>
      </c>
      <c r="J1591" s="69"/>
    </row>
    <row r="1592" spans="1:10" ht="15" hidden="1">
      <c r="A1592" s="78" t="s">
        <v>24</v>
      </c>
      <c r="B1592" s="67"/>
      <c r="C1592" s="120" t="s">
        <v>173</v>
      </c>
      <c r="D1592" s="71" t="s">
        <v>585</v>
      </c>
      <c r="E1592" s="121">
        <v>0.41319444444444442</v>
      </c>
      <c r="F1592" s="121">
        <f t="shared" si="6"/>
        <v>0.41319444444444442</v>
      </c>
      <c r="G1592" s="67" t="s">
        <v>460</v>
      </c>
      <c r="H1592" s="69">
        <v>0</v>
      </c>
      <c r="I1592" s="69">
        <v>1</v>
      </c>
      <c r="J1592" s="69"/>
    </row>
    <row r="1593" spans="1:10" ht="15" hidden="1">
      <c r="A1593" s="78" t="s">
        <v>24</v>
      </c>
      <c r="B1593" s="67"/>
      <c r="C1593" s="120" t="s">
        <v>173</v>
      </c>
      <c r="D1593" s="71" t="s">
        <v>585</v>
      </c>
      <c r="E1593" s="121">
        <v>0.41530092592592593</v>
      </c>
      <c r="F1593" s="121">
        <f t="shared" si="6"/>
        <v>0.41530092592592593</v>
      </c>
      <c r="G1593" s="67" t="s">
        <v>462</v>
      </c>
      <c r="H1593" s="69">
        <v>1</v>
      </c>
      <c r="I1593" s="69">
        <v>0</v>
      </c>
      <c r="J1593" s="69"/>
    </row>
    <row r="1594" spans="1:10" ht="15" hidden="1">
      <c r="A1594" s="78" t="s">
        <v>24</v>
      </c>
      <c r="B1594" s="67"/>
      <c r="C1594" s="120" t="s">
        <v>173</v>
      </c>
      <c r="D1594" s="71" t="s">
        <v>585</v>
      </c>
      <c r="E1594" s="121">
        <v>0.41605324074074074</v>
      </c>
      <c r="F1594" s="121">
        <f t="shared" si="6"/>
        <v>0.41605324074074074</v>
      </c>
      <c r="G1594" s="67" t="s">
        <v>464</v>
      </c>
      <c r="H1594" s="69">
        <v>2</v>
      </c>
      <c r="I1594" s="69">
        <v>0</v>
      </c>
      <c r="J1594" s="69"/>
    </row>
    <row r="1595" spans="1:10" ht="15" hidden="1">
      <c r="A1595" s="78" t="s">
        <v>24</v>
      </c>
      <c r="B1595" s="67"/>
      <c r="C1595" s="120" t="s">
        <v>173</v>
      </c>
      <c r="D1595" s="71" t="s">
        <v>585</v>
      </c>
      <c r="E1595" s="121">
        <v>0.41731481481481481</v>
      </c>
      <c r="F1595" s="121">
        <f t="shared" si="6"/>
        <v>0.41731481481481481</v>
      </c>
      <c r="G1595" s="67" t="s">
        <v>466</v>
      </c>
      <c r="H1595" s="69">
        <v>3</v>
      </c>
      <c r="I1595" s="69">
        <v>0</v>
      </c>
      <c r="J1595" s="69"/>
    </row>
    <row r="1596" spans="1:10" ht="15" hidden="1">
      <c r="A1596" s="78" t="s">
        <v>24</v>
      </c>
      <c r="B1596" s="67"/>
      <c r="C1596" s="120" t="s">
        <v>173</v>
      </c>
      <c r="D1596" s="71" t="s">
        <v>585</v>
      </c>
      <c r="E1596" s="121">
        <v>0.41783564814814816</v>
      </c>
      <c r="F1596" s="121">
        <f t="shared" si="6"/>
        <v>0.41783564814814816</v>
      </c>
      <c r="G1596" s="67" t="s">
        <v>467</v>
      </c>
      <c r="H1596" s="69">
        <v>4</v>
      </c>
      <c r="I1596" s="69">
        <v>0</v>
      </c>
      <c r="J1596" s="69"/>
    </row>
    <row r="1597" spans="1:10" ht="15" hidden="1">
      <c r="A1597" s="88" t="s">
        <v>24</v>
      </c>
      <c r="B1597" s="67"/>
      <c r="C1597" s="120" t="s">
        <v>173</v>
      </c>
      <c r="D1597" s="71" t="s">
        <v>585</v>
      </c>
      <c r="E1597" s="121">
        <v>0.41840277777777779</v>
      </c>
      <c r="F1597" s="121">
        <f t="shared" si="6"/>
        <v>0.41840277777777779</v>
      </c>
      <c r="G1597" s="67" t="s">
        <v>469</v>
      </c>
      <c r="H1597" s="69">
        <v>5</v>
      </c>
      <c r="I1597" s="69">
        <v>0</v>
      </c>
      <c r="J1597" s="69"/>
    </row>
    <row r="1598" spans="1:10" ht="15" hidden="1">
      <c r="A1598" s="78" t="s">
        <v>24</v>
      </c>
      <c r="B1598" s="67"/>
      <c r="C1598" s="120" t="s">
        <v>173</v>
      </c>
      <c r="D1598" s="71" t="s">
        <v>585</v>
      </c>
      <c r="E1598" s="121">
        <v>0.42019675925925926</v>
      </c>
      <c r="F1598" s="121">
        <f t="shared" si="6"/>
        <v>0.42019675925925926</v>
      </c>
      <c r="G1598" s="67" t="s">
        <v>471</v>
      </c>
      <c r="H1598" s="69">
        <v>6</v>
      </c>
      <c r="I1598" s="69">
        <v>0</v>
      </c>
      <c r="J1598" s="69"/>
    </row>
    <row r="1599" spans="1:10" ht="15" hidden="1">
      <c r="A1599" s="78" t="s">
        <v>24</v>
      </c>
      <c r="B1599" s="67"/>
      <c r="C1599" s="120" t="s">
        <v>173</v>
      </c>
      <c r="D1599" s="71" t="s">
        <v>585</v>
      </c>
      <c r="E1599" s="121">
        <v>0.42104166666666665</v>
      </c>
      <c r="F1599" s="121">
        <f t="shared" si="6"/>
        <v>0.42104166666666665</v>
      </c>
      <c r="G1599" s="67" t="s">
        <v>472</v>
      </c>
      <c r="H1599" s="69">
        <v>7</v>
      </c>
      <c r="I1599" s="69">
        <v>0</v>
      </c>
      <c r="J1599" s="69"/>
    </row>
    <row r="1600" spans="1:10" ht="15" hidden="1">
      <c r="A1600" s="78" t="s">
        <v>24</v>
      </c>
      <c r="B1600" s="67"/>
      <c r="C1600" s="120" t="s">
        <v>173</v>
      </c>
      <c r="D1600" s="71" t="s">
        <v>585</v>
      </c>
      <c r="E1600" s="121">
        <v>0.42151620370370368</v>
      </c>
      <c r="F1600" s="121">
        <f t="shared" si="6"/>
        <v>0.42151620370370368</v>
      </c>
      <c r="G1600" s="67" t="s">
        <v>473</v>
      </c>
      <c r="H1600" s="69">
        <v>8</v>
      </c>
      <c r="I1600" s="69">
        <v>0</v>
      </c>
      <c r="J1600" s="69"/>
    </row>
    <row r="1601" spans="1:10" ht="15" hidden="1">
      <c r="A1601" s="78" t="s">
        <v>24</v>
      </c>
      <c r="B1601" s="67"/>
      <c r="C1601" s="120" t="s">
        <v>173</v>
      </c>
      <c r="D1601" s="71" t="s">
        <v>585</v>
      </c>
      <c r="E1601" s="121">
        <v>0.42405092592592591</v>
      </c>
      <c r="F1601" s="121">
        <f t="shared" si="6"/>
        <v>0.42405092592592591</v>
      </c>
      <c r="G1601" s="67" t="s">
        <v>513</v>
      </c>
      <c r="H1601" s="69">
        <v>10</v>
      </c>
      <c r="I1601" s="69">
        <v>0</v>
      </c>
      <c r="J1601" s="69"/>
    </row>
    <row r="1602" spans="1:10" ht="15" hidden="1">
      <c r="A1602" s="78" t="s">
        <v>24</v>
      </c>
      <c r="B1602" s="67"/>
      <c r="C1602" s="120" t="s">
        <v>173</v>
      </c>
      <c r="D1602" s="71" t="s">
        <v>268</v>
      </c>
      <c r="E1602" s="121">
        <v>0.43402777777777779</v>
      </c>
      <c r="F1602" s="121">
        <f t="shared" si="6"/>
        <v>0.43402777777777779</v>
      </c>
      <c r="G1602" s="67" t="s">
        <v>460</v>
      </c>
      <c r="H1602" s="69">
        <v>0</v>
      </c>
      <c r="I1602" s="69">
        <v>1</v>
      </c>
      <c r="J1602" s="69"/>
    </row>
    <row r="1603" spans="1:10" ht="15" hidden="1">
      <c r="A1603" s="78" t="s">
        <v>24</v>
      </c>
      <c r="B1603" s="67"/>
      <c r="C1603" s="120" t="s">
        <v>173</v>
      </c>
      <c r="D1603" s="71" t="s">
        <v>268</v>
      </c>
      <c r="E1603" s="121">
        <v>0.43613425925925925</v>
      </c>
      <c r="F1603" s="121">
        <f t="shared" si="6"/>
        <v>0.43613425925925925</v>
      </c>
      <c r="G1603" s="67" t="s">
        <v>462</v>
      </c>
      <c r="H1603" s="69">
        <v>1</v>
      </c>
      <c r="I1603" s="69">
        <v>0</v>
      </c>
      <c r="J1603" s="69"/>
    </row>
    <row r="1604" spans="1:10" ht="15" hidden="1">
      <c r="A1604" s="78" t="s">
        <v>24</v>
      </c>
      <c r="B1604" s="67"/>
      <c r="C1604" s="120" t="s">
        <v>173</v>
      </c>
      <c r="D1604" s="71" t="s">
        <v>268</v>
      </c>
      <c r="E1604" s="121">
        <v>0.43688657407407405</v>
      </c>
      <c r="F1604" s="121">
        <f t="shared" si="6"/>
        <v>0.43688657407407405</v>
      </c>
      <c r="G1604" s="67" t="s">
        <v>464</v>
      </c>
      <c r="H1604" s="69">
        <v>2</v>
      </c>
      <c r="I1604" s="69">
        <v>0</v>
      </c>
      <c r="J1604" s="69"/>
    </row>
    <row r="1605" spans="1:10" ht="15" hidden="1">
      <c r="A1605" s="78" t="s">
        <v>24</v>
      </c>
      <c r="B1605" s="67"/>
      <c r="C1605" s="120" t="s">
        <v>173</v>
      </c>
      <c r="D1605" s="71" t="s">
        <v>268</v>
      </c>
      <c r="E1605" s="121">
        <v>0.43814814814814818</v>
      </c>
      <c r="F1605" s="121">
        <f t="shared" si="6"/>
        <v>0.43814814814814818</v>
      </c>
      <c r="G1605" s="67" t="s">
        <v>466</v>
      </c>
      <c r="H1605" s="69">
        <v>3</v>
      </c>
      <c r="I1605" s="69">
        <v>0</v>
      </c>
      <c r="J1605" s="69"/>
    </row>
    <row r="1606" spans="1:10" ht="15" hidden="1">
      <c r="A1606" s="78" t="s">
        <v>24</v>
      </c>
      <c r="B1606" s="67"/>
      <c r="C1606" s="120" t="s">
        <v>173</v>
      </c>
      <c r="D1606" s="71" t="s">
        <v>268</v>
      </c>
      <c r="E1606" s="121">
        <v>0.43866898148148148</v>
      </c>
      <c r="F1606" s="121">
        <f t="shared" si="6"/>
        <v>0.43866898148148148</v>
      </c>
      <c r="G1606" s="67" t="s">
        <v>467</v>
      </c>
      <c r="H1606" s="69">
        <v>4</v>
      </c>
      <c r="I1606" s="69">
        <v>0</v>
      </c>
      <c r="J1606" s="69"/>
    </row>
    <row r="1607" spans="1:10" ht="15" hidden="1">
      <c r="A1607" s="78" t="s">
        <v>24</v>
      </c>
      <c r="B1607" s="67"/>
      <c r="C1607" s="120" t="s">
        <v>173</v>
      </c>
      <c r="D1607" s="71" t="s">
        <v>268</v>
      </c>
      <c r="E1607" s="121">
        <v>0.4392361111111111</v>
      </c>
      <c r="F1607" s="121">
        <f t="shared" si="6"/>
        <v>0.4392361111111111</v>
      </c>
      <c r="G1607" s="67" t="s">
        <v>469</v>
      </c>
      <c r="H1607" s="69">
        <v>5</v>
      </c>
      <c r="I1607" s="69">
        <v>0</v>
      </c>
      <c r="J1607" s="69"/>
    </row>
    <row r="1608" spans="1:10" ht="15" hidden="1">
      <c r="A1608" s="78" t="s">
        <v>24</v>
      </c>
      <c r="B1608" s="67"/>
      <c r="C1608" s="120" t="s">
        <v>173</v>
      </c>
      <c r="D1608" s="71" t="s">
        <v>268</v>
      </c>
      <c r="E1608" s="121">
        <v>0.44103009259259257</v>
      </c>
      <c r="F1608" s="121">
        <f t="shared" si="6"/>
        <v>0.44103009259259257</v>
      </c>
      <c r="G1608" s="67" t="s">
        <v>471</v>
      </c>
      <c r="H1608" s="69">
        <v>6</v>
      </c>
      <c r="I1608" s="69">
        <v>0</v>
      </c>
      <c r="J1608" s="69"/>
    </row>
    <row r="1609" spans="1:10" ht="15" hidden="1">
      <c r="A1609" s="78" t="s">
        <v>24</v>
      </c>
      <c r="B1609" s="67"/>
      <c r="C1609" s="120" t="s">
        <v>173</v>
      </c>
      <c r="D1609" s="71" t="s">
        <v>268</v>
      </c>
      <c r="E1609" s="121">
        <v>0.44187500000000002</v>
      </c>
      <c r="F1609" s="121">
        <f t="shared" si="6"/>
        <v>0.44187500000000002</v>
      </c>
      <c r="G1609" s="67" t="s">
        <v>472</v>
      </c>
      <c r="H1609" s="69">
        <v>7</v>
      </c>
      <c r="I1609" s="69">
        <v>0</v>
      </c>
      <c r="J1609" s="69"/>
    </row>
    <row r="1610" spans="1:10" ht="15" hidden="1">
      <c r="A1610" s="78" t="s">
        <v>24</v>
      </c>
      <c r="B1610" s="67"/>
      <c r="C1610" s="120" t="s">
        <v>173</v>
      </c>
      <c r="D1610" s="71" t="s">
        <v>268</v>
      </c>
      <c r="E1610" s="121">
        <v>0.44234953703703705</v>
      </c>
      <c r="F1610" s="121">
        <f t="shared" si="6"/>
        <v>0.44234953703703705</v>
      </c>
      <c r="G1610" s="67" t="s">
        <v>473</v>
      </c>
      <c r="H1610" s="69">
        <v>8</v>
      </c>
      <c r="I1610" s="69">
        <v>0</v>
      </c>
      <c r="J1610" s="69"/>
    </row>
    <row r="1611" spans="1:10" ht="15" hidden="1">
      <c r="A1611" s="78" t="s">
        <v>24</v>
      </c>
      <c r="B1611" s="67"/>
      <c r="C1611" s="120" t="s">
        <v>173</v>
      </c>
      <c r="D1611" s="71" t="s">
        <v>268</v>
      </c>
      <c r="E1611" s="121">
        <v>0.44488425925925928</v>
      </c>
      <c r="F1611" s="121">
        <f t="shared" si="6"/>
        <v>0.44488425925925928</v>
      </c>
      <c r="G1611" s="67" t="s">
        <v>513</v>
      </c>
      <c r="H1611" s="69">
        <v>10</v>
      </c>
      <c r="I1611" s="69">
        <v>0</v>
      </c>
      <c r="J1611" s="69"/>
    </row>
    <row r="1612" spans="1:10" ht="15" hidden="1">
      <c r="A1612" s="78" t="s">
        <v>24</v>
      </c>
      <c r="B1612" s="67"/>
      <c r="C1612" s="120" t="s">
        <v>173</v>
      </c>
      <c r="D1612" s="71" t="s">
        <v>270</v>
      </c>
      <c r="E1612" s="121">
        <v>0.44791666666666669</v>
      </c>
      <c r="F1612" s="121">
        <f t="shared" si="6"/>
        <v>0.44791666666666669</v>
      </c>
      <c r="G1612" s="67" t="s">
        <v>460</v>
      </c>
      <c r="H1612" s="69">
        <v>0</v>
      </c>
      <c r="I1612" s="69">
        <v>1</v>
      </c>
      <c r="J1612" s="69"/>
    </row>
    <row r="1613" spans="1:10" ht="15" hidden="1">
      <c r="A1613" s="78" t="s">
        <v>24</v>
      </c>
      <c r="B1613" s="67"/>
      <c r="C1613" s="120" t="s">
        <v>173</v>
      </c>
      <c r="D1613" s="71" t="s">
        <v>270</v>
      </c>
      <c r="E1613" s="121">
        <v>0.45002314814814814</v>
      </c>
      <c r="F1613" s="121">
        <f t="shared" si="6"/>
        <v>0.45002314814814814</v>
      </c>
      <c r="G1613" s="67" t="s">
        <v>462</v>
      </c>
      <c r="H1613" s="69">
        <v>1</v>
      </c>
      <c r="I1613" s="69">
        <v>0</v>
      </c>
      <c r="J1613" s="69"/>
    </row>
    <row r="1614" spans="1:10" ht="15" hidden="1">
      <c r="A1614" s="78" t="s">
        <v>24</v>
      </c>
      <c r="B1614" s="67"/>
      <c r="C1614" s="120" t="s">
        <v>173</v>
      </c>
      <c r="D1614" s="71" t="s">
        <v>270</v>
      </c>
      <c r="E1614" s="121">
        <v>0.45077546296296295</v>
      </c>
      <c r="F1614" s="121">
        <f t="shared" si="6"/>
        <v>0.45077546296296295</v>
      </c>
      <c r="G1614" s="67" t="s">
        <v>464</v>
      </c>
      <c r="H1614" s="69">
        <v>2</v>
      </c>
      <c r="I1614" s="69">
        <v>0</v>
      </c>
      <c r="J1614" s="69"/>
    </row>
    <row r="1615" spans="1:10" ht="15" hidden="1">
      <c r="A1615" s="78" t="s">
        <v>24</v>
      </c>
      <c r="B1615" s="67"/>
      <c r="C1615" s="120" t="s">
        <v>173</v>
      </c>
      <c r="D1615" s="71" t="s">
        <v>270</v>
      </c>
      <c r="E1615" s="121">
        <v>0.45203703703703701</v>
      </c>
      <c r="F1615" s="121">
        <f t="shared" si="6"/>
        <v>0.45203703703703701</v>
      </c>
      <c r="G1615" s="67" t="s">
        <v>466</v>
      </c>
      <c r="H1615" s="69">
        <v>3</v>
      </c>
      <c r="I1615" s="69">
        <v>0</v>
      </c>
      <c r="J1615" s="69"/>
    </row>
    <row r="1616" spans="1:10" ht="15" hidden="1">
      <c r="A1616" s="78" t="s">
        <v>24</v>
      </c>
      <c r="B1616" s="67"/>
      <c r="C1616" s="120" t="s">
        <v>173</v>
      </c>
      <c r="D1616" s="71" t="s">
        <v>270</v>
      </c>
      <c r="E1616" s="121">
        <v>0.45255787037037037</v>
      </c>
      <c r="F1616" s="121">
        <f t="shared" si="6"/>
        <v>0.45255787037037037</v>
      </c>
      <c r="G1616" s="67" t="s">
        <v>467</v>
      </c>
      <c r="H1616" s="69">
        <v>4</v>
      </c>
      <c r="I1616" s="69">
        <v>0</v>
      </c>
      <c r="J1616" s="69"/>
    </row>
    <row r="1617" spans="1:10" ht="15" hidden="1">
      <c r="A1617" s="78" t="s">
        <v>24</v>
      </c>
      <c r="B1617" s="67"/>
      <c r="C1617" s="120" t="s">
        <v>173</v>
      </c>
      <c r="D1617" s="71" t="s">
        <v>270</v>
      </c>
      <c r="E1617" s="121">
        <v>0.453125</v>
      </c>
      <c r="F1617" s="121">
        <f t="shared" si="6"/>
        <v>0.453125</v>
      </c>
      <c r="G1617" s="67" t="s">
        <v>469</v>
      </c>
      <c r="H1617" s="69">
        <v>5</v>
      </c>
      <c r="I1617" s="69">
        <v>0</v>
      </c>
      <c r="J1617" s="69"/>
    </row>
    <row r="1618" spans="1:10" ht="15" hidden="1">
      <c r="A1618" s="67"/>
      <c r="B1618" s="67"/>
      <c r="C1618" s="120" t="s">
        <v>173</v>
      </c>
      <c r="D1618" s="71" t="s">
        <v>270</v>
      </c>
      <c r="E1618" s="121">
        <v>0.45491898148148147</v>
      </c>
      <c r="F1618" s="121">
        <f t="shared" si="6"/>
        <v>0.45491898148148147</v>
      </c>
      <c r="G1618" s="67" t="s">
        <v>471</v>
      </c>
      <c r="H1618" s="69">
        <v>6</v>
      </c>
      <c r="I1618" s="69">
        <v>0</v>
      </c>
      <c r="J1618" s="69"/>
    </row>
    <row r="1619" spans="1:10" ht="15" hidden="1">
      <c r="A1619" s="67"/>
      <c r="B1619" s="67"/>
      <c r="C1619" s="120" t="s">
        <v>173</v>
      </c>
      <c r="D1619" s="71" t="s">
        <v>270</v>
      </c>
      <c r="E1619" s="121">
        <v>0.45576388888888891</v>
      </c>
      <c r="F1619" s="121">
        <f t="shared" si="6"/>
        <v>0.45576388888888891</v>
      </c>
      <c r="G1619" s="67" t="s">
        <v>472</v>
      </c>
      <c r="H1619" s="69">
        <v>7</v>
      </c>
      <c r="I1619" s="69">
        <v>0</v>
      </c>
      <c r="J1619" s="69"/>
    </row>
    <row r="1620" spans="1:10" ht="15" hidden="1">
      <c r="A1620" s="67"/>
      <c r="B1620" s="67"/>
      <c r="C1620" s="120" t="s">
        <v>173</v>
      </c>
      <c r="D1620" s="71" t="s">
        <v>270</v>
      </c>
      <c r="E1620" s="121">
        <v>0.45623842592592595</v>
      </c>
      <c r="F1620" s="121">
        <f t="shared" si="6"/>
        <v>0.45623842592592595</v>
      </c>
      <c r="G1620" s="67" t="s">
        <v>473</v>
      </c>
      <c r="H1620" s="69">
        <v>8</v>
      </c>
      <c r="I1620" s="69">
        <v>0</v>
      </c>
      <c r="J1620" s="69"/>
    </row>
    <row r="1621" spans="1:10" ht="15" hidden="1">
      <c r="A1621" s="67"/>
      <c r="B1621" s="67"/>
      <c r="C1621" s="120" t="s">
        <v>173</v>
      </c>
      <c r="D1621" s="71" t="s">
        <v>270</v>
      </c>
      <c r="E1621" s="121">
        <v>0.45877314814814812</v>
      </c>
      <c r="F1621" s="121">
        <f t="shared" si="6"/>
        <v>0.45877314814814812</v>
      </c>
      <c r="G1621" s="67" t="s">
        <v>513</v>
      </c>
      <c r="H1621" s="69">
        <v>10</v>
      </c>
      <c r="I1621" s="69">
        <v>0</v>
      </c>
      <c r="J1621" s="69"/>
    </row>
    <row r="1622" spans="1:10" ht="15" hidden="1">
      <c r="A1622" s="67"/>
      <c r="B1622" s="67"/>
      <c r="C1622" s="120" t="s">
        <v>173</v>
      </c>
      <c r="D1622" s="71" t="s">
        <v>272</v>
      </c>
      <c r="E1622" s="121">
        <v>0.46875</v>
      </c>
      <c r="F1622" s="121">
        <f t="shared" si="6"/>
        <v>0.46875</v>
      </c>
      <c r="G1622" s="67" t="s">
        <v>460</v>
      </c>
      <c r="H1622" s="69">
        <v>0</v>
      </c>
      <c r="I1622" s="69">
        <v>1</v>
      </c>
      <c r="J1622" s="69"/>
    </row>
    <row r="1623" spans="1:10" ht="15" hidden="1">
      <c r="A1623" s="67"/>
      <c r="B1623" s="67"/>
      <c r="C1623" s="120" t="s">
        <v>173</v>
      </c>
      <c r="D1623" s="71" t="s">
        <v>272</v>
      </c>
      <c r="E1623" s="121">
        <v>0.47085648148148146</v>
      </c>
      <c r="F1623" s="121">
        <f t="shared" si="6"/>
        <v>0.47085648148148146</v>
      </c>
      <c r="G1623" s="67" t="s">
        <v>462</v>
      </c>
      <c r="H1623" s="69">
        <v>1</v>
      </c>
      <c r="I1623" s="69">
        <v>0</v>
      </c>
      <c r="J1623" s="69"/>
    </row>
    <row r="1624" spans="1:10" ht="15" hidden="1">
      <c r="A1624" s="67"/>
      <c r="B1624" s="67"/>
      <c r="C1624" s="120" t="s">
        <v>173</v>
      </c>
      <c r="D1624" s="71" t="s">
        <v>272</v>
      </c>
      <c r="E1624" s="121">
        <v>0.47160879629629632</v>
      </c>
      <c r="F1624" s="121">
        <f t="shared" si="6"/>
        <v>0.47160879629629632</v>
      </c>
      <c r="G1624" s="67" t="s">
        <v>464</v>
      </c>
      <c r="H1624" s="69">
        <v>2</v>
      </c>
      <c r="I1624" s="69">
        <v>0</v>
      </c>
      <c r="J1624" s="69"/>
    </row>
    <row r="1625" spans="1:10" ht="15" hidden="1">
      <c r="A1625" s="67"/>
      <c r="B1625" s="67"/>
      <c r="C1625" s="120" t="s">
        <v>173</v>
      </c>
      <c r="D1625" s="71" t="s">
        <v>272</v>
      </c>
      <c r="E1625" s="121">
        <v>0.47287037037037039</v>
      </c>
      <c r="F1625" s="121">
        <f t="shared" si="6"/>
        <v>0.47287037037037039</v>
      </c>
      <c r="G1625" s="67" t="s">
        <v>466</v>
      </c>
      <c r="H1625" s="69">
        <v>3</v>
      </c>
      <c r="I1625" s="69">
        <v>0</v>
      </c>
      <c r="J1625" s="69"/>
    </row>
    <row r="1626" spans="1:10" ht="15" hidden="1">
      <c r="A1626" s="67"/>
      <c r="B1626" s="67"/>
      <c r="C1626" s="120" t="s">
        <v>173</v>
      </c>
      <c r="D1626" s="71" t="s">
        <v>272</v>
      </c>
      <c r="E1626" s="121">
        <v>0.47339120370370369</v>
      </c>
      <c r="F1626" s="121">
        <f t="shared" si="6"/>
        <v>0.47339120370370369</v>
      </c>
      <c r="G1626" s="67" t="s">
        <v>467</v>
      </c>
      <c r="H1626" s="69">
        <v>4</v>
      </c>
      <c r="I1626" s="69">
        <v>0</v>
      </c>
      <c r="J1626" s="69"/>
    </row>
    <row r="1627" spans="1:10" ht="15" hidden="1">
      <c r="A1627" s="67"/>
      <c r="B1627" s="67"/>
      <c r="C1627" s="120" t="s">
        <v>173</v>
      </c>
      <c r="D1627" s="71" t="s">
        <v>272</v>
      </c>
      <c r="E1627" s="121">
        <v>0.47395833333333331</v>
      </c>
      <c r="F1627" s="121">
        <f t="shared" si="6"/>
        <v>0.47395833333333331</v>
      </c>
      <c r="G1627" s="67" t="s">
        <v>469</v>
      </c>
      <c r="H1627" s="69">
        <v>5</v>
      </c>
      <c r="I1627" s="69">
        <v>0</v>
      </c>
      <c r="J1627" s="69"/>
    </row>
    <row r="1628" spans="1:10" ht="15" hidden="1">
      <c r="A1628" s="67"/>
      <c r="B1628" s="67"/>
      <c r="C1628" s="120" t="s">
        <v>173</v>
      </c>
      <c r="D1628" s="71" t="s">
        <v>272</v>
      </c>
      <c r="E1628" s="121">
        <v>0.47575231481481484</v>
      </c>
      <c r="F1628" s="121">
        <f t="shared" si="6"/>
        <v>0.47575231481481484</v>
      </c>
      <c r="G1628" s="67" t="s">
        <v>471</v>
      </c>
      <c r="H1628" s="69">
        <v>6</v>
      </c>
      <c r="I1628" s="69">
        <v>0</v>
      </c>
      <c r="J1628" s="69"/>
    </row>
    <row r="1629" spans="1:10" ht="15" hidden="1">
      <c r="A1629" s="67"/>
      <c r="B1629" s="67"/>
      <c r="C1629" s="120" t="s">
        <v>173</v>
      </c>
      <c r="D1629" s="71" t="s">
        <v>272</v>
      </c>
      <c r="E1629" s="121">
        <v>0.47659722222222223</v>
      </c>
      <c r="F1629" s="121">
        <f t="shared" si="6"/>
        <v>0.47659722222222223</v>
      </c>
      <c r="G1629" s="67" t="s">
        <v>472</v>
      </c>
      <c r="H1629" s="69">
        <v>7</v>
      </c>
      <c r="I1629" s="69">
        <v>0</v>
      </c>
      <c r="J1629" s="69"/>
    </row>
    <row r="1630" spans="1:10" ht="15" hidden="1">
      <c r="A1630" s="67"/>
      <c r="B1630" s="67"/>
      <c r="C1630" s="120" t="s">
        <v>173</v>
      </c>
      <c r="D1630" s="71" t="s">
        <v>272</v>
      </c>
      <c r="E1630" s="121">
        <v>0.47707175925925926</v>
      </c>
      <c r="F1630" s="121">
        <f t="shared" si="6"/>
        <v>0.47707175925925926</v>
      </c>
      <c r="G1630" s="67" t="s">
        <v>473</v>
      </c>
      <c r="H1630" s="69">
        <v>8</v>
      </c>
      <c r="I1630" s="69">
        <v>0</v>
      </c>
      <c r="J1630" s="69"/>
    </row>
    <row r="1631" spans="1:10" ht="15" hidden="1">
      <c r="A1631" s="67"/>
      <c r="B1631" s="67"/>
      <c r="C1631" s="120" t="s">
        <v>173</v>
      </c>
      <c r="D1631" s="71" t="s">
        <v>272</v>
      </c>
      <c r="E1631" s="121">
        <v>0.47960648148148149</v>
      </c>
      <c r="F1631" s="121">
        <f t="shared" si="6"/>
        <v>0.47960648148148149</v>
      </c>
      <c r="G1631" s="67" t="s">
        <v>513</v>
      </c>
      <c r="H1631" s="69">
        <v>10</v>
      </c>
      <c r="I1631" s="69">
        <v>0</v>
      </c>
      <c r="J1631" s="69"/>
    </row>
    <row r="1632" spans="1:10" ht="15" hidden="1">
      <c r="A1632" s="67"/>
      <c r="B1632" s="67"/>
      <c r="C1632" s="120" t="s">
        <v>173</v>
      </c>
      <c r="D1632" s="71" t="s">
        <v>586</v>
      </c>
      <c r="E1632" s="121">
        <v>0.47222222222222221</v>
      </c>
      <c r="F1632" s="121">
        <f t="shared" si="6"/>
        <v>0.47222222222222221</v>
      </c>
      <c r="G1632" s="67" t="s">
        <v>460</v>
      </c>
      <c r="H1632" s="69">
        <v>0</v>
      </c>
      <c r="I1632" s="69">
        <v>1</v>
      </c>
      <c r="J1632" s="69"/>
    </row>
    <row r="1633" spans="1:10" ht="15" hidden="1">
      <c r="A1633" s="67"/>
      <c r="B1633" s="67"/>
      <c r="C1633" s="120" t="s">
        <v>173</v>
      </c>
      <c r="D1633" s="71" t="s">
        <v>586</v>
      </c>
      <c r="E1633" s="121">
        <v>0.47432870370370372</v>
      </c>
      <c r="F1633" s="121">
        <f t="shared" si="6"/>
        <v>0.47432870370370372</v>
      </c>
      <c r="G1633" s="67" t="s">
        <v>462</v>
      </c>
      <c r="H1633" s="69">
        <v>1</v>
      </c>
      <c r="I1633" s="69">
        <v>0</v>
      </c>
      <c r="J1633" s="69"/>
    </row>
    <row r="1634" spans="1:10" ht="15" hidden="1">
      <c r="A1634" s="67"/>
      <c r="B1634" s="67"/>
      <c r="C1634" s="120" t="s">
        <v>173</v>
      </c>
      <c r="D1634" s="71" t="s">
        <v>586</v>
      </c>
      <c r="E1634" s="121">
        <v>0.47508101851851853</v>
      </c>
      <c r="F1634" s="121">
        <f t="shared" si="6"/>
        <v>0.47508101851851853</v>
      </c>
      <c r="G1634" s="67" t="s">
        <v>464</v>
      </c>
      <c r="H1634" s="69">
        <v>2</v>
      </c>
      <c r="I1634" s="69">
        <v>0</v>
      </c>
      <c r="J1634" s="69"/>
    </row>
    <row r="1635" spans="1:10" ht="15" hidden="1">
      <c r="A1635" s="67"/>
      <c r="B1635" s="67"/>
      <c r="C1635" s="120" t="s">
        <v>173</v>
      </c>
      <c r="D1635" s="71" t="s">
        <v>586</v>
      </c>
      <c r="E1635" s="121">
        <v>0.4763425925925926</v>
      </c>
      <c r="F1635" s="121">
        <f t="shared" si="6"/>
        <v>0.4763425925925926</v>
      </c>
      <c r="G1635" s="67" t="s">
        <v>466</v>
      </c>
      <c r="H1635" s="69">
        <v>3</v>
      </c>
      <c r="I1635" s="69">
        <v>0</v>
      </c>
      <c r="J1635" s="69"/>
    </row>
    <row r="1636" spans="1:10" ht="15" hidden="1">
      <c r="A1636" s="67"/>
      <c r="B1636" s="67"/>
      <c r="C1636" s="120" t="s">
        <v>173</v>
      </c>
      <c r="D1636" s="71" t="s">
        <v>586</v>
      </c>
      <c r="E1636" s="121">
        <v>0.4768634259259259</v>
      </c>
      <c r="F1636" s="121">
        <f t="shared" si="6"/>
        <v>0.4768634259259259</v>
      </c>
      <c r="G1636" s="67" t="s">
        <v>467</v>
      </c>
      <c r="H1636" s="69">
        <v>4</v>
      </c>
      <c r="I1636" s="69">
        <v>0</v>
      </c>
      <c r="J1636" s="69"/>
    </row>
    <row r="1637" spans="1:10" ht="15" hidden="1">
      <c r="A1637" s="67"/>
      <c r="B1637" s="67"/>
      <c r="C1637" s="120" t="s">
        <v>173</v>
      </c>
      <c r="D1637" s="71" t="s">
        <v>586</v>
      </c>
      <c r="E1637" s="121">
        <v>0.47743055555555558</v>
      </c>
      <c r="F1637" s="121">
        <f t="shared" si="6"/>
        <v>0.47743055555555558</v>
      </c>
      <c r="G1637" s="67" t="s">
        <v>469</v>
      </c>
      <c r="H1637" s="69">
        <v>5</v>
      </c>
      <c r="I1637" s="69">
        <v>0</v>
      </c>
      <c r="J1637" s="69"/>
    </row>
    <row r="1638" spans="1:10" ht="15" hidden="1">
      <c r="A1638" s="67"/>
      <c r="B1638" s="67"/>
      <c r="C1638" s="120" t="s">
        <v>173</v>
      </c>
      <c r="D1638" s="71" t="s">
        <v>586</v>
      </c>
      <c r="E1638" s="121">
        <v>0.47922453703703705</v>
      </c>
      <c r="F1638" s="121">
        <f t="shared" si="6"/>
        <v>0.47922453703703705</v>
      </c>
      <c r="G1638" s="67" t="s">
        <v>471</v>
      </c>
      <c r="H1638" s="69">
        <v>6</v>
      </c>
      <c r="I1638" s="69">
        <v>0</v>
      </c>
      <c r="J1638" s="69"/>
    </row>
    <row r="1639" spans="1:10" ht="15" hidden="1">
      <c r="A1639" s="67"/>
      <c r="B1639" s="67"/>
      <c r="C1639" s="120" t="s">
        <v>173</v>
      </c>
      <c r="D1639" s="71" t="s">
        <v>586</v>
      </c>
      <c r="E1639" s="121">
        <v>0.48006944444444444</v>
      </c>
      <c r="F1639" s="121">
        <f t="shared" si="6"/>
        <v>0.48006944444444444</v>
      </c>
      <c r="G1639" s="67" t="s">
        <v>472</v>
      </c>
      <c r="H1639" s="69">
        <v>7</v>
      </c>
      <c r="I1639" s="69">
        <v>0</v>
      </c>
      <c r="J1639" s="69"/>
    </row>
    <row r="1640" spans="1:10" ht="15" hidden="1">
      <c r="A1640" s="67"/>
      <c r="B1640" s="67"/>
      <c r="C1640" s="120" t="s">
        <v>173</v>
      </c>
      <c r="D1640" s="71" t="s">
        <v>586</v>
      </c>
      <c r="E1640" s="121">
        <v>0.48054398148148147</v>
      </c>
      <c r="F1640" s="121">
        <f t="shared" si="6"/>
        <v>0.48054398148148147</v>
      </c>
      <c r="G1640" s="67" t="s">
        <v>473</v>
      </c>
      <c r="H1640" s="69">
        <v>8</v>
      </c>
      <c r="I1640" s="69">
        <v>0</v>
      </c>
      <c r="J1640" s="69"/>
    </row>
    <row r="1641" spans="1:10" ht="15" hidden="1">
      <c r="A1641" s="67"/>
      <c r="B1641" s="67"/>
      <c r="C1641" s="120" t="s">
        <v>173</v>
      </c>
      <c r="D1641" s="71" t="s">
        <v>586</v>
      </c>
      <c r="E1641" s="121">
        <v>0.4830787037037037</v>
      </c>
      <c r="F1641" s="121">
        <f t="shared" si="6"/>
        <v>0.4830787037037037</v>
      </c>
      <c r="G1641" s="67" t="s">
        <v>513</v>
      </c>
      <c r="H1641" s="69">
        <v>10</v>
      </c>
      <c r="I1641" s="69">
        <v>0</v>
      </c>
      <c r="J1641" s="69"/>
    </row>
    <row r="1642" spans="1:10" ht="15" hidden="1">
      <c r="A1642" s="67"/>
      <c r="B1642" s="67"/>
      <c r="C1642" s="120" t="s">
        <v>173</v>
      </c>
      <c r="D1642" s="71" t="s">
        <v>274</v>
      </c>
      <c r="E1642" s="121">
        <v>0.47916666666666669</v>
      </c>
      <c r="F1642" s="121">
        <f t="shared" si="6"/>
        <v>0.47916666666666669</v>
      </c>
      <c r="G1642" s="67" t="s">
        <v>460</v>
      </c>
      <c r="H1642" s="69">
        <v>0</v>
      </c>
      <c r="I1642" s="69">
        <v>1</v>
      </c>
      <c r="J1642" s="69"/>
    </row>
    <row r="1643" spans="1:10" ht="15" hidden="1">
      <c r="A1643" s="67"/>
      <c r="B1643" s="67"/>
      <c r="C1643" s="120" t="s">
        <v>173</v>
      </c>
      <c r="D1643" s="71" t="s">
        <v>274</v>
      </c>
      <c r="E1643" s="121">
        <v>0.48127314814814814</v>
      </c>
      <c r="F1643" s="121">
        <f t="shared" si="6"/>
        <v>0.48127314814814814</v>
      </c>
      <c r="G1643" s="67" t="s">
        <v>462</v>
      </c>
      <c r="H1643" s="69">
        <v>1</v>
      </c>
      <c r="I1643" s="69">
        <v>0</v>
      </c>
      <c r="J1643" s="69"/>
    </row>
    <row r="1644" spans="1:10" ht="15" hidden="1">
      <c r="A1644" s="67"/>
      <c r="B1644" s="67"/>
      <c r="C1644" s="120" t="s">
        <v>173</v>
      </c>
      <c r="D1644" s="71" t="s">
        <v>274</v>
      </c>
      <c r="E1644" s="121">
        <v>0.48202546296296295</v>
      </c>
      <c r="F1644" s="121">
        <f t="shared" si="6"/>
        <v>0.48202546296296295</v>
      </c>
      <c r="G1644" s="67" t="s">
        <v>464</v>
      </c>
      <c r="H1644" s="69">
        <v>2</v>
      </c>
      <c r="I1644" s="69">
        <v>0</v>
      </c>
      <c r="J1644" s="69"/>
    </row>
    <row r="1645" spans="1:10" ht="15" hidden="1">
      <c r="A1645" s="67"/>
      <c r="B1645" s="67"/>
      <c r="C1645" s="120" t="s">
        <v>173</v>
      </c>
      <c r="D1645" s="71" t="s">
        <v>274</v>
      </c>
      <c r="E1645" s="121">
        <v>0.48328703703703701</v>
      </c>
      <c r="F1645" s="121">
        <f t="shared" si="6"/>
        <v>0.48328703703703701</v>
      </c>
      <c r="G1645" s="67" t="s">
        <v>466</v>
      </c>
      <c r="H1645" s="69">
        <v>3</v>
      </c>
      <c r="I1645" s="69">
        <v>0</v>
      </c>
      <c r="J1645" s="69"/>
    </row>
    <row r="1646" spans="1:10" ht="15" hidden="1">
      <c r="A1646" s="67"/>
      <c r="B1646" s="67"/>
      <c r="C1646" s="120" t="s">
        <v>173</v>
      </c>
      <c r="D1646" s="71" t="s">
        <v>274</v>
      </c>
      <c r="E1646" s="121">
        <v>0.48380787037037037</v>
      </c>
      <c r="F1646" s="121">
        <f t="shared" si="6"/>
        <v>0.48380787037037037</v>
      </c>
      <c r="G1646" s="67" t="s">
        <v>467</v>
      </c>
      <c r="H1646" s="69">
        <v>4</v>
      </c>
      <c r="I1646" s="69">
        <v>0</v>
      </c>
      <c r="J1646" s="69"/>
    </row>
    <row r="1647" spans="1:10" ht="15" hidden="1">
      <c r="A1647" s="67"/>
      <c r="B1647" s="67"/>
      <c r="C1647" s="120" t="s">
        <v>173</v>
      </c>
      <c r="D1647" s="71" t="s">
        <v>274</v>
      </c>
      <c r="E1647" s="121">
        <v>0.484375</v>
      </c>
      <c r="F1647" s="121">
        <f t="shared" si="6"/>
        <v>0.484375</v>
      </c>
      <c r="G1647" s="67" t="s">
        <v>469</v>
      </c>
      <c r="H1647" s="69">
        <v>5</v>
      </c>
      <c r="I1647" s="69">
        <v>0</v>
      </c>
      <c r="J1647" s="69"/>
    </row>
    <row r="1648" spans="1:10" ht="15" hidden="1">
      <c r="A1648" s="67"/>
      <c r="B1648" s="67"/>
      <c r="C1648" s="120" t="s">
        <v>173</v>
      </c>
      <c r="D1648" s="71" t="s">
        <v>274</v>
      </c>
      <c r="E1648" s="121">
        <v>0.48616898148148147</v>
      </c>
      <c r="F1648" s="121">
        <f t="shared" si="6"/>
        <v>0.48616898148148147</v>
      </c>
      <c r="G1648" s="67" t="s">
        <v>471</v>
      </c>
      <c r="H1648" s="69">
        <v>6</v>
      </c>
      <c r="I1648" s="69">
        <v>0</v>
      </c>
      <c r="J1648" s="69"/>
    </row>
    <row r="1649" spans="1:10" ht="15" hidden="1">
      <c r="A1649" s="67"/>
      <c r="B1649" s="67"/>
      <c r="C1649" s="120" t="s">
        <v>173</v>
      </c>
      <c r="D1649" s="71" t="s">
        <v>274</v>
      </c>
      <c r="E1649" s="121">
        <v>0.48701388888888891</v>
      </c>
      <c r="F1649" s="121">
        <f t="shared" si="6"/>
        <v>0.48701388888888891</v>
      </c>
      <c r="G1649" s="67" t="s">
        <v>472</v>
      </c>
      <c r="H1649" s="69">
        <v>7</v>
      </c>
      <c r="I1649" s="69">
        <v>0</v>
      </c>
      <c r="J1649" s="69"/>
    </row>
    <row r="1650" spans="1:10" ht="15" hidden="1">
      <c r="A1650" s="67"/>
      <c r="B1650" s="67"/>
      <c r="C1650" s="120" t="s">
        <v>173</v>
      </c>
      <c r="D1650" s="71" t="s">
        <v>274</v>
      </c>
      <c r="E1650" s="121">
        <v>0.48748842592592595</v>
      </c>
      <c r="F1650" s="121">
        <f t="shared" si="6"/>
        <v>0.48748842592592595</v>
      </c>
      <c r="G1650" s="67" t="s">
        <v>473</v>
      </c>
      <c r="H1650" s="69">
        <v>8</v>
      </c>
      <c r="I1650" s="69">
        <v>0</v>
      </c>
      <c r="J1650" s="69"/>
    </row>
    <row r="1651" spans="1:10" ht="15" hidden="1">
      <c r="A1651" s="67"/>
      <c r="B1651" s="67"/>
      <c r="C1651" s="120" t="s">
        <v>173</v>
      </c>
      <c r="D1651" s="71" t="s">
        <v>274</v>
      </c>
      <c r="E1651" s="121">
        <v>0.49002314814814812</v>
      </c>
      <c r="F1651" s="121">
        <f t="shared" si="6"/>
        <v>0.49002314814814812</v>
      </c>
      <c r="G1651" s="67" t="s">
        <v>513</v>
      </c>
      <c r="H1651" s="69">
        <v>10</v>
      </c>
      <c r="I1651" s="69">
        <v>0</v>
      </c>
      <c r="J1651" s="69"/>
    </row>
    <row r="1652" spans="1:10" ht="15" hidden="1">
      <c r="A1652" s="67"/>
      <c r="B1652" s="67"/>
      <c r="C1652" s="120" t="s">
        <v>173</v>
      </c>
      <c r="D1652" s="71" t="s">
        <v>278</v>
      </c>
      <c r="E1652" s="121">
        <v>0.50694444444444442</v>
      </c>
      <c r="F1652" s="121">
        <f t="shared" si="6"/>
        <v>0.50694444444444442</v>
      </c>
      <c r="G1652" s="67" t="s">
        <v>460</v>
      </c>
      <c r="H1652" s="69">
        <v>0</v>
      </c>
      <c r="I1652" s="69">
        <v>1</v>
      </c>
      <c r="J1652" s="69"/>
    </row>
    <row r="1653" spans="1:10" ht="15" hidden="1">
      <c r="A1653" s="67"/>
      <c r="B1653" s="67"/>
      <c r="C1653" s="120" t="s">
        <v>173</v>
      </c>
      <c r="D1653" s="71" t="s">
        <v>278</v>
      </c>
      <c r="E1653" s="121">
        <v>0.50905092592592593</v>
      </c>
      <c r="F1653" s="121">
        <f t="shared" si="6"/>
        <v>0.50905092592592593</v>
      </c>
      <c r="G1653" s="67" t="s">
        <v>462</v>
      </c>
      <c r="H1653" s="69">
        <v>1</v>
      </c>
      <c r="I1653" s="69">
        <v>0</v>
      </c>
      <c r="J1653" s="69"/>
    </row>
    <row r="1654" spans="1:10" ht="15" hidden="1">
      <c r="A1654" s="67"/>
      <c r="B1654" s="67"/>
      <c r="C1654" s="120" t="s">
        <v>173</v>
      </c>
      <c r="D1654" s="71" t="s">
        <v>278</v>
      </c>
      <c r="E1654" s="121">
        <v>0.50980324074074079</v>
      </c>
      <c r="F1654" s="121">
        <f t="shared" si="6"/>
        <v>0.50980324074074079</v>
      </c>
      <c r="G1654" s="67" t="s">
        <v>464</v>
      </c>
      <c r="H1654" s="69">
        <v>2</v>
      </c>
      <c r="I1654" s="69">
        <v>0</v>
      </c>
      <c r="J1654" s="69"/>
    </row>
    <row r="1655" spans="1:10" ht="15" hidden="1">
      <c r="A1655" s="67"/>
      <c r="B1655" s="67"/>
      <c r="C1655" s="120" t="s">
        <v>173</v>
      </c>
      <c r="D1655" s="71" t="s">
        <v>278</v>
      </c>
      <c r="E1655" s="121">
        <v>0.51106481481481481</v>
      </c>
      <c r="F1655" s="121">
        <f t="shared" si="6"/>
        <v>0.51106481481481481</v>
      </c>
      <c r="G1655" s="67" t="s">
        <v>466</v>
      </c>
      <c r="H1655" s="69">
        <v>3</v>
      </c>
      <c r="I1655" s="69">
        <v>0</v>
      </c>
      <c r="J1655" s="69"/>
    </row>
    <row r="1656" spans="1:10" ht="15" hidden="1">
      <c r="A1656" s="67"/>
      <c r="B1656" s="67"/>
      <c r="C1656" s="120" t="s">
        <v>173</v>
      </c>
      <c r="D1656" s="71" t="s">
        <v>278</v>
      </c>
      <c r="E1656" s="121">
        <v>0.51158564814814811</v>
      </c>
      <c r="F1656" s="121">
        <f t="shared" si="6"/>
        <v>0.51158564814814811</v>
      </c>
      <c r="G1656" s="67" t="s">
        <v>467</v>
      </c>
      <c r="H1656" s="69">
        <v>4</v>
      </c>
      <c r="I1656" s="69">
        <v>0</v>
      </c>
      <c r="J1656" s="69"/>
    </row>
    <row r="1657" spans="1:10" ht="15" hidden="1">
      <c r="A1657" s="67"/>
      <c r="B1657" s="67"/>
      <c r="C1657" s="120" t="s">
        <v>173</v>
      </c>
      <c r="D1657" s="71" t="s">
        <v>278</v>
      </c>
      <c r="E1657" s="121">
        <v>0.51215277777777779</v>
      </c>
      <c r="F1657" s="121">
        <f t="shared" si="6"/>
        <v>0.51215277777777779</v>
      </c>
      <c r="G1657" s="67" t="s">
        <v>469</v>
      </c>
      <c r="H1657" s="69">
        <v>5</v>
      </c>
      <c r="I1657" s="69">
        <v>0</v>
      </c>
      <c r="J1657" s="69"/>
    </row>
    <row r="1658" spans="1:10" ht="15" hidden="1">
      <c r="A1658" s="67"/>
      <c r="B1658" s="67"/>
      <c r="C1658" s="120" t="s">
        <v>173</v>
      </c>
      <c r="D1658" s="71" t="s">
        <v>278</v>
      </c>
      <c r="E1658" s="121">
        <v>0.51394675925925926</v>
      </c>
      <c r="F1658" s="121">
        <f t="shared" si="6"/>
        <v>0.51394675925925926</v>
      </c>
      <c r="G1658" s="67" t="s">
        <v>471</v>
      </c>
      <c r="H1658" s="69">
        <v>6</v>
      </c>
      <c r="I1658" s="69">
        <v>0</v>
      </c>
      <c r="J1658" s="69"/>
    </row>
    <row r="1659" spans="1:10" ht="15" hidden="1">
      <c r="A1659" s="67"/>
      <c r="B1659" s="67"/>
      <c r="C1659" s="120" t="s">
        <v>173</v>
      </c>
      <c r="D1659" s="71" t="s">
        <v>278</v>
      </c>
      <c r="E1659" s="121">
        <v>0.51479166666666665</v>
      </c>
      <c r="F1659" s="121">
        <f t="shared" si="6"/>
        <v>0.51479166666666665</v>
      </c>
      <c r="G1659" s="67" t="s">
        <v>472</v>
      </c>
      <c r="H1659" s="69">
        <v>7</v>
      </c>
      <c r="I1659" s="69">
        <v>0</v>
      </c>
      <c r="J1659" s="69"/>
    </row>
    <row r="1660" spans="1:10" ht="15" hidden="1">
      <c r="A1660" s="67"/>
      <c r="B1660" s="67"/>
      <c r="C1660" s="120" t="s">
        <v>173</v>
      </c>
      <c r="D1660" s="71" t="s">
        <v>278</v>
      </c>
      <c r="E1660" s="121">
        <v>0.51526620370370368</v>
      </c>
      <c r="F1660" s="121">
        <f t="shared" si="6"/>
        <v>0.51526620370370368</v>
      </c>
      <c r="G1660" s="67" t="s">
        <v>473</v>
      </c>
      <c r="H1660" s="69">
        <v>8</v>
      </c>
      <c r="I1660" s="69">
        <v>0</v>
      </c>
      <c r="J1660" s="69"/>
    </row>
    <row r="1661" spans="1:10" ht="15" hidden="1">
      <c r="A1661" s="67"/>
      <c r="B1661" s="67"/>
      <c r="C1661" s="120" t="s">
        <v>173</v>
      </c>
      <c r="D1661" s="71" t="s">
        <v>278</v>
      </c>
      <c r="E1661" s="121">
        <v>0.51780092592592597</v>
      </c>
      <c r="F1661" s="121">
        <f t="shared" si="6"/>
        <v>0.51780092592592597</v>
      </c>
      <c r="G1661" s="67" t="s">
        <v>513</v>
      </c>
      <c r="H1661" s="69">
        <v>10</v>
      </c>
      <c r="I1661" s="69">
        <v>0</v>
      </c>
      <c r="J1661" s="69"/>
    </row>
    <row r="1662" spans="1:10" ht="15" hidden="1">
      <c r="A1662" s="67"/>
      <c r="B1662" s="67"/>
      <c r="C1662" s="120" t="s">
        <v>173</v>
      </c>
      <c r="D1662" s="71" t="s">
        <v>587</v>
      </c>
      <c r="E1662" s="121">
        <v>0.51041666666666663</v>
      </c>
      <c r="F1662" s="121">
        <f t="shared" si="6"/>
        <v>0.51041666666666663</v>
      </c>
      <c r="G1662" s="67" t="s">
        <v>460</v>
      </c>
      <c r="H1662" s="69">
        <v>0</v>
      </c>
      <c r="I1662" s="69">
        <v>1</v>
      </c>
      <c r="J1662" s="69"/>
    </row>
    <row r="1663" spans="1:10" ht="15" hidden="1">
      <c r="A1663" s="67"/>
      <c r="B1663" s="67"/>
      <c r="C1663" s="120" t="s">
        <v>173</v>
      </c>
      <c r="D1663" s="71" t="s">
        <v>587</v>
      </c>
      <c r="E1663" s="121">
        <v>0.51252314814814814</v>
      </c>
      <c r="F1663" s="121">
        <f t="shared" si="6"/>
        <v>0.51252314814814814</v>
      </c>
      <c r="G1663" s="67" t="s">
        <v>462</v>
      </c>
      <c r="H1663" s="69">
        <v>1</v>
      </c>
      <c r="I1663" s="69">
        <v>0</v>
      </c>
      <c r="J1663" s="69"/>
    </row>
    <row r="1664" spans="1:10" ht="15" hidden="1">
      <c r="A1664" s="67"/>
      <c r="B1664" s="67"/>
      <c r="C1664" s="120" t="s">
        <v>173</v>
      </c>
      <c r="D1664" s="71" t="s">
        <v>587</v>
      </c>
      <c r="E1664" s="121">
        <v>0.513275462962963</v>
      </c>
      <c r="F1664" s="121">
        <f t="shared" si="6"/>
        <v>0.513275462962963</v>
      </c>
      <c r="G1664" s="67" t="s">
        <v>464</v>
      </c>
      <c r="H1664" s="69">
        <v>2</v>
      </c>
      <c r="I1664" s="69">
        <v>0</v>
      </c>
      <c r="J1664" s="69"/>
    </row>
    <row r="1665" spans="1:10" ht="15" hidden="1">
      <c r="A1665" s="67"/>
      <c r="B1665" s="67"/>
      <c r="C1665" s="120" t="s">
        <v>173</v>
      </c>
      <c r="D1665" s="71" t="s">
        <v>587</v>
      </c>
      <c r="E1665" s="121">
        <v>0.51453703703703701</v>
      </c>
      <c r="F1665" s="121">
        <f t="shared" si="6"/>
        <v>0.51453703703703701</v>
      </c>
      <c r="G1665" s="67" t="s">
        <v>466</v>
      </c>
      <c r="H1665" s="69">
        <v>3</v>
      </c>
      <c r="I1665" s="69">
        <v>0</v>
      </c>
      <c r="J1665" s="69"/>
    </row>
    <row r="1666" spans="1:10" ht="15" hidden="1">
      <c r="A1666" s="67"/>
      <c r="B1666" s="67"/>
      <c r="C1666" s="120" t="s">
        <v>173</v>
      </c>
      <c r="D1666" s="71" t="s">
        <v>587</v>
      </c>
      <c r="E1666" s="121">
        <v>0.51505787037037032</v>
      </c>
      <c r="F1666" s="121">
        <f t="shared" si="6"/>
        <v>0.51505787037037032</v>
      </c>
      <c r="G1666" s="67" t="s">
        <v>467</v>
      </c>
      <c r="H1666" s="69">
        <v>4</v>
      </c>
      <c r="I1666" s="69">
        <v>0</v>
      </c>
      <c r="J1666" s="69"/>
    </row>
    <row r="1667" spans="1:10" ht="15" hidden="1">
      <c r="A1667" s="67"/>
      <c r="B1667" s="67"/>
      <c r="C1667" s="120" t="s">
        <v>173</v>
      </c>
      <c r="D1667" s="71" t="s">
        <v>587</v>
      </c>
      <c r="E1667" s="121">
        <v>0.515625</v>
      </c>
      <c r="F1667" s="121">
        <f t="shared" si="6"/>
        <v>0.515625</v>
      </c>
      <c r="G1667" s="67" t="s">
        <v>469</v>
      </c>
      <c r="H1667" s="69">
        <v>5</v>
      </c>
      <c r="I1667" s="69">
        <v>0</v>
      </c>
      <c r="J1667" s="69"/>
    </row>
    <row r="1668" spans="1:10" ht="15" hidden="1">
      <c r="A1668" s="67"/>
      <c r="B1668" s="67"/>
      <c r="C1668" s="120" t="s">
        <v>173</v>
      </c>
      <c r="D1668" s="71" t="s">
        <v>587</v>
      </c>
      <c r="E1668" s="121">
        <v>0.51741898148148147</v>
      </c>
      <c r="F1668" s="121">
        <f t="shared" si="6"/>
        <v>0.51741898148148147</v>
      </c>
      <c r="G1668" s="67" t="s">
        <v>471</v>
      </c>
      <c r="H1668" s="69">
        <v>6</v>
      </c>
      <c r="I1668" s="69">
        <v>0</v>
      </c>
      <c r="J1668" s="69"/>
    </row>
    <row r="1669" spans="1:10" ht="15" hidden="1">
      <c r="A1669" s="67"/>
      <c r="B1669" s="67"/>
      <c r="C1669" s="120" t="s">
        <v>173</v>
      </c>
      <c r="D1669" s="71" t="s">
        <v>587</v>
      </c>
      <c r="E1669" s="121">
        <v>0.51826388888888886</v>
      </c>
      <c r="F1669" s="121">
        <f t="shared" si="6"/>
        <v>0.51826388888888886</v>
      </c>
      <c r="G1669" s="67" t="s">
        <v>472</v>
      </c>
      <c r="H1669" s="69">
        <v>7</v>
      </c>
      <c r="I1669" s="69">
        <v>0</v>
      </c>
      <c r="J1669" s="69"/>
    </row>
    <row r="1670" spans="1:10" ht="15" hidden="1">
      <c r="A1670" s="67"/>
      <c r="B1670" s="67"/>
      <c r="C1670" s="120" t="s">
        <v>173</v>
      </c>
      <c r="D1670" s="71" t="s">
        <v>587</v>
      </c>
      <c r="E1670" s="121">
        <v>0.51873842592592589</v>
      </c>
      <c r="F1670" s="121">
        <f t="shared" si="6"/>
        <v>0.51873842592592589</v>
      </c>
      <c r="G1670" s="67" t="s">
        <v>473</v>
      </c>
      <c r="H1670" s="69">
        <v>8</v>
      </c>
      <c r="I1670" s="69">
        <v>0</v>
      </c>
      <c r="J1670" s="69"/>
    </row>
    <row r="1671" spans="1:10" ht="15" hidden="1">
      <c r="A1671" s="67"/>
      <c r="B1671" s="67"/>
      <c r="C1671" s="120" t="s">
        <v>173</v>
      </c>
      <c r="D1671" s="71" t="s">
        <v>587</v>
      </c>
      <c r="E1671" s="121">
        <v>0.52127314814814818</v>
      </c>
      <c r="F1671" s="121">
        <f t="shared" si="6"/>
        <v>0.52127314814814818</v>
      </c>
      <c r="G1671" s="67" t="s">
        <v>513</v>
      </c>
      <c r="H1671" s="69">
        <v>10</v>
      </c>
      <c r="I1671" s="69">
        <v>0</v>
      </c>
      <c r="J1671" s="69"/>
    </row>
    <row r="1672" spans="1:10" ht="15" hidden="1">
      <c r="A1672" s="67"/>
      <c r="B1672" s="67"/>
      <c r="C1672" s="120" t="s">
        <v>173</v>
      </c>
      <c r="D1672" s="71" t="s">
        <v>588</v>
      </c>
      <c r="E1672" s="121">
        <v>0.53472222222222221</v>
      </c>
      <c r="F1672" s="121">
        <f t="shared" si="6"/>
        <v>0.53472222222222221</v>
      </c>
      <c r="G1672" s="67" t="s">
        <v>460</v>
      </c>
      <c r="H1672" s="69">
        <v>0</v>
      </c>
      <c r="I1672" s="69">
        <v>1</v>
      </c>
      <c r="J1672" s="69"/>
    </row>
    <row r="1673" spans="1:10" ht="15" hidden="1">
      <c r="A1673" s="67"/>
      <c r="B1673" s="67"/>
      <c r="C1673" s="120" t="s">
        <v>173</v>
      </c>
      <c r="D1673" s="71" t="s">
        <v>588</v>
      </c>
      <c r="E1673" s="121">
        <v>0.53682870370370372</v>
      </c>
      <c r="F1673" s="121">
        <f t="shared" si="6"/>
        <v>0.53682870370370372</v>
      </c>
      <c r="G1673" s="67" t="s">
        <v>462</v>
      </c>
      <c r="H1673" s="69">
        <v>1</v>
      </c>
      <c r="I1673" s="69">
        <v>0</v>
      </c>
      <c r="J1673" s="69"/>
    </row>
    <row r="1674" spans="1:10" ht="15" hidden="1">
      <c r="A1674" s="67"/>
      <c r="B1674" s="67"/>
      <c r="C1674" s="120" t="s">
        <v>173</v>
      </c>
      <c r="D1674" s="71" t="s">
        <v>588</v>
      </c>
      <c r="E1674" s="121">
        <v>0.53758101851851847</v>
      </c>
      <c r="F1674" s="121">
        <f t="shared" si="6"/>
        <v>0.53758101851851847</v>
      </c>
      <c r="G1674" s="67" t="s">
        <v>464</v>
      </c>
      <c r="H1674" s="69">
        <v>2</v>
      </c>
      <c r="I1674" s="69">
        <v>0</v>
      </c>
      <c r="J1674" s="69"/>
    </row>
    <row r="1675" spans="1:10" ht="15" hidden="1">
      <c r="A1675" s="67"/>
      <c r="B1675" s="67"/>
      <c r="C1675" s="120" t="s">
        <v>173</v>
      </c>
      <c r="D1675" s="71" t="s">
        <v>588</v>
      </c>
      <c r="E1675" s="121">
        <v>0.5388425925925926</v>
      </c>
      <c r="F1675" s="121">
        <f t="shared" si="6"/>
        <v>0.5388425925925926</v>
      </c>
      <c r="G1675" s="67" t="s">
        <v>466</v>
      </c>
      <c r="H1675" s="69">
        <v>3</v>
      </c>
      <c r="I1675" s="69">
        <v>0</v>
      </c>
      <c r="J1675" s="69"/>
    </row>
    <row r="1676" spans="1:10" ht="15" hidden="1">
      <c r="A1676" s="67"/>
      <c r="B1676" s="67"/>
      <c r="C1676" s="120" t="s">
        <v>173</v>
      </c>
      <c r="D1676" s="71" t="s">
        <v>588</v>
      </c>
      <c r="E1676" s="121">
        <v>0.5393634259259259</v>
      </c>
      <c r="F1676" s="121">
        <f t="shared" si="6"/>
        <v>0.5393634259259259</v>
      </c>
      <c r="G1676" s="67" t="s">
        <v>467</v>
      </c>
      <c r="H1676" s="69">
        <v>4</v>
      </c>
      <c r="I1676" s="69">
        <v>0</v>
      </c>
      <c r="J1676" s="69"/>
    </row>
    <row r="1677" spans="1:10" ht="15" hidden="1">
      <c r="A1677" s="67"/>
      <c r="B1677" s="67"/>
      <c r="C1677" s="120" t="s">
        <v>173</v>
      </c>
      <c r="D1677" s="71" t="s">
        <v>588</v>
      </c>
      <c r="E1677" s="121">
        <v>0.53993055555555558</v>
      </c>
      <c r="F1677" s="121">
        <f t="shared" si="6"/>
        <v>0.53993055555555558</v>
      </c>
      <c r="G1677" s="67" t="s">
        <v>469</v>
      </c>
      <c r="H1677" s="69">
        <v>5</v>
      </c>
      <c r="I1677" s="69">
        <v>0</v>
      </c>
      <c r="J1677" s="69"/>
    </row>
    <row r="1678" spans="1:10" ht="15" hidden="1">
      <c r="A1678" s="67"/>
      <c r="B1678" s="67"/>
      <c r="C1678" s="120" t="s">
        <v>173</v>
      </c>
      <c r="D1678" s="71" t="s">
        <v>588</v>
      </c>
      <c r="E1678" s="121">
        <v>0.54172453703703705</v>
      </c>
      <c r="F1678" s="121">
        <f t="shared" si="6"/>
        <v>0.54172453703703705</v>
      </c>
      <c r="G1678" s="67" t="s">
        <v>471</v>
      </c>
      <c r="H1678" s="69">
        <v>6</v>
      </c>
      <c r="I1678" s="69">
        <v>0</v>
      </c>
      <c r="J1678" s="69"/>
    </row>
    <row r="1679" spans="1:10" ht="15" hidden="1">
      <c r="A1679" s="67"/>
      <c r="B1679" s="67"/>
      <c r="C1679" s="120" t="s">
        <v>173</v>
      </c>
      <c r="D1679" s="71" t="s">
        <v>588</v>
      </c>
      <c r="E1679" s="121">
        <v>0.54256944444444444</v>
      </c>
      <c r="F1679" s="121">
        <f t="shared" si="6"/>
        <v>0.54256944444444444</v>
      </c>
      <c r="G1679" s="67" t="s">
        <v>472</v>
      </c>
      <c r="H1679" s="69">
        <v>7</v>
      </c>
      <c r="I1679" s="69">
        <v>0</v>
      </c>
      <c r="J1679" s="69"/>
    </row>
    <row r="1680" spans="1:10" ht="15" hidden="1">
      <c r="A1680" s="67"/>
      <c r="B1680" s="67"/>
      <c r="C1680" s="120" t="s">
        <v>173</v>
      </c>
      <c r="D1680" s="71" t="s">
        <v>588</v>
      </c>
      <c r="E1680" s="121">
        <v>0.54304398148148147</v>
      </c>
      <c r="F1680" s="121">
        <f t="shared" si="6"/>
        <v>0.54304398148148147</v>
      </c>
      <c r="G1680" s="67" t="s">
        <v>473</v>
      </c>
      <c r="H1680" s="69">
        <v>8</v>
      </c>
      <c r="I1680" s="69">
        <v>0</v>
      </c>
      <c r="J1680" s="69"/>
    </row>
    <row r="1681" spans="1:10" ht="15" hidden="1">
      <c r="A1681" s="67"/>
      <c r="B1681" s="67"/>
      <c r="C1681" s="120" t="s">
        <v>173</v>
      </c>
      <c r="D1681" s="71" t="s">
        <v>588</v>
      </c>
      <c r="E1681" s="121">
        <v>0.54557870370370365</v>
      </c>
      <c r="F1681" s="121">
        <f t="shared" si="6"/>
        <v>0.54557870370370365</v>
      </c>
      <c r="G1681" s="67" t="s">
        <v>513</v>
      </c>
      <c r="H1681" s="69">
        <v>10</v>
      </c>
      <c r="I1681" s="69">
        <v>0</v>
      </c>
      <c r="J1681" s="69"/>
    </row>
    <row r="1682" spans="1:10" ht="15" hidden="1">
      <c r="A1682" s="67"/>
      <c r="B1682" s="67"/>
      <c r="C1682" s="120" t="s">
        <v>173</v>
      </c>
      <c r="D1682" s="71" t="s">
        <v>284</v>
      </c>
      <c r="E1682" s="121">
        <v>0.56944444444444442</v>
      </c>
      <c r="F1682" s="121">
        <f t="shared" si="6"/>
        <v>0.56944444444444442</v>
      </c>
      <c r="G1682" s="67" t="s">
        <v>460</v>
      </c>
      <c r="H1682" s="69">
        <v>0</v>
      </c>
      <c r="I1682" s="69">
        <v>1</v>
      </c>
      <c r="J1682" s="69"/>
    </row>
    <row r="1683" spans="1:10" ht="15" hidden="1">
      <c r="A1683" s="67"/>
      <c r="B1683" s="67"/>
      <c r="C1683" s="120" t="s">
        <v>173</v>
      </c>
      <c r="D1683" s="71" t="s">
        <v>284</v>
      </c>
      <c r="E1683" s="121">
        <v>0.57155092592592593</v>
      </c>
      <c r="F1683" s="121">
        <f t="shared" si="6"/>
        <v>0.57155092592592593</v>
      </c>
      <c r="G1683" s="67" t="s">
        <v>462</v>
      </c>
      <c r="H1683" s="69">
        <v>1</v>
      </c>
      <c r="I1683" s="69">
        <v>0</v>
      </c>
      <c r="J1683" s="69"/>
    </row>
    <row r="1684" spans="1:10" ht="15" hidden="1">
      <c r="A1684" s="67"/>
      <c r="B1684" s="67"/>
      <c r="C1684" s="120" t="s">
        <v>173</v>
      </c>
      <c r="D1684" s="71" t="s">
        <v>284</v>
      </c>
      <c r="E1684" s="121">
        <v>0.57230324074074079</v>
      </c>
      <c r="F1684" s="121">
        <f t="shared" si="6"/>
        <v>0.57230324074074079</v>
      </c>
      <c r="G1684" s="67" t="s">
        <v>464</v>
      </c>
      <c r="H1684" s="69">
        <v>2</v>
      </c>
      <c r="I1684" s="69">
        <v>0</v>
      </c>
      <c r="J1684" s="69"/>
    </row>
    <row r="1685" spans="1:10" ht="15" hidden="1">
      <c r="A1685" s="67"/>
      <c r="B1685" s="67"/>
      <c r="C1685" s="120" t="s">
        <v>173</v>
      </c>
      <c r="D1685" s="71" t="s">
        <v>284</v>
      </c>
      <c r="E1685" s="121">
        <v>0.57356481481481481</v>
      </c>
      <c r="F1685" s="121">
        <f t="shared" si="6"/>
        <v>0.57356481481481481</v>
      </c>
      <c r="G1685" s="67" t="s">
        <v>466</v>
      </c>
      <c r="H1685" s="69">
        <v>3</v>
      </c>
      <c r="I1685" s="69">
        <v>0</v>
      </c>
      <c r="J1685" s="69"/>
    </row>
    <row r="1686" spans="1:10" ht="15" hidden="1">
      <c r="A1686" s="67"/>
      <c r="B1686" s="67"/>
      <c r="C1686" s="120" t="s">
        <v>173</v>
      </c>
      <c r="D1686" s="71" t="s">
        <v>284</v>
      </c>
      <c r="E1686" s="121">
        <v>0.57408564814814811</v>
      </c>
      <c r="F1686" s="121">
        <f t="shared" si="6"/>
        <v>0.57408564814814811</v>
      </c>
      <c r="G1686" s="67" t="s">
        <v>467</v>
      </c>
      <c r="H1686" s="69">
        <v>4</v>
      </c>
      <c r="I1686" s="69">
        <v>0</v>
      </c>
      <c r="J1686" s="69"/>
    </row>
    <row r="1687" spans="1:10" ht="15" hidden="1">
      <c r="A1687" s="67"/>
      <c r="B1687" s="67"/>
      <c r="C1687" s="120" t="s">
        <v>173</v>
      </c>
      <c r="D1687" s="71" t="s">
        <v>284</v>
      </c>
      <c r="E1687" s="121">
        <v>0.57465277777777779</v>
      </c>
      <c r="F1687" s="121">
        <f t="shared" si="6"/>
        <v>0.57465277777777779</v>
      </c>
      <c r="G1687" s="67" t="s">
        <v>469</v>
      </c>
      <c r="H1687" s="69">
        <v>5</v>
      </c>
      <c r="I1687" s="69">
        <v>0</v>
      </c>
      <c r="J1687" s="69"/>
    </row>
    <row r="1688" spans="1:10" ht="15" hidden="1">
      <c r="A1688" s="67"/>
      <c r="B1688" s="67"/>
      <c r="C1688" s="120" t="s">
        <v>173</v>
      </c>
      <c r="D1688" s="71" t="s">
        <v>284</v>
      </c>
      <c r="E1688" s="121">
        <v>0.57644675925925926</v>
      </c>
      <c r="F1688" s="121">
        <f t="shared" si="6"/>
        <v>0.57644675925925926</v>
      </c>
      <c r="G1688" s="67" t="s">
        <v>471</v>
      </c>
      <c r="H1688" s="69">
        <v>6</v>
      </c>
      <c r="I1688" s="69">
        <v>0</v>
      </c>
      <c r="J1688" s="69"/>
    </row>
    <row r="1689" spans="1:10" ht="15" hidden="1">
      <c r="A1689" s="67"/>
      <c r="B1689" s="67"/>
      <c r="C1689" s="120" t="s">
        <v>173</v>
      </c>
      <c r="D1689" s="71" t="s">
        <v>284</v>
      </c>
      <c r="E1689" s="121">
        <v>0.57729166666666665</v>
      </c>
      <c r="F1689" s="121">
        <f t="shared" si="6"/>
        <v>0.57729166666666665</v>
      </c>
      <c r="G1689" s="67" t="s">
        <v>472</v>
      </c>
      <c r="H1689" s="69">
        <v>7</v>
      </c>
      <c r="I1689" s="69">
        <v>0</v>
      </c>
      <c r="J1689" s="69"/>
    </row>
    <row r="1690" spans="1:10" ht="15" hidden="1">
      <c r="A1690" s="67"/>
      <c r="B1690" s="67"/>
      <c r="C1690" s="120" t="s">
        <v>173</v>
      </c>
      <c r="D1690" s="71" t="s">
        <v>284</v>
      </c>
      <c r="E1690" s="121">
        <v>0.57776620370370368</v>
      </c>
      <c r="F1690" s="121">
        <f t="shared" si="6"/>
        <v>0.57776620370370368</v>
      </c>
      <c r="G1690" s="67" t="s">
        <v>473</v>
      </c>
      <c r="H1690" s="69">
        <v>8</v>
      </c>
      <c r="I1690" s="69">
        <v>0</v>
      </c>
      <c r="J1690" s="69"/>
    </row>
    <row r="1691" spans="1:10" ht="15" hidden="1">
      <c r="A1691" s="67"/>
      <c r="B1691" s="67"/>
      <c r="C1691" s="120" t="s">
        <v>173</v>
      </c>
      <c r="D1691" s="71" t="s">
        <v>284</v>
      </c>
      <c r="E1691" s="121">
        <v>0.58030092592592597</v>
      </c>
      <c r="F1691" s="121">
        <f t="shared" si="6"/>
        <v>0.58030092592592597</v>
      </c>
      <c r="G1691" s="67" t="s">
        <v>513</v>
      </c>
      <c r="H1691" s="69">
        <v>10</v>
      </c>
      <c r="I1691" s="69">
        <v>0</v>
      </c>
      <c r="J1691" s="69"/>
    </row>
    <row r="1692" spans="1:10" ht="15" hidden="1">
      <c r="A1692" s="67"/>
      <c r="B1692" s="67"/>
      <c r="C1692" s="120" t="s">
        <v>173</v>
      </c>
      <c r="D1692" s="71" t="s">
        <v>589</v>
      </c>
      <c r="E1692" s="121">
        <v>0.57638888888888884</v>
      </c>
      <c r="F1692" s="121">
        <f t="shared" si="6"/>
        <v>0.57638888888888884</v>
      </c>
      <c r="G1692" s="67" t="s">
        <v>460</v>
      </c>
      <c r="H1692" s="69">
        <v>0</v>
      </c>
      <c r="I1692" s="69">
        <v>1</v>
      </c>
      <c r="J1692" s="69"/>
    </row>
    <row r="1693" spans="1:10" ht="15" hidden="1">
      <c r="A1693" s="67"/>
      <c r="B1693" s="67"/>
      <c r="C1693" s="120" t="s">
        <v>173</v>
      </c>
      <c r="D1693" s="71" t="s">
        <v>589</v>
      </c>
      <c r="E1693" s="121">
        <v>0.57849537037037035</v>
      </c>
      <c r="F1693" s="121">
        <f t="shared" si="6"/>
        <v>0.57849537037037035</v>
      </c>
      <c r="G1693" s="67" t="s">
        <v>462</v>
      </c>
      <c r="H1693" s="69">
        <v>1</v>
      </c>
      <c r="I1693" s="69">
        <v>0</v>
      </c>
      <c r="J1693" s="69"/>
    </row>
    <row r="1694" spans="1:10" ht="15" hidden="1">
      <c r="A1694" s="67"/>
      <c r="B1694" s="67"/>
      <c r="C1694" s="120" t="s">
        <v>173</v>
      </c>
      <c r="D1694" s="71" t="s">
        <v>589</v>
      </c>
      <c r="E1694" s="121">
        <v>0.57924768518518521</v>
      </c>
      <c r="F1694" s="121">
        <f t="shared" si="6"/>
        <v>0.57924768518518521</v>
      </c>
      <c r="G1694" s="67" t="s">
        <v>464</v>
      </c>
      <c r="H1694" s="69">
        <v>2</v>
      </c>
      <c r="I1694" s="69">
        <v>0</v>
      </c>
      <c r="J1694" s="69"/>
    </row>
    <row r="1695" spans="1:10" ht="15" hidden="1">
      <c r="A1695" s="67"/>
      <c r="B1695" s="67"/>
      <c r="C1695" s="120" t="s">
        <v>173</v>
      </c>
      <c r="D1695" s="71" t="s">
        <v>589</v>
      </c>
      <c r="E1695" s="121">
        <v>0.58050925925925922</v>
      </c>
      <c r="F1695" s="121">
        <f t="shared" si="6"/>
        <v>0.58050925925925922</v>
      </c>
      <c r="G1695" s="67" t="s">
        <v>466</v>
      </c>
      <c r="H1695" s="69">
        <v>3</v>
      </c>
      <c r="I1695" s="69">
        <v>0</v>
      </c>
      <c r="J1695" s="69"/>
    </row>
    <row r="1696" spans="1:10" ht="15" hidden="1">
      <c r="A1696" s="67"/>
      <c r="B1696" s="67"/>
      <c r="C1696" s="120" t="s">
        <v>173</v>
      </c>
      <c r="D1696" s="71" t="s">
        <v>589</v>
      </c>
      <c r="E1696" s="121">
        <v>0.58103009259259264</v>
      </c>
      <c r="F1696" s="121">
        <f t="shared" si="6"/>
        <v>0.58103009259259264</v>
      </c>
      <c r="G1696" s="67" t="s">
        <v>467</v>
      </c>
      <c r="H1696" s="69">
        <v>4</v>
      </c>
      <c r="I1696" s="69">
        <v>0</v>
      </c>
      <c r="J1696" s="69"/>
    </row>
    <row r="1697" spans="1:10" ht="15" hidden="1">
      <c r="A1697" s="67"/>
      <c r="B1697" s="67"/>
      <c r="C1697" s="120" t="s">
        <v>173</v>
      </c>
      <c r="D1697" s="71" t="s">
        <v>589</v>
      </c>
      <c r="E1697" s="121">
        <v>0.58159722222222221</v>
      </c>
      <c r="F1697" s="121">
        <f t="shared" si="6"/>
        <v>0.58159722222222221</v>
      </c>
      <c r="G1697" s="67" t="s">
        <v>469</v>
      </c>
      <c r="H1697" s="69">
        <v>5</v>
      </c>
      <c r="I1697" s="69">
        <v>0</v>
      </c>
      <c r="J1697" s="69"/>
    </row>
    <row r="1698" spans="1:10" ht="15" hidden="1">
      <c r="A1698" s="67"/>
      <c r="B1698" s="67"/>
      <c r="C1698" s="120" t="s">
        <v>173</v>
      </c>
      <c r="D1698" s="71" t="s">
        <v>589</v>
      </c>
      <c r="E1698" s="121">
        <v>0.58339120370370368</v>
      </c>
      <c r="F1698" s="121">
        <f t="shared" si="6"/>
        <v>0.58339120370370368</v>
      </c>
      <c r="G1698" s="67" t="s">
        <v>471</v>
      </c>
      <c r="H1698" s="69">
        <v>6</v>
      </c>
      <c r="I1698" s="69">
        <v>0</v>
      </c>
      <c r="J1698" s="69"/>
    </row>
    <row r="1699" spans="1:10" ht="15" hidden="1">
      <c r="A1699" s="67"/>
      <c r="B1699" s="67"/>
      <c r="C1699" s="120" t="s">
        <v>173</v>
      </c>
      <c r="D1699" s="71" t="s">
        <v>589</v>
      </c>
      <c r="E1699" s="121">
        <v>0.58423611111111107</v>
      </c>
      <c r="F1699" s="121">
        <f t="shared" si="6"/>
        <v>0.58423611111111107</v>
      </c>
      <c r="G1699" s="67" t="s">
        <v>472</v>
      </c>
      <c r="H1699" s="69">
        <v>7</v>
      </c>
      <c r="I1699" s="69">
        <v>0</v>
      </c>
      <c r="J1699" s="69"/>
    </row>
    <row r="1700" spans="1:10" ht="15" hidden="1">
      <c r="A1700" s="67"/>
      <c r="B1700" s="67"/>
      <c r="C1700" s="120" t="s">
        <v>173</v>
      </c>
      <c r="D1700" s="71" t="s">
        <v>589</v>
      </c>
      <c r="E1700" s="121">
        <v>0.5847106481481481</v>
      </c>
      <c r="F1700" s="121">
        <f t="shared" si="6"/>
        <v>0.5847106481481481</v>
      </c>
      <c r="G1700" s="67" t="s">
        <v>473</v>
      </c>
      <c r="H1700" s="69">
        <v>8</v>
      </c>
      <c r="I1700" s="69">
        <v>0</v>
      </c>
      <c r="J1700" s="69"/>
    </row>
    <row r="1701" spans="1:10" ht="15" hidden="1">
      <c r="A1701" s="67"/>
      <c r="B1701" s="67"/>
      <c r="C1701" s="120" t="s">
        <v>173</v>
      </c>
      <c r="D1701" s="71" t="s">
        <v>589</v>
      </c>
      <c r="E1701" s="121">
        <v>0.58724537037037039</v>
      </c>
      <c r="F1701" s="121">
        <f t="shared" si="6"/>
        <v>0.58724537037037039</v>
      </c>
      <c r="G1701" s="67" t="s">
        <v>513</v>
      </c>
      <c r="H1701" s="69">
        <v>10</v>
      </c>
      <c r="I1701" s="69">
        <v>0</v>
      </c>
      <c r="J1701" s="69"/>
    </row>
    <row r="1702" spans="1:10" ht="15" hidden="1">
      <c r="A1702" s="67"/>
      <c r="B1702" s="67"/>
      <c r="C1702" s="120" t="s">
        <v>173</v>
      </c>
      <c r="D1702" s="71" t="s">
        <v>288</v>
      </c>
      <c r="E1702" s="121">
        <v>0.60069444444444442</v>
      </c>
      <c r="F1702" s="121">
        <f t="shared" si="6"/>
        <v>0.60069444444444442</v>
      </c>
      <c r="G1702" s="67" t="s">
        <v>460</v>
      </c>
      <c r="H1702" s="69">
        <v>0</v>
      </c>
      <c r="I1702" s="69">
        <v>1</v>
      </c>
      <c r="J1702" s="69"/>
    </row>
    <row r="1703" spans="1:10" ht="15" hidden="1">
      <c r="A1703" s="67"/>
      <c r="B1703" s="67"/>
      <c r="C1703" s="120" t="s">
        <v>173</v>
      </c>
      <c r="D1703" s="71" t="s">
        <v>288</v>
      </c>
      <c r="E1703" s="121">
        <v>0.60280092592592593</v>
      </c>
      <c r="F1703" s="121">
        <f t="shared" si="6"/>
        <v>0.60280092592592593</v>
      </c>
      <c r="G1703" s="67" t="s">
        <v>462</v>
      </c>
      <c r="H1703" s="69">
        <v>1</v>
      </c>
      <c r="I1703" s="69">
        <v>0</v>
      </c>
      <c r="J1703" s="69"/>
    </row>
    <row r="1704" spans="1:10" ht="15" hidden="1">
      <c r="A1704" s="67"/>
      <c r="B1704" s="67"/>
      <c r="C1704" s="120" t="s">
        <v>173</v>
      </c>
      <c r="D1704" s="71" t="s">
        <v>288</v>
      </c>
      <c r="E1704" s="121">
        <v>0.60355324074074079</v>
      </c>
      <c r="F1704" s="121">
        <f t="shared" si="6"/>
        <v>0.60355324074074079</v>
      </c>
      <c r="G1704" s="67" t="s">
        <v>464</v>
      </c>
      <c r="H1704" s="69">
        <v>2</v>
      </c>
      <c r="I1704" s="69">
        <v>0</v>
      </c>
      <c r="J1704" s="69"/>
    </row>
    <row r="1705" spans="1:10" ht="15" hidden="1">
      <c r="A1705" s="67"/>
      <c r="B1705" s="67"/>
      <c r="C1705" s="120" t="s">
        <v>173</v>
      </c>
      <c r="D1705" s="71" t="s">
        <v>288</v>
      </c>
      <c r="E1705" s="121">
        <v>0.60481481481481481</v>
      </c>
      <c r="F1705" s="121">
        <f t="shared" si="6"/>
        <v>0.60481481481481481</v>
      </c>
      <c r="G1705" s="67" t="s">
        <v>466</v>
      </c>
      <c r="H1705" s="69">
        <v>3</v>
      </c>
      <c r="I1705" s="69">
        <v>0</v>
      </c>
      <c r="J1705" s="69"/>
    </row>
    <row r="1706" spans="1:10" ht="15" hidden="1">
      <c r="A1706" s="67"/>
      <c r="B1706" s="67"/>
      <c r="C1706" s="120" t="s">
        <v>173</v>
      </c>
      <c r="D1706" s="71" t="s">
        <v>288</v>
      </c>
      <c r="E1706" s="121">
        <v>0.60533564814814811</v>
      </c>
      <c r="F1706" s="121">
        <f t="shared" si="6"/>
        <v>0.60533564814814811</v>
      </c>
      <c r="G1706" s="67" t="s">
        <v>467</v>
      </c>
      <c r="H1706" s="69">
        <v>4</v>
      </c>
      <c r="I1706" s="69">
        <v>0</v>
      </c>
      <c r="J1706" s="69"/>
    </row>
    <row r="1707" spans="1:10" ht="15" hidden="1">
      <c r="A1707" s="67"/>
      <c r="B1707" s="67"/>
      <c r="C1707" s="120" t="s">
        <v>173</v>
      </c>
      <c r="D1707" s="71" t="s">
        <v>288</v>
      </c>
      <c r="E1707" s="121">
        <v>0.60590277777777779</v>
      </c>
      <c r="F1707" s="121">
        <f t="shared" si="6"/>
        <v>0.60590277777777779</v>
      </c>
      <c r="G1707" s="67" t="s">
        <v>469</v>
      </c>
      <c r="H1707" s="69">
        <v>5</v>
      </c>
      <c r="I1707" s="69">
        <v>0</v>
      </c>
      <c r="J1707" s="69"/>
    </row>
    <row r="1708" spans="1:10" ht="15" hidden="1">
      <c r="A1708" s="67"/>
      <c r="B1708" s="67"/>
      <c r="C1708" s="120" t="s">
        <v>173</v>
      </c>
      <c r="D1708" s="71" t="s">
        <v>288</v>
      </c>
      <c r="E1708" s="121">
        <v>0.60769675925925926</v>
      </c>
      <c r="F1708" s="121">
        <f t="shared" si="6"/>
        <v>0.60769675925925926</v>
      </c>
      <c r="G1708" s="67" t="s">
        <v>471</v>
      </c>
      <c r="H1708" s="69">
        <v>6</v>
      </c>
      <c r="I1708" s="69">
        <v>0</v>
      </c>
      <c r="J1708" s="69"/>
    </row>
    <row r="1709" spans="1:10" ht="15" hidden="1">
      <c r="A1709" s="67"/>
      <c r="B1709" s="67"/>
      <c r="C1709" s="120" t="s">
        <v>173</v>
      </c>
      <c r="D1709" s="71" t="s">
        <v>288</v>
      </c>
      <c r="E1709" s="121">
        <v>0.60854166666666665</v>
      </c>
      <c r="F1709" s="121">
        <f t="shared" si="6"/>
        <v>0.60854166666666665</v>
      </c>
      <c r="G1709" s="67" t="s">
        <v>472</v>
      </c>
      <c r="H1709" s="69">
        <v>7</v>
      </c>
      <c r="I1709" s="69">
        <v>0</v>
      </c>
      <c r="J1709" s="69"/>
    </row>
    <row r="1710" spans="1:10" ht="15" hidden="1">
      <c r="A1710" s="67"/>
      <c r="B1710" s="67"/>
      <c r="C1710" s="120" t="s">
        <v>173</v>
      </c>
      <c r="D1710" s="71" t="s">
        <v>288</v>
      </c>
      <c r="E1710" s="121">
        <v>0.60901620370370368</v>
      </c>
      <c r="F1710" s="121">
        <f t="shared" si="6"/>
        <v>0.60901620370370368</v>
      </c>
      <c r="G1710" s="67" t="s">
        <v>473</v>
      </c>
      <c r="H1710" s="69">
        <v>8</v>
      </c>
      <c r="I1710" s="69">
        <v>0</v>
      </c>
      <c r="J1710" s="69"/>
    </row>
    <row r="1711" spans="1:10" ht="15" hidden="1">
      <c r="A1711" s="67"/>
      <c r="B1711" s="67"/>
      <c r="C1711" s="120" t="s">
        <v>173</v>
      </c>
      <c r="D1711" s="71" t="s">
        <v>288</v>
      </c>
      <c r="E1711" s="121">
        <v>0.61155092592592597</v>
      </c>
      <c r="F1711" s="121">
        <f t="shared" si="6"/>
        <v>0.61155092592592597</v>
      </c>
      <c r="G1711" s="67" t="s">
        <v>513</v>
      </c>
      <c r="H1711" s="69">
        <v>10</v>
      </c>
      <c r="I1711" s="69">
        <v>0</v>
      </c>
      <c r="J1711" s="69"/>
    </row>
    <row r="1712" spans="1:10" ht="15" hidden="1">
      <c r="A1712" s="67"/>
      <c r="B1712" s="67"/>
      <c r="C1712" s="120" t="s">
        <v>173</v>
      </c>
      <c r="D1712" s="71" t="s">
        <v>590</v>
      </c>
      <c r="E1712" s="121">
        <v>0.60763888888888884</v>
      </c>
      <c r="F1712" s="121">
        <f t="shared" si="6"/>
        <v>0.60763888888888884</v>
      </c>
      <c r="G1712" s="67" t="s">
        <v>460</v>
      </c>
      <c r="H1712" s="69">
        <v>0</v>
      </c>
      <c r="I1712" s="69">
        <v>1</v>
      </c>
      <c r="J1712" s="69"/>
    </row>
    <row r="1713" spans="1:10" ht="15" hidden="1">
      <c r="A1713" s="67"/>
      <c r="B1713" s="67"/>
      <c r="C1713" s="120" t="s">
        <v>173</v>
      </c>
      <c r="D1713" s="71" t="s">
        <v>590</v>
      </c>
      <c r="E1713" s="121">
        <v>0.60974537037037035</v>
      </c>
      <c r="F1713" s="121">
        <f t="shared" si="6"/>
        <v>0.60974537037037035</v>
      </c>
      <c r="G1713" s="67" t="s">
        <v>462</v>
      </c>
      <c r="H1713" s="69">
        <v>1</v>
      </c>
      <c r="I1713" s="69">
        <v>0</v>
      </c>
      <c r="J1713" s="69"/>
    </row>
    <row r="1714" spans="1:10" ht="15" hidden="1">
      <c r="A1714" s="67"/>
      <c r="B1714" s="67"/>
      <c r="C1714" s="120" t="s">
        <v>173</v>
      </c>
      <c r="D1714" s="71" t="s">
        <v>590</v>
      </c>
      <c r="E1714" s="121">
        <v>0.61049768518518521</v>
      </c>
      <c r="F1714" s="121">
        <f t="shared" si="6"/>
        <v>0.61049768518518521</v>
      </c>
      <c r="G1714" s="67" t="s">
        <v>464</v>
      </c>
      <c r="H1714" s="69">
        <v>2</v>
      </c>
      <c r="I1714" s="69">
        <v>0</v>
      </c>
      <c r="J1714" s="69"/>
    </row>
    <row r="1715" spans="1:10" ht="15" hidden="1">
      <c r="A1715" s="67"/>
      <c r="B1715" s="67"/>
      <c r="C1715" s="120" t="s">
        <v>173</v>
      </c>
      <c r="D1715" s="71" t="s">
        <v>590</v>
      </c>
      <c r="E1715" s="121">
        <v>0.61175925925925922</v>
      </c>
      <c r="F1715" s="121">
        <f t="shared" si="6"/>
        <v>0.61175925925925922</v>
      </c>
      <c r="G1715" s="67" t="s">
        <v>466</v>
      </c>
      <c r="H1715" s="69">
        <v>3</v>
      </c>
      <c r="I1715" s="69">
        <v>0</v>
      </c>
      <c r="J1715" s="69"/>
    </row>
    <row r="1716" spans="1:10" ht="15" hidden="1">
      <c r="A1716" s="67"/>
      <c r="B1716" s="67"/>
      <c r="C1716" s="120" t="s">
        <v>173</v>
      </c>
      <c r="D1716" s="71" t="s">
        <v>590</v>
      </c>
      <c r="E1716" s="121">
        <v>0.61228009259259264</v>
      </c>
      <c r="F1716" s="121">
        <f t="shared" si="6"/>
        <v>0.61228009259259264</v>
      </c>
      <c r="G1716" s="67" t="s">
        <v>467</v>
      </c>
      <c r="H1716" s="69">
        <v>4</v>
      </c>
      <c r="I1716" s="69">
        <v>0</v>
      </c>
      <c r="J1716" s="69"/>
    </row>
    <row r="1717" spans="1:10" ht="15" hidden="1">
      <c r="A1717" s="67"/>
      <c r="B1717" s="67"/>
      <c r="C1717" s="120" t="s">
        <v>173</v>
      </c>
      <c r="D1717" s="71" t="s">
        <v>590</v>
      </c>
      <c r="E1717" s="121">
        <v>0.61284722222222221</v>
      </c>
      <c r="F1717" s="121">
        <f t="shared" si="6"/>
        <v>0.61284722222222221</v>
      </c>
      <c r="G1717" s="67" t="s">
        <v>469</v>
      </c>
      <c r="H1717" s="69">
        <v>5</v>
      </c>
      <c r="I1717" s="69">
        <v>0</v>
      </c>
      <c r="J1717" s="69"/>
    </row>
    <row r="1718" spans="1:10" ht="15" hidden="1">
      <c r="A1718" s="67"/>
      <c r="B1718" s="67"/>
      <c r="C1718" s="120" t="s">
        <v>173</v>
      </c>
      <c r="D1718" s="71" t="s">
        <v>590</v>
      </c>
      <c r="E1718" s="121">
        <v>0.61464120370370368</v>
      </c>
      <c r="F1718" s="121">
        <f t="shared" si="6"/>
        <v>0.61464120370370368</v>
      </c>
      <c r="G1718" s="67" t="s">
        <v>471</v>
      </c>
      <c r="H1718" s="69">
        <v>6</v>
      </c>
      <c r="I1718" s="69">
        <v>0</v>
      </c>
      <c r="J1718" s="69"/>
    </row>
    <row r="1719" spans="1:10" ht="15" hidden="1">
      <c r="A1719" s="67"/>
      <c r="B1719" s="67"/>
      <c r="C1719" s="120" t="s">
        <v>173</v>
      </c>
      <c r="D1719" s="71" t="s">
        <v>590</v>
      </c>
      <c r="E1719" s="121">
        <v>0.61548611111111107</v>
      </c>
      <c r="F1719" s="121">
        <f t="shared" si="6"/>
        <v>0.61548611111111107</v>
      </c>
      <c r="G1719" s="67" t="s">
        <v>472</v>
      </c>
      <c r="H1719" s="69">
        <v>7</v>
      </c>
      <c r="I1719" s="69">
        <v>0</v>
      </c>
      <c r="J1719" s="69"/>
    </row>
    <row r="1720" spans="1:10" ht="15" hidden="1">
      <c r="A1720" s="67"/>
      <c r="B1720" s="67"/>
      <c r="C1720" s="120" t="s">
        <v>173</v>
      </c>
      <c r="D1720" s="71" t="s">
        <v>590</v>
      </c>
      <c r="E1720" s="121">
        <v>0.6159606481481481</v>
      </c>
      <c r="F1720" s="121">
        <f t="shared" si="6"/>
        <v>0.6159606481481481</v>
      </c>
      <c r="G1720" s="67" t="s">
        <v>473</v>
      </c>
      <c r="H1720" s="69">
        <v>8</v>
      </c>
      <c r="I1720" s="69">
        <v>0</v>
      </c>
      <c r="J1720" s="69"/>
    </row>
    <row r="1721" spans="1:10" ht="15" hidden="1">
      <c r="A1721" s="67"/>
      <c r="B1721" s="67"/>
      <c r="C1721" s="120" t="s">
        <v>173</v>
      </c>
      <c r="D1721" s="71" t="s">
        <v>590</v>
      </c>
      <c r="E1721" s="121">
        <v>0.61849537037037039</v>
      </c>
      <c r="F1721" s="121">
        <f t="shared" si="6"/>
        <v>0.61849537037037039</v>
      </c>
      <c r="G1721" s="67" t="s">
        <v>513</v>
      </c>
      <c r="H1721" s="69">
        <v>10</v>
      </c>
      <c r="I1721" s="69">
        <v>0</v>
      </c>
      <c r="J1721" s="69"/>
    </row>
    <row r="1722" spans="1:10" ht="15" hidden="1">
      <c r="A1722" s="67"/>
      <c r="B1722" s="67"/>
      <c r="C1722" s="120" t="s">
        <v>173</v>
      </c>
      <c r="D1722" s="71" t="s">
        <v>292</v>
      </c>
      <c r="E1722" s="121">
        <v>0.63194444444444442</v>
      </c>
      <c r="F1722" s="121">
        <f t="shared" si="6"/>
        <v>0.63194444444444442</v>
      </c>
      <c r="G1722" s="67" t="s">
        <v>460</v>
      </c>
      <c r="H1722" s="69">
        <v>0</v>
      </c>
      <c r="I1722" s="69">
        <v>1</v>
      </c>
      <c r="J1722" s="69"/>
    </row>
    <row r="1723" spans="1:10" ht="15" hidden="1">
      <c r="A1723" s="67"/>
      <c r="B1723" s="67"/>
      <c r="C1723" s="120" t="s">
        <v>173</v>
      </c>
      <c r="D1723" s="71" t="s">
        <v>292</v>
      </c>
      <c r="E1723" s="121">
        <v>0.63405092592592593</v>
      </c>
      <c r="F1723" s="121">
        <f t="shared" si="6"/>
        <v>0.63405092592592593</v>
      </c>
      <c r="G1723" s="67" t="s">
        <v>462</v>
      </c>
      <c r="H1723" s="69">
        <v>1</v>
      </c>
      <c r="I1723" s="69">
        <v>0</v>
      </c>
      <c r="J1723" s="69"/>
    </row>
    <row r="1724" spans="1:10" ht="15" hidden="1">
      <c r="A1724" s="67"/>
      <c r="B1724" s="67"/>
      <c r="C1724" s="120" t="s">
        <v>173</v>
      </c>
      <c r="D1724" s="71" t="s">
        <v>292</v>
      </c>
      <c r="E1724" s="121">
        <v>0.63480324074074079</v>
      </c>
      <c r="F1724" s="121">
        <f t="shared" si="6"/>
        <v>0.63480324074074079</v>
      </c>
      <c r="G1724" s="67" t="s">
        <v>464</v>
      </c>
      <c r="H1724" s="69">
        <v>2</v>
      </c>
      <c r="I1724" s="69">
        <v>0</v>
      </c>
      <c r="J1724" s="69"/>
    </row>
    <row r="1725" spans="1:10" ht="15" hidden="1">
      <c r="A1725" s="67"/>
      <c r="B1725" s="67"/>
      <c r="C1725" s="120" t="s">
        <v>173</v>
      </c>
      <c r="D1725" s="71" t="s">
        <v>292</v>
      </c>
      <c r="E1725" s="121">
        <v>0.63606481481481481</v>
      </c>
      <c r="F1725" s="121">
        <f t="shared" si="6"/>
        <v>0.63606481481481481</v>
      </c>
      <c r="G1725" s="67" t="s">
        <v>466</v>
      </c>
      <c r="H1725" s="69">
        <v>3</v>
      </c>
      <c r="I1725" s="69">
        <v>0</v>
      </c>
      <c r="J1725" s="69"/>
    </row>
    <row r="1726" spans="1:10" ht="15" hidden="1">
      <c r="A1726" s="67"/>
      <c r="B1726" s="67"/>
      <c r="C1726" s="120" t="s">
        <v>173</v>
      </c>
      <c r="D1726" s="71" t="s">
        <v>292</v>
      </c>
      <c r="E1726" s="121">
        <v>0.63658564814814811</v>
      </c>
      <c r="F1726" s="121">
        <f t="shared" si="6"/>
        <v>0.63658564814814811</v>
      </c>
      <c r="G1726" s="67" t="s">
        <v>467</v>
      </c>
      <c r="H1726" s="69">
        <v>4</v>
      </c>
      <c r="I1726" s="69">
        <v>0</v>
      </c>
      <c r="J1726" s="69"/>
    </row>
    <row r="1727" spans="1:10" ht="15" hidden="1">
      <c r="A1727" s="67"/>
      <c r="B1727" s="67"/>
      <c r="C1727" s="120" t="s">
        <v>173</v>
      </c>
      <c r="D1727" s="71" t="s">
        <v>292</v>
      </c>
      <c r="E1727" s="121">
        <v>0.63715277777777779</v>
      </c>
      <c r="F1727" s="121">
        <f t="shared" si="6"/>
        <v>0.63715277777777779</v>
      </c>
      <c r="G1727" s="67" t="s">
        <v>469</v>
      </c>
      <c r="H1727" s="69">
        <v>5</v>
      </c>
      <c r="I1727" s="69">
        <v>0</v>
      </c>
      <c r="J1727" s="69"/>
    </row>
    <row r="1728" spans="1:10" ht="15" hidden="1">
      <c r="A1728" s="67"/>
      <c r="B1728" s="67"/>
      <c r="C1728" s="120" t="s">
        <v>173</v>
      </c>
      <c r="D1728" s="71" t="s">
        <v>292</v>
      </c>
      <c r="E1728" s="121">
        <v>0.63894675925925926</v>
      </c>
      <c r="F1728" s="121">
        <f t="shared" si="6"/>
        <v>0.63894675925925926</v>
      </c>
      <c r="G1728" s="67" t="s">
        <v>471</v>
      </c>
      <c r="H1728" s="69">
        <v>6</v>
      </c>
      <c r="I1728" s="69">
        <v>0</v>
      </c>
      <c r="J1728" s="69"/>
    </row>
    <row r="1729" spans="1:10" ht="15" hidden="1">
      <c r="A1729" s="67"/>
      <c r="B1729" s="67"/>
      <c r="C1729" s="120" t="s">
        <v>173</v>
      </c>
      <c r="D1729" s="71" t="s">
        <v>292</v>
      </c>
      <c r="E1729" s="121">
        <v>0.63979166666666665</v>
      </c>
      <c r="F1729" s="121">
        <f t="shared" si="6"/>
        <v>0.63979166666666665</v>
      </c>
      <c r="G1729" s="67" t="s">
        <v>472</v>
      </c>
      <c r="H1729" s="69">
        <v>7</v>
      </c>
      <c r="I1729" s="69">
        <v>0</v>
      </c>
      <c r="J1729" s="69"/>
    </row>
    <row r="1730" spans="1:10" ht="15" hidden="1">
      <c r="A1730" s="67"/>
      <c r="B1730" s="67"/>
      <c r="C1730" s="120" t="s">
        <v>173</v>
      </c>
      <c r="D1730" s="71" t="s">
        <v>292</v>
      </c>
      <c r="E1730" s="121">
        <v>0.64026620370370368</v>
      </c>
      <c r="F1730" s="121">
        <f t="shared" si="6"/>
        <v>0.64026620370370368</v>
      </c>
      <c r="G1730" s="67" t="s">
        <v>473</v>
      </c>
      <c r="H1730" s="69">
        <v>8</v>
      </c>
      <c r="I1730" s="69">
        <v>0</v>
      </c>
      <c r="J1730" s="69"/>
    </row>
    <row r="1731" spans="1:10" ht="15" hidden="1">
      <c r="A1731" s="67"/>
      <c r="B1731" s="67"/>
      <c r="C1731" s="120" t="s">
        <v>173</v>
      </c>
      <c r="D1731" s="71" t="s">
        <v>292</v>
      </c>
      <c r="E1731" s="121">
        <v>0.64280092592592597</v>
      </c>
      <c r="F1731" s="121">
        <f t="shared" si="6"/>
        <v>0.64280092592592597</v>
      </c>
      <c r="G1731" s="67" t="s">
        <v>513</v>
      </c>
      <c r="H1731" s="69">
        <v>10</v>
      </c>
      <c r="I1731" s="69">
        <v>0</v>
      </c>
      <c r="J1731" s="69"/>
    </row>
    <row r="1732" spans="1:10" ht="15" hidden="1">
      <c r="A1732" s="67"/>
      <c r="B1732" s="67"/>
      <c r="C1732" s="120" t="s">
        <v>173</v>
      </c>
      <c r="D1732" s="71" t="s">
        <v>591</v>
      </c>
      <c r="E1732" s="121">
        <v>0.63888888888888884</v>
      </c>
      <c r="F1732" s="121">
        <f t="shared" si="6"/>
        <v>0.63888888888888884</v>
      </c>
      <c r="G1732" s="67" t="s">
        <v>460</v>
      </c>
      <c r="H1732" s="69">
        <v>0</v>
      </c>
      <c r="I1732" s="69">
        <v>1</v>
      </c>
      <c r="J1732" s="69"/>
    </row>
    <row r="1733" spans="1:10" ht="15" hidden="1">
      <c r="A1733" s="67"/>
      <c r="B1733" s="67"/>
      <c r="C1733" s="120" t="s">
        <v>173</v>
      </c>
      <c r="D1733" s="71" t="s">
        <v>591</v>
      </c>
      <c r="E1733" s="121">
        <v>0.64099537037037035</v>
      </c>
      <c r="F1733" s="121">
        <f t="shared" si="6"/>
        <v>0.64099537037037035</v>
      </c>
      <c r="G1733" s="67" t="s">
        <v>462</v>
      </c>
      <c r="H1733" s="69">
        <v>1</v>
      </c>
      <c r="I1733" s="69">
        <v>0</v>
      </c>
      <c r="J1733" s="69"/>
    </row>
    <row r="1734" spans="1:10" ht="15" hidden="1">
      <c r="A1734" s="67"/>
      <c r="B1734" s="67"/>
      <c r="C1734" s="120" t="s">
        <v>173</v>
      </c>
      <c r="D1734" s="71" t="s">
        <v>591</v>
      </c>
      <c r="E1734" s="121">
        <v>0.64174768518518521</v>
      </c>
      <c r="F1734" s="121">
        <f t="shared" si="6"/>
        <v>0.64174768518518521</v>
      </c>
      <c r="G1734" s="67" t="s">
        <v>464</v>
      </c>
      <c r="H1734" s="69">
        <v>2</v>
      </c>
      <c r="I1734" s="69">
        <v>0</v>
      </c>
      <c r="J1734" s="69"/>
    </row>
    <row r="1735" spans="1:10" ht="15" hidden="1">
      <c r="A1735" s="67"/>
      <c r="B1735" s="67"/>
      <c r="C1735" s="120" t="s">
        <v>173</v>
      </c>
      <c r="D1735" s="71" t="s">
        <v>591</v>
      </c>
      <c r="E1735" s="121">
        <v>0.64300925925925922</v>
      </c>
      <c r="F1735" s="121">
        <f t="shared" si="6"/>
        <v>0.64300925925925922</v>
      </c>
      <c r="G1735" s="67" t="s">
        <v>466</v>
      </c>
      <c r="H1735" s="69">
        <v>3</v>
      </c>
      <c r="I1735" s="69">
        <v>0</v>
      </c>
      <c r="J1735" s="69"/>
    </row>
    <row r="1736" spans="1:10" ht="15" hidden="1">
      <c r="A1736" s="67"/>
      <c r="B1736" s="67"/>
      <c r="C1736" s="120" t="s">
        <v>173</v>
      </c>
      <c r="D1736" s="71" t="s">
        <v>591</v>
      </c>
      <c r="E1736" s="121">
        <v>0.64353009259259264</v>
      </c>
      <c r="F1736" s="121">
        <f t="shared" si="6"/>
        <v>0.64353009259259264</v>
      </c>
      <c r="G1736" s="67" t="s">
        <v>467</v>
      </c>
      <c r="H1736" s="69">
        <v>4</v>
      </c>
      <c r="I1736" s="69">
        <v>0</v>
      </c>
      <c r="J1736" s="69"/>
    </row>
    <row r="1737" spans="1:10" ht="15" hidden="1">
      <c r="A1737" s="67"/>
      <c r="B1737" s="67"/>
      <c r="C1737" s="120" t="s">
        <v>173</v>
      </c>
      <c r="D1737" s="71" t="s">
        <v>591</v>
      </c>
      <c r="E1737" s="121">
        <v>0.64409722222222221</v>
      </c>
      <c r="F1737" s="121">
        <f t="shared" si="6"/>
        <v>0.64409722222222221</v>
      </c>
      <c r="G1737" s="67" t="s">
        <v>469</v>
      </c>
      <c r="H1737" s="69">
        <v>5</v>
      </c>
      <c r="I1737" s="69">
        <v>0</v>
      </c>
      <c r="J1737" s="69"/>
    </row>
    <row r="1738" spans="1:10" ht="15" hidden="1">
      <c r="A1738" s="67"/>
      <c r="B1738" s="67"/>
      <c r="C1738" s="120" t="s">
        <v>173</v>
      </c>
      <c r="D1738" s="71" t="s">
        <v>591</v>
      </c>
      <c r="E1738" s="121">
        <v>0.64589120370370368</v>
      </c>
      <c r="F1738" s="121">
        <f t="shared" si="6"/>
        <v>0.64589120370370368</v>
      </c>
      <c r="G1738" s="67" t="s">
        <v>471</v>
      </c>
      <c r="H1738" s="69">
        <v>6</v>
      </c>
      <c r="I1738" s="69">
        <v>0</v>
      </c>
      <c r="J1738" s="69"/>
    </row>
    <row r="1739" spans="1:10" ht="15" hidden="1">
      <c r="A1739" s="67"/>
      <c r="B1739" s="67"/>
      <c r="C1739" s="120" t="s">
        <v>173</v>
      </c>
      <c r="D1739" s="71" t="s">
        <v>591</v>
      </c>
      <c r="E1739" s="121">
        <v>0.64673611111111107</v>
      </c>
      <c r="F1739" s="121">
        <f t="shared" si="6"/>
        <v>0.64673611111111107</v>
      </c>
      <c r="G1739" s="67" t="s">
        <v>472</v>
      </c>
      <c r="H1739" s="69">
        <v>7</v>
      </c>
      <c r="I1739" s="69">
        <v>0</v>
      </c>
      <c r="J1739" s="69"/>
    </row>
    <row r="1740" spans="1:10" ht="15" hidden="1">
      <c r="A1740" s="67"/>
      <c r="B1740" s="67"/>
      <c r="C1740" s="120" t="s">
        <v>173</v>
      </c>
      <c r="D1740" s="71" t="s">
        <v>591</v>
      </c>
      <c r="E1740" s="121">
        <v>0.6472106481481481</v>
      </c>
      <c r="F1740" s="121">
        <f t="shared" si="6"/>
        <v>0.6472106481481481</v>
      </c>
      <c r="G1740" s="67" t="s">
        <v>473</v>
      </c>
      <c r="H1740" s="69">
        <v>8</v>
      </c>
      <c r="I1740" s="69">
        <v>0</v>
      </c>
      <c r="J1740" s="69"/>
    </row>
    <row r="1741" spans="1:10" ht="15" hidden="1">
      <c r="A1741" s="67"/>
      <c r="B1741" s="67"/>
      <c r="C1741" s="120" t="s">
        <v>173</v>
      </c>
      <c r="D1741" s="71" t="s">
        <v>591</v>
      </c>
      <c r="E1741" s="121">
        <v>0.64974537037037039</v>
      </c>
      <c r="F1741" s="121">
        <f t="shared" si="6"/>
        <v>0.64974537037037039</v>
      </c>
      <c r="G1741" s="67" t="s">
        <v>513</v>
      </c>
      <c r="H1741" s="69">
        <v>10</v>
      </c>
      <c r="I1741" s="69">
        <v>0</v>
      </c>
      <c r="J1741" s="69"/>
    </row>
    <row r="1742" spans="1:10" ht="15" hidden="1">
      <c r="A1742" s="67"/>
      <c r="B1742" s="67"/>
      <c r="C1742" s="120" t="s">
        <v>173</v>
      </c>
      <c r="D1742" s="71" t="s">
        <v>592</v>
      </c>
      <c r="E1742" s="121">
        <v>0.66319444444444442</v>
      </c>
      <c r="F1742" s="121">
        <f t="shared" si="6"/>
        <v>0.66319444444444442</v>
      </c>
      <c r="G1742" s="67" t="s">
        <v>460</v>
      </c>
      <c r="H1742" s="69">
        <v>0</v>
      </c>
      <c r="I1742" s="69">
        <v>1</v>
      </c>
      <c r="J1742" s="69"/>
    </row>
    <row r="1743" spans="1:10" ht="15" hidden="1">
      <c r="A1743" s="67"/>
      <c r="B1743" s="67"/>
      <c r="C1743" s="120" t="s">
        <v>173</v>
      </c>
      <c r="D1743" s="71" t="s">
        <v>592</v>
      </c>
      <c r="E1743" s="121">
        <v>0.66530092592592593</v>
      </c>
      <c r="F1743" s="121">
        <f t="shared" si="6"/>
        <v>0.66530092592592593</v>
      </c>
      <c r="G1743" s="67" t="s">
        <v>462</v>
      </c>
      <c r="H1743" s="69">
        <v>1</v>
      </c>
      <c r="I1743" s="69">
        <v>0</v>
      </c>
      <c r="J1743" s="69"/>
    </row>
    <row r="1744" spans="1:10" ht="15" hidden="1">
      <c r="A1744" s="67"/>
      <c r="B1744" s="67"/>
      <c r="C1744" s="120" t="s">
        <v>173</v>
      </c>
      <c r="D1744" s="71" t="s">
        <v>592</v>
      </c>
      <c r="E1744" s="121">
        <v>0.66605324074074079</v>
      </c>
      <c r="F1744" s="121">
        <f t="shared" si="6"/>
        <v>0.66605324074074079</v>
      </c>
      <c r="G1744" s="67" t="s">
        <v>464</v>
      </c>
      <c r="H1744" s="69">
        <v>2</v>
      </c>
      <c r="I1744" s="69">
        <v>0</v>
      </c>
      <c r="J1744" s="69"/>
    </row>
    <row r="1745" spans="1:10" ht="15" hidden="1">
      <c r="A1745" s="67"/>
      <c r="B1745" s="67"/>
      <c r="C1745" s="120" t="s">
        <v>173</v>
      </c>
      <c r="D1745" s="71" t="s">
        <v>592</v>
      </c>
      <c r="E1745" s="121">
        <v>0.66731481481481481</v>
      </c>
      <c r="F1745" s="121">
        <f t="shared" si="6"/>
        <v>0.66731481481481481</v>
      </c>
      <c r="G1745" s="67" t="s">
        <v>466</v>
      </c>
      <c r="H1745" s="69">
        <v>3</v>
      </c>
      <c r="I1745" s="69">
        <v>0</v>
      </c>
      <c r="J1745" s="69"/>
    </row>
    <row r="1746" spans="1:10" ht="15" hidden="1">
      <c r="A1746" s="67"/>
      <c r="B1746" s="67"/>
      <c r="C1746" s="120" t="s">
        <v>173</v>
      </c>
      <c r="D1746" s="71" t="s">
        <v>592</v>
      </c>
      <c r="E1746" s="121">
        <v>0.66783564814814811</v>
      </c>
      <c r="F1746" s="121">
        <f t="shared" si="6"/>
        <v>0.66783564814814811</v>
      </c>
      <c r="G1746" s="67" t="s">
        <v>467</v>
      </c>
      <c r="H1746" s="69">
        <v>4</v>
      </c>
      <c r="I1746" s="69">
        <v>0</v>
      </c>
      <c r="J1746" s="69"/>
    </row>
    <row r="1747" spans="1:10" ht="15" hidden="1">
      <c r="A1747" s="67"/>
      <c r="B1747" s="67"/>
      <c r="C1747" s="120" t="s">
        <v>173</v>
      </c>
      <c r="D1747" s="71" t="s">
        <v>592</v>
      </c>
      <c r="E1747" s="121">
        <v>0.66840277777777779</v>
      </c>
      <c r="F1747" s="121">
        <f t="shared" si="6"/>
        <v>0.66840277777777779</v>
      </c>
      <c r="G1747" s="67" t="s">
        <v>469</v>
      </c>
      <c r="H1747" s="69">
        <v>5</v>
      </c>
      <c r="I1747" s="69">
        <v>0</v>
      </c>
      <c r="J1747" s="69"/>
    </row>
    <row r="1748" spans="1:10" ht="15" hidden="1">
      <c r="A1748" s="67"/>
      <c r="B1748" s="67"/>
      <c r="C1748" s="120" t="s">
        <v>173</v>
      </c>
      <c r="D1748" s="71" t="s">
        <v>592</v>
      </c>
      <c r="E1748" s="121">
        <v>0.67019675925925926</v>
      </c>
      <c r="F1748" s="121">
        <f t="shared" si="6"/>
        <v>0.67019675925925926</v>
      </c>
      <c r="G1748" s="67" t="s">
        <v>471</v>
      </c>
      <c r="H1748" s="69">
        <v>6</v>
      </c>
      <c r="I1748" s="69">
        <v>0</v>
      </c>
      <c r="J1748" s="69"/>
    </row>
    <row r="1749" spans="1:10" ht="15" hidden="1">
      <c r="A1749" s="67"/>
      <c r="B1749" s="67"/>
      <c r="C1749" s="120" t="s">
        <v>173</v>
      </c>
      <c r="D1749" s="71" t="s">
        <v>592</v>
      </c>
      <c r="E1749" s="121">
        <v>0.67104166666666665</v>
      </c>
      <c r="F1749" s="121">
        <f t="shared" si="6"/>
        <v>0.67104166666666665</v>
      </c>
      <c r="G1749" s="67" t="s">
        <v>472</v>
      </c>
      <c r="H1749" s="69">
        <v>7</v>
      </c>
      <c r="I1749" s="69">
        <v>0</v>
      </c>
      <c r="J1749" s="69"/>
    </row>
    <row r="1750" spans="1:10" ht="15" hidden="1">
      <c r="A1750" s="67"/>
      <c r="B1750" s="67"/>
      <c r="C1750" s="120" t="s">
        <v>173</v>
      </c>
      <c r="D1750" s="71" t="s">
        <v>592</v>
      </c>
      <c r="E1750" s="121">
        <v>0.67151620370370368</v>
      </c>
      <c r="F1750" s="121">
        <f t="shared" si="6"/>
        <v>0.67151620370370368</v>
      </c>
      <c r="G1750" s="67" t="s">
        <v>473</v>
      </c>
      <c r="H1750" s="69">
        <v>8</v>
      </c>
      <c r="I1750" s="69">
        <v>0</v>
      </c>
      <c r="J1750" s="69"/>
    </row>
    <row r="1751" spans="1:10" ht="15" hidden="1">
      <c r="A1751" s="67"/>
      <c r="B1751" s="67"/>
      <c r="C1751" s="120" t="s">
        <v>173</v>
      </c>
      <c r="D1751" s="71" t="s">
        <v>592</v>
      </c>
      <c r="E1751" s="121">
        <v>0.67405092592592597</v>
      </c>
      <c r="F1751" s="121">
        <f t="shared" si="6"/>
        <v>0.67405092592592597</v>
      </c>
      <c r="G1751" s="67" t="s">
        <v>513</v>
      </c>
      <c r="H1751" s="69">
        <v>10</v>
      </c>
      <c r="I1751" s="69">
        <v>0</v>
      </c>
      <c r="J1751" s="69"/>
    </row>
    <row r="1752" spans="1:10" ht="15" hidden="1">
      <c r="A1752" s="67"/>
      <c r="B1752" s="67"/>
      <c r="C1752" s="120" t="s">
        <v>173</v>
      </c>
      <c r="D1752" s="71" t="s">
        <v>593</v>
      </c>
      <c r="E1752" s="121">
        <v>0.67013888888888884</v>
      </c>
      <c r="F1752" s="121">
        <f t="shared" si="6"/>
        <v>0.67013888888888884</v>
      </c>
      <c r="G1752" s="67" t="s">
        <v>460</v>
      </c>
      <c r="H1752" s="69">
        <v>0</v>
      </c>
      <c r="I1752" s="69">
        <v>1</v>
      </c>
      <c r="J1752" s="69"/>
    </row>
    <row r="1753" spans="1:10" ht="15" hidden="1">
      <c r="A1753" s="67"/>
      <c r="B1753" s="67"/>
      <c r="C1753" s="120" t="s">
        <v>173</v>
      </c>
      <c r="D1753" s="71" t="s">
        <v>593</v>
      </c>
      <c r="E1753" s="121">
        <v>0.67224537037037035</v>
      </c>
      <c r="F1753" s="121">
        <f t="shared" si="6"/>
        <v>0.67224537037037035</v>
      </c>
      <c r="G1753" s="67" t="s">
        <v>462</v>
      </c>
      <c r="H1753" s="69">
        <v>1</v>
      </c>
      <c r="I1753" s="69">
        <v>0</v>
      </c>
      <c r="J1753" s="69"/>
    </row>
    <row r="1754" spans="1:10" ht="15" hidden="1">
      <c r="A1754" s="67"/>
      <c r="B1754" s="67"/>
      <c r="C1754" s="120" t="s">
        <v>173</v>
      </c>
      <c r="D1754" s="71" t="s">
        <v>593</v>
      </c>
      <c r="E1754" s="121">
        <v>0.67299768518518521</v>
      </c>
      <c r="F1754" s="121">
        <f t="shared" si="6"/>
        <v>0.67299768518518521</v>
      </c>
      <c r="G1754" s="67" t="s">
        <v>464</v>
      </c>
      <c r="H1754" s="69">
        <v>2</v>
      </c>
      <c r="I1754" s="69">
        <v>0</v>
      </c>
      <c r="J1754" s="69"/>
    </row>
    <row r="1755" spans="1:10" ht="15" hidden="1">
      <c r="A1755" s="67"/>
      <c r="B1755" s="67"/>
      <c r="C1755" s="120" t="s">
        <v>173</v>
      </c>
      <c r="D1755" s="71" t="s">
        <v>593</v>
      </c>
      <c r="E1755" s="121">
        <v>0.67425925925925922</v>
      </c>
      <c r="F1755" s="121">
        <f t="shared" si="6"/>
        <v>0.67425925925925922</v>
      </c>
      <c r="G1755" s="67" t="s">
        <v>466</v>
      </c>
      <c r="H1755" s="69">
        <v>3</v>
      </c>
      <c r="I1755" s="69">
        <v>0</v>
      </c>
      <c r="J1755" s="69"/>
    </row>
    <row r="1756" spans="1:10" ht="15" hidden="1">
      <c r="A1756" s="67"/>
      <c r="B1756" s="67"/>
      <c r="C1756" s="120" t="s">
        <v>173</v>
      </c>
      <c r="D1756" s="71" t="s">
        <v>593</v>
      </c>
      <c r="E1756" s="121">
        <v>0.67478009259259264</v>
      </c>
      <c r="F1756" s="121">
        <f t="shared" si="6"/>
        <v>0.67478009259259264</v>
      </c>
      <c r="G1756" s="67" t="s">
        <v>467</v>
      </c>
      <c r="H1756" s="69">
        <v>4</v>
      </c>
      <c r="I1756" s="69">
        <v>0</v>
      </c>
      <c r="J1756" s="69"/>
    </row>
    <row r="1757" spans="1:10" ht="15" hidden="1">
      <c r="A1757" s="67"/>
      <c r="B1757" s="67"/>
      <c r="C1757" s="120" t="s">
        <v>173</v>
      </c>
      <c r="D1757" s="71" t="s">
        <v>593</v>
      </c>
      <c r="E1757" s="121">
        <v>0.67534722222222221</v>
      </c>
      <c r="F1757" s="121">
        <f t="shared" si="6"/>
        <v>0.67534722222222221</v>
      </c>
      <c r="G1757" s="67" t="s">
        <v>469</v>
      </c>
      <c r="H1757" s="69">
        <v>5</v>
      </c>
      <c r="I1757" s="69">
        <v>0</v>
      </c>
      <c r="J1757" s="69"/>
    </row>
    <row r="1758" spans="1:10" ht="15" hidden="1">
      <c r="A1758" s="67"/>
      <c r="B1758" s="67"/>
      <c r="C1758" s="120" t="s">
        <v>173</v>
      </c>
      <c r="D1758" s="71" t="s">
        <v>593</v>
      </c>
      <c r="E1758" s="121">
        <v>0.67714120370370368</v>
      </c>
      <c r="F1758" s="121">
        <f t="shared" si="6"/>
        <v>0.67714120370370368</v>
      </c>
      <c r="G1758" s="67" t="s">
        <v>471</v>
      </c>
      <c r="H1758" s="69">
        <v>6</v>
      </c>
      <c r="I1758" s="69">
        <v>0</v>
      </c>
      <c r="J1758" s="69"/>
    </row>
    <row r="1759" spans="1:10" ht="15" hidden="1">
      <c r="A1759" s="67"/>
      <c r="B1759" s="67"/>
      <c r="C1759" s="120" t="s">
        <v>173</v>
      </c>
      <c r="D1759" s="71" t="s">
        <v>593</v>
      </c>
      <c r="E1759" s="121">
        <v>0.67798611111111107</v>
      </c>
      <c r="F1759" s="121">
        <f t="shared" si="6"/>
        <v>0.67798611111111107</v>
      </c>
      <c r="G1759" s="67" t="s">
        <v>472</v>
      </c>
      <c r="H1759" s="69">
        <v>7</v>
      </c>
      <c r="I1759" s="69">
        <v>0</v>
      </c>
      <c r="J1759" s="69"/>
    </row>
    <row r="1760" spans="1:10" ht="15" hidden="1">
      <c r="A1760" s="67"/>
      <c r="B1760" s="67"/>
      <c r="C1760" s="120" t="s">
        <v>173</v>
      </c>
      <c r="D1760" s="71" t="s">
        <v>593</v>
      </c>
      <c r="E1760" s="121">
        <v>0.6784606481481481</v>
      </c>
      <c r="F1760" s="121">
        <f t="shared" si="6"/>
        <v>0.6784606481481481</v>
      </c>
      <c r="G1760" s="67" t="s">
        <v>473</v>
      </c>
      <c r="H1760" s="69">
        <v>8</v>
      </c>
      <c r="I1760" s="69">
        <v>0</v>
      </c>
      <c r="J1760" s="69"/>
    </row>
    <row r="1761" spans="1:10" ht="15" hidden="1">
      <c r="A1761" s="67"/>
      <c r="B1761" s="67"/>
      <c r="C1761" s="120" t="s">
        <v>173</v>
      </c>
      <c r="D1761" s="71" t="s">
        <v>593</v>
      </c>
      <c r="E1761" s="121">
        <v>0.68099537037037039</v>
      </c>
      <c r="F1761" s="121">
        <f t="shared" si="6"/>
        <v>0.68099537037037039</v>
      </c>
      <c r="G1761" s="67" t="s">
        <v>513</v>
      </c>
      <c r="H1761" s="69">
        <v>10</v>
      </c>
      <c r="I1761" s="69">
        <v>0</v>
      </c>
      <c r="J1761" s="69"/>
    </row>
    <row r="1762" spans="1:10" ht="15" hidden="1">
      <c r="A1762" s="67"/>
      <c r="B1762" s="67"/>
      <c r="C1762" s="120" t="s">
        <v>173</v>
      </c>
      <c r="D1762" s="71" t="s">
        <v>594</v>
      </c>
      <c r="E1762" s="121">
        <v>0.70833333333333337</v>
      </c>
      <c r="F1762" s="121">
        <f t="shared" si="6"/>
        <v>0.70833333333333337</v>
      </c>
      <c r="G1762" s="67" t="s">
        <v>460</v>
      </c>
      <c r="H1762" s="69">
        <v>0</v>
      </c>
      <c r="I1762" s="69">
        <v>1</v>
      </c>
      <c r="J1762" s="69"/>
    </row>
    <row r="1763" spans="1:10" ht="15" hidden="1">
      <c r="A1763" s="67"/>
      <c r="B1763" s="67"/>
      <c r="C1763" s="120" t="s">
        <v>173</v>
      </c>
      <c r="D1763" s="71" t="s">
        <v>594</v>
      </c>
      <c r="E1763" s="121">
        <v>0.71043981481481477</v>
      </c>
      <c r="F1763" s="121">
        <f t="shared" si="6"/>
        <v>0.71043981481481477</v>
      </c>
      <c r="G1763" s="67" t="s">
        <v>462</v>
      </c>
      <c r="H1763" s="69">
        <v>1</v>
      </c>
      <c r="I1763" s="69">
        <v>0</v>
      </c>
      <c r="J1763" s="69"/>
    </row>
    <row r="1764" spans="1:10" ht="15" hidden="1">
      <c r="A1764" s="67"/>
      <c r="B1764" s="67"/>
      <c r="C1764" s="120" t="s">
        <v>173</v>
      </c>
      <c r="D1764" s="71" t="s">
        <v>594</v>
      </c>
      <c r="E1764" s="121">
        <v>0.71119212962962963</v>
      </c>
      <c r="F1764" s="121">
        <f t="shared" si="6"/>
        <v>0.71119212962962963</v>
      </c>
      <c r="G1764" s="67" t="s">
        <v>464</v>
      </c>
      <c r="H1764" s="69">
        <v>2</v>
      </c>
      <c r="I1764" s="69">
        <v>0</v>
      </c>
      <c r="J1764" s="69"/>
    </row>
    <row r="1765" spans="1:10" ht="15" hidden="1">
      <c r="A1765" s="67"/>
      <c r="B1765" s="67"/>
      <c r="C1765" s="120" t="s">
        <v>173</v>
      </c>
      <c r="D1765" s="71" t="s">
        <v>594</v>
      </c>
      <c r="E1765" s="121">
        <v>0.71245370370370376</v>
      </c>
      <c r="F1765" s="121">
        <f t="shared" si="6"/>
        <v>0.71245370370370376</v>
      </c>
      <c r="G1765" s="67" t="s">
        <v>466</v>
      </c>
      <c r="H1765" s="69">
        <v>3</v>
      </c>
      <c r="I1765" s="69">
        <v>0</v>
      </c>
      <c r="J1765" s="69"/>
    </row>
    <row r="1766" spans="1:10" ht="15" hidden="1">
      <c r="A1766" s="67"/>
      <c r="B1766" s="67"/>
      <c r="C1766" s="120" t="s">
        <v>173</v>
      </c>
      <c r="D1766" s="71" t="s">
        <v>594</v>
      </c>
      <c r="E1766" s="121">
        <v>0.71297453703703706</v>
      </c>
      <c r="F1766" s="121">
        <f t="shared" si="6"/>
        <v>0.71297453703703706</v>
      </c>
      <c r="G1766" s="67" t="s">
        <v>467</v>
      </c>
      <c r="H1766" s="69">
        <v>4</v>
      </c>
      <c r="I1766" s="69">
        <v>0</v>
      </c>
      <c r="J1766" s="69"/>
    </row>
    <row r="1767" spans="1:10" ht="15" hidden="1">
      <c r="A1767" s="67"/>
      <c r="B1767" s="67"/>
      <c r="C1767" s="120" t="s">
        <v>173</v>
      </c>
      <c r="D1767" s="71" t="s">
        <v>594</v>
      </c>
      <c r="E1767" s="121">
        <v>0.71354166666666663</v>
      </c>
      <c r="F1767" s="121">
        <f t="shared" si="6"/>
        <v>0.71354166666666663</v>
      </c>
      <c r="G1767" s="67" t="s">
        <v>469</v>
      </c>
      <c r="H1767" s="69">
        <v>5</v>
      </c>
      <c r="I1767" s="69">
        <v>0</v>
      </c>
      <c r="J1767" s="69"/>
    </row>
    <row r="1768" spans="1:10" ht="15" hidden="1">
      <c r="A1768" s="67"/>
      <c r="B1768" s="67"/>
      <c r="C1768" s="120" t="s">
        <v>173</v>
      </c>
      <c r="D1768" s="71" t="s">
        <v>594</v>
      </c>
      <c r="E1768" s="121">
        <v>0.7153356481481481</v>
      </c>
      <c r="F1768" s="121">
        <f t="shared" si="6"/>
        <v>0.7153356481481481</v>
      </c>
      <c r="G1768" s="67" t="s">
        <v>471</v>
      </c>
      <c r="H1768" s="69">
        <v>6</v>
      </c>
      <c r="I1768" s="69">
        <v>0</v>
      </c>
      <c r="J1768" s="69"/>
    </row>
    <row r="1769" spans="1:10" ht="15" hidden="1">
      <c r="A1769" s="67"/>
      <c r="B1769" s="67"/>
      <c r="C1769" s="120" t="s">
        <v>173</v>
      </c>
      <c r="D1769" s="71" t="s">
        <v>594</v>
      </c>
      <c r="E1769" s="121">
        <v>0.7161805555555556</v>
      </c>
      <c r="F1769" s="121">
        <f t="shared" si="6"/>
        <v>0.7161805555555556</v>
      </c>
      <c r="G1769" s="67" t="s">
        <v>472</v>
      </c>
      <c r="H1769" s="69">
        <v>7</v>
      </c>
      <c r="I1769" s="69">
        <v>0</v>
      </c>
      <c r="J1769" s="69"/>
    </row>
    <row r="1770" spans="1:10" ht="15" hidden="1">
      <c r="A1770" s="67"/>
      <c r="B1770" s="67"/>
      <c r="C1770" s="120" t="s">
        <v>173</v>
      </c>
      <c r="D1770" s="71" t="s">
        <v>594</v>
      </c>
      <c r="E1770" s="121">
        <v>0.71665509259259264</v>
      </c>
      <c r="F1770" s="121">
        <f t="shared" si="6"/>
        <v>0.71665509259259264</v>
      </c>
      <c r="G1770" s="67" t="s">
        <v>473</v>
      </c>
      <c r="H1770" s="69">
        <v>8</v>
      </c>
      <c r="I1770" s="69">
        <v>0</v>
      </c>
      <c r="J1770" s="69"/>
    </row>
    <row r="1771" spans="1:10" ht="15" hidden="1">
      <c r="A1771" s="67"/>
      <c r="B1771" s="67"/>
      <c r="C1771" s="120" t="s">
        <v>173</v>
      </c>
      <c r="D1771" s="71" t="s">
        <v>594</v>
      </c>
      <c r="E1771" s="121">
        <v>0.71918981481481481</v>
      </c>
      <c r="F1771" s="121">
        <f t="shared" si="6"/>
        <v>0.71918981481481481</v>
      </c>
      <c r="G1771" s="67" t="s">
        <v>513</v>
      </c>
      <c r="H1771" s="69">
        <v>10</v>
      </c>
      <c r="I1771" s="69">
        <v>0</v>
      </c>
      <c r="J1771" s="69"/>
    </row>
    <row r="1772" spans="1:10" ht="15" hidden="1">
      <c r="A1772" s="67"/>
      <c r="B1772" s="67"/>
      <c r="C1772" s="120" t="s">
        <v>173</v>
      </c>
      <c r="D1772" s="71" t="s">
        <v>595</v>
      </c>
      <c r="E1772" s="121">
        <v>0.71527777777777779</v>
      </c>
      <c r="F1772" s="121">
        <f t="shared" si="6"/>
        <v>0.71527777777777779</v>
      </c>
      <c r="G1772" s="67" t="s">
        <v>460</v>
      </c>
      <c r="H1772" s="69">
        <v>0</v>
      </c>
      <c r="I1772" s="69">
        <v>1</v>
      </c>
      <c r="J1772" s="69"/>
    </row>
    <row r="1773" spans="1:10" ht="15" hidden="1">
      <c r="A1773" s="67"/>
      <c r="B1773" s="67"/>
      <c r="C1773" s="120" t="s">
        <v>173</v>
      </c>
      <c r="D1773" s="71" t="s">
        <v>595</v>
      </c>
      <c r="E1773" s="121">
        <v>0.7173842592592593</v>
      </c>
      <c r="F1773" s="121">
        <f t="shared" si="6"/>
        <v>0.7173842592592593</v>
      </c>
      <c r="G1773" s="67" t="s">
        <v>462</v>
      </c>
      <c r="H1773" s="69">
        <v>1</v>
      </c>
      <c r="I1773" s="69">
        <v>0</v>
      </c>
      <c r="J1773" s="69"/>
    </row>
    <row r="1774" spans="1:10" ht="15" hidden="1">
      <c r="A1774" s="67"/>
      <c r="B1774" s="67"/>
      <c r="C1774" s="120" t="s">
        <v>173</v>
      </c>
      <c r="D1774" s="71" t="s">
        <v>595</v>
      </c>
      <c r="E1774" s="121">
        <v>0.71813657407407405</v>
      </c>
      <c r="F1774" s="121">
        <f t="shared" si="6"/>
        <v>0.71813657407407405</v>
      </c>
      <c r="G1774" s="67" t="s">
        <v>464</v>
      </c>
      <c r="H1774" s="69">
        <v>2</v>
      </c>
      <c r="I1774" s="69">
        <v>0</v>
      </c>
      <c r="J1774" s="69"/>
    </row>
    <row r="1775" spans="1:10" ht="15" hidden="1">
      <c r="A1775" s="67"/>
      <c r="B1775" s="67"/>
      <c r="C1775" s="120" t="s">
        <v>173</v>
      </c>
      <c r="D1775" s="71" t="s">
        <v>595</v>
      </c>
      <c r="E1775" s="121">
        <v>0.71939814814814818</v>
      </c>
      <c r="F1775" s="121">
        <f t="shared" si="6"/>
        <v>0.71939814814814818</v>
      </c>
      <c r="G1775" s="67" t="s">
        <v>466</v>
      </c>
      <c r="H1775" s="69">
        <v>3</v>
      </c>
      <c r="I1775" s="69">
        <v>0</v>
      </c>
      <c r="J1775" s="69"/>
    </row>
    <row r="1776" spans="1:10" ht="15" hidden="1">
      <c r="A1776" s="67"/>
      <c r="B1776" s="67"/>
      <c r="C1776" s="120" t="s">
        <v>173</v>
      </c>
      <c r="D1776" s="71" t="s">
        <v>595</v>
      </c>
      <c r="E1776" s="121">
        <v>0.71991898148148148</v>
      </c>
      <c r="F1776" s="121">
        <f t="shared" si="6"/>
        <v>0.71991898148148148</v>
      </c>
      <c r="G1776" s="67" t="s">
        <v>467</v>
      </c>
      <c r="H1776" s="69">
        <v>4</v>
      </c>
      <c r="I1776" s="69">
        <v>0</v>
      </c>
      <c r="J1776" s="69"/>
    </row>
    <row r="1777" spans="1:10" ht="15" hidden="1">
      <c r="A1777" s="67"/>
      <c r="B1777" s="67"/>
      <c r="C1777" s="120" t="s">
        <v>173</v>
      </c>
      <c r="D1777" s="71" t="s">
        <v>595</v>
      </c>
      <c r="E1777" s="121">
        <v>0.72048611111111116</v>
      </c>
      <c r="F1777" s="121">
        <f t="shared" si="6"/>
        <v>0.72048611111111116</v>
      </c>
      <c r="G1777" s="67" t="s">
        <v>469</v>
      </c>
      <c r="H1777" s="69">
        <v>5</v>
      </c>
      <c r="I1777" s="69">
        <v>0</v>
      </c>
      <c r="J1777" s="69"/>
    </row>
    <row r="1778" spans="1:10" ht="15" hidden="1">
      <c r="A1778" s="67"/>
      <c r="B1778" s="67"/>
      <c r="C1778" s="120" t="s">
        <v>173</v>
      </c>
      <c r="D1778" s="71" t="s">
        <v>595</v>
      </c>
      <c r="E1778" s="121">
        <v>0.72228009259259263</v>
      </c>
      <c r="F1778" s="121">
        <f t="shared" si="6"/>
        <v>0.72228009259259263</v>
      </c>
      <c r="G1778" s="67" t="s">
        <v>471</v>
      </c>
      <c r="H1778" s="69">
        <v>6</v>
      </c>
      <c r="I1778" s="69">
        <v>0</v>
      </c>
      <c r="J1778" s="69"/>
    </row>
    <row r="1779" spans="1:10" ht="15" hidden="1">
      <c r="A1779" s="67"/>
      <c r="B1779" s="67"/>
      <c r="C1779" s="120" t="s">
        <v>173</v>
      </c>
      <c r="D1779" s="71" t="s">
        <v>595</v>
      </c>
      <c r="E1779" s="121">
        <v>0.72312500000000002</v>
      </c>
      <c r="F1779" s="121">
        <f t="shared" si="6"/>
        <v>0.72312500000000002</v>
      </c>
      <c r="G1779" s="67" t="s">
        <v>472</v>
      </c>
      <c r="H1779" s="69">
        <v>7</v>
      </c>
      <c r="I1779" s="69">
        <v>0</v>
      </c>
      <c r="J1779" s="69"/>
    </row>
    <row r="1780" spans="1:10" ht="15" hidden="1">
      <c r="A1780" s="67"/>
      <c r="B1780" s="67"/>
      <c r="C1780" s="120" t="s">
        <v>173</v>
      </c>
      <c r="D1780" s="71" t="s">
        <v>595</v>
      </c>
      <c r="E1780" s="121">
        <v>0.72359953703703705</v>
      </c>
      <c r="F1780" s="121">
        <f t="shared" si="6"/>
        <v>0.72359953703703705</v>
      </c>
      <c r="G1780" s="67" t="s">
        <v>473</v>
      </c>
      <c r="H1780" s="69">
        <v>8</v>
      </c>
      <c r="I1780" s="69">
        <v>0</v>
      </c>
      <c r="J1780" s="69"/>
    </row>
    <row r="1781" spans="1:10" ht="15" hidden="1">
      <c r="A1781" s="67"/>
      <c r="B1781" s="67"/>
      <c r="C1781" s="120" t="s">
        <v>173</v>
      </c>
      <c r="D1781" s="71" t="s">
        <v>595</v>
      </c>
      <c r="E1781" s="121">
        <v>0.72613425925925923</v>
      </c>
      <c r="F1781" s="121">
        <f t="shared" si="6"/>
        <v>0.72613425925925923</v>
      </c>
      <c r="G1781" s="67" t="s">
        <v>513</v>
      </c>
      <c r="H1781" s="69">
        <v>10</v>
      </c>
      <c r="I1781" s="69">
        <v>0</v>
      </c>
      <c r="J1781" s="69"/>
    </row>
    <row r="1782" spans="1:10" ht="15" hidden="1">
      <c r="A1782" s="67"/>
      <c r="B1782" s="67"/>
      <c r="C1782" s="120" t="s">
        <v>173</v>
      </c>
      <c r="D1782" s="71" t="s">
        <v>596</v>
      </c>
      <c r="E1782" s="121">
        <v>0.74652777777777779</v>
      </c>
      <c r="F1782" s="121">
        <f t="shared" si="6"/>
        <v>0.74652777777777779</v>
      </c>
      <c r="G1782" s="67" t="s">
        <v>460</v>
      </c>
      <c r="H1782" s="69">
        <v>0</v>
      </c>
      <c r="I1782" s="69">
        <v>1</v>
      </c>
      <c r="J1782" s="69"/>
    </row>
    <row r="1783" spans="1:10" ht="15" hidden="1">
      <c r="A1783" s="67"/>
      <c r="B1783" s="67"/>
      <c r="C1783" s="120" t="s">
        <v>173</v>
      </c>
      <c r="D1783" s="71" t="s">
        <v>596</v>
      </c>
      <c r="E1783" s="121">
        <v>0.7486342592592593</v>
      </c>
      <c r="F1783" s="121">
        <f t="shared" si="6"/>
        <v>0.7486342592592593</v>
      </c>
      <c r="G1783" s="67" t="s">
        <v>462</v>
      </c>
      <c r="H1783" s="69">
        <v>1</v>
      </c>
      <c r="I1783" s="69">
        <v>0</v>
      </c>
      <c r="J1783" s="69"/>
    </row>
    <row r="1784" spans="1:10" ht="15" hidden="1">
      <c r="A1784" s="67"/>
      <c r="B1784" s="67"/>
      <c r="C1784" s="120" t="s">
        <v>173</v>
      </c>
      <c r="D1784" s="71" t="s">
        <v>596</v>
      </c>
      <c r="E1784" s="121">
        <v>0.74938657407407405</v>
      </c>
      <c r="F1784" s="121">
        <f t="shared" si="6"/>
        <v>0.74938657407407405</v>
      </c>
      <c r="G1784" s="67" t="s">
        <v>464</v>
      </c>
      <c r="H1784" s="69">
        <v>2</v>
      </c>
      <c r="I1784" s="69">
        <v>0</v>
      </c>
      <c r="J1784" s="69"/>
    </row>
    <row r="1785" spans="1:10" ht="15" hidden="1">
      <c r="A1785" s="67"/>
      <c r="B1785" s="67"/>
      <c r="C1785" s="120" t="s">
        <v>173</v>
      </c>
      <c r="D1785" s="71" t="s">
        <v>596</v>
      </c>
      <c r="E1785" s="121">
        <v>0.75064814814814818</v>
      </c>
      <c r="F1785" s="121">
        <f t="shared" si="6"/>
        <v>0.75064814814814818</v>
      </c>
      <c r="G1785" s="67" t="s">
        <v>466</v>
      </c>
      <c r="H1785" s="69">
        <v>3</v>
      </c>
      <c r="I1785" s="69">
        <v>0</v>
      </c>
      <c r="J1785" s="69"/>
    </row>
    <row r="1786" spans="1:10" ht="15" hidden="1">
      <c r="A1786" s="67"/>
      <c r="B1786" s="67"/>
      <c r="C1786" s="120" t="s">
        <v>173</v>
      </c>
      <c r="D1786" s="71" t="s">
        <v>596</v>
      </c>
      <c r="E1786" s="121">
        <v>0.75116898148148148</v>
      </c>
      <c r="F1786" s="121">
        <f t="shared" si="6"/>
        <v>0.75116898148148148</v>
      </c>
      <c r="G1786" s="67" t="s">
        <v>467</v>
      </c>
      <c r="H1786" s="69">
        <v>4</v>
      </c>
      <c r="I1786" s="69">
        <v>0</v>
      </c>
      <c r="J1786" s="69"/>
    </row>
    <row r="1787" spans="1:10" ht="15" hidden="1">
      <c r="A1787" s="67"/>
      <c r="B1787" s="67"/>
      <c r="C1787" s="120" t="s">
        <v>173</v>
      </c>
      <c r="D1787" s="71" t="s">
        <v>596</v>
      </c>
      <c r="E1787" s="121">
        <v>0.75173611111111116</v>
      </c>
      <c r="F1787" s="121">
        <f t="shared" ref="F1787:F1951" si="7">E1787</f>
        <v>0.75173611111111116</v>
      </c>
      <c r="G1787" s="67" t="s">
        <v>469</v>
      </c>
      <c r="H1787" s="69">
        <v>5</v>
      </c>
      <c r="I1787" s="69">
        <v>0</v>
      </c>
      <c r="J1787" s="69"/>
    </row>
    <row r="1788" spans="1:10" ht="15" hidden="1">
      <c r="A1788" s="67"/>
      <c r="B1788" s="67"/>
      <c r="C1788" s="120" t="s">
        <v>173</v>
      </c>
      <c r="D1788" s="71" t="s">
        <v>596</v>
      </c>
      <c r="E1788" s="121">
        <v>0.75353009259259263</v>
      </c>
      <c r="F1788" s="121">
        <f t="shared" si="7"/>
        <v>0.75353009259259263</v>
      </c>
      <c r="G1788" s="67" t="s">
        <v>471</v>
      </c>
      <c r="H1788" s="69">
        <v>6</v>
      </c>
      <c r="I1788" s="69">
        <v>0</v>
      </c>
      <c r="J1788" s="69"/>
    </row>
    <row r="1789" spans="1:10" ht="15" hidden="1">
      <c r="A1789" s="67"/>
      <c r="B1789" s="67"/>
      <c r="C1789" s="120" t="s">
        <v>173</v>
      </c>
      <c r="D1789" s="71" t="s">
        <v>596</v>
      </c>
      <c r="E1789" s="121">
        <v>0.75437500000000002</v>
      </c>
      <c r="F1789" s="121">
        <f t="shared" si="7"/>
        <v>0.75437500000000002</v>
      </c>
      <c r="G1789" s="67" t="s">
        <v>472</v>
      </c>
      <c r="H1789" s="69">
        <v>7</v>
      </c>
      <c r="I1789" s="69">
        <v>0</v>
      </c>
      <c r="J1789" s="69"/>
    </row>
    <row r="1790" spans="1:10" ht="15" hidden="1">
      <c r="A1790" s="67"/>
      <c r="B1790" s="67"/>
      <c r="C1790" s="120" t="s">
        <v>173</v>
      </c>
      <c r="D1790" s="71" t="s">
        <v>596</v>
      </c>
      <c r="E1790" s="121">
        <v>0.75484953703703705</v>
      </c>
      <c r="F1790" s="121">
        <f t="shared" si="7"/>
        <v>0.75484953703703705</v>
      </c>
      <c r="G1790" s="67" t="s">
        <v>473</v>
      </c>
      <c r="H1790" s="69">
        <v>8</v>
      </c>
      <c r="I1790" s="69">
        <v>0</v>
      </c>
      <c r="J1790" s="69"/>
    </row>
    <row r="1791" spans="1:10" ht="15" hidden="1">
      <c r="A1791" s="67"/>
      <c r="B1791" s="67"/>
      <c r="C1791" s="120" t="s">
        <v>173</v>
      </c>
      <c r="D1791" s="71" t="s">
        <v>596</v>
      </c>
      <c r="E1791" s="121">
        <v>0.75738425925925923</v>
      </c>
      <c r="F1791" s="121">
        <f t="shared" si="7"/>
        <v>0.75738425925925923</v>
      </c>
      <c r="G1791" s="67" t="s">
        <v>513</v>
      </c>
      <c r="H1791" s="69">
        <v>10</v>
      </c>
      <c r="I1791" s="69">
        <v>0</v>
      </c>
      <c r="J1791" s="69"/>
    </row>
    <row r="1792" spans="1:10" ht="15" hidden="1">
      <c r="A1792" s="67"/>
      <c r="B1792" s="67"/>
      <c r="C1792" s="120" t="s">
        <v>173</v>
      </c>
      <c r="D1792" s="71" t="s">
        <v>597</v>
      </c>
      <c r="E1792" s="121">
        <v>0.75347222222222221</v>
      </c>
      <c r="F1792" s="121">
        <f t="shared" si="7"/>
        <v>0.75347222222222221</v>
      </c>
      <c r="G1792" s="67" t="s">
        <v>460</v>
      </c>
      <c r="H1792" s="69">
        <v>0</v>
      </c>
      <c r="I1792" s="69">
        <v>1</v>
      </c>
      <c r="J1792" s="69"/>
    </row>
    <row r="1793" spans="1:10" ht="15" hidden="1">
      <c r="A1793" s="67"/>
      <c r="B1793" s="67"/>
      <c r="C1793" s="120" t="s">
        <v>173</v>
      </c>
      <c r="D1793" s="71" t="s">
        <v>597</v>
      </c>
      <c r="E1793" s="121">
        <v>0.75557870370370372</v>
      </c>
      <c r="F1793" s="121">
        <f t="shared" si="7"/>
        <v>0.75557870370370372</v>
      </c>
      <c r="G1793" s="67" t="s">
        <v>462</v>
      </c>
      <c r="H1793" s="69">
        <v>1</v>
      </c>
      <c r="I1793" s="69">
        <v>0</v>
      </c>
      <c r="J1793" s="69"/>
    </row>
    <row r="1794" spans="1:10" ht="15" hidden="1">
      <c r="A1794" s="67"/>
      <c r="B1794" s="67"/>
      <c r="C1794" s="120" t="s">
        <v>173</v>
      </c>
      <c r="D1794" s="71" t="s">
        <v>597</v>
      </c>
      <c r="E1794" s="121">
        <v>0.75633101851851847</v>
      </c>
      <c r="F1794" s="121">
        <f t="shared" si="7"/>
        <v>0.75633101851851847</v>
      </c>
      <c r="G1794" s="67" t="s">
        <v>464</v>
      </c>
      <c r="H1794" s="69">
        <v>2</v>
      </c>
      <c r="I1794" s="69">
        <v>0</v>
      </c>
      <c r="J1794" s="69"/>
    </row>
    <row r="1795" spans="1:10" ht="15" hidden="1">
      <c r="A1795" s="67"/>
      <c r="B1795" s="67"/>
      <c r="C1795" s="120" t="s">
        <v>173</v>
      </c>
      <c r="D1795" s="71" t="s">
        <v>597</v>
      </c>
      <c r="E1795" s="121">
        <v>0.7575925925925926</v>
      </c>
      <c r="F1795" s="121">
        <f t="shared" si="7"/>
        <v>0.7575925925925926</v>
      </c>
      <c r="G1795" s="67" t="s">
        <v>466</v>
      </c>
      <c r="H1795" s="69">
        <v>3</v>
      </c>
      <c r="I1795" s="69">
        <v>0</v>
      </c>
      <c r="J1795" s="69"/>
    </row>
    <row r="1796" spans="1:10" ht="15" hidden="1">
      <c r="A1796" s="67"/>
      <c r="B1796" s="67"/>
      <c r="C1796" s="120" t="s">
        <v>173</v>
      </c>
      <c r="D1796" s="71" t="s">
        <v>597</v>
      </c>
      <c r="E1796" s="121">
        <v>0.7581134259259259</v>
      </c>
      <c r="F1796" s="121">
        <f t="shared" si="7"/>
        <v>0.7581134259259259</v>
      </c>
      <c r="G1796" s="67" t="s">
        <v>467</v>
      </c>
      <c r="H1796" s="69">
        <v>4</v>
      </c>
      <c r="I1796" s="69">
        <v>0</v>
      </c>
      <c r="J1796" s="69"/>
    </row>
    <row r="1797" spans="1:10" ht="15" hidden="1">
      <c r="A1797" s="67"/>
      <c r="B1797" s="67"/>
      <c r="C1797" s="120" t="s">
        <v>173</v>
      </c>
      <c r="D1797" s="71" t="s">
        <v>597</v>
      </c>
      <c r="E1797" s="121">
        <v>0.75868055555555558</v>
      </c>
      <c r="F1797" s="121">
        <f t="shared" si="7"/>
        <v>0.75868055555555558</v>
      </c>
      <c r="G1797" s="67" t="s">
        <v>469</v>
      </c>
      <c r="H1797" s="69">
        <v>5</v>
      </c>
      <c r="I1797" s="69">
        <v>0</v>
      </c>
      <c r="J1797" s="69"/>
    </row>
    <row r="1798" spans="1:10" ht="15" hidden="1">
      <c r="A1798" s="67"/>
      <c r="B1798" s="67"/>
      <c r="C1798" s="120" t="s">
        <v>173</v>
      </c>
      <c r="D1798" s="71" t="s">
        <v>597</v>
      </c>
      <c r="E1798" s="121">
        <v>0.76047453703703705</v>
      </c>
      <c r="F1798" s="121">
        <f t="shared" si="7"/>
        <v>0.76047453703703705</v>
      </c>
      <c r="G1798" s="67" t="s">
        <v>471</v>
      </c>
      <c r="H1798" s="69">
        <v>6</v>
      </c>
      <c r="I1798" s="69">
        <v>0</v>
      </c>
      <c r="J1798" s="69"/>
    </row>
    <row r="1799" spans="1:10" ht="15" hidden="1">
      <c r="A1799" s="67"/>
      <c r="B1799" s="67"/>
      <c r="C1799" s="120" t="s">
        <v>173</v>
      </c>
      <c r="D1799" s="71" t="s">
        <v>597</v>
      </c>
      <c r="E1799" s="121">
        <v>0.76131944444444444</v>
      </c>
      <c r="F1799" s="121">
        <f t="shared" si="7"/>
        <v>0.76131944444444444</v>
      </c>
      <c r="G1799" s="67" t="s">
        <v>472</v>
      </c>
      <c r="H1799" s="69">
        <v>7</v>
      </c>
      <c r="I1799" s="69">
        <v>0</v>
      </c>
      <c r="J1799" s="69"/>
    </row>
    <row r="1800" spans="1:10" ht="15" hidden="1">
      <c r="A1800" s="67"/>
      <c r="B1800" s="67"/>
      <c r="C1800" s="120" t="s">
        <v>173</v>
      </c>
      <c r="D1800" s="71" t="s">
        <v>597</v>
      </c>
      <c r="E1800" s="121">
        <v>0.76179398148148147</v>
      </c>
      <c r="F1800" s="121">
        <f t="shared" si="7"/>
        <v>0.76179398148148147</v>
      </c>
      <c r="G1800" s="67" t="s">
        <v>473</v>
      </c>
      <c r="H1800" s="69">
        <v>8</v>
      </c>
      <c r="I1800" s="69">
        <v>0</v>
      </c>
      <c r="J1800" s="69"/>
    </row>
    <row r="1801" spans="1:10" ht="15" hidden="1">
      <c r="A1801" s="67"/>
      <c r="B1801" s="67"/>
      <c r="C1801" s="120" t="s">
        <v>173</v>
      </c>
      <c r="D1801" s="71" t="s">
        <v>597</v>
      </c>
      <c r="E1801" s="121">
        <v>0.76432870370370365</v>
      </c>
      <c r="F1801" s="121">
        <f t="shared" si="7"/>
        <v>0.76432870370370365</v>
      </c>
      <c r="G1801" s="67" t="s">
        <v>513</v>
      </c>
      <c r="H1801" s="69">
        <v>10</v>
      </c>
      <c r="I1801" s="69">
        <v>0</v>
      </c>
      <c r="J1801" s="69"/>
    </row>
    <row r="1802" spans="1:10" ht="15" hidden="1">
      <c r="A1802" s="67"/>
      <c r="B1802" s="67"/>
      <c r="C1802" s="120" t="s">
        <v>173</v>
      </c>
      <c r="D1802" s="71" t="s">
        <v>598</v>
      </c>
      <c r="E1802" s="121">
        <v>0.78472222222222221</v>
      </c>
      <c r="F1802" s="121">
        <f t="shared" si="7"/>
        <v>0.78472222222222221</v>
      </c>
      <c r="G1802" s="67" t="s">
        <v>460</v>
      </c>
      <c r="H1802" s="69">
        <v>0</v>
      </c>
      <c r="I1802" s="69">
        <v>1</v>
      </c>
      <c r="J1802" s="69"/>
    </row>
    <row r="1803" spans="1:10" ht="15" hidden="1">
      <c r="A1803" s="67"/>
      <c r="B1803" s="67"/>
      <c r="C1803" s="120" t="s">
        <v>173</v>
      </c>
      <c r="D1803" s="71" t="s">
        <v>598</v>
      </c>
      <c r="E1803" s="121">
        <v>0.78682870370370372</v>
      </c>
      <c r="F1803" s="121">
        <f t="shared" si="7"/>
        <v>0.78682870370370372</v>
      </c>
      <c r="G1803" s="67" t="s">
        <v>462</v>
      </c>
      <c r="H1803" s="69">
        <v>1</v>
      </c>
      <c r="I1803" s="69">
        <v>0</v>
      </c>
      <c r="J1803" s="69"/>
    </row>
    <row r="1804" spans="1:10" ht="15" hidden="1">
      <c r="A1804" s="67"/>
      <c r="B1804" s="67"/>
      <c r="C1804" s="120" t="s">
        <v>173</v>
      </c>
      <c r="D1804" s="71" t="s">
        <v>598</v>
      </c>
      <c r="E1804" s="121">
        <v>0.78758101851851847</v>
      </c>
      <c r="F1804" s="121">
        <f t="shared" si="7"/>
        <v>0.78758101851851847</v>
      </c>
      <c r="G1804" s="67" t="s">
        <v>464</v>
      </c>
      <c r="H1804" s="69">
        <v>2</v>
      </c>
      <c r="I1804" s="69">
        <v>0</v>
      </c>
      <c r="J1804" s="69"/>
    </row>
    <row r="1805" spans="1:10" ht="15" hidden="1">
      <c r="A1805" s="67"/>
      <c r="B1805" s="67"/>
      <c r="C1805" s="120" t="s">
        <v>173</v>
      </c>
      <c r="D1805" s="71" t="s">
        <v>598</v>
      </c>
      <c r="E1805" s="121">
        <v>0.7888425925925926</v>
      </c>
      <c r="F1805" s="121">
        <f t="shared" si="7"/>
        <v>0.7888425925925926</v>
      </c>
      <c r="G1805" s="67" t="s">
        <v>466</v>
      </c>
      <c r="H1805" s="69">
        <v>3</v>
      </c>
      <c r="I1805" s="69">
        <v>0</v>
      </c>
      <c r="J1805" s="69"/>
    </row>
    <row r="1806" spans="1:10" ht="15" hidden="1">
      <c r="A1806" s="67"/>
      <c r="B1806" s="67"/>
      <c r="C1806" s="120" t="s">
        <v>173</v>
      </c>
      <c r="D1806" s="71" t="s">
        <v>598</v>
      </c>
      <c r="E1806" s="121">
        <v>0.7893634259259259</v>
      </c>
      <c r="F1806" s="121">
        <f t="shared" si="7"/>
        <v>0.7893634259259259</v>
      </c>
      <c r="G1806" s="67" t="s">
        <v>467</v>
      </c>
      <c r="H1806" s="69">
        <v>4</v>
      </c>
      <c r="I1806" s="69">
        <v>0</v>
      </c>
      <c r="J1806" s="69"/>
    </row>
    <row r="1807" spans="1:10" ht="15" hidden="1">
      <c r="A1807" s="67"/>
      <c r="B1807" s="67"/>
      <c r="C1807" s="120" t="s">
        <v>173</v>
      </c>
      <c r="D1807" s="71" t="s">
        <v>598</v>
      </c>
      <c r="E1807" s="121">
        <v>0.78993055555555558</v>
      </c>
      <c r="F1807" s="121">
        <f t="shared" si="7"/>
        <v>0.78993055555555558</v>
      </c>
      <c r="G1807" s="67" t="s">
        <v>469</v>
      </c>
      <c r="H1807" s="69">
        <v>5</v>
      </c>
      <c r="I1807" s="69">
        <v>0</v>
      </c>
      <c r="J1807" s="69"/>
    </row>
    <row r="1808" spans="1:10" ht="15" hidden="1">
      <c r="A1808" s="67"/>
      <c r="B1808" s="67"/>
      <c r="C1808" s="120" t="s">
        <v>173</v>
      </c>
      <c r="D1808" s="71" t="s">
        <v>598</v>
      </c>
      <c r="E1808" s="121">
        <v>0.79172453703703705</v>
      </c>
      <c r="F1808" s="121">
        <f t="shared" si="7"/>
        <v>0.79172453703703705</v>
      </c>
      <c r="G1808" s="67" t="s">
        <v>471</v>
      </c>
      <c r="H1808" s="69">
        <v>6</v>
      </c>
      <c r="I1808" s="69">
        <v>0</v>
      </c>
      <c r="J1808" s="69"/>
    </row>
    <row r="1809" spans="1:10" ht="15" hidden="1">
      <c r="A1809" s="67"/>
      <c r="B1809" s="67"/>
      <c r="C1809" s="120" t="s">
        <v>173</v>
      </c>
      <c r="D1809" s="71" t="s">
        <v>598</v>
      </c>
      <c r="E1809" s="121">
        <v>0.79256944444444444</v>
      </c>
      <c r="F1809" s="121">
        <f t="shared" si="7"/>
        <v>0.79256944444444444</v>
      </c>
      <c r="G1809" s="67" t="s">
        <v>472</v>
      </c>
      <c r="H1809" s="69">
        <v>7</v>
      </c>
      <c r="I1809" s="69">
        <v>0</v>
      </c>
      <c r="J1809" s="69"/>
    </row>
    <row r="1810" spans="1:10" ht="15" hidden="1">
      <c r="A1810" s="67"/>
      <c r="B1810" s="67"/>
      <c r="C1810" s="120" t="s">
        <v>173</v>
      </c>
      <c r="D1810" s="71" t="s">
        <v>598</v>
      </c>
      <c r="E1810" s="121">
        <v>0.79304398148148147</v>
      </c>
      <c r="F1810" s="121">
        <f t="shared" si="7"/>
        <v>0.79304398148148147</v>
      </c>
      <c r="G1810" s="67" t="s">
        <v>473</v>
      </c>
      <c r="H1810" s="69">
        <v>8</v>
      </c>
      <c r="I1810" s="69">
        <v>0</v>
      </c>
      <c r="J1810" s="69"/>
    </row>
    <row r="1811" spans="1:10" ht="15" hidden="1">
      <c r="A1811" s="67"/>
      <c r="B1811" s="67"/>
      <c r="C1811" s="120" t="s">
        <v>173</v>
      </c>
      <c r="D1811" s="71" t="s">
        <v>598</v>
      </c>
      <c r="E1811" s="121">
        <v>0.79557870370370365</v>
      </c>
      <c r="F1811" s="121">
        <f t="shared" si="7"/>
        <v>0.79557870370370365</v>
      </c>
      <c r="G1811" s="67" t="s">
        <v>513</v>
      </c>
      <c r="H1811" s="69">
        <v>10</v>
      </c>
      <c r="I1811" s="69">
        <v>0</v>
      </c>
      <c r="J1811" s="69"/>
    </row>
    <row r="1812" spans="1:10" ht="15" hidden="1">
      <c r="A1812" s="67"/>
      <c r="B1812" s="67"/>
      <c r="C1812" s="120" t="s">
        <v>173</v>
      </c>
      <c r="D1812" s="71" t="s">
        <v>599</v>
      </c>
      <c r="E1812" s="121">
        <v>0.79166666666666663</v>
      </c>
      <c r="F1812" s="121">
        <f t="shared" si="7"/>
        <v>0.79166666666666663</v>
      </c>
      <c r="G1812" s="67" t="s">
        <v>460</v>
      </c>
      <c r="H1812" s="69">
        <v>0</v>
      </c>
      <c r="I1812" s="69">
        <v>1</v>
      </c>
      <c r="J1812" s="69"/>
    </row>
    <row r="1813" spans="1:10" ht="15" hidden="1">
      <c r="A1813" s="67"/>
      <c r="B1813" s="67"/>
      <c r="C1813" s="120" t="s">
        <v>173</v>
      </c>
      <c r="D1813" s="71" t="s">
        <v>599</v>
      </c>
      <c r="E1813" s="121">
        <v>0.79377314814814814</v>
      </c>
      <c r="F1813" s="121">
        <f t="shared" si="7"/>
        <v>0.79377314814814814</v>
      </c>
      <c r="G1813" s="67" t="s">
        <v>462</v>
      </c>
      <c r="H1813" s="69">
        <v>1</v>
      </c>
      <c r="I1813" s="69">
        <v>0</v>
      </c>
      <c r="J1813" s="69"/>
    </row>
    <row r="1814" spans="1:10" ht="15" hidden="1">
      <c r="A1814" s="67"/>
      <c r="B1814" s="67"/>
      <c r="C1814" s="120" t="s">
        <v>173</v>
      </c>
      <c r="D1814" s="71" t="s">
        <v>599</v>
      </c>
      <c r="E1814" s="121">
        <v>0.794525462962963</v>
      </c>
      <c r="F1814" s="121">
        <f t="shared" si="7"/>
        <v>0.794525462962963</v>
      </c>
      <c r="G1814" s="67" t="s">
        <v>464</v>
      </c>
      <c r="H1814" s="69">
        <v>2</v>
      </c>
      <c r="I1814" s="69">
        <v>0</v>
      </c>
      <c r="J1814" s="69"/>
    </row>
    <row r="1815" spans="1:10" ht="15" hidden="1">
      <c r="A1815" s="67"/>
      <c r="B1815" s="67"/>
      <c r="C1815" s="120" t="s">
        <v>173</v>
      </c>
      <c r="D1815" s="71" t="s">
        <v>599</v>
      </c>
      <c r="E1815" s="121">
        <v>0.79578703703703701</v>
      </c>
      <c r="F1815" s="121">
        <f t="shared" si="7"/>
        <v>0.79578703703703701</v>
      </c>
      <c r="G1815" s="67" t="s">
        <v>466</v>
      </c>
      <c r="H1815" s="69">
        <v>3</v>
      </c>
      <c r="I1815" s="69">
        <v>0</v>
      </c>
      <c r="J1815" s="69"/>
    </row>
    <row r="1816" spans="1:10" ht="15" hidden="1">
      <c r="A1816" s="67"/>
      <c r="B1816" s="67"/>
      <c r="C1816" s="120" t="s">
        <v>173</v>
      </c>
      <c r="D1816" s="71" t="s">
        <v>599</v>
      </c>
      <c r="E1816" s="121">
        <v>0.79630787037037032</v>
      </c>
      <c r="F1816" s="121">
        <f t="shared" si="7"/>
        <v>0.79630787037037032</v>
      </c>
      <c r="G1816" s="67" t="s">
        <v>467</v>
      </c>
      <c r="H1816" s="69">
        <v>4</v>
      </c>
      <c r="I1816" s="69">
        <v>0</v>
      </c>
      <c r="J1816" s="69"/>
    </row>
    <row r="1817" spans="1:10" ht="15" hidden="1">
      <c r="A1817" s="67"/>
      <c r="B1817" s="67"/>
      <c r="C1817" s="120" t="s">
        <v>173</v>
      </c>
      <c r="D1817" s="71" t="s">
        <v>599</v>
      </c>
      <c r="E1817" s="121">
        <v>0.796875</v>
      </c>
      <c r="F1817" s="121">
        <f t="shared" si="7"/>
        <v>0.796875</v>
      </c>
      <c r="G1817" s="67" t="s">
        <v>469</v>
      </c>
      <c r="H1817" s="69">
        <v>5</v>
      </c>
      <c r="I1817" s="69">
        <v>0</v>
      </c>
      <c r="J1817" s="69"/>
    </row>
    <row r="1818" spans="1:10" ht="15" hidden="1">
      <c r="A1818" s="67"/>
      <c r="B1818" s="67"/>
      <c r="C1818" s="120" t="s">
        <v>173</v>
      </c>
      <c r="D1818" s="71" t="s">
        <v>599</v>
      </c>
      <c r="E1818" s="121">
        <v>0.79866898148148147</v>
      </c>
      <c r="F1818" s="121">
        <f t="shared" si="7"/>
        <v>0.79866898148148147</v>
      </c>
      <c r="G1818" s="67" t="s">
        <v>471</v>
      </c>
      <c r="H1818" s="69">
        <v>6</v>
      </c>
      <c r="I1818" s="69">
        <v>0</v>
      </c>
      <c r="J1818" s="69"/>
    </row>
    <row r="1819" spans="1:10" ht="15" hidden="1">
      <c r="A1819" s="67"/>
      <c r="B1819" s="67"/>
      <c r="C1819" s="120" t="s">
        <v>173</v>
      </c>
      <c r="D1819" s="71" t="s">
        <v>599</v>
      </c>
      <c r="E1819" s="121">
        <v>0.79951388888888886</v>
      </c>
      <c r="F1819" s="121">
        <f t="shared" si="7"/>
        <v>0.79951388888888886</v>
      </c>
      <c r="G1819" s="67" t="s">
        <v>472</v>
      </c>
      <c r="H1819" s="69">
        <v>7</v>
      </c>
      <c r="I1819" s="69">
        <v>0</v>
      </c>
      <c r="J1819" s="69"/>
    </row>
    <row r="1820" spans="1:10" ht="15" hidden="1">
      <c r="A1820" s="67"/>
      <c r="B1820" s="67"/>
      <c r="C1820" s="120" t="s">
        <v>173</v>
      </c>
      <c r="D1820" s="71" t="s">
        <v>599</v>
      </c>
      <c r="E1820" s="121">
        <v>0.79998842592592589</v>
      </c>
      <c r="F1820" s="121">
        <f t="shared" si="7"/>
        <v>0.79998842592592589</v>
      </c>
      <c r="G1820" s="67" t="s">
        <v>473</v>
      </c>
      <c r="H1820" s="69">
        <v>8</v>
      </c>
      <c r="I1820" s="69">
        <v>0</v>
      </c>
      <c r="J1820" s="69"/>
    </row>
    <row r="1821" spans="1:10" ht="15" hidden="1">
      <c r="A1821" s="67"/>
      <c r="B1821" s="67"/>
      <c r="C1821" s="120" t="s">
        <v>173</v>
      </c>
      <c r="D1821" s="71" t="s">
        <v>599</v>
      </c>
      <c r="E1821" s="121">
        <v>0.80252314814814818</v>
      </c>
      <c r="F1821" s="121">
        <f t="shared" si="7"/>
        <v>0.80252314814814818</v>
      </c>
      <c r="G1821" s="67" t="s">
        <v>513</v>
      </c>
      <c r="H1821" s="69">
        <v>10</v>
      </c>
      <c r="I1821" s="69">
        <v>0</v>
      </c>
      <c r="J1821" s="69"/>
    </row>
    <row r="1822" spans="1:10" ht="15" hidden="1">
      <c r="A1822" s="67"/>
      <c r="B1822" s="67"/>
      <c r="C1822" s="120" t="s">
        <v>173</v>
      </c>
      <c r="D1822" s="71" t="s">
        <v>600</v>
      </c>
      <c r="E1822" s="121">
        <v>0.81944444444444442</v>
      </c>
      <c r="F1822" s="121">
        <f t="shared" si="7"/>
        <v>0.81944444444444442</v>
      </c>
      <c r="G1822" s="67" t="s">
        <v>460</v>
      </c>
      <c r="H1822" s="69">
        <v>0</v>
      </c>
      <c r="I1822" s="69">
        <v>1</v>
      </c>
      <c r="J1822" s="69"/>
    </row>
    <row r="1823" spans="1:10" ht="15" hidden="1">
      <c r="A1823" s="67"/>
      <c r="B1823" s="67"/>
      <c r="C1823" s="120" t="s">
        <v>173</v>
      </c>
      <c r="D1823" s="71" t="s">
        <v>600</v>
      </c>
      <c r="E1823" s="121">
        <v>0.82155092592592593</v>
      </c>
      <c r="F1823" s="121">
        <f t="shared" si="7"/>
        <v>0.82155092592592593</v>
      </c>
      <c r="G1823" s="67" t="s">
        <v>462</v>
      </c>
      <c r="H1823" s="69">
        <v>1</v>
      </c>
      <c r="I1823" s="69">
        <v>0</v>
      </c>
      <c r="J1823" s="69"/>
    </row>
    <row r="1824" spans="1:10" ht="15" hidden="1">
      <c r="A1824" s="67"/>
      <c r="B1824" s="67"/>
      <c r="C1824" s="120" t="s">
        <v>173</v>
      </c>
      <c r="D1824" s="71" t="s">
        <v>600</v>
      </c>
      <c r="E1824" s="121">
        <v>0.82230324074074079</v>
      </c>
      <c r="F1824" s="121">
        <f t="shared" si="7"/>
        <v>0.82230324074074079</v>
      </c>
      <c r="G1824" s="67" t="s">
        <v>464</v>
      </c>
      <c r="H1824" s="69">
        <v>2</v>
      </c>
      <c r="I1824" s="69">
        <v>0</v>
      </c>
      <c r="J1824" s="69"/>
    </row>
    <row r="1825" spans="1:10" ht="15" hidden="1">
      <c r="A1825" s="67"/>
      <c r="B1825" s="67"/>
      <c r="C1825" s="120" t="s">
        <v>173</v>
      </c>
      <c r="D1825" s="71" t="s">
        <v>600</v>
      </c>
      <c r="E1825" s="121">
        <v>0.82356481481481481</v>
      </c>
      <c r="F1825" s="121">
        <f t="shared" si="7"/>
        <v>0.82356481481481481</v>
      </c>
      <c r="G1825" s="67" t="s">
        <v>466</v>
      </c>
      <c r="H1825" s="69">
        <v>3</v>
      </c>
      <c r="I1825" s="69">
        <v>0</v>
      </c>
      <c r="J1825" s="69"/>
    </row>
    <row r="1826" spans="1:10" ht="15" hidden="1">
      <c r="A1826" s="67"/>
      <c r="B1826" s="67"/>
      <c r="C1826" s="120" t="s">
        <v>173</v>
      </c>
      <c r="D1826" s="71" t="s">
        <v>600</v>
      </c>
      <c r="E1826" s="121">
        <v>0.82408564814814811</v>
      </c>
      <c r="F1826" s="121">
        <f t="shared" si="7"/>
        <v>0.82408564814814811</v>
      </c>
      <c r="G1826" s="67" t="s">
        <v>467</v>
      </c>
      <c r="H1826" s="69">
        <v>4</v>
      </c>
      <c r="I1826" s="69">
        <v>0</v>
      </c>
      <c r="J1826" s="69"/>
    </row>
    <row r="1827" spans="1:10" ht="15" hidden="1">
      <c r="A1827" s="67"/>
      <c r="B1827" s="67"/>
      <c r="C1827" s="120" t="s">
        <v>173</v>
      </c>
      <c r="D1827" s="71" t="s">
        <v>600</v>
      </c>
      <c r="E1827" s="121">
        <v>0.82465277777777779</v>
      </c>
      <c r="F1827" s="121">
        <f t="shared" si="7"/>
        <v>0.82465277777777779</v>
      </c>
      <c r="G1827" s="67" t="s">
        <v>469</v>
      </c>
      <c r="H1827" s="69">
        <v>5</v>
      </c>
      <c r="I1827" s="69">
        <v>0</v>
      </c>
      <c r="J1827" s="69"/>
    </row>
    <row r="1828" spans="1:10" ht="15" hidden="1">
      <c r="A1828" s="67"/>
      <c r="B1828" s="67"/>
      <c r="C1828" s="120" t="s">
        <v>173</v>
      </c>
      <c r="D1828" s="71" t="s">
        <v>600</v>
      </c>
      <c r="E1828" s="121">
        <v>0.82644675925925926</v>
      </c>
      <c r="F1828" s="121">
        <f t="shared" si="7"/>
        <v>0.82644675925925926</v>
      </c>
      <c r="G1828" s="67" t="s">
        <v>471</v>
      </c>
      <c r="H1828" s="69">
        <v>6</v>
      </c>
      <c r="I1828" s="69">
        <v>0</v>
      </c>
      <c r="J1828" s="69"/>
    </row>
    <row r="1829" spans="1:10" ht="15" hidden="1">
      <c r="A1829" s="67"/>
      <c r="B1829" s="67"/>
      <c r="C1829" s="120" t="s">
        <v>173</v>
      </c>
      <c r="D1829" s="71" t="s">
        <v>600</v>
      </c>
      <c r="E1829" s="121">
        <v>0.82729166666666665</v>
      </c>
      <c r="F1829" s="121">
        <f t="shared" si="7"/>
        <v>0.82729166666666665</v>
      </c>
      <c r="G1829" s="67" t="s">
        <v>472</v>
      </c>
      <c r="H1829" s="69">
        <v>7</v>
      </c>
      <c r="I1829" s="69">
        <v>0</v>
      </c>
      <c r="J1829" s="69"/>
    </row>
    <row r="1830" spans="1:10" ht="15" hidden="1">
      <c r="A1830" s="67"/>
      <c r="B1830" s="67"/>
      <c r="C1830" s="120" t="s">
        <v>173</v>
      </c>
      <c r="D1830" s="71" t="s">
        <v>600</v>
      </c>
      <c r="E1830" s="121">
        <v>0.82776620370370368</v>
      </c>
      <c r="F1830" s="121">
        <f t="shared" si="7"/>
        <v>0.82776620370370368</v>
      </c>
      <c r="G1830" s="67" t="s">
        <v>473</v>
      </c>
      <c r="H1830" s="69">
        <v>8</v>
      </c>
      <c r="I1830" s="69">
        <v>0</v>
      </c>
      <c r="J1830" s="69"/>
    </row>
    <row r="1831" spans="1:10" ht="15" hidden="1">
      <c r="A1831" s="67"/>
      <c r="B1831" s="67"/>
      <c r="C1831" s="120" t="s">
        <v>173</v>
      </c>
      <c r="D1831" s="71" t="s">
        <v>600</v>
      </c>
      <c r="E1831" s="121">
        <v>0.83030092592592597</v>
      </c>
      <c r="F1831" s="121">
        <f t="shared" si="7"/>
        <v>0.83030092592592597</v>
      </c>
      <c r="G1831" s="67" t="s">
        <v>513</v>
      </c>
      <c r="H1831" s="69">
        <v>10</v>
      </c>
      <c r="I1831" s="69">
        <v>0</v>
      </c>
      <c r="J1831" s="69"/>
    </row>
    <row r="1832" spans="1:10" ht="15" hidden="1">
      <c r="A1832" s="67"/>
      <c r="B1832" s="67"/>
      <c r="C1832" s="120" t="s">
        <v>173</v>
      </c>
      <c r="D1832" s="71" t="s">
        <v>601</v>
      </c>
      <c r="E1832" s="121">
        <v>0.87847222222222221</v>
      </c>
      <c r="F1832" s="121">
        <f t="shared" si="7"/>
        <v>0.87847222222222221</v>
      </c>
      <c r="G1832" s="67" t="s">
        <v>460</v>
      </c>
      <c r="H1832" s="69">
        <v>0</v>
      </c>
      <c r="I1832" s="69">
        <v>1</v>
      </c>
      <c r="J1832" s="69"/>
    </row>
    <row r="1833" spans="1:10" ht="15" hidden="1">
      <c r="A1833" s="67"/>
      <c r="B1833" s="67"/>
      <c r="C1833" s="120" t="s">
        <v>173</v>
      </c>
      <c r="D1833" s="71" t="s">
        <v>601</v>
      </c>
      <c r="E1833" s="121">
        <v>0.88057870370370372</v>
      </c>
      <c r="F1833" s="121">
        <f t="shared" si="7"/>
        <v>0.88057870370370372</v>
      </c>
      <c r="G1833" s="67" t="s">
        <v>462</v>
      </c>
      <c r="H1833" s="69">
        <v>1</v>
      </c>
      <c r="I1833" s="69">
        <v>0</v>
      </c>
      <c r="J1833" s="69"/>
    </row>
    <row r="1834" spans="1:10" ht="15" hidden="1">
      <c r="A1834" s="67"/>
      <c r="B1834" s="67"/>
      <c r="C1834" s="120" t="s">
        <v>173</v>
      </c>
      <c r="D1834" s="71" t="s">
        <v>601</v>
      </c>
      <c r="E1834" s="121">
        <v>0.88133101851851847</v>
      </c>
      <c r="F1834" s="121">
        <f t="shared" si="7"/>
        <v>0.88133101851851847</v>
      </c>
      <c r="G1834" s="67" t="s">
        <v>464</v>
      </c>
      <c r="H1834" s="69">
        <v>2</v>
      </c>
      <c r="I1834" s="69">
        <v>0</v>
      </c>
      <c r="J1834" s="69"/>
    </row>
    <row r="1835" spans="1:10" ht="15" hidden="1">
      <c r="A1835" s="67"/>
      <c r="B1835" s="67"/>
      <c r="C1835" s="120" t="s">
        <v>173</v>
      </c>
      <c r="D1835" s="71" t="s">
        <v>601</v>
      </c>
      <c r="E1835" s="121">
        <v>0.8825925925925926</v>
      </c>
      <c r="F1835" s="121">
        <f t="shared" si="7"/>
        <v>0.8825925925925926</v>
      </c>
      <c r="G1835" s="67" t="s">
        <v>466</v>
      </c>
      <c r="H1835" s="69">
        <v>3</v>
      </c>
      <c r="I1835" s="69">
        <v>0</v>
      </c>
      <c r="J1835" s="69"/>
    </row>
    <row r="1836" spans="1:10" ht="15" hidden="1">
      <c r="A1836" s="67"/>
      <c r="B1836" s="67"/>
      <c r="C1836" s="120" t="s">
        <v>173</v>
      </c>
      <c r="D1836" s="71" t="s">
        <v>601</v>
      </c>
      <c r="E1836" s="121">
        <v>0.8831134259259259</v>
      </c>
      <c r="F1836" s="121">
        <f t="shared" si="7"/>
        <v>0.8831134259259259</v>
      </c>
      <c r="G1836" s="67" t="s">
        <v>467</v>
      </c>
      <c r="H1836" s="69">
        <v>4</v>
      </c>
      <c r="I1836" s="69">
        <v>0</v>
      </c>
      <c r="J1836" s="69"/>
    </row>
    <row r="1837" spans="1:10" ht="15" hidden="1">
      <c r="A1837" s="67"/>
      <c r="B1837" s="67"/>
      <c r="C1837" s="120" t="s">
        <v>173</v>
      </c>
      <c r="D1837" s="71" t="s">
        <v>601</v>
      </c>
      <c r="E1837" s="121">
        <v>0.88368055555555558</v>
      </c>
      <c r="F1837" s="121">
        <f t="shared" si="7"/>
        <v>0.88368055555555558</v>
      </c>
      <c r="G1837" s="67" t="s">
        <v>469</v>
      </c>
      <c r="H1837" s="69">
        <v>5</v>
      </c>
      <c r="I1837" s="69">
        <v>0</v>
      </c>
      <c r="J1837" s="69"/>
    </row>
    <row r="1838" spans="1:10" ht="15" hidden="1">
      <c r="A1838" s="67"/>
      <c r="B1838" s="67"/>
      <c r="C1838" s="120" t="s">
        <v>173</v>
      </c>
      <c r="D1838" s="71" t="s">
        <v>601</v>
      </c>
      <c r="E1838" s="121">
        <v>0.88547453703703705</v>
      </c>
      <c r="F1838" s="121">
        <f t="shared" si="7"/>
        <v>0.88547453703703705</v>
      </c>
      <c r="G1838" s="67" t="s">
        <v>471</v>
      </c>
      <c r="H1838" s="69">
        <v>6</v>
      </c>
      <c r="I1838" s="69">
        <v>0</v>
      </c>
      <c r="J1838" s="69"/>
    </row>
    <row r="1839" spans="1:10" ht="15" hidden="1">
      <c r="A1839" s="67"/>
      <c r="B1839" s="67"/>
      <c r="C1839" s="120" t="s">
        <v>173</v>
      </c>
      <c r="D1839" s="71" t="s">
        <v>601</v>
      </c>
      <c r="E1839" s="121">
        <v>0.88631944444444444</v>
      </c>
      <c r="F1839" s="121">
        <f t="shared" si="7"/>
        <v>0.88631944444444444</v>
      </c>
      <c r="G1839" s="67" t="s">
        <v>472</v>
      </c>
      <c r="H1839" s="69">
        <v>7</v>
      </c>
      <c r="I1839" s="69">
        <v>0</v>
      </c>
      <c r="J1839" s="69"/>
    </row>
    <row r="1840" spans="1:10" ht="15" hidden="1">
      <c r="A1840" s="67"/>
      <c r="B1840" s="67"/>
      <c r="C1840" s="120" t="s">
        <v>173</v>
      </c>
      <c r="D1840" s="71" t="s">
        <v>601</v>
      </c>
      <c r="E1840" s="121">
        <v>0.88679398148148147</v>
      </c>
      <c r="F1840" s="121">
        <f t="shared" si="7"/>
        <v>0.88679398148148147</v>
      </c>
      <c r="G1840" s="67" t="s">
        <v>473</v>
      </c>
      <c r="H1840" s="69">
        <v>8</v>
      </c>
      <c r="I1840" s="69">
        <v>0</v>
      </c>
      <c r="J1840" s="69"/>
    </row>
    <row r="1841" spans="1:10" ht="15" hidden="1">
      <c r="A1841" s="67"/>
      <c r="B1841" s="67"/>
      <c r="C1841" s="120" t="s">
        <v>173</v>
      </c>
      <c r="D1841" s="71" t="s">
        <v>601</v>
      </c>
      <c r="E1841" s="121">
        <v>0.88932870370370365</v>
      </c>
      <c r="F1841" s="121">
        <f t="shared" si="7"/>
        <v>0.88932870370370365</v>
      </c>
      <c r="G1841" s="67" t="s">
        <v>513</v>
      </c>
      <c r="H1841" s="69">
        <v>10</v>
      </c>
      <c r="I1841" s="69">
        <v>0</v>
      </c>
      <c r="J1841" s="69"/>
    </row>
    <row r="1842" spans="1:10" ht="15">
      <c r="A1842" s="78" t="s">
        <v>24</v>
      </c>
      <c r="B1842" s="123" t="s">
        <v>251</v>
      </c>
      <c r="C1842" s="120" t="s">
        <v>173</v>
      </c>
      <c r="D1842" s="71" t="s">
        <v>602</v>
      </c>
      <c r="E1842" s="121">
        <v>0.27777777777777779</v>
      </c>
      <c r="F1842" s="121">
        <f t="shared" si="7"/>
        <v>0.27777777777777779</v>
      </c>
      <c r="G1842" s="67" t="s">
        <v>460</v>
      </c>
      <c r="H1842" s="69">
        <v>0</v>
      </c>
      <c r="I1842" s="69">
        <v>1</v>
      </c>
      <c r="J1842" s="69" t="s">
        <v>520</v>
      </c>
    </row>
    <row r="1843" spans="1:10" ht="15">
      <c r="A1843" s="78" t="s">
        <v>24</v>
      </c>
      <c r="B1843" s="123" t="s">
        <v>251</v>
      </c>
      <c r="C1843" s="120" t="s">
        <v>173</v>
      </c>
      <c r="D1843" s="71" t="s">
        <v>602</v>
      </c>
      <c r="E1843" s="121">
        <v>0.27947916666666667</v>
      </c>
      <c r="F1843" s="121">
        <f t="shared" si="7"/>
        <v>0.27947916666666667</v>
      </c>
      <c r="G1843" s="67" t="s">
        <v>462</v>
      </c>
      <c r="H1843" s="69">
        <v>1</v>
      </c>
      <c r="I1843" s="69">
        <v>0</v>
      </c>
      <c r="J1843" s="69" t="s">
        <v>520</v>
      </c>
    </row>
    <row r="1844" spans="1:10" ht="15">
      <c r="A1844" s="78" t="s">
        <v>24</v>
      </c>
      <c r="B1844" s="123" t="s">
        <v>251</v>
      </c>
      <c r="C1844" s="120" t="s">
        <v>173</v>
      </c>
      <c r="D1844" s="71" t="s">
        <v>602</v>
      </c>
      <c r="E1844" s="121">
        <v>0.28021990740740743</v>
      </c>
      <c r="F1844" s="121">
        <f t="shared" si="7"/>
        <v>0.28021990740740743</v>
      </c>
      <c r="G1844" s="67" t="s">
        <v>464</v>
      </c>
      <c r="H1844" s="69">
        <v>2</v>
      </c>
      <c r="I1844" s="69">
        <v>0</v>
      </c>
      <c r="J1844" s="69" t="s">
        <v>520</v>
      </c>
    </row>
    <row r="1845" spans="1:10" ht="15">
      <c r="A1845" s="78" t="s">
        <v>24</v>
      </c>
      <c r="B1845" s="123" t="s">
        <v>251</v>
      </c>
      <c r="C1845" s="120" t="s">
        <v>173</v>
      </c>
      <c r="D1845" s="71" t="s">
        <v>602</v>
      </c>
      <c r="E1845" s="121">
        <v>0.28151620370370373</v>
      </c>
      <c r="F1845" s="121">
        <f t="shared" si="7"/>
        <v>0.28151620370370373</v>
      </c>
      <c r="G1845" s="67" t="s">
        <v>466</v>
      </c>
      <c r="H1845" s="69">
        <v>3</v>
      </c>
      <c r="I1845" s="69">
        <v>0</v>
      </c>
      <c r="J1845" s="69" t="s">
        <v>520</v>
      </c>
    </row>
    <row r="1846" spans="1:10" ht="15">
      <c r="A1846" s="78" t="s">
        <v>24</v>
      </c>
      <c r="B1846" s="123" t="s">
        <v>251</v>
      </c>
      <c r="C1846" s="120" t="s">
        <v>173</v>
      </c>
      <c r="D1846" s="71" t="s">
        <v>602</v>
      </c>
      <c r="E1846" s="121">
        <v>0.28206018518518516</v>
      </c>
      <c r="F1846" s="121">
        <f t="shared" si="7"/>
        <v>0.28206018518518516</v>
      </c>
      <c r="G1846" s="67" t="s">
        <v>467</v>
      </c>
      <c r="H1846" s="69">
        <v>4</v>
      </c>
      <c r="I1846" s="69">
        <v>0</v>
      </c>
      <c r="J1846" s="69" t="s">
        <v>520</v>
      </c>
    </row>
    <row r="1847" spans="1:10" ht="15">
      <c r="A1847" s="78" t="s">
        <v>24</v>
      </c>
      <c r="B1847" s="123" t="s">
        <v>251</v>
      </c>
      <c r="C1847" s="120" t="s">
        <v>173</v>
      </c>
      <c r="D1847" s="71" t="s">
        <v>602</v>
      </c>
      <c r="E1847" s="121">
        <v>0.28262731481481479</v>
      </c>
      <c r="F1847" s="121">
        <f t="shared" si="7"/>
        <v>0.28262731481481479</v>
      </c>
      <c r="G1847" s="67" t="s">
        <v>469</v>
      </c>
      <c r="H1847" s="69">
        <v>5</v>
      </c>
      <c r="I1847" s="69">
        <v>0</v>
      </c>
      <c r="J1847" s="69" t="s">
        <v>520</v>
      </c>
    </row>
    <row r="1848" spans="1:10" ht="15">
      <c r="A1848" s="78" t="s">
        <v>24</v>
      </c>
      <c r="B1848" s="123" t="s">
        <v>251</v>
      </c>
      <c r="C1848" s="120" t="s">
        <v>173</v>
      </c>
      <c r="D1848" s="71" t="s">
        <v>602</v>
      </c>
      <c r="E1848" s="121">
        <v>0.28430555555555553</v>
      </c>
      <c r="F1848" s="121">
        <f t="shared" si="7"/>
        <v>0.28430555555555553</v>
      </c>
      <c r="G1848" s="67" t="s">
        <v>471</v>
      </c>
      <c r="H1848" s="69">
        <v>6</v>
      </c>
      <c r="I1848" s="69">
        <v>0</v>
      </c>
      <c r="J1848" s="69" t="s">
        <v>520</v>
      </c>
    </row>
    <row r="1849" spans="1:10" ht="15">
      <c r="A1849" s="78" t="s">
        <v>24</v>
      </c>
      <c r="B1849" s="123" t="s">
        <v>251</v>
      </c>
      <c r="C1849" s="120" t="s">
        <v>173</v>
      </c>
      <c r="D1849" s="71" t="s">
        <v>602</v>
      </c>
      <c r="E1849" s="121">
        <v>0.28505787037037039</v>
      </c>
      <c r="F1849" s="121">
        <f t="shared" si="7"/>
        <v>0.28505787037037039</v>
      </c>
      <c r="G1849" s="67" t="s">
        <v>472</v>
      </c>
      <c r="H1849" s="69">
        <v>7</v>
      </c>
      <c r="I1849" s="69">
        <v>0</v>
      </c>
      <c r="J1849" s="69" t="s">
        <v>520</v>
      </c>
    </row>
    <row r="1850" spans="1:10" ht="15">
      <c r="A1850" s="78" t="s">
        <v>24</v>
      </c>
      <c r="B1850" s="123" t="s">
        <v>251</v>
      </c>
      <c r="C1850" s="120" t="s">
        <v>173</v>
      </c>
      <c r="D1850" s="71" t="s">
        <v>602</v>
      </c>
      <c r="E1850" s="121">
        <v>0.28565972222222225</v>
      </c>
      <c r="F1850" s="121">
        <f t="shared" si="7"/>
        <v>0.28565972222222225</v>
      </c>
      <c r="G1850" s="67" t="s">
        <v>473</v>
      </c>
      <c r="H1850" s="69">
        <v>8</v>
      </c>
      <c r="I1850" s="69">
        <v>0</v>
      </c>
      <c r="J1850" s="69" t="s">
        <v>520</v>
      </c>
    </row>
    <row r="1851" spans="1:10" ht="15">
      <c r="A1851" s="78" t="s">
        <v>24</v>
      </c>
      <c r="B1851" s="123" t="s">
        <v>251</v>
      </c>
      <c r="C1851" s="120" t="s">
        <v>173</v>
      </c>
      <c r="D1851" s="71" t="s">
        <v>602</v>
      </c>
      <c r="E1851" s="121">
        <v>0.28724537037037035</v>
      </c>
      <c r="F1851" s="121">
        <f t="shared" si="7"/>
        <v>0.28724537037037035</v>
      </c>
      <c r="G1851" s="67" t="s">
        <v>475</v>
      </c>
      <c r="H1851" s="69">
        <v>9</v>
      </c>
      <c r="I1851" s="69">
        <v>0</v>
      </c>
      <c r="J1851" s="69" t="s">
        <v>520</v>
      </c>
    </row>
    <row r="1852" spans="1:10" ht="15">
      <c r="A1852" s="88" t="s">
        <v>24</v>
      </c>
      <c r="B1852" s="123" t="s">
        <v>251</v>
      </c>
      <c r="C1852" s="120" t="s">
        <v>173</v>
      </c>
      <c r="D1852" s="71" t="s">
        <v>602</v>
      </c>
      <c r="E1852" s="121">
        <v>0.27777777777777779</v>
      </c>
      <c r="F1852" s="121">
        <f t="shared" si="7"/>
        <v>0.27777777777777779</v>
      </c>
      <c r="G1852" s="67" t="s">
        <v>460</v>
      </c>
      <c r="H1852" s="69">
        <v>0</v>
      </c>
      <c r="I1852" s="69">
        <v>1</v>
      </c>
      <c r="J1852" s="69" t="s">
        <v>521</v>
      </c>
    </row>
    <row r="1853" spans="1:10" ht="15">
      <c r="A1853" s="78" t="s">
        <v>24</v>
      </c>
      <c r="B1853" s="123" t="s">
        <v>251</v>
      </c>
      <c r="C1853" s="120" t="s">
        <v>173</v>
      </c>
      <c r="D1853" s="71" t="s">
        <v>602</v>
      </c>
      <c r="E1853" s="121">
        <v>0.27947916666666667</v>
      </c>
      <c r="F1853" s="121">
        <f t="shared" si="7"/>
        <v>0.27947916666666667</v>
      </c>
      <c r="G1853" s="67" t="s">
        <v>462</v>
      </c>
      <c r="H1853" s="69">
        <v>1</v>
      </c>
      <c r="I1853" s="69">
        <v>0</v>
      </c>
      <c r="J1853" s="69" t="s">
        <v>521</v>
      </c>
    </row>
    <row r="1854" spans="1:10" ht="15">
      <c r="A1854" s="78" t="s">
        <v>24</v>
      </c>
      <c r="B1854" s="123" t="s">
        <v>251</v>
      </c>
      <c r="C1854" s="120" t="s">
        <v>173</v>
      </c>
      <c r="D1854" s="71" t="s">
        <v>602</v>
      </c>
      <c r="E1854" s="121">
        <v>0.28021990740740743</v>
      </c>
      <c r="F1854" s="121">
        <f t="shared" si="7"/>
        <v>0.28021990740740743</v>
      </c>
      <c r="G1854" s="67" t="s">
        <v>464</v>
      </c>
      <c r="H1854" s="69">
        <v>2</v>
      </c>
      <c r="I1854" s="69">
        <v>0</v>
      </c>
      <c r="J1854" s="69" t="s">
        <v>521</v>
      </c>
    </row>
    <row r="1855" spans="1:10" ht="15">
      <c r="A1855" s="78" t="s">
        <v>24</v>
      </c>
      <c r="B1855" s="123" t="s">
        <v>251</v>
      </c>
      <c r="C1855" s="120" t="s">
        <v>173</v>
      </c>
      <c r="D1855" s="71" t="s">
        <v>602</v>
      </c>
      <c r="E1855" s="121">
        <v>0.28151620370370373</v>
      </c>
      <c r="F1855" s="121">
        <f t="shared" si="7"/>
        <v>0.28151620370370373</v>
      </c>
      <c r="G1855" s="67" t="s">
        <v>466</v>
      </c>
      <c r="H1855" s="69">
        <v>3</v>
      </c>
      <c r="I1855" s="69">
        <v>0</v>
      </c>
      <c r="J1855" s="69" t="s">
        <v>521</v>
      </c>
    </row>
    <row r="1856" spans="1:10" ht="15">
      <c r="A1856" s="78" t="s">
        <v>24</v>
      </c>
      <c r="B1856" s="123" t="s">
        <v>251</v>
      </c>
      <c r="C1856" s="120" t="s">
        <v>173</v>
      </c>
      <c r="D1856" s="71" t="s">
        <v>602</v>
      </c>
      <c r="E1856" s="121">
        <v>0.28206018518518516</v>
      </c>
      <c r="F1856" s="121">
        <f t="shared" si="7"/>
        <v>0.28206018518518516</v>
      </c>
      <c r="G1856" s="67" t="s">
        <v>467</v>
      </c>
      <c r="H1856" s="69">
        <v>4</v>
      </c>
      <c r="I1856" s="69">
        <v>0</v>
      </c>
      <c r="J1856" s="69" t="s">
        <v>521</v>
      </c>
    </row>
    <row r="1857" spans="1:10" ht="15">
      <c r="A1857" s="78" t="s">
        <v>24</v>
      </c>
      <c r="B1857" s="123" t="s">
        <v>251</v>
      </c>
      <c r="C1857" s="120" t="s">
        <v>173</v>
      </c>
      <c r="D1857" s="71" t="s">
        <v>602</v>
      </c>
      <c r="E1857" s="121">
        <v>0.28262731481481479</v>
      </c>
      <c r="F1857" s="121">
        <f t="shared" si="7"/>
        <v>0.28262731481481479</v>
      </c>
      <c r="G1857" s="67" t="s">
        <v>469</v>
      </c>
      <c r="H1857" s="69">
        <v>5</v>
      </c>
      <c r="I1857" s="69">
        <v>0</v>
      </c>
      <c r="J1857" s="69" t="s">
        <v>521</v>
      </c>
    </row>
    <row r="1858" spans="1:10" ht="15">
      <c r="A1858" s="78" t="s">
        <v>24</v>
      </c>
      <c r="B1858" s="123" t="s">
        <v>251</v>
      </c>
      <c r="C1858" s="120" t="s">
        <v>173</v>
      </c>
      <c r="D1858" s="71" t="s">
        <v>602</v>
      </c>
      <c r="E1858" s="121">
        <v>0.28430555555555553</v>
      </c>
      <c r="F1858" s="121">
        <f t="shared" si="7"/>
        <v>0.28430555555555553</v>
      </c>
      <c r="G1858" s="67" t="s">
        <v>471</v>
      </c>
      <c r="H1858" s="69">
        <v>6</v>
      </c>
      <c r="I1858" s="69">
        <v>0</v>
      </c>
      <c r="J1858" s="69" t="s">
        <v>521</v>
      </c>
    </row>
    <row r="1859" spans="1:10" ht="15">
      <c r="A1859" s="78" t="s">
        <v>24</v>
      </c>
      <c r="B1859" s="123" t="s">
        <v>251</v>
      </c>
      <c r="C1859" s="120" t="s">
        <v>173</v>
      </c>
      <c r="D1859" s="71" t="s">
        <v>602</v>
      </c>
      <c r="E1859" s="121">
        <v>0.28505787037037039</v>
      </c>
      <c r="F1859" s="121">
        <f t="shared" si="7"/>
        <v>0.28505787037037039</v>
      </c>
      <c r="G1859" s="67" t="s">
        <v>472</v>
      </c>
      <c r="H1859" s="69">
        <v>7</v>
      </c>
      <c r="I1859" s="69">
        <v>0</v>
      </c>
      <c r="J1859" s="69" t="s">
        <v>521</v>
      </c>
    </row>
    <row r="1860" spans="1:10" ht="15">
      <c r="A1860" s="78" t="s">
        <v>24</v>
      </c>
      <c r="B1860" s="123" t="s">
        <v>251</v>
      </c>
      <c r="C1860" s="120" t="s">
        <v>173</v>
      </c>
      <c r="D1860" s="71" t="s">
        <v>602</v>
      </c>
      <c r="E1860" s="121">
        <v>0.28565972222222225</v>
      </c>
      <c r="F1860" s="121">
        <f t="shared" si="7"/>
        <v>0.28565972222222225</v>
      </c>
      <c r="G1860" s="67" t="s">
        <v>473</v>
      </c>
      <c r="H1860" s="69">
        <v>8</v>
      </c>
      <c r="I1860" s="69">
        <v>0</v>
      </c>
      <c r="J1860" s="69" t="s">
        <v>521</v>
      </c>
    </row>
    <row r="1861" spans="1:10" ht="15">
      <c r="A1861" s="78" t="s">
        <v>24</v>
      </c>
      <c r="B1861" s="123" t="s">
        <v>251</v>
      </c>
      <c r="C1861" s="120" t="s">
        <v>173</v>
      </c>
      <c r="D1861" s="71" t="s">
        <v>602</v>
      </c>
      <c r="E1861" s="121">
        <v>0.28724537037037035</v>
      </c>
      <c r="F1861" s="121">
        <f t="shared" si="7"/>
        <v>0.28724537037037035</v>
      </c>
      <c r="G1861" s="67" t="s">
        <v>475</v>
      </c>
      <c r="H1861" s="69">
        <v>9</v>
      </c>
      <c r="I1861" s="69">
        <v>0</v>
      </c>
      <c r="J1861" s="69" t="s">
        <v>521</v>
      </c>
    </row>
    <row r="1862" spans="1:10" ht="15">
      <c r="A1862" s="78" t="s">
        <v>24</v>
      </c>
      <c r="B1862" s="123" t="s">
        <v>251</v>
      </c>
      <c r="C1862" s="120" t="s">
        <v>173</v>
      </c>
      <c r="D1862" s="71" t="s">
        <v>602</v>
      </c>
      <c r="E1862" s="121">
        <v>0.27777777777777779</v>
      </c>
      <c r="F1862" s="121">
        <f t="shared" si="7"/>
        <v>0.27777777777777779</v>
      </c>
      <c r="G1862" s="67" t="s">
        <v>460</v>
      </c>
      <c r="H1862" s="69">
        <v>0</v>
      </c>
      <c r="I1862" s="69">
        <v>1</v>
      </c>
      <c r="J1862" s="69" t="s">
        <v>522</v>
      </c>
    </row>
    <row r="1863" spans="1:10" ht="15">
      <c r="A1863" s="78" t="s">
        <v>24</v>
      </c>
      <c r="B1863" s="123" t="s">
        <v>251</v>
      </c>
      <c r="C1863" s="120" t="s">
        <v>173</v>
      </c>
      <c r="D1863" s="71" t="s">
        <v>602</v>
      </c>
      <c r="E1863" s="121">
        <v>0.27947916666666667</v>
      </c>
      <c r="F1863" s="121">
        <f t="shared" si="7"/>
        <v>0.27947916666666667</v>
      </c>
      <c r="G1863" s="67" t="s">
        <v>462</v>
      </c>
      <c r="H1863" s="69">
        <v>1</v>
      </c>
      <c r="I1863" s="69">
        <v>0</v>
      </c>
      <c r="J1863" s="69" t="s">
        <v>522</v>
      </c>
    </row>
    <row r="1864" spans="1:10" ht="15">
      <c r="A1864" s="78" t="s">
        <v>24</v>
      </c>
      <c r="B1864" s="123" t="s">
        <v>251</v>
      </c>
      <c r="C1864" s="120" t="s">
        <v>173</v>
      </c>
      <c r="D1864" s="71" t="s">
        <v>602</v>
      </c>
      <c r="E1864" s="121">
        <v>0.28021990740740743</v>
      </c>
      <c r="F1864" s="121">
        <f t="shared" si="7"/>
        <v>0.28021990740740743</v>
      </c>
      <c r="G1864" s="67" t="s">
        <v>464</v>
      </c>
      <c r="H1864" s="69">
        <v>2</v>
      </c>
      <c r="I1864" s="69">
        <v>0</v>
      </c>
      <c r="J1864" s="69" t="s">
        <v>522</v>
      </c>
    </row>
    <row r="1865" spans="1:10" ht="15">
      <c r="A1865" s="78" t="s">
        <v>24</v>
      </c>
      <c r="B1865" s="123" t="s">
        <v>251</v>
      </c>
      <c r="C1865" s="120" t="s">
        <v>173</v>
      </c>
      <c r="D1865" s="71" t="s">
        <v>602</v>
      </c>
      <c r="E1865" s="121">
        <v>0.28151620370370373</v>
      </c>
      <c r="F1865" s="121">
        <f t="shared" si="7"/>
        <v>0.28151620370370373</v>
      </c>
      <c r="G1865" s="67" t="s">
        <v>466</v>
      </c>
      <c r="H1865" s="69">
        <v>3</v>
      </c>
      <c r="I1865" s="69">
        <v>0</v>
      </c>
      <c r="J1865" s="69" t="s">
        <v>522</v>
      </c>
    </row>
    <row r="1866" spans="1:10" ht="15">
      <c r="A1866" s="78" t="s">
        <v>24</v>
      </c>
      <c r="B1866" s="123" t="s">
        <v>251</v>
      </c>
      <c r="C1866" s="120" t="s">
        <v>173</v>
      </c>
      <c r="D1866" s="71" t="s">
        <v>602</v>
      </c>
      <c r="E1866" s="121">
        <v>0.28206018518518516</v>
      </c>
      <c r="F1866" s="121">
        <f t="shared" si="7"/>
        <v>0.28206018518518516</v>
      </c>
      <c r="G1866" s="67" t="s">
        <v>467</v>
      </c>
      <c r="H1866" s="69">
        <v>4</v>
      </c>
      <c r="I1866" s="69">
        <v>0</v>
      </c>
      <c r="J1866" s="69" t="s">
        <v>522</v>
      </c>
    </row>
    <row r="1867" spans="1:10" ht="15">
      <c r="A1867" s="78" t="s">
        <v>24</v>
      </c>
      <c r="B1867" s="123" t="s">
        <v>251</v>
      </c>
      <c r="C1867" s="120" t="s">
        <v>173</v>
      </c>
      <c r="D1867" s="71" t="s">
        <v>602</v>
      </c>
      <c r="E1867" s="121">
        <v>0.28262731481481479</v>
      </c>
      <c r="F1867" s="121">
        <f t="shared" si="7"/>
        <v>0.28262731481481479</v>
      </c>
      <c r="G1867" s="67" t="s">
        <v>469</v>
      </c>
      <c r="H1867" s="69">
        <v>5</v>
      </c>
      <c r="I1867" s="69">
        <v>0</v>
      </c>
      <c r="J1867" s="69" t="s">
        <v>522</v>
      </c>
    </row>
    <row r="1868" spans="1:10" ht="15">
      <c r="A1868" s="78" t="s">
        <v>24</v>
      </c>
      <c r="B1868" s="123" t="s">
        <v>251</v>
      </c>
      <c r="C1868" s="120" t="s">
        <v>173</v>
      </c>
      <c r="D1868" s="71" t="s">
        <v>602</v>
      </c>
      <c r="E1868" s="121">
        <v>0.28430555555555553</v>
      </c>
      <c r="F1868" s="121">
        <f t="shared" si="7"/>
        <v>0.28430555555555553</v>
      </c>
      <c r="G1868" s="67" t="s">
        <v>471</v>
      </c>
      <c r="H1868" s="69">
        <v>6</v>
      </c>
      <c r="I1868" s="69">
        <v>0</v>
      </c>
      <c r="J1868" s="69" t="s">
        <v>522</v>
      </c>
    </row>
    <row r="1869" spans="1:10" ht="15">
      <c r="A1869" s="78" t="s">
        <v>24</v>
      </c>
      <c r="B1869" s="123" t="s">
        <v>251</v>
      </c>
      <c r="C1869" s="120" t="s">
        <v>173</v>
      </c>
      <c r="D1869" s="71" t="s">
        <v>602</v>
      </c>
      <c r="E1869" s="121">
        <v>0.28505787037037039</v>
      </c>
      <c r="F1869" s="121">
        <f t="shared" si="7"/>
        <v>0.28505787037037039</v>
      </c>
      <c r="G1869" s="67" t="s">
        <v>472</v>
      </c>
      <c r="H1869" s="69">
        <v>7</v>
      </c>
      <c r="I1869" s="69">
        <v>0</v>
      </c>
      <c r="J1869" s="69" t="s">
        <v>522</v>
      </c>
    </row>
    <row r="1870" spans="1:10" ht="15">
      <c r="A1870" s="78" t="s">
        <v>24</v>
      </c>
      <c r="B1870" s="123" t="s">
        <v>251</v>
      </c>
      <c r="C1870" s="120" t="s">
        <v>173</v>
      </c>
      <c r="D1870" s="71" t="s">
        <v>602</v>
      </c>
      <c r="E1870" s="121">
        <v>0.28565972222222225</v>
      </c>
      <c r="F1870" s="121">
        <f t="shared" si="7"/>
        <v>0.28565972222222225</v>
      </c>
      <c r="G1870" s="67" t="s">
        <v>473</v>
      </c>
      <c r="H1870" s="69">
        <v>8</v>
      </c>
      <c r="I1870" s="69">
        <v>0</v>
      </c>
      <c r="J1870" s="69" t="s">
        <v>522</v>
      </c>
    </row>
    <row r="1871" spans="1:10" ht="15">
      <c r="A1871" s="78" t="s">
        <v>24</v>
      </c>
      <c r="B1871" s="123" t="s">
        <v>251</v>
      </c>
      <c r="C1871" s="120" t="s">
        <v>173</v>
      </c>
      <c r="D1871" s="71" t="s">
        <v>602</v>
      </c>
      <c r="E1871" s="121">
        <v>0.28724537037037035</v>
      </c>
      <c r="F1871" s="121">
        <f t="shared" si="7"/>
        <v>0.28724537037037035</v>
      </c>
      <c r="G1871" s="67" t="s">
        <v>475</v>
      </c>
      <c r="H1871" s="69">
        <v>9</v>
      </c>
      <c r="I1871" s="69">
        <v>0</v>
      </c>
      <c r="J1871" s="69" t="s">
        <v>522</v>
      </c>
    </row>
    <row r="1872" spans="1:10" ht="15">
      <c r="A1872" s="78" t="s">
        <v>24</v>
      </c>
      <c r="B1872" s="123" t="s">
        <v>251</v>
      </c>
      <c r="C1872" s="120" t="s">
        <v>173</v>
      </c>
      <c r="D1872" s="71" t="s">
        <v>602</v>
      </c>
      <c r="E1872" s="121">
        <v>0.27777777777777779</v>
      </c>
      <c r="F1872" s="121">
        <f t="shared" si="7"/>
        <v>0.27777777777777779</v>
      </c>
      <c r="G1872" s="67" t="s">
        <v>460</v>
      </c>
      <c r="H1872" s="69">
        <v>0</v>
      </c>
      <c r="I1872" s="69">
        <v>1</v>
      </c>
      <c r="J1872" s="69" t="s">
        <v>517</v>
      </c>
    </row>
    <row r="1873" spans="1:10" ht="15">
      <c r="A1873" s="78" t="s">
        <v>24</v>
      </c>
      <c r="B1873" s="123" t="s">
        <v>251</v>
      </c>
      <c r="C1873" s="120" t="s">
        <v>173</v>
      </c>
      <c r="D1873" s="71" t="s">
        <v>602</v>
      </c>
      <c r="E1873" s="121">
        <v>0.27947916666666667</v>
      </c>
      <c r="F1873" s="121">
        <f t="shared" si="7"/>
        <v>0.27947916666666667</v>
      </c>
      <c r="G1873" s="67" t="s">
        <v>462</v>
      </c>
      <c r="H1873" s="69">
        <v>1</v>
      </c>
      <c r="I1873" s="69">
        <v>0</v>
      </c>
      <c r="J1873" s="69" t="s">
        <v>517</v>
      </c>
    </row>
    <row r="1874" spans="1:10" ht="15">
      <c r="A1874" s="78" t="s">
        <v>24</v>
      </c>
      <c r="B1874" s="123" t="s">
        <v>251</v>
      </c>
      <c r="C1874" s="120" t="s">
        <v>173</v>
      </c>
      <c r="D1874" s="71" t="s">
        <v>602</v>
      </c>
      <c r="E1874" s="121">
        <v>0.28021990740740743</v>
      </c>
      <c r="F1874" s="121">
        <f t="shared" si="7"/>
        <v>0.28021990740740743</v>
      </c>
      <c r="G1874" s="67" t="s">
        <v>464</v>
      </c>
      <c r="H1874" s="69">
        <v>2</v>
      </c>
      <c r="I1874" s="69">
        <v>0</v>
      </c>
      <c r="J1874" s="69" t="s">
        <v>517</v>
      </c>
    </row>
    <row r="1875" spans="1:10" ht="15">
      <c r="A1875" s="78" t="s">
        <v>24</v>
      </c>
      <c r="B1875" s="123" t="s">
        <v>251</v>
      </c>
      <c r="C1875" s="120" t="s">
        <v>173</v>
      </c>
      <c r="D1875" s="71" t="s">
        <v>602</v>
      </c>
      <c r="E1875" s="121">
        <v>0.28151620370370373</v>
      </c>
      <c r="F1875" s="121">
        <f t="shared" si="7"/>
        <v>0.28151620370370373</v>
      </c>
      <c r="G1875" s="67" t="s">
        <v>466</v>
      </c>
      <c r="H1875" s="69">
        <v>3</v>
      </c>
      <c r="I1875" s="69">
        <v>0</v>
      </c>
      <c r="J1875" s="69" t="s">
        <v>517</v>
      </c>
    </row>
    <row r="1876" spans="1:10" ht="15">
      <c r="A1876" s="78" t="s">
        <v>24</v>
      </c>
      <c r="B1876" s="123" t="s">
        <v>251</v>
      </c>
      <c r="C1876" s="120" t="s">
        <v>173</v>
      </c>
      <c r="D1876" s="71" t="s">
        <v>602</v>
      </c>
      <c r="E1876" s="121">
        <v>0.28206018518518516</v>
      </c>
      <c r="F1876" s="121">
        <f t="shared" si="7"/>
        <v>0.28206018518518516</v>
      </c>
      <c r="G1876" s="67" t="s">
        <v>467</v>
      </c>
      <c r="H1876" s="69">
        <v>4</v>
      </c>
      <c r="I1876" s="69">
        <v>0</v>
      </c>
      <c r="J1876" s="69" t="s">
        <v>517</v>
      </c>
    </row>
    <row r="1877" spans="1:10" ht="15">
      <c r="A1877" s="78" t="s">
        <v>24</v>
      </c>
      <c r="B1877" s="123" t="s">
        <v>251</v>
      </c>
      <c r="C1877" s="120" t="s">
        <v>173</v>
      </c>
      <c r="D1877" s="71" t="s">
        <v>602</v>
      </c>
      <c r="E1877" s="121">
        <v>0.28262731481481479</v>
      </c>
      <c r="F1877" s="121">
        <f t="shared" si="7"/>
        <v>0.28262731481481479</v>
      </c>
      <c r="G1877" s="67" t="s">
        <v>469</v>
      </c>
      <c r="H1877" s="69">
        <v>5</v>
      </c>
      <c r="I1877" s="69">
        <v>0</v>
      </c>
      <c r="J1877" s="69" t="s">
        <v>517</v>
      </c>
    </row>
    <row r="1878" spans="1:10" ht="15">
      <c r="A1878" s="78" t="s">
        <v>24</v>
      </c>
      <c r="B1878" s="123" t="s">
        <v>251</v>
      </c>
      <c r="C1878" s="120" t="s">
        <v>173</v>
      </c>
      <c r="D1878" s="71" t="s">
        <v>602</v>
      </c>
      <c r="E1878" s="121">
        <v>0.28430555555555553</v>
      </c>
      <c r="F1878" s="121">
        <f t="shared" si="7"/>
        <v>0.28430555555555553</v>
      </c>
      <c r="G1878" s="67" t="s">
        <v>471</v>
      </c>
      <c r="H1878" s="69">
        <v>6</v>
      </c>
      <c r="I1878" s="69">
        <v>0</v>
      </c>
      <c r="J1878" s="69" t="s">
        <v>517</v>
      </c>
    </row>
    <row r="1879" spans="1:10" ht="15">
      <c r="A1879" s="78" t="s">
        <v>24</v>
      </c>
      <c r="B1879" s="123" t="s">
        <v>251</v>
      </c>
      <c r="C1879" s="120" t="s">
        <v>173</v>
      </c>
      <c r="D1879" s="71" t="s">
        <v>602</v>
      </c>
      <c r="E1879" s="121">
        <v>0.28505787037037039</v>
      </c>
      <c r="F1879" s="121">
        <f t="shared" si="7"/>
        <v>0.28505787037037039</v>
      </c>
      <c r="G1879" s="67" t="s">
        <v>472</v>
      </c>
      <c r="H1879" s="69">
        <v>7</v>
      </c>
      <c r="I1879" s="69">
        <v>0</v>
      </c>
      <c r="J1879" s="69" t="s">
        <v>517</v>
      </c>
    </row>
    <row r="1880" spans="1:10" ht="15">
      <c r="A1880" s="78" t="s">
        <v>24</v>
      </c>
      <c r="B1880" s="123" t="s">
        <v>251</v>
      </c>
      <c r="C1880" s="120" t="s">
        <v>173</v>
      </c>
      <c r="D1880" s="71" t="s">
        <v>602</v>
      </c>
      <c r="E1880" s="121">
        <v>0.28565972222222225</v>
      </c>
      <c r="F1880" s="121">
        <f t="shared" si="7"/>
        <v>0.28565972222222225</v>
      </c>
      <c r="G1880" s="67" t="s">
        <v>473</v>
      </c>
      <c r="H1880" s="69">
        <v>8</v>
      </c>
      <c r="I1880" s="69">
        <v>0</v>
      </c>
      <c r="J1880" s="69" t="s">
        <v>517</v>
      </c>
    </row>
    <row r="1881" spans="1:10" ht="15">
      <c r="A1881" s="78" t="s">
        <v>24</v>
      </c>
      <c r="B1881" s="123" t="s">
        <v>251</v>
      </c>
      <c r="C1881" s="120" t="s">
        <v>173</v>
      </c>
      <c r="D1881" s="71" t="s">
        <v>602</v>
      </c>
      <c r="E1881" s="121">
        <v>0.28724537037037035</v>
      </c>
      <c r="F1881" s="121">
        <f t="shared" si="7"/>
        <v>0.28724537037037035</v>
      </c>
      <c r="G1881" s="67" t="s">
        <v>475</v>
      </c>
      <c r="H1881" s="69">
        <v>9</v>
      </c>
      <c r="I1881" s="69">
        <v>0</v>
      </c>
      <c r="J1881" s="69" t="s">
        <v>517</v>
      </c>
    </row>
    <row r="1882" spans="1:10" ht="15">
      <c r="A1882" s="78" t="s">
        <v>24</v>
      </c>
      <c r="B1882" s="123" t="s">
        <v>251</v>
      </c>
      <c r="C1882" s="120" t="s">
        <v>173</v>
      </c>
      <c r="D1882" s="71" t="s">
        <v>602</v>
      </c>
      <c r="E1882" s="121">
        <v>0.27777777777777779</v>
      </c>
      <c r="F1882" s="121">
        <f t="shared" si="7"/>
        <v>0.27777777777777779</v>
      </c>
      <c r="G1882" s="67" t="s">
        <v>460</v>
      </c>
      <c r="H1882" s="69">
        <v>0</v>
      </c>
      <c r="I1882" s="69">
        <v>1</v>
      </c>
      <c r="J1882" s="69" t="s">
        <v>518</v>
      </c>
    </row>
    <row r="1883" spans="1:10" ht="15">
      <c r="A1883" s="88" t="s">
        <v>24</v>
      </c>
      <c r="B1883" s="123" t="s">
        <v>251</v>
      </c>
      <c r="C1883" s="120" t="s">
        <v>173</v>
      </c>
      <c r="D1883" s="71" t="s">
        <v>602</v>
      </c>
      <c r="E1883" s="121">
        <v>0.27947916666666667</v>
      </c>
      <c r="F1883" s="121">
        <f t="shared" si="7"/>
        <v>0.27947916666666667</v>
      </c>
      <c r="G1883" s="67" t="s">
        <v>462</v>
      </c>
      <c r="H1883" s="69">
        <v>1</v>
      </c>
      <c r="I1883" s="69">
        <v>0</v>
      </c>
      <c r="J1883" s="69" t="s">
        <v>518</v>
      </c>
    </row>
    <row r="1884" spans="1:10" ht="15">
      <c r="A1884" s="78" t="s">
        <v>24</v>
      </c>
      <c r="B1884" s="123" t="s">
        <v>251</v>
      </c>
      <c r="C1884" s="120" t="s">
        <v>173</v>
      </c>
      <c r="D1884" s="71" t="s">
        <v>602</v>
      </c>
      <c r="E1884" s="121">
        <v>0.28021990740740743</v>
      </c>
      <c r="F1884" s="121">
        <f t="shared" si="7"/>
        <v>0.28021990740740743</v>
      </c>
      <c r="G1884" s="67" t="s">
        <v>464</v>
      </c>
      <c r="H1884" s="69">
        <v>2</v>
      </c>
      <c r="I1884" s="69">
        <v>0</v>
      </c>
      <c r="J1884" s="69" t="s">
        <v>518</v>
      </c>
    </row>
    <row r="1885" spans="1:10" ht="15">
      <c r="A1885" s="78" t="s">
        <v>24</v>
      </c>
      <c r="B1885" s="123" t="s">
        <v>251</v>
      </c>
      <c r="C1885" s="120" t="s">
        <v>173</v>
      </c>
      <c r="D1885" s="71" t="s">
        <v>602</v>
      </c>
      <c r="E1885" s="121">
        <v>0.28151620370370373</v>
      </c>
      <c r="F1885" s="121">
        <f t="shared" si="7"/>
        <v>0.28151620370370373</v>
      </c>
      <c r="G1885" s="67" t="s">
        <v>466</v>
      </c>
      <c r="H1885" s="69">
        <v>3</v>
      </c>
      <c r="I1885" s="69">
        <v>0</v>
      </c>
      <c r="J1885" s="69" t="s">
        <v>518</v>
      </c>
    </row>
    <row r="1886" spans="1:10" ht="15">
      <c r="A1886" s="78" t="s">
        <v>24</v>
      </c>
      <c r="B1886" s="123" t="s">
        <v>251</v>
      </c>
      <c r="C1886" s="120" t="s">
        <v>173</v>
      </c>
      <c r="D1886" s="71" t="s">
        <v>602</v>
      </c>
      <c r="E1886" s="121">
        <v>0.28206018518518516</v>
      </c>
      <c r="F1886" s="121">
        <f t="shared" si="7"/>
        <v>0.28206018518518516</v>
      </c>
      <c r="G1886" s="67" t="s">
        <v>467</v>
      </c>
      <c r="H1886" s="69">
        <v>4</v>
      </c>
      <c r="I1886" s="69">
        <v>0</v>
      </c>
      <c r="J1886" s="69" t="s">
        <v>518</v>
      </c>
    </row>
    <row r="1887" spans="1:10" ht="15">
      <c r="A1887" s="78" t="s">
        <v>24</v>
      </c>
      <c r="B1887" s="123" t="s">
        <v>251</v>
      </c>
      <c r="C1887" s="120" t="s">
        <v>173</v>
      </c>
      <c r="D1887" s="71" t="s">
        <v>602</v>
      </c>
      <c r="E1887" s="121">
        <v>0.28262731481481479</v>
      </c>
      <c r="F1887" s="121">
        <f t="shared" si="7"/>
        <v>0.28262731481481479</v>
      </c>
      <c r="G1887" s="67" t="s">
        <v>469</v>
      </c>
      <c r="H1887" s="69">
        <v>5</v>
      </c>
      <c r="I1887" s="69">
        <v>0</v>
      </c>
      <c r="J1887" s="69" t="s">
        <v>518</v>
      </c>
    </row>
    <row r="1888" spans="1:10" ht="15">
      <c r="A1888" s="78" t="s">
        <v>24</v>
      </c>
      <c r="B1888" s="123" t="s">
        <v>251</v>
      </c>
      <c r="C1888" s="120" t="s">
        <v>173</v>
      </c>
      <c r="D1888" s="71" t="s">
        <v>602</v>
      </c>
      <c r="E1888" s="121">
        <v>0.28430555555555553</v>
      </c>
      <c r="F1888" s="121">
        <f t="shared" si="7"/>
        <v>0.28430555555555553</v>
      </c>
      <c r="G1888" s="67" t="s">
        <v>471</v>
      </c>
      <c r="H1888" s="69">
        <v>6</v>
      </c>
      <c r="I1888" s="69">
        <v>0</v>
      </c>
      <c r="J1888" s="69" t="s">
        <v>518</v>
      </c>
    </row>
    <row r="1889" spans="1:10" ht="15">
      <c r="A1889" s="78" t="s">
        <v>24</v>
      </c>
      <c r="B1889" s="123" t="s">
        <v>251</v>
      </c>
      <c r="C1889" s="120" t="s">
        <v>173</v>
      </c>
      <c r="D1889" s="71" t="s">
        <v>602</v>
      </c>
      <c r="E1889" s="121">
        <v>0.28505787037037039</v>
      </c>
      <c r="F1889" s="121">
        <f t="shared" si="7"/>
        <v>0.28505787037037039</v>
      </c>
      <c r="G1889" s="67" t="s">
        <v>472</v>
      </c>
      <c r="H1889" s="69">
        <v>7</v>
      </c>
      <c r="I1889" s="69">
        <v>0</v>
      </c>
      <c r="J1889" s="69" t="s">
        <v>518</v>
      </c>
    </row>
    <row r="1890" spans="1:10" ht="15">
      <c r="A1890" s="78" t="s">
        <v>24</v>
      </c>
      <c r="B1890" s="123" t="s">
        <v>251</v>
      </c>
      <c r="C1890" s="120" t="s">
        <v>173</v>
      </c>
      <c r="D1890" s="71" t="s">
        <v>602</v>
      </c>
      <c r="E1890" s="121">
        <v>0.28565972222222225</v>
      </c>
      <c r="F1890" s="121">
        <f t="shared" si="7"/>
        <v>0.28565972222222225</v>
      </c>
      <c r="G1890" s="67" t="s">
        <v>473</v>
      </c>
      <c r="H1890" s="69">
        <v>8</v>
      </c>
      <c r="I1890" s="69">
        <v>0</v>
      </c>
      <c r="J1890" s="69" t="s">
        <v>518</v>
      </c>
    </row>
    <row r="1891" spans="1:10" ht="15">
      <c r="A1891" s="78" t="s">
        <v>24</v>
      </c>
      <c r="B1891" s="123" t="s">
        <v>251</v>
      </c>
      <c r="C1891" s="120" t="s">
        <v>173</v>
      </c>
      <c r="D1891" s="71" t="s">
        <v>602</v>
      </c>
      <c r="E1891" s="121">
        <v>0.28724537037037035</v>
      </c>
      <c r="F1891" s="121">
        <f t="shared" si="7"/>
        <v>0.28724537037037035</v>
      </c>
      <c r="G1891" s="67" t="s">
        <v>475</v>
      </c>
      <c r="H1891" s="69">
        <v>9</v>
      </c>
      <c r="I1891" s="69">
        <v>0</v>
      </c>
      <c r="J1891" s="69" t="s">
        <v>518</v>
      </c>
    </row>
    <row r="1892" spans="1:10" ht="15" hidden="1">
      <c r="A1892" s="78" t="s">
        <v>24</v>
      </c>
      <c r="B1892" s="123" t="s">
        <v>251</v>
      </c>
      <c r="C1892" s="120" t="s">
        <v>173</v>
      </c>
      <c r="D1892" s="71" t="s">
        <v>603</v>
      </c>
      <c r="E1892" s="121">
        <v>0.29166666666666669</v>
      </c>
      <c r="F1892" s="121">
        <f t="shared" si="7"/>
        <v>0.29166666666666669</v>
      </c>
      <c r="G1892" s="67" t="s">
        <v>460</v>
      </c>
      <c r="H1892" s="69">
        <v>0</v>
      </c>
      <c r="I1892" s="69">
        <v>1</v>
      </c>
      <c r="J1892" s="69"/>
    </row>
    <row r="1893" spans="1:10" ht="15" hidden="1">
      <c r="A1893" s="78" t="s">
        <v>24</v>
      </c>
      <c r="B1893" s="123" t="s">
        <v>251</v>
      </c>
      <c r="C1893" s="120" t="s">
        <v>173</v>
      </c>
      <c r="D1893" s="71" t="s">
        <v>603</v>
      </c>
      <c r="E1893" s="121">
        <v>0.29336805555555556</v>
      </c>
      <c r="F1893" s="121">
        <f t="shared" si="7"/>
        <v>0.29336805555555556</v>
      </c>
      <c r="G1893" s="67" t="s">
        <v>462</v>
      </c>
      <c r="H1893" s="69">
        <v>1</v>
      </c>
      <c r="I1893" s="69">
        <v>0</v>
      </c>
      <c r="J1893" s="69"/>
    </row>
    <row r="1894" spans="1:10" ht="15" hidden="1">
      <c r="A1894" s="78" t="s">
        <v>24</v>
      </c>
      <c r="B1894" s="123" t="s">
        <v>251</v>
      </c>
      <c r="C1894" s="120" t="s">
        <v>173</v>
      </c>
      <c r="D1894" s="71" t="s">
        <v>603</v>
      </c>
      <c r="E1894" s="121">
        <v>0.29410879629629627</v>
      </c>
      <c r="F1894" s="121">
        <f t="shared" si="7"/>
        <v>0.29410879629629627</v>
      </c>
      <c r="G1894" s="67" t="s">
        <v>464</v>
      </c>
      <c r="H1894" s="69">
        <v>2</v>
      </c>
      <c r="I1894" s="69">
        <v>0</v>
      </c>
      <c r="J1894" s="69"/>
    </row>
    <row r="1895" spans="1:10" ht="15" hidden="1">
      <c r="A1895" s="78" t="s">
        <v>24</v>
      </c>
      <c r="B1895" s="123" t="s">
        <v>251</v>
      </c>
      <c r="C1895" s="120" t="s">
        <v>173</v>
      </c>
      <c r="D1895" s="71" t="s">
        <v>603</v>
      </c>
      <c r="E1895" s="121">
        <v>0.29540509259259257</v>
      </c>
      <c r="F1895" s="121">
        <f t="shared" si="7"/>
        <v>0.29540509259259257</v>
      </c>
      <c r="G1895" s="67" t="s">
        <v>466</v>
      </c>
      <c r="H1895" s="69">
        <v>3</v>
      </c>
      <c r="I1895" s="69">
        <v>0</v>
      </c>
      <c r="J1895" s="69"/>
    </row>
    <row r="1896" spans="1:10" ht="15" hidden="1">
      <c r="A1896" s="78" t="s">
        <v>24</v>
      </c>
      <c r="B1896" s="123" t="s">
        <v>251</v>
      </c>
      <c r="C1896" s="120" t="s">
        <v>173</v>
      </c>
      <c r="D1896" s="71" t="s">
        <v>603</v>
      </c>
      <c r="E1896" s="121">
        <v>0.29594907407407406</v>
      </c>
      <c r="F1896" s="121">
        <f t="shared" si="7"/>
        <v>0.29594907407407406</v>
      </c>
      <c r="G1896" s="67" t="s">
        <v>467</v>
      </c>
      <c r="H1896" s="69">
        <v>4</v>
      </c>
      <c r="I1896" s="69">
        <v>0</v>
      </c>
      <c r="J1896" s="69"/>
    </row>
    <row r="1897" spans="1:10" ht="15" hidden="1">
      <c r="A1897" s="78" t="s">
        <v>24</v>
      </c>
      <c r="B1897" s="123" t="s">
        <v>251</v>
      </c>
      <c r="C1897" s="120" t="s">
        <v>173</v>
      </c>
      <c r="D1897" s="71" t="s">
        <v>603</v>
      </c>
      <c r="E1897" s="121">
        <v>0.29651620370370368</v>
      </c>
      <c r="F1897" s="121">
        <f t="shared" si="7"/>
        <v>0.29651620370370368</v>
      </c>
      <c r="G1897" s="67" t="s">
        <v>469</v>
      </c>
      <c r="H1897" s="69">
        <v>5</v>
      </c>
      <c r="I1897" s="69">
        <v>0</v>
      </c>
      <c r="J1897" s="69"/>
    </row>
    <row r="1898" spans="1:10" ht="15" hidden="1">
      <c r="A1898" s="78" t="s">
        <v>24</v>
      </c>
      <c r="B1898" s="123" t="s">
        <v>251</v>
      </c>
      <c r="C1898" s="120" t="s">
        <v>173</v>
      </c>
      <c r="D1898" s="71" t="s">
        <v>603</v>
      </c>
      <c r="E1898" s="121">
        <v>0.29819444444444443</v>
      </c>
      <c r="F1898" s="121">
        <f t="shared" si="7"/>
        <v>0.29819444444444443</v>
      </c>
      <c r="G1898" s="67" t="s">
        <v>471</v>
      </c>
      <c r="H1898" s="69">
        <v>6</v>
      </c>
      <c r="I1898" s="69">
        <v>0</v>
      </c>
      <c r="J1898" s="69"/>
    </row>
    <row r="1899" spans="1:10" ht="15" hidden="1">
      <c r="A1899" s="78" t="s">
        <v>24</v>
      </c>
      <c r="B1899" s="123" t="s">
        <v>251</v>
      </c>
      <c r="C1899" s="120" t="s">
        <v>173</v>
      </c>
      <c r="D1899" s="71" t="s">
        <v>603</v>
      </c>
      <c r="E1899" s="121">
        <v>0.29894675925925923</v>
      </c>
      <c r="F1899" s="121">
        <f t="shared" si="7"/>
        <v>0.29894675925925923</v>
      </c>
      <c r="G1899" s="67" t="s">
        <v>472</v>
      </c>
      <c r="H1899" s="69">
        <v>7</v>
      </c>
      <c r="I1899" s="69">
        <v>0</v>
      </c>
      <c r="J1899" s="69"/>
    </row>
    <row r="1900" spans="1:10" ht="15" hidden="1">
      <c r="A1900" s="78" t="s">
        <v>24</v>
      </c>
      <c r="B1900" s="123" t="s">
        <v>251</v>
      </c>
      <c r="C1900" s="120" t="s">
        <v>173</v>
      </c>
      <c r="D1900" s="71" t="s">
        <v>603</v>
      </c>
      <c r="E1900" s="121">
        <v>0.29954861111111108</v>
      </c>
      <c r="F1900" s="121">
        <f t="shared" si="7"/>
        <v>0.29954861111111108</v>
      </c>
      <c r="G1900" s="67" t="s">
        <v>473</v>
      </c>
      <c r="H1900" s="69">
        <v>8</v>
      </c>
      <c r="I1900" s="69">
        <v>0</v>
      </c>
      <c r="J1900" s="69"/>
    </row>
    <row r="1901" spans="1:10" ht="15" hidden="1">
      <c r="A1901" s="78" t="s">
        <v>24</v>
      </c>
      <c r="B1901" s="123" t="s">
        <v>251</v>
      </c>
      <c r="C1901" s="120" t="s">
        <v>173</v>
      </c>
      <c r="D1901" s="71" t="s">
        <v>603</v>
      </c>
      <c r="E1901" s="121">
        <v>0.30113425925925924</v>
      </c>
      <c r="F1901" s="121">
        <f t="shared" si="7"/>
        <v>0.30113425925925924</v>
      </c>
      <c r="G1901" s="67" t="s">
        <v>475</v>
      </c>
      <c r="H1901" s="69">
        <v>9</v>
      </c>
      <c r="I1901" s="69">
        <v>0</v>
      </c>
      <c r="J1901" s="69"/>
    </row>
    <row r="1902" spans="1:10" ht="15">
      <c r="A1902" s="78" t="s">
        <v>24</v>
      </c>
      <c r="B1902" s="123" t="s">
        <v>251</v>
      </c>
      <c r="C1902" s="120" t="s">
        <v>173</v>
      </c>
      <c r="D1902" s="71" t="s">
        <v>604</v>
      </c>
      <c r="E1902" s="121">
        <v>0.3125</v>
      </c>
      <c r="F1902" s="121">
        <f t="shared" si="7"/>
        <v>0.3125</v>
      </c>
      <c r="G1902" s="67" t="s">
        <v>460</v>
      </c>
      <c r="H1902" s="69">
        <v>0</v>
      </c>
      <c r="I1902" s="69">
        <v>1</v>
      </c>
      <c r="J1902" s="69" t="s">
        <v>520</v>
      </c>
    </row>
    <row r="1903" spans="1:10" ht="15">
      <c r="A1903" s="78" t="s">
        <v>24</v>
      </c>
      <c r="B1903" s="123" t="s">
        <v>251</v>
      </c>
      <c r="C1903" s="120" t="s">
        <v>173</v>
      </c>
      <c r="D1903" s="71" t="s">
        <v>604</v>
      </c>
      <c r="E1903" s="121">
        <v>0.31420138888888888</v>
      </c>
      <c r="F1903" s="121">
        <f t="shared" si="7"/>
        <v>0.31420138888888888</v>
      </c>
      <c r="G1903" s="67" t="s">
        <v>462</v>
      </c>
      <c r="H1903" s="69">
        <v>1</v>
      </c>
      <c r="I1903" s="69">
        <v>0</v>
      </c>
      <c r="J1903" s="69" t="s">
        <v>520</v>
      </c>
    </row>
    <row r="1904" spans="1:10" ht="15">
      <c r="A1904" s="78" t="s">
        <v>24</v>
      </c>
      <c r="B1904" s="123" t="s">
        <v>251</v>
      </c>
      <c r="C1904" s="120" t="s">
        <v>173</v>
      </c>
      <c r="D1904" s="71" t="s">
        <v>604</v>
      </c>
      <c r="E1904" s="121">
        <v>0.31494212962962964</v>
      </c>
      <c r="F1904" s="121">
        <f t="shared" si="7"/>
        <v>0.31494212962962964</v>
      </c>
      <c r="G1904" s="67" t="s">
        <v>464</v>
      </c>
      <c r="H1904" s="69">
        <v>2</v>
      </c>
      <c r="I1904" s="69">
        <v>0</v>
      </c>
      <c r="J1904" s="69" t="s">
        <v>520</v>
      </c>
    </row>
    <row r="1905" spans="1:10" ht="15">
      <c r="A1905" s="78" t="s">
        <v>24</v>
      </c>
      <c r="B1905" s="123" t="s">
        <v>251</v>
      </c>
      <c r="C1905" s="120" t="s">
        <v>173</v>
      </c>
      <c r="D1905" s="71" t="s">
        <v>604</v>
      </c>
      <c r="E1905" s="121">
        <v>0.31623842592592594</v>
      </c>
      <c r="F1905" s="121">
        <f t="shared" si="7"/>
        <v>0.31623842592592594</v>
      </c>
      <c r="G1905" s="67" t="s">
        <v>466</v>
      </c>
      <c r="H1905" s="69">
        <v>3</v>
      </c>
      <c r="I1905" s="69">
        <v>0</v>
      </c>
      <c r="J1905" s="69" t="s">
        <v>520</v>
      </c>
    </row>
    <row r="1906" spans="1:10" ht="15">
      <c r="A1906" s="78" t="s">
        <v>24</v>
      </c>
      <c r="B1906" s="123" t="s">
        <v>251</v>
      </c>
      <c r="C1906" s="120" t="s">
        <v>173</v>
      </c>
      <c r="D1906" s="71" t="s">
        <v>604</v>
      </c>
      <c r="E1906" s="121">
        <v>0.31678240740740743</v>
      </c>
      <c r="F1906" s="121">
        <f t="shared" si="7"/>
        <v>0.31678240740740743</v>
      </c>
      <c r="G1906" s="67" t="s">
        <v>467</v>
      </c>
      <c r="H1906" s="69">
        <v>4</v>
      </c>
      <c r="I1906" s="69">
        <v>0</v>
      </c>
      <c r="J1906" s="69" t="s">
        <v>520</v>
      </c>
    </row>
    <row r="1907" spans="1:10" ht="15">
      <c r="A1907" s="78" t="s">
        <v>24</v>
      </c>
      <c r="B1907" s="123" t="s">
        <v>251</v>
      </c>
      <c r="C1907" s="120" t="s">
        <v>173</v>
      </c>
      <c r="D1907" s="71" t="s">
        <v>604</v>
      </c>
      <c r="E1907" s="121">
        <v>0.31734953703703705</v>
      </c>
      <c r="F1907" s="121">
        <f t="shared" si="7"/>
        <v>0.31734953703703705</v>
      </c>
      <c r="G1907" s="67" t="s">
        <v>469</v>
      </c>
      <c r="H1907" s="69">
        <v>5</v>
      </c>
      <c r="I1907" s="69">
        <v>0</v>
      </c>
      <c r="J1907" s="69" t="s">
        <v>520</v>
      </c>
    </row>
    <row r="1908" spans="1:10" ht="15">
      <c r="A1908" s="78" t="s">
        <v>24</v>
      </c>
      <c r="B1908" s="123" t="s">
        <v>251</v>
      </c>
      <c r="C1908" s="120" t="s">
        <v>173</v>
      </c>
      <c r="D1908" s="71" t="s">
        <v>604</v>
      </c>
      <c r="E1908" s="121">
        <v>0.3190277777777778</v>
      </c>
      <c r="F1908" s="121">
        <f t="shared" si="7"/>
        <v>0.3190277777777778</v>
      </c>
      <c r="G1908" s="67" t="s">
        <v>471</v>
      </c>
      <c r="H1908" s="69">
        <v>6</v>
      </c>
      <c r="I1908" s="69">
        <v>0</v>
      </c>
      <c r="J1908" s="69" t="s">
        <v>520</v>
      </c>
    </row>
    <row r="1909" spans="1:10" ht="15">
      <c r="A1909" s="78" t="s">
        <v>24</v>
      </c>
      <c r="B1909" s="123" t="s">
        <v>251</v>
      </c>
      <c r="C1909" s="120" t="s">
        <v>173</v>
      </c>
      <c r="D1909" s="71" t="s">
        <v>604</v>
      </c>
      <c r="E1909" s="121">
        <v>0.3197800925925926</v>
      </c>
      <c r="F1909" s="121">
        <f t="shared" si="7"/>
        <v>0.3197800925925926</v>
      </c>
      <c r="G1909" s="67" t="s">
        <v>472</v>
      </c>
      <c r="H1909" s="69">
        <v>7</v>
      </c>
      <c r="I1909" s="69">
        <v>0</v>
      </c>
      <c r="J1909" s="69" t="s">
        <v>520</v>
      </c>
    </row>
    <row r="1910" spans="1:10" ht="15">
      <c r="A1910" s="78" t="s">
        <v>24</v>
      </c>
      <c r="B1910" s="123" t="s">
        <v>251</v>
      </c>
      <c r="C1910" s="120" t="s">
        <v>173</v>
      </c>
      <c r="D1910" s="71" t="s">
        <v>604</v>
      </c>
      <c r="E1910" s="121">
        <v>0.32038194444444446</v>
      </c>
      <c r="F1910" s="121">
        <f t="shared" si="7"/>
        <v>0.32038194444444446</v>
      </c>
      <c r="G1910" s="67" t="s">
        <v>473</v>
      </c>
      <c r="H1910" s="69">
        <v>8</v>
      </c>
      <c r="I1910" s="69">
        <v>0</v>
      </c>
      <c r="J1910" s="69" t="s">
        <v>520</v>
      </c>
    </row>
    <row r="1911" spans="1:10" ht="15">
      <c r="A1911" s="78" t="s">
        <v>24</v>
      </c>
      <c r="B1911" s="123" t="s">
        <v>251</v>
      </c>
      <c r="C1911" s="120" t="s">
        <v>173</v>
      </c>
      <c r="D1911" s="71" t="s">
        <v>604</v>
      </c>
      <c r="E1911" s="121">
        <v>0.32196759259259261</v>
      </c>
      <c r="F1911" s="121">
        <f t="shared" si="7"/>
        <v>0.32196759259259261</v>
      </c>
      <c r="G1911" s="67" t="s">
        <v>475</v>
      </c>
      <c r="H1911" s="69">
        <v>9</v>
      </c>
      <c r="I1911" s="69">
        <v>0</v>
      </c>
      <c r="J1911" s="69" t="s">
        <v>520</v>
      </c>
    </row>
    <row r="1912" spans="1:10" ht="15">
      <c r="A1912" s="78" t="s">
        <v>24</v>
      </c>
      <c r="B1912" s="123" t="s">
        <v>251</v>
      </c>
      <c r="C1912" s="120" t="s">
        <v>173</v>
      </c>
      <c r="D1912" s="71" t="s">
        <v>604</v>
      </c>
      <c r="E1912" s="121">
        <v>0.3125</v>
      </c>
      <c r="F1912" s="121">
        <f t="shared" si="7"/>
        <v>0.3125</v>
      </c>
      <c r="G1912" s="67" t="s">
        <v>460</v>
      </c>
      <c r="H1912" s="69">
        <v>0</v>
      </c>
      <c r="I1912" s="69">
        <v>1</v>
      </c>
      <c r="J1912" s="69" t="s">
        <v>521</v>
      </c>
    </row>
    <row r="1913" spans="1:10" ht="15">
      <c r="A1913" s="78" t="s">
        <v>24</v>
      </c>
      <c r="B1913" s="123" t="s">
        <v>251</v>
      </c>
      <c r="C1913" s="120" t="s">
        <v>173</v>
      </c>
      <c r="D1913" s="71" t="s">
        <v>604</v>
      </c>
      <c r="E1913" s="121">
        <v>0.31420138888888888</v>
      </c>
      <c r="F1913" s="121">
        <f t="shared" si="7"/>
        <v>0.31420138888888888</v>
      </c>
      <c r="G1913" s="67" t="s">
        <v>462</v>
      </c>
      <c r="H1913" s="69">
        <v>1</v>
      </c>
      <c r="I1913" s="69">
        <v>0</v>
      </c>
      <c r="J1913" s="69" t="s">
        <v>521</v>
      </c>
    </row>
    <row r="1914" spans="1:10" ht="15">
      <c r="A1914" s="88" t="s">
        <v>24</v>
      </c>
      <c r="B1914" s="123" t="s">
        <v>251</v>
      </c>
      <c r="C1914" s="120" t="s">
        <v>173</v>
      </c>
      <c r="D1914" s="71" t="s">
        <v>604</v>
      </c>
      <c r="E1914" s="121">
        <v>0.31494212962962964</v>
      </c>
      <c r="F1914" s="121">
        <f t="shared" si="7"/>
        <v>0.31494212962962964</v>
      </c>
      <c r="G1914" s="67" t="s">
        <v>464</v>
      </c>
      <c r="H1914" s="69">
        <v>2</v>
      </c>
      <c r="I1914" s="69">
        <v>0</v>
      </c>
      <c r="J1914" s="69" t="s">
        <v>521</v>
      </c>
    </row>
    <row r="1915" spans="1:10" ht="15">
      <c r="A1915" s="78" t="s">
        <v>24</v>
      </c>
      <c r="B1915" s="123" t="s">
        <v>251</v>
      </c>
      <c r="C1915" s="120" t="s">
        <v>173</v>
      </c>
      <c r="D1915" s="71" t="s">
        <v>604</v>
      </c>
      <c r="E1915" s="121">
        <v>0.31623842592592594</v>
      </c>
      <c r="F1915" s="121">
        <f t="shared" si="7"/>
        <v>0.31623842592592594</v>
      </c>
      <c r="G1915" s="67" t="s">
        <v>466</v>
      </c>
      <c r="H1915" s="69">
        <v>3</v>
      </c>
      <c r="I1915" s="69">
        <v>0</v>
      </c>
      <c r="J1915" s="69" t="s">
        <v>521</v>
      </c>
    </row>
    <row r="1916" spans="1:10" ht="15">
      <c r="A1916" s="78" t="s">
        <v>24</v>
      </c>
      <c r="B1916" s="123" t="s">
        <v>251</v>
      </c>
      <c r="C1916" s="120" t="s">
        <v>173</v>
      </c>
      <c r="D1916" s="71" t="s">
        <v>604</v>
      </c>
      <c r="E1916" s="121">
        <v>0.31678240740740743</v>
      </c>
      <c r="F1916" s="121">
        <f t="shared" si="7"/>
        <v>0.31678240740740743</v>
      </c>
      <c r="G1916" s="67" t="s">
        <v>467</v>
      </c>
      <c r="H1916" s="69">
        <v>4</v>
      </c>
      <c r="I1916" s="69">
        <v>0</v>
      </c>
      <c r="J1916" s="69" t="s">
        <v>521</v>
      </c>
    </row>
    <row r="1917" spans="1:10" ht="15">
      <c r="A1917" s="78" t="s">
        <v>24</v>
      </c>
      <c r="B1917" s="123" t="s">
        <v>251</v>
      </c>
      <c r="C1917" s="120" t="s">
        <v>173</v>
      </c>
      <c r="D1917" s="71" t="s">
        <v>604</v>
      </c>
      <c r="E1917" s="121">
        <v>0.31734953703703705</v>
      </c>
      <c r="F1917" s="121">
        <f t="shared" si="7"/>
        <v>0.31734953703703705</v>
      </c>
      <c r="G1917" s="67" t="s">
        <v>469</v>
      </c>
      <c r="H1917" s="69">
        <v>5</v>
      </c>
      <c r="I1917" s="69">
        <v>0</v>
      </c>
      <c r="J1917" s="69" t="s">
        <v>521</v>
      </c>
    </row>
    <row r="1918" spans="1:10" ht="15">
      <c r="A1918" s="78" t="s">
        <v>24</v>
      </c>
      <c r="B1918" s="123" t="s">
        <v>251</v>
      </c>
      <c r="C1918" s="120" t="s">
        <v>173</v>
      </c>
      <c r="D1918" s="71" t="s">
        <v>604</v>
      </c>
      <c r="E1918" s="121">
        <v>0.3190277777777778</v>
      </c>
      <c r="F1918" s="121">
        <f t="shared" si="7"/>
        <v>0.3190277777777778</v>
      </c>
      <c r="G1918" s="67" t="s">
        <v>471</v>
      </c>
      <c r="H1918" s="69">
        <v>6</v>
      </c>
      <c r="I1918" s="69">
        <v>0</v>
      </c>
      <c r="J1918" s="69" t="s">
        <v>521</v>
      </c>
    </row>
    <row r="1919" spans="1:10" ht="15">
      <c r="A1919" s="78" t="s">
        <v>24</v>
      </c>
      <c r="B1919" s="123" t="s">
        <v>251</v>
      </c>
      <c r="C1919" s="120" t="s">
        <v>173</v>
      </c>
      <c r="D1919" s="71" t="s">
        <v>604</v>
      </c>
      <c r="E1919" s="121">
        <v>0.3197800925925926</v>
      </c>
      <c r="F1919" s="121">
        <f t="shared" si="7"/>
        <v>0.3197800925925926</v>
      </c>
      <c r="G1919" s="67" t="s">
        <v>472</v>
      </c>
      <c r="H1919" s="69">
        <v>7</v>
      </c>
      <c r="I1919" s="69">
        <v>0</v>
      </c>
      <c r="J1919" s="69" t="s">
        <v>521</v>
      </c>
    </row>
    <row r="1920" spans="1:10" ht="15">
      <c r="A1920" s="78" t="s">
        <v>24</v>
      </c>
      <c r="B1920" s="123" t="s">
        <v>251</v>
      </c>
      <c r="C1920" s="120" t="s">
        <v>173</v>
      </c>
      <c r="D1920" s="71" t="s">
        <v>604</v>
      </c>
      <c r="E1920" s="121">
        <v>0.32038194444444446</v>
      </c>
      <c r="F1920" s="121">
        <f t="shared" si="7"/>
        <v>0.32038194444444446</v>
      </c>
      <c r="G1920" s="67" t="s">
        <v>473</v>
      </c>
      <c r="H1920" s="69">
        <v>8</v>
      </c>
      <c r="I1920" s="69">
        <v>0</v>
      </c>
      <c r="J1920" s="69" t="s">
        <v>521</v>
      </c>
    </row>
    <row r="1921" spans="1:10" ht="15">
      <c r="A1921" s="78" t="s">
        <v>24</v>
      </c>
      <c r="B1921" s="123" t="s">
        <v>251</v>
      </c>
      <c r="C1921" s="120" t="s">
        <v>173</v>
      </c>
      <c r="D1921" s="71" t="s">
        <v>604</v>
      </c>
      <c r="E1921" s="121">
        <v>0.32196759259259261</v>
      </c>
      <c r="F1921" s="121">
        <f t="shared" si="7"/>
        <v>0.32196759259259261</v>
      </c>
      <c r="G1921" s="67" t="s">
        <v>475</v>
      </c>
      <c r="H1921" s="69">
        <v>9</v>
      </c>
      <c r="I1921" s="69">
        <v>0</v>
      </c>
      <c r="J1921" s="69" t="s">
        <v>521</v>
      </c>
    </row>
    <row r="1922" spans="1:10" ht="15">
      <c r="A1922" s="78" t="s">
        <v>24</v>
      </c>
      <c r="B1922" s="123" t="s">
        <v>251</v>
      </c>
      <c r="C1922" s="120" t="s">
        <v>173</v>
      </c>
      <c r="D1922" s="71" t="s">
        <v>604</v>
      </c>
      <c r="E1922" s="121">
        <v>0.3125</v>
      </c>
      <c r="F1922" s="121">
        <f t="shared" si="7"/>
        <v>0.3125</v>
      </c>
      <c r="G1922" s="67" t="s">
        <v>460</v>
      </c>
      <c r="H1922" s="69">
        <v>0</v>
      </c>
      <c r="I1922" s="69">
        <v>1</v>
      </c>
      <c r="J1922" s="69" t="s">
        <v>522</v>
      </c>
    </row>
    <row r="1923" spans="1:10" ht="15">
      <c r="A1923" s="78" t="s">
        <v>24</v>
      </c>
      <c r="B1923" s="123" t="s">
        <v>251</v>
      </c>
      <c r="C1923" s="120" t="s">
        <v>173</v>
      </c>
      <c r="D1923" s="71" t="s">
        <v>604</v>
      </c>
      <c r="E1923" s="121">
        <v>0.31420138888888888</v>
      </c>
      <c r="F1923" s="121">
        <f t="shared" si="7"/>
        <v>0.31420138888888888</v>
      </c>
      <c r="G1923" s="67" t="s">
        <v>462</v>
      </c>
      <c r="H1923" s="69">
        <v>1</v>
      </c>
      <c r="I1923" s="69">
        <v>0</v>
      </c>
      <c r="J1923" s="69" t="s">
        <v>522</v>
      </c>
    </row>
    <row r="1924" spans="1:10" ht="15">
      <c r="A1924" s="78" t="s">
        <v>24</v>
      </c>
      <c r="B1924" s="123" t="s">
        <v>251</v>
      </c>
      <c r="C1924" s="120" t="s">
        <v>173</v>
      </c>
      <c r="D1924" s="71" t="s">
        <v>604</v>
      </c>
      <c r="E1924" s="121">
        <v>0.31494212962962964</v>
      </c>
      <c r="F1924" s="121">
        <f t="shared" si="7"/>
        <v>0.31494212962962964</v>
      </c>
      <c r="G1924" s="67" t="s">
        <v>464</v>
      </c>
      <c r="H1924" s="69">
        <v>2</v>
      </c>
      <c r="I1924" s="69">
        <v>0</v>
      </c>
      <c r="J1924" s="69" t="s">
        <v>522</v>
      </c>
    </row>
    <row r="1925" spans="1:10" ht="15">
      <c r="A1925" s="78" t="s">
        <v>24</v>
      </c>
      <c r="B1925" s="123" t="s">
        <v>251</v>
      </c>
      <c r="C1925" s="120" t="s">
        <v>173</v>
      </c>
      <c r="D1925" s="71" t="s">
        <v>604</v>
      </c>
      <c r="E1925" s="121">
        <v>0.31623842592592594</v>
      </c>
      <c r="F1925" s="121">
        <f t="shared" si="7"/>
        <v>0.31623842592592594</v>
      </c>
      <c r="G1925" s="67" t="s">
        <v>466</v>
      </c>
      <c r="H1925" s="69">
        <v>3</v>
      </c>
      <c r="I1925" s="69">
        <v>0</v>
      </c>
      <c r="J1925" s="69" t="s">
        <v>522</v>
      </c>
    </row>
    <row r="1926" spans="1:10" ht="15">
      <c r="A1926" s="78" t="s">
        <v>24</v>
      </c>
      <c r="B1926" s="123" t="s">
        <v>251</v>
      </c>
      <c r="C1926" s="120" t="s">
        <v>173</v>
      </c>
      <c r="D1926" s="71" t="s">
        <v>604</v>
      </c>
      <c r="E1926" s="121">
        <v>0.31678240740740743</v>
      </c>
      <c r="F1926" s="121">
        <f t="shared" si="7"/>
        <v>0.31678240740740743</v>
      </c>
      <c r="G1926" s="67" t="s">
        <v>467</v>
      </c>
      <c r="H1926" s="69">
        <v>4</v>
      </c>
      <c r="I1926" s="69">
        <v>0</v>
      </c>
      <c r="J1926" s="69" t="s">
        <v>522</v>
      </c>
    </row>
    <row r="1927" spans="1:10" ht="15">
      <c r="A1927" s="78" t="s">
        <v>24</v>
      </c>
      <c r="B1927" s="123" t="s">
        <v>251</v>
      </c>
      <c r="C1927" s="120" t="s">
        <v>173</v>
      </c>
      <c r="D1927" s="71" t="s">
        <v>604</v>
      </c>
      <c r="E1927" s="121">
        <v>0.31734953703703705</v>
      </c>
      <c r="F1927" s="121">
        <f t="shared" si="7"/>
        <v>0.31734953703703705</v>
      </c>
      <c r="G1927" s="67" t="s">
        <v>469</v>
      </c>
      <c r="H1927" s="69">
        <v>5</v>
      </c>
      <c r="I1927" s="69">
        <v>0</v>
      </c>
      <c r="J1927" s="69" t="s">
        <v>522</v>
      </c>
    </row>
    <row r="1928" spans="1:10" ht="15">
      <c r="A1928" s="78" t="s">
        <v>24</v>
      </c>
      <c r="B1928" s="123" t="s">
        <v>251</v>
      </c>
      <c r="C1928" s="120" t="s">
        <v>173</v>
      </c>
      <c r="D1928" s="71" t="s">
        <v>604</v>
      </c>
      <c r="E1928" s="121">
        <v>0.3190277777777778</v>
      </c>
      <c r="F1928" s="121">
        <f t="shared" si="7"/>
        <v>0.3190277777777778</v>
      </c>
      <c r="G1928" s="67" t="s">
        <v>471</v>
      </c>
      <c r="H1928" s="69">
        <v>6</v>
      </c>
      <c r="I1928" s="69">
        <v>0</v>
      </c>
      <c r="J1928" s="69" t="s">
        <v>522</v>
      </c>
    </row>
    <row r="1929" spans="1:10" ht="15">
      <c r="A1929" s="78" t="s">
        <v>24</v>
      </c>
      <c r="B1929" s="123" t="s">
        <v>251</v>
      </c>
      <c r="C1929" s="120" t="s">
        <v>173</v>
      </c>
      <c r="D1929" s="71" t="s">
        <v>604</v>
      </c>
      <c r="E1929" s="121">
        <v>0.3197800925925926</v>
      </c>
      <c r="F1929" s="121">
        <f t="shared" si="7"/>
        <v>0.3197800925925926</v>
      </c>
      <c r="G1929" s="67" t="s">
        <v>472</v>
      </c>
      <c r="H1929" s="69">
        <v>7</v>
      </c>
      <c r="I1929" s="69">
        <v>0</v>
      </c>
      <c r="J1929" s="69" t="s">
        <v>522</v>
      </c>
    </row>
    <row r="1930" spans="1:10" ht="15">
      <c r="A1930" s="78" t="s">
        <v>24</v>
      </c>
      <c r="B1930" s="123" t="s">
        <v>251</v>
      </c>
      <c r="C1930" s="120" t="s">
        <v>173</v>
      </c>
      <c r="D1930" s="71" t="s">
        <v>604</v>
      </c>
      <c r="E1930" s="121">
        <v>0.32038194444444446</v>
      </c>
      <c r="F1930" s="121">
        <f t="shared" si="7"/>
        <v>0.32038194444444446</v>
      </c>
      <c r="G1930" s="67" t="s">
        <v>473</v>
      </c>
      <c r="H1930" s="69">
        <v>8</v>
      </c>
      <c r="I1930" s="69">
        <v>0</v>
      </c>
      <c r="J1930" s="69" t="s">
        <v>522</v>
      </c>
    </row>
    <row r="1931" spans="1:10" ht="15">
      <c r="A1931" s="78" t="s">
        <v>24</v>
      </c>
      <c r="B1931" s="123" t="s">
        <v>251</v>
      </c>
      <c r="C1931" s="120" t="s">
        <v>173</v>
      </c>
      <c r="D1931" s="71" t="s">
        <v>604</v>
      </c>
      <c r="E1931" s="121">
        <v>0.32196759259259261</v>
      </c>
      <c r="F1931" s="121">
        <f t="shared" si="7"/>
        <v>0.32196759259259261</v>
      </c>
      <c r="G1931" s="67" t="s">
        <v>475</v>
      </c>
      <c r="H1931" s="69">
        <v>9</v>
      </c>
      <c r="I1931" s="69">
        <v>0</v>
      </c>
      <c r="J1931" s="69" t="s">
        <v>522</v>
      </c>
    </row>
    <row r="1932" spans="1:10" ht="15">
      <c r="A1932" s="78" t="s">
        <v>24</v>
      </c>
      <c r="B1932" s="123" t="s">
        <v>251</v>
      </c>
      <c r="C1932" s="120" t="s">
        <v>173</v>
      </c>
      <c r="D1932" s="71" t="s">
        <v>604</v>
      </c>
      <c r="E1932" s="121">
        <v>0.3125</v>
      </c>
      <c r="F1932" s="121">
        <f t="shared" si="7"/>
        <v>0.3125</v>
      </c>
      <c r="G1932" s="67" t="s">
        <v>460</v>
      </c>
      <c r="H1932" s="69">
        <v>0</v>
      </c>
      <c r="I1932" s="69">
        <v>1</v>
      </c>
      <c r="J1932" s="69" t="s">
        <v>517</v>
      </c>
    </row>
    <row r="1933" spans="1:10" ht="15">
      <c r="A1933" s="78" t="s">
        <v>24</v>
      </c>
      <c r="B1933" s="123" t="s">
        <v>251</v>
      </c>
      <c r="C1933" s="120" t="s">
        <v>173</v>
      </c>
      <c r="D1933" s="71" t="s">
        <v>604</v>
      </c>
      <c r="E1933" s="121">
        <v>0.31420138888888888</v>
      </c>
      <c r="F1933" s="121">
        <f t="shared" si="7"/>
        <v>0.31420138888888888</v>
      </c>
      <c r="G1933" s="67" t="s">
        <v>462</v>
      </c>
      <c r="H1933" s="69">
        <v>1</v>
      </c>
      <c r="I1933" s="69">
        <v>0</v>
      </c>
      <c r="J1933" s="69" t="s">
        <v>517</v>
      </c>
    </row>
    <row r="1934" spans="1:10" ht="15">
      <c r="A1934" s="78" t="s">
        <v>24</v>
      </c>
      <c r="B1934" s="123" t="s">
        <v>251</v>
      </c>
      <c r="C1934" s="120" t="s">
        <v>173</v>
      </c>
      <c r="D1934" s="71" t="s">
        <v>604</v>
      </c>
      <c r="E1934" s="121">
        <v>0.31494212962962964</v>
      </c>
      <c r="F1934" s="121">
        <f t="shared" si="7"/>
        <v>0.31494212962962964</v>
      </c>
      <c r="G1934" s="67" t="s">
        <v>464</v>
      </c>
      <c r="H1934" s="69">
        <v>2</v>
      </c>
      <c r="I1934" s="69">
        <v>0</v>
      </c>
      <c r="J1934" s="69" t="s">
        <v>517</v>
      </c>
    </row>
    <row r="1935" spans="1:10" ht="15">
      <c r="A1935" s="78" t="s">
        <v>24</v>
      </c>
      <c r="B1935" s="123" t="s">
        <v>251</v>
      </c>
      <c r="C1935" s="120" t="s">
        <v>173</v>
      </c>
      <c r="D1935" s="71" t="s">
        <v>604</v>
      </c>
      <c r="E1935" s="121">
        <v>0.31623842592592594</v>
      </c>
      <c r="F1935" s="121">
        <f t="shared" si="7"/>
        <v>0.31623842592592594</v>
      </c>
      <c r="G1935" s="67" t="s">
        <v>466</v>
      </c>
      <c r="H1935" s="69">
        <v>3</v>
      </c>
      <c r="I1935" s="69">
        <v>0</v>
      </c>
      <c r="J1935" s="69" t="s">
        <v>517</v>
      </c>
    </row>
    <row r="1936" spans="1:10" ht="15">
      <c r="A1936" s="78" t="s">
        <v>24</v>
      </c>
      <c r="B1936" s="123" t="s">
        <v>251</v>
      </c>
      <c r="C1936" s="120" t="s">
        <v>173</v>
      </c>
      <c r="D1936" s="71" t="s">
        <v>604</v>
      </c>
      <c r="E1936" s="121">
        <v>0.31678240740740743</v>
      </c>
      <c r="F1936" s="121">
        <f t="shared" si="7"/>
        <v>0.31678240740740743</v>
      </c>
      <c r="G1936" s="67" t="s">
        <v>467</v>
      </c>
      <c r="H1936" s="69">
        <v>4</v>
      </c>
      <c r="I1936" s="69">
        <v>0</v>
      </c>
      <c r="J1936" s="69" t="s">
        <v>517</v>
      </c>
    </row>
    <row r="1937" spans="1:10" ht="15">
      <c r="A1937" s="78" t="s">
        <v>24</v>
      </c>
      <c r="B1937" s="123" t="s">
        <v>251</v>
      </c>
      <c r="C1937" s="120" t="s">
        <v>173</v>
      </c>
      <c r="D1937" s="71" t="s">
        <v>604</v>
      </c>
      <c r="E1937" s="121">
        <v>0.31734953703703705</v>
      </c>
      <c r="F1937" s="121">
        <f t="shared" si="7"/>
        <v>0.31734953703703705</v>
      </c>
      <c r="G1937" s="67" t="s">
        <v>469</v>
      </c>
      <c r="H1937" s="69">
        <v>5</v>
      </c>
      <c r="I1937" s="69">
        <v>0</v>
      </c>
      <c r="J1937" s="69" t="s">
        <v>517</v>
      </c>
    </row>
    <row r="1938" spans="1:10" ht="15">
      <c r="A1938" s="78" t="s">
        <v>24</v>
      </c>
      <c r="B1938" s="123" t="s">
        <v>251</v>
      </c>
      <c r="C1938" s="120" t="s">
        <v>173</v>
      </c>
      <c r="D1938" s="71" t="s">
        <v>604</v>
      </c>
      <c r="E1938" s="121">
        <v>0.3190277777777778</v>
      </c>
      <c r="F1938" s="121">
        <f t="shared" si="7"/>
        <v>0.3190277777777778</v>
      </c>
      <c r="G1938" s="67" t="s">
        <v>471</v>
      </c>
      <c r="H1938" s="69">
        <v>6</v>
      </c>
      <c r="I1938" s="69">
        <v>0</v>
      </c>
      <c r="J1938" s="69" t="s">
        <v>517</v>
      </c>
    </row>
    <row r="1939" spans="1:10" ht="15">
      <c r="A1939" s="78" t="s">
        <v>24</v>
      </c>
      <c r="B1939" s="123" t="s">
        <v>251</v>
      </c>
      <c r="C1939" s="120" t="s">
        <v>173</v>
      </c>
      <c r="D1939" s="71" t="s">
        <v>604</v>
      </c>
      <c r="E1939" s="121">
        <v>0.3197800925925926</v>
      </c>
      <c r="F1939" s="121">
        <f t="shared" si="7"/>
        <v>0.3197800925925926</v>
      </c>
      <c r="G1939" s="67" t="s">
        <v>472</v>
      </c>
      <c r="H1939" s="69">
        <v>7</v>
      </c>
      <c r="I1939" s="69">
        <v>0</v>
      </c>
      <c r="J1939" s="69" t="s">
        <v>517</v>
      </c>
    </row>
    <row r="1940" spans="1:10" ht="15">
      <c r="A1940" s="78" t="s">
        <v>24</v>
      </c>
      <c r="B1940" s="123" t="s">
        <v>251</v>
      </c>
      <c r="C1940" s="120" t="s">
        <v>173</v>
      </c>
      <c r="D1940" s="71" t="s">
        <v>604</v>
      </c>
      <c r="E1940" s="121">
        <v>0.32038194444444446</v>
      </c>
      <c r="F1940" s="121">
        <f t="shared" si="7"/>
        <v>0.32038194444444446</v>
      </c>
      <c r="G1940" s="67" t="s">
        <v>473</v>
      </c>
      <c r="H1940" s="69">
        <v>8</v>
      </c>
      <c r="I1940" s="69">
        <v>0</v>
      </c>
      <c r="J1940" s="69" t="s">
        <v>517</v>
      </c>
    </row>
    <row r="1941" spans="1:10" ht="15">
      <c r="A1941" s="78" t="s">
        <v>24</v>
      </c>
      <c r="B1941" s="123" t="s">
        <v>251</v>
      </c>
      <c r="C1941" s="120" t="s">
        <v>173</v>
      </c>
      <c r="D1941" s="71" t="s">
        <v>604</v>
      </c>
      <c r="E1941" s="121">
        <v>0.32196759259259261</v>
      </c>
      <c r="F1941" s="121">
        <f t="shared" si="7"/>
        <v>0.32196759259259261</v>
      </c>
      <c r="G1941" s="67" t="s">
        <v>475</v>
      </c>
      <c r="H1941" s="69">
        <v>9</v>
      </c>
      <c r="I1941" s="69">
        <v>0</v>
      </c>
      <c r="J1941" s="69" t="s">
        <v>517</v>
      </c>
    </row>
    <row r="1942" spans="1:10" ht="15">
      <c r="A1942" s="78" t="s">
        <v>24</v>
      </c>
      <c r="B1942" s="123" t="s">
        <v>251</v>
      </c>
      <c r="C1942" s="120" t="s">
        <v>173</v>
      </c>
      <c r="D1942" s="71" t="s">
        <v>604</v>
      </c>
      <c r="E1942" s="121">
        <v>0.3125</v>
      </c>
      <c r="F1942" s="121">
        <f t="shared" si="7"/>
        <v>0.3125</v>
      </c>
      <c r="G1942" s="67" t="s">
        <v>460</v>
      </c>
      <c r="H1942" s="69">
        <v>0</v>
      </c>
      <c r="I1942" s="69">
        <v>1</v>
      </c>
      <c r="J1942" s="69" t="s">
        <v>518</v>
      </c>
    </row>
    <row r="1943" spans="1:10" ht="15">
      <c r="A1943" s="78" t="s">
        <v>24</v>
      </c>
      <c r="B1943" s="123" t="s">
        <v>251</v>
      </c>
      <c r="C1943" s="120" t="s">
        <v>173</v>
      </c>
      <c r="D1943" s="71" t="s">
        <v>604</v>
      </c>
      <c r="E1943" s="121">
        <v>0.31420138888888888</v>
      </c>
      <c r="F1943" s="121">
        <f t="shared" si="7"/>
        <v>0.31420138888888888</v>
      </c>
      <c r="G1943" s="67" t="s">
        <v>462</v>
      </c>
      <c r="H1943" s="69">
        <v>1</v>
      </c>
      <c r="I1943" s="69">
        <v>0</v>
      </c>
      <c r="J1943" s="69" t="s">
        <v>518</v>
      </c>
    </row>
    <row r="1944" spans="1:10" ht="15">
      <c r="A1944" s="78" t="s">
        <v>24</v>
      </c>
      <c r="B1944" s="123" t="s">
        <v>251</v>
      </c>
      <c r="C1944" s="120" t="s">
        <v>173</v>
      </c>
      <c r="D1944" s="71" t="s">
        <v>604</v>
      </c>
      <c r="E1944" s="121">
        <v>0.31494212962962964</v>
      </c>
      <c r="F1944" s="121">
        <f t="shared" si="7"/>
        <v>0.31494212962962964</v>
      </c>
      <c r="G1944" s="67" t="s">
        <v>464</v>
      </c>
      <c r="H1944" s="69">
        <v>2</v>
      </c>
      <c r="I1944" s="69">
        <v>0</v>
      </c>
      <c r="J1944" s="69" t="s">
        <v>518</v>
      </c>
    </row>
    <row r="1945" spans="1:10" ht="15">
      <c r="A1945" s="88" t="s">
        <v>24</v>
      </c>
      <c r="B1945" s="123" t="s">
        <v>251</v>
      </c>
      <c r="C1945" s="120" t="s">
        <v>173</v>
      </c>
      <c r="D1945" s="71" t="s">
        <v>604</v>
      </c>
      <c r="E1945" s="121">
        <v>0.31623842592592594</v>
      </c>
      <c r="F1945" s="121">
        <f t="shared" si="7"/>
        <v>0.31623842592592594</v>
      </c>
      <c r="G1945" s="67" t="s">
        <v>466</v>
      </c>
      <c r="H1945" s="69">
        <v>3</v>
      </c>
      <c r="I1945" s="69">
        <v>0</v>
      </c>
      <c r="J1945" s="69" t="s">
        <v>518</v>
      </c>
    </row>
    <row r="1946" spans="1:10" ht="15">
      <c r="A1946" s="78" t="s">
        <v>24</v>
      </c>
      <c r="B1946" s="123" t="s">
        <v>251</v>
      </c>
      <c r="C1946" s="120" t="s">
        <v>173</v>
      </c>
      <c r="D1946" s="71" t="s">
        <v>604</v>
      </c>
      <c r="E1946" s="121">
        <v>0.31678240740740743</v>
      </c>
      <c r="F1946" s="121">
        <f t="shared" si="7"/>
        <v>0.31678240740740743</v>
      </c>
      <c r="G1946" s="67" t="s">
        <v>467</v>
      </c>
      <c r="H1946" s="69">
        <v>4</v>
      </c>
      <c r="I1946" s="69">
        <v>0</v>
      </c>
      <c r="J1946" s="69" t="s">
        <v>518</v>
      </c>
    </row>
    <row r="1947" spans="1:10" ht="15">
      <c r="A1947" s="78" t="s">
        <v>24</v>
      </c>
      <c r="B1947" s="123" t="s">
        <v>251</v>
      </c>
      <c r="C1947" s="120" t="s">
        <v>173</v>
      </c>
      <c r="D1947" s="71" t="s">
        <v>604</v>
      </c>
      <c r="E1947" s="121">
        <v>0.31734953703703705</v>
      </c>
      <c r="F1947" s="121">
        <f t="shared" si="7"/>
        <v>0.31734953703703705</v>
      </c>
      <c r="G1947" s="67" t="s">
        <v>469</v>
      </c>
      <c r="H1947" s="69">
        <v>5</v>
      </c>
      <c r="I1947" s="69">
        <v>0</v>
      </c>
      <c r="J1947" s="69" t="s">
        <v>518</v>
      </c>
    </row>
    <row r="1948" spans="1:10" ht="15">
      <c r="A1948" s="78" t="s">
        <v>24</v>
      </c>
      <c r="B1948" s="123" t="s">
        <v>251</v>
      </c>
      <c r="C1948" s="120" t="s">
        <v>173</v>
      </c>
      <c r="D1948" s="71" t="s">
        <v>604</v>
      </c>
      <c r="E1948" s="121">
        <v>0.3190277777777778</v>
      </c>
      <c r="F1948" s="121">
        <f t="shared" si="7"/>
        <v>0.3190277777777778</v>
      </c>
      <c r="G1948" s="67" t="s">
        <v>471</v>
      </c>
      <c r="H1948" s="69">
        <v>6</v>
      </c>
      <c r="I1948" s="69">
        <v>0</v>
      </c>
      <c r="J1948" s="69" t="s">
        <v>518</v>
      </c>
    </row>
    <row r="1949" spans="1:10" ht="15">
      <c r="A1949" s="78" t="s">
        <v>24</v>
      </c>
      <c r="B1949" s="123" t="s">
        <v>251</v>
      </c>
      <c r="C1949" s="120" t="s">
        <v>173</v>
      </c>
      <c r="D1949" s="71" t="s">
        <v>604</v>
      </c>
      <c r="E1949" s="121">
        <v>0.3197800925925926</v>
      </c>
      <c r="F1949" s="121">
        <f t="shared" si="7"/>
        <v>0.3197800925925926</v>
      </c>
      <c r="G1949" s="67" t="s">
        <v>472</v>
      </c>
      <c r="H1949" s="69">
        <v>7</v>
      </c>
      <c r="I1949" s="69">
        <v>0</v>
      </c>
      <c r="J1949" s="69" t="s">
        <v>518</v>
      </c>
    </row>
    <row r="1950" spans="1:10" ht="15">
      <c r="A1950" s="78" t="s">
        <v>24</v>
      </c>
      <c r="B1950" s="123" t="s">
        <v>251</v>
      </c>
      <c r="C1950" s="120" t="s">
        <v>173</v>
      </c>
      <c r="D1950" s="71" t="s">
        <v>604</v>
      </c>
      <c r="E1950" s="121">
        <v>0.32038194444444446</v>
      </c>
      <c r="F1950" s="121">
        <f t="shared" si="7"/>
        <v>0.32038194444444446</v>
      </c>
      <c r="G1950" s="67" t="s">
        <v>473</v>
      </c>
      <c r="H1950" s="69">
        <v>8</v>
      </c>
      <c r="I1950" s="69">
        <v>0</v>
      </c>
      <c r="J1950" s="69" t="s">
        <v>518</v>
      </c>
    </row>
    <row r="1951" spans="1:10" ht="15">
      <c r="A1951" s="78" t="s">
        <v>24</v>
      </c>
      <c r="B1951" s="123" t="s">
        <v>251</v>
      </c>
      <c r="C1951" s="120" t="s">
        <v>173</v>
      </c>
      <c r="D1951" s="71" t="s">
        <v>604</v>
      </c>
      <c r="E1951" s="121">
        <v>0.32196759259259261</v>
      </c>
      <c r="F1951" s="121">
        <f t="shared" si="7"/>
        <v>0.32196759259259261</v>
      </c>
      <c r="G1951" s="67" t="s">
        <v>475</v>
      </c>
      <c r="H1951" s="69">
        <v>9</v>
      </c>
      <c r="I1951" s="69">
        <v>0</v>
      </c>
      <c r="J1951" s="69" t="s">
        <v>518</v>
      </c>
    </row>
    <row r="1952" spans="1:10" ht="15" hidden="1">
      <c r="A1952" s="78" t="s">
        <v>24</v>
      </c>
      <c r="B1952" s="67"/>
      <c r="C1952" s="67"/>
      <c r="D1952" s="71" t="s">
        <v>605</v>
      </c>
      <c r="E1952" s="121">
        <v>0.3263888888888889</v>
      </c>
      <c r="F1952" s="121">
        <v>0.3263888888888889</v>
      </c>
      <c r="G1952" s="67" t="s">
        <v>460</v>
      </c>
      <c r="H1952" s="69">
        <v>0</v>
      </c>
      <c r="I1952" s="69">
        <v>1</v>
      </c>
      <c r="J1952" s="69"/>
    </row>
    <row r="1953" spans="1:10" ht="15" hidden="1">
      <c r="A1953" s="78" t="s">
        <v>24</v>
      </c>
      <c r="B1953" s="67"/>
      <c r="C1953" s="67"/>
      <c r="D1953" s="71" t="s">
        <v>605</v>
      </c>
      <c r="E1953" s="121">
        <v>0.32809027777777777</v>
      </c>
      <c r="F1953" s="121">
        <v>0.32809027777777777</v>
      </c>
      <c r="G1953" s="67" t="s">
        <v>462</v>
      </c>
      <c r="H1953" s="69">
        <v>1</v>
      </c>
      <c r="I1953" s="69">
        <v>0</v>
      </c>
      <c r="J1953" s="69"/>
    </row>
    <row r="1954" spans="1:10" ht="15" hidden="1">
      <c r="A1954" s="78" t="s">
        <v>24</v>
      </c>
      <c r="B1954" s="67"/>
      <c r="C1954" s="67"/>
      <c r="D1954" s="71" t="s">
        <v>605</v>
      </c>
      <c r="E1954" s="121">
        <v>0.32883101851851854</v>
      </c>
      <c r="F1954" s="121">
        <v>0.32883101851851854</v>
      </c>
      <c r="G1954" s="67" t="s">
        <v>464</v>
      </c>
      <c r="H1954" s="69">
        <v>2</v>
      </c>
      <c r="I1954" s="69">
        <v>0</v>
      </c>
      <c r="J1954" s="69"/>
    </row>
    <row r="1955" spans="1:10" ht="15" hidden="1">
      <c r="A1955" s="78" t="s">
        <v>24</v>
      </c>
      <c r="B1955" s="67"/>
      <c r="C1955" s="67"/>
      <c r="D1955" s="71" t="s">
        <v>605</v>
      </c>
      <c r="E1955" s="121">
        <v>0.33012731481481483</v>
      </c>
      <c r="F1955" s="121">
        <v>0.33012731481481483</v>
      </c>
      <c r="G1955" s="67" t="s">
        <v>466</v>
      </c>
      <c r="H1955" s="69">
        <v>3</v>
      </c>
      <c r="I1955" s="69">
        <v>0</v>
      </c>
      <c r="J1955" s="69"/>
    </row>
    <row r="1956" spans="1:10" ht="15" hidden="1">
      <c r="A1956" s="78" t="s">
        <v>24</v>
      </c>
      <c r="B1956" s="67"/>
      <c r="C1956" s="67"/>
      <c r="D1956" s="71" t="s">
        <v>605</v>
      </c>
      <c r="E1956" s="121">
        <v>0.33067129629629627</v>
      </c>
      <c r="F1956" s="121">
        <v>0.33067129629629627</v>
      </c>
      <c r="G1956" s="67" t="s">
        <v>467</v>
      </c>
      <c r="H1956" s="69">
        <v>4</v>
      </c>
      <c r="I1956" s="69">
        <v>0</v>
      </c>
      <c r="J1956" s="69"/>
    </row>
    <row r="1957" spans="1:10" ht="15" hidden="1">
      <c r="A1957" s="78" t="s">
        <v>24</v>
      </c>
      <c r="B1957" s="67"/>
      <c r="C1957" s="67"/>
      <c r="D1957" s="71" t="s">
        <v>605</v>
      </c>
      <c r="E1957" s="121">
        <v>0.33123842592592595</v>
      </c>
      <c r="F1957" s="121">
        <v>0.33123842592592595</v>
      </c>
      <c r="G1957" s="67" t="s">
        <v>469</v>
      </c>
      <c r="H1957" s="69">
        <v>5</v>
      </c>
      <c r="I1957" s="69">
        <v>0</v>
      </c>
      <c r="J1957" s="69"/>
    </row>
    <row r="1958" spans="1:10" ht="15" hidden="1">
      <c r="A1958" s="78" t="s">
        <v>24</v>
      </c>
      <c r="B1958" s="67"/>
      <c r="C1958" s="67"/>
      <c r="D1958" s="71" t="s">
        <v>605</v>
      </c>
      <c r="E1958" s="121">
        <v>0.33291666666666669</v>
      </c>
      <c r="F1958" s="121">
        <v>0.33291666666666669</v>
      </c>
      <c r="G1958" s="67" t="s">
        <v>471</v>
      </c>
      <c r="H1958" s="69">
        <v>6</v>
      </c>
      <c r="I1958" s="69">
        <v>0</v>
      </c>
      <c r="J1958" s="69"/>
    </row>
    <row r="1959" spans="1:10" ht="15" hidden="1">
      <c r="A1959" s="78" t="s">
        <v>24</v>
      </c>
      <c r="B1959" s="67"/>
      <c r="C1959" s="67"/>
      <c r="D1959" s="71" t="s">
        <v>605</v>
      </c>
      <c r="E1959" s="121">
        <v>0.3336689814814815</v>
      </c>
      <c r="F1959" s="121">
        <v>0.3336689814814815</v>
      </c>
      <c r="G1959" s="67" t="s">
        <v>472</v>
      </c>
      <c r="H1959" s="69">
        <v>7</v>
      </c>
      <c r="I1959" s="69">
        <v>0</v>
      </c>
      <c r="J1959" s="69"/>
    </row>
    <row r="1960" spans="1:10" ht="15" hidden="1">
      <c r="A1960" s="78" t="s">
        <v>24</v>
      </c>
      <c r="B1960" s="67"/>
      <c r="C1960" s="67"/>
      <c r="D1960" s="71" t="s">
        <v>605</v>
      </c>
      <c r="E1960" s="121">
        <v>0.33427083333333335</v>
      </c>
      <c r="F1960" s="121">
        <v>0.33427083333333335</v>
      </c>
      <c r="G1960" s="67" t="s">
        <v>473</v>
      </c>
      <c r="H1960" s="69">
        <v>8</v>
      </c>
      <c r="I1960" s="69">
        <v>0</v>
      </c>
      <c r="J1960" s="69"/>
    </row>
    <row r="1961" spans="1:10" ht="15" hidden="1">
      <c r="A1961" s="78" t="s">
        <v>24</v>
      </c>
      <c r="B1961" s="67"/>
      <c r="C1961" s="67"/>
      <c r="D1961" s="71" t="s">
        <v>605</v>
      </c>
      <c r="E1961" s="121">
        <v>0.33585648148148151</v>
      </c>
      <c r="F1961" s="121">
        <v>0.33585648148148151</v>
      </c>
      <c r="G1961" s="67" t="s">
        <v>475</v>
      </c>
      <c r="H1961" s="69">
        <v>9</v>
      </c>
      <c r="I1961" s="69">
        <v>0</v>
      </c>
      <c r="J1961" s="69"/>
    </row>
    <row r="1962" spans="1:10" ht="15" hidden="1">
      <c r="A1962" s="78" t="s">
        <v>24</v>
      </c>
      <c r="B1962" s="67"/>
      <c r="C1962" s="67"/>
      <c r="D1962" s="71" t="s">
        <v>606</v>
      </c>
      <c r="E1962" s="121">
        <v>0.3576388888888889</v>
      </c>
      <c r="F1962" s="121">
        <v>0.3576388888888889</v>
      </c>
      <c r="G1962" s="67" t="s">
        <v>460</v>
      </c>
      <c r="H1962" s="69">
        <v>0</v>
      </c>
      <c r="I1962" s="69">
        <v>1</v>
      </c>
      <c r="J1962" s="69"/>
    </row>
    <row r="1963" spans="1:10" ht="15" hidden="1">
      <c r="A1963" s="78" t="s">
        <v>24</v>
      </c>
      <c r="B1963" s="67"/>
      <c r="C1963" s="67"/>
      <c r="D1963" s="71" t="s">
        <v>606</v>
      </c>
      <c r="E1963" s="121">
        <v>0.35934027777777777</v>
      </c>
      <c r="F1963" s="121">
        <v>0.35934027777777777</v>
      </c>
      <c r="G1963" s="67" t="s">
        <v>462</v>
      </c>
      <c r="H1963" s="69">
        <v>1</v>
      </c>
      <c r="I1963" s="69">
        <v>0</v>
      </c>
      <c r="J1963" s="69"/>
    </row>
    <row r="1964" spans="1:10" ht="15" hidden="1">
      <c r="A1964" s="78" t="s">
        <v>24</v>
      </c>
      <c r="B1964" s="67"/>
      <c r="C1964" s="67"/>
      <c r="D1964" s="71" t="s">
        <v>606</v>
      </c>
      <c r="E1964" s="121">
        <v>0.36008101851851854</v>
      </c>
      <c r="F1964" s="121">
        <v>0.36008101851851854</v>
      </c>
      <c r="G1964" s="67" t="s">
        <v>464</v>
      </c>
      <c r="H1964" s="69">
        <v>2</v>
      </c>
      <c r="I1964" s="69">
        <v>0</v>
      </c>
      <c r="J1964" s="69"/>
    </row>
    <row r="1965" spans="1:10" ht="15" hidden="1">
      <c r="A1965" s="78" t="s">
        <v>24</v>
      </c>
      <c r="B1965" s="67"/>
      <c r="C1965" s="67"/>
      <c r="D1965" s="71" t="s">
        <v>606</v>
      </c>
      <c r="E1965" s="121">
        <v>0.36137731481481483</v>
      </c>
      <c r="F1965" s="121">
        <v>0.36137731481481483</v>
      </c>
      <c r="G1965" s="67" t="s">
        <v>466</v>
      </c>
      <c r="H1965" s="69">
        <v>3</v>
      </c>
      <c r="I1965" s="69">
        <v>0</v>
      </c>
      <c r="J1965" s="69"/>
    </row>
    <row r="1966" spans="1:10" ht="15" hidden="1">
      <c r="A1966" s="78" t="s">
        <v>24</v>
      </c>
      <c r="B1966" s="67"/>
      <c r="C1966" s="67"/>
      <c r="D1966" s="71" t="s">
        <v>606</v>
      </c>
      <c r="E1966" s="121">
        <v>0.36192129629629627</v>
      </c>
      <c r="F1966" s="121">
        <v>0.36192129629629627</v>
      </c>
      <c r="G1966" s="67" t="s">
        <v>467</v>
      </c>
      <c r="H1966" s="69">
        <v>4</v>
      </c>
      <c r="I1966" s="69">
        <v>0</v>
      </c>
      <c r="J1966" s="69"/>
    </row>
    <row r="1967" spans="1:10" ht="15" hidden="1">
      <c r="A1967" s="78" t="s">
        <v>24</v>
      </c>
      <c r="B1967" s="67"/>
      <c r="C1967" s="67"/>
      <c r="D1967" s="71" t="s">
        <v>606</v>
      </c>
      <c r="E1967" s="121">
        <v>0.36248842592592595</v>
      </c>
      <c r="F1967" s="121">
        <v>0.36248842592592595</v>
      </c>
      <c r="G1967" s="67" t="s">
        <v>469</v>
      </c>
      <c r="H1967" s="69">
        <v>5</v>
      </c>
      <c r="I1967" s="69">
        <v>0</v>
      </c>
      <c r="J1967" s="69"/>
    </row>
    <row r="1968" spans="1:10" ht="15" hidden="1">
      <c r="A1968" s="78" t="s">
        <v>24</v>
      </c>
      <c r="B1968" s="67"/>
      <c r="C1968" s="67"/>
      <c r="D1968" s="71" t="s">
        <v>606</v>
      </c>
      <c r="E1968" s="121">
        <v>0.36416666666666669</v>
      </c>
      <c r="F1968" s="121">
        <v>0.36416666666666669</v>
      </c>
      <c r="G1968" s="67" t="s">
        <v>471</v>
      </c>
      <c r="H1968" s="69">
        <v>6</v>
      </c>
      <c r="I1968" s="69">
        <v>0</v>
      </c>
      <c r="J1968" s="69"/>
    </row>
    <row r="1969" spans="1:10" ht="15" hidden="1">
      <c r="A1969" s="78" t="s">
        <v>24</v>
      </c>
      <c r="B1969" s="67"/>
      <c r="C1969" s="67"/>
      <c r="D1969" s="71" t="s">
        <v>606</v>
      </c>
      <c r="E1969" s="121">
        <v>0.3649189814814815</v>
      </c>
      <c r="F1969" s="121">
        <v>0.3649189814814815</v>
      </c>
      <c r="G1969" s="67" t="s">
        <v>472</v>
      </c>
      <c r="H1969" s="69">
        <v>7</v>
      </c>
      <c r="I1969" s="69">
        <v>0</v>
      </c>
      <c r="J1969" s="69"/>
    </row>
    <row r="1970" spans="1:10" ht="15" hidden="1">
      <c r="A1970" s="78" t="s">
        <v>24</v>
      </c>
      <c r="B1970" s="67"/>
      <c r="C1970" s="67"/>
      <c r="D1970" s="71" t="s">
        <v>606</v>
      </c>
      <c r="E1970" s="121">
        <v>0.36552083333333335</v>
      </c>
      <c r="F1970" s="121">
        <v>0.36552083333333335</v>
      </c>
      <c r="G1970" s="67" t="s">
        <v>473</v>
      </c>
      <c r="H1970" s="69">
        <v>8</v>
      </c>
      <c r="I1970" s="69">
        <v>0</v>
      </c>
      <c r="J1970" s="69"/>
    </row>
    <row r="1971" spans="1:10" ht="15" hidden="1">
      <c r="A1971" s="78" t="s">
        <v>24</v>
      </c>
      <c r="B1971" s="67"/>
      <c r="C1971" s="67"/>
      <c r="D1971" s="71" t="s">
        <v>606</v>
      </c>
      <c r="E1971" s="121">
        <v>0.36710648148148151</v>
      </c>
      <c r="F1971" s="121">
        <v>0.36710648148148151</v>
      </c>
      <c r="G1971" s="67" t="s">
        <v>475</v>
      </c>
      <c r="H1971" s="69">
        <v>9</v>
      </c>
      <c r="I1971" s="69">
        <v>0</v>
      </c>
      <c r="J1971" s="69"/>
    </row>
    <row r="1972" spans="1:10" ht="15" hidden="1">
      <c r="A1972" s="78" t="s">
        <v>24</v>
      </c>
      <c r="B1972" s="67"/>
      <c r="C1972" s="67"/>
      <c r="D1972" s="71" t="s">
        <v>607</v>
      </c>
      <c r="E1972" s="121">
        <v>0.37152777777777779</v>
      </c>
      <c r="F1972" s="121">
        <v>0.37152777777777779</v>
      </c>
      <c r="G1972" s="67" t="s">
        <v>460</v>
      </c>
      <c r="H1972" s="69">
        <v>0</v>
      </c>
      <c r="I1972" s="69">
        <v>1</v>
      </c>
      <c r="J1972" s="69"/>
    </row>
    <row r="1973" spans="1:10" ht="15" hidden="1">
      <c r="A1973" s="78" t="s">
        <v>24</v>
      </c>
      <c r="B1973" s="67"/>
      <c r="C1973" s="67"/>
      <c r="D1973" s="71" t="s">
        <v>607</v>
      </c>
      <c r="E1973" s="121">
        <v>0.37322916666666667</v>
      </c>
      <c r="F1973" s="121">
        <v>0.37322916666666667</v>
      </c>
      <c r="G1973" s="67" t="s">
        <v>462</v>
      </c>
      <c r="H1973" s="69">
        <v>1</v>
      </c>
      <c r="I1973" s="69">
        <v>0</v>
      </c>
      <c r="J1973" s="69"/>
    </row>
    <row r="1974" spans="1:10" ht="15" hidden="1">
      <c r="A1974" s="78" t="s">
        <v>24</v>
      </c>
      <c r="B1974" s="67"/>
      <c r="C1974" s="67"/>
      <c r="D1974" s="71" t="s">
        <v>607</v>
      </c>
      <c r="E1974" s="121">
        <v>0.37396990740740743</v>
      </c>
      <c r="F1974" s="121">
        <v>0.37396990740740743</v>
      </c>
      <c r="G1974" s="67" t="s">
        <v>464</v>
      </c>
      <c r="H1974" s="69">
        <v>2</v>
      </c>
      <c r="I1974" s="69">
        <v>0</v>
      </c>
      <c r="J1974" s="69"/>
    </row>
    <row r="1975" spans="1:10" ht="15" hidden="1">
      <c r="A1975" s="78" t="s">
        <v>24</v>
      </c>
      <c r="B1975" s="67"/>
      <c r="C1975" s="67"/>
      <c r="D1975" s="71" t="s">
        <v>607</v>
      </c>
      <c r="E1975" s="121">
        <v>0.37526620370370373</v>
      </c>
      <c r="F1975" s="121">
        <v>0.37526620370370373</v>
      </c>
      <c r="G1975" s="67" t="s">
        <v>466</v>
      </c>
      <c r="H1975" s="69">
        <v>3</v>
      </c>
      <c r="I1975" s="69">
        <v>0</v>
      </c>
      <c r="J1975" s="69"/>
    </row>
    <row r="1976" spans="1:10" ht="15" hidden="1">
      <c r="A1976" s="88" t="s">
        <v>24</v>
      </c>
      <c r="B1976" s="67"/>
      <c r="C1976" s="67"/>
      <c r="D1976" s="71" t="s">
        <v>607</v>
      </c>
      <c r="E1976" s="121">
        <v>0.37581018518518516</v>
      </c>
      <c r="F1976" s="121">
        <v>0.37581018518518516</v>
      </c>
      <c r="G1976" s="67" t="s">
        <v>467</v>
      </c>
      <c r="H1976" s="69">
        <v>4</v>
      </c>
      <c r="I1976" s="69">
        <v>0</v>
      </c>
      <c r="J1976" s="69"/>
    </row>
    <row r="1977" spans="1:10" ht="15" hidden="1">
      <c r="A1977" s="78" t="s">
        <v>24</v>
      </c>
      <c r="B1977" s="67"/>
      <c r="C1977" s="67"/>
      <c r="D1977" s="71" t="s">
        <v>607</v>
      </c>
      <c r="E1977" s="121">
        <v>0.37637731481481479</v>
      </c>
      <c r="F1977" s="121">
        <v>0.37637731481481479</v>
      </c>
      <c r="G1977" s="67" t="s">
        <v>469</v>
      </c>
      <c r="H1977" s="69">
        <v>5</v>
      </c>
      <c r="I1977" s="69">
        <v>0</v>
      </c>
      <c r="J1977" s="69"/>
    </row>
    <row r="1978" spans="1:10" ht="15" hidden="1">
      <c r="A1978" s="78" t="s">
        <v>24</v>
      </c>
      <c r="B1978" s="67"/>
      <c r="C1978" s="67"/>
      <c r="D1978" s="71" t="s">
        <v>607</v>
      </c>
      <c r="E1978" s="121">
        <v>0.37805555555555553</v>
      </c>
      <c r="F1978" s="121">
        <v>0.37805555555555553</v>
      </c>
      <c r="G1978" s="67" t="s">
        <v>471</v>
      </c>
      <c r="H1978" s="69">
        <v>6</v>
      </c>
      <c r="I1978" s="69">
        <v>0</v>
      </c>
      <c r="J1978" s="69"/>
    </row>
    <row r="1979" spans="1:10" ht="15" hidden="1">
      <c r="A1979" s="78" t="s">
        <v>24</v>
      </c>
      <c r="B1979" s="67"/>
      <c r="C1979" s="67"/>
      <c r="D1979" s="71" t="s">
        <v>607</v>
      </c>
      <c r="E1979" s="121">
        <v>0.37880787037037039</v>
      </c>
      <c r="F1979" s="121">
        <v>0.37880787037037039</v>
      </c>
      <c r="G1979" s="67" t="s">
        <v>472</v>
      </c>
      <c r="H1979" s="69">
        <v>7</v>
      </c>
      <c r="I1979" s="69">
        <v>0</v>
      </c>
      <c r="J1979" s="69"/>
    </row>
    <row r="1980" spans="1:10" ht="15" hidden="1">
      <c r="A1980" s="78" t="s">
        <v>24</v>
      </c>
      <c r="B1980" s="67"/>
      <c r="C1980" s="67"/>
      <c r="D1980" s="71" t="s">
        <v>607</v>
      </c>
      <c r="E1980" s="121">
        <v>0.37940972222222225</v>
      </c>
      <c r="F1980" s="121">
        <v>0.37940972222222225</v>
      </c>
      <c r="G1980" s="67" t="s">
        <v>473</v>
      </c>
      <c r="H1980" s="69">
        <v>8</v>
      </c>
      <c r="I1980" s="69">
        <v>0</v>
      </c>
      <c r="J1980" s="69"/>
    </row>
    <row r="1981" spans="1:10" ht="15" hidden="1">
      <c r="A1981" s="78" t="s">
        <v>24</v>
      </c>
      <c r="B1981" s="67"/>
      <c r="C1981" s="67"/>
      <c r="D1981" s="71" t="s">
        <v>607</v>
      </c>
      <c r="E1981" s="121">
        <v>0.38099537037037035</v>
      </c>
      <c r="F1981" s="121">
        <v>0.38099537037037035</v>
      </c>
      <c r="G1981" s="67" t="s">
        <v>475</v>
      </c>
      <c r="H1981" s="69">
        <v>9</v>
      </c>
      <c r="I1981" s="69">
        <v>0</v>
      </c>
      <c r="J1981" s="69"/>
    </row>
    <row r="1982" spans="1:10" ht="15" hidden="1">
      <c r="A1982" s="78" t="s">
        <v>24</v>
      </c>
      <c r="B1982" s="67"/>
      <c r="C1982" s="67"/>
      <c r="D1982" s="71" t="s">
        <v>608</v>
      </c>
      <c r="E1982" s="121">
        <v>0.3923611111111111</v>
      </c>
      <c r="F1982" s="121">
        <v>0.3923611111111111</v>
      </c>
      <c r="G1982" s="67" t="s">
        <v>460</v>
      </c>
      <c r="H1982" s="69">
        <v>0</v>
      </c>
      <c r="I1982" s="69">
        <v>1</v>
      </c>
      <c r="J1982" s="69"/>
    </row>
    <row r="1983" spans="1:10" ht="15" hidden="1">
      <c r="A1983" s="78" t="s">
        <v>24</v>
      </c>
      <c r="B1983" s="67"/>
      <c r="C1983" s="67"/>
      <c r="D1983" s="71" t="s">
        <v>608</v>
      </c>
      <c r="E1983" s="121">
        <v>0.39406249999999998</v>
      </c>
      <c r="F1983" s="121">
        <v>0.39406249999999998</v>
      </c>
      <c r="G1983" s="67" t="s">
        <v>462</v>
      </c>
      <c r="H1983" s="69">
        <v>1</v>
      </c>
      <c r="I1983" s="69">
        <v>0</v>
      </c>
      <c r="J1983" s="69"/>
    </row>
    <row r="1984" spans="1:10" ht="15" hidden="1">
      <c r="A1984" s="78" t="s">
        <v>24</v>
      </c>
      <c r="B1984" s="67"/>
      <c r="C1984" s="67"/>
      <c r="D1984" s="71" t="s">
        <v>608</v>
      </c>
      <c r="E1984" s="121">
        <v>0.39480324074074075</v>
      </c>
      <c r="F1984" s="121">
        <v>0.39480324074074075</v>
      </c>
      <c r="G1984" s="67" t="s">
        <v>464</v>
      </c>
      <c r="H1984" s="69">
        <v>2</v>
      </c>
      <c r="I1984" s="69">
        <v>0</v>
      </c>
      <c r="J1984" s="69"/>
    </row>
    <row r="1985" spans="1:10" ht="15" hidden="1">
      <c r="A1985" s="78" t="s">
        <v>24</v>
      </c>
      <c r="B1985" s="67"/>
      <c r="C1985" s="67"/>
      <c r="D1985" s="71" t="s">
        <v>608</v>
      </c>
      <c r="E1985" s="121">
        <v>0.39609953703703704</v>
      </c>
      <c r="F1985" s="121">
        <v>0.39609953703703704</v>
      </c>
      <c r="G1985" s="67" t="s">
        <v>466</v>
      </c>
      <c r="H1985" s="69">
        <v>3</v>
      </c>
      <c r="I1985" s="69">
        <v>0</v>
      </c>
      <c r="J1985" s="69"/>
    </row>
    <row r="1986" spans="1:10" ht="15" hidden="1">
      <c r="A1986" s="78" t="s">
        <v>24</v>
      </c>
      <c r="B1986" s="67"/>
      <c r="C1986" s="67"/>
      <c r="D1986" s="71" t="s">
        <v>608</v>
      </c>
      <c r="E1986" s="121">
        <v>0.39664351851851853</v>
      </c>
      <c r="F1986" s="121">
        <v>0.39664351851851853</v>
      </c>
      <c r="G1986" s="67" t="s">
        <v>467</v>
      </c>
      <c r="H1986" s="69">
        <v>4</v>
      </c>
      <c r="I1986" s="69">
        <v>0</v>
      </c>
      <c r="J1986" s="69"/>
    </row>
    <row r="1987" spans="1:10" ht="15" hidden="1">
      <c r="A1987" s="78" t="s">
        <v>24</v>
      </c>
      <c r="B1987" s="67"/>
      <c r="C1987" s="67"/>
      <c r="D1987" s="71" t="s">
        <v>608</v>
      </c>
      <c r="E1987" s="121">
        <v>0.39721064814814816</v>
      </c>
      <c r="F1987" s="121">
        <v>0.39721064814814816</v>
      </c>
      <c r="G1987" s="67" t="s">
        <v>469</v>
      </c>
      <c r="H1987" s="69">
        <v>5</v>
      </c>
      <c r="I1987" s="69">
        <v>0</v>
      </c>
      <c r="J1987" s="69"/>
    </row>
    <row r="1988" spans="1:10" ht="15" hidden="1">
      <c r="A1988" s="78" t="s">
        <v>24</v>
      </c>
      <c r="B1988" s="67"/>
      <c r="C1988" s="67"/>
      <c r="D1988" s="71" t="s">
        <v>608</v>
      </c>
      <c r="E1988" s="121">
        <v>0.3988888888888889</v>
      </c>
      <c r="F1988" s="121">
        <v>0.3988888888888889</v>
      </c>
      <c r="G1988" s="67" t="s">
        <v>471</v>
      </c>
      <c r="H1988" s="69">
        <v>6</v>
      </c>
      <c r="I1988" s="69">
        <v>0</v>
      </c>
      <c r="J1988" s="69"/>
    </row>
    <row r="1989" spans="1:10" ht="15" hidden="1">
      <c r="A1989" s="78" t="s">
        <v>24</v>
      </c>
      <c r="B1989" s="67"/>
      <c r="C1989" s="67"/>
      <c r="D1989" s="71" t="s">
        <v>608</v>
      </c>
      <c r="E1989" s="121">
        <v>0.39964120370370371</v>
      </c>
      <c r="F1989" s="121">
        <v>0.39964120370370371</v>
      </c>
      <c r="G1989" s="67" t="s">
        <v>472</v>
      </c>
      <c r="H1989" s="69">
        <v>7</v>
      </c>
      <c r="I1989" s="69">
        <v>0</v>
      </c>
      <c r="J1989" s="69"/>
    </row>
    <row r="1990" spans="1:10" ht="15" hidden="1">
      <c r="A1990" s="78" t="s">
        <v>24</v>
      </c>
      <c r="B1990" s="67"/>
      <c r="C1990" s="67"/>
      <c r="D1990" s="71" t="s">
        <v>608</v>
      </c>
      <c r="E1990" s="121">
        <v>0.40024305555555556</v>
      </c>
      <c r="F1990" s="121">
        <v>0.40024305555555556</v>
      </c>
      <c r="G1990" s="67" t="s">
        <v>473</v>
      </c>
      <c r="H1990" s="69">
        <v>8</v>
      </c>
      <c r="I1990" s="69">
        <v>0</v>
      </c>
      <c r="J1990" s="69"/>
    </row>
    <row r="1991" spans="1:10" ht="15" hidden="1">
      <c r="A1991" s="78" t="s">
        <v>24</v>
      </c>
      <c r="B1991" s="67"/>
      <c r="C1991" s="67"/>
      <c r="D1991" s="71" t="s">
        <v>608</v>
      </c>
      <c r="E1991" s="121">
        <v>0.40182870370370372</v>
      </c>
      <c r="F1991" s="121">
        <v>0.40182870370370372</v>
      </c>
      <c r="G1991" s="67" t="s">
        <v>475</v>
      </c>
      <c r="H1991" s="69">
        <v>9</v>
      </c>
      <c r="I1991" s="69">
        <v>0</v>
      </c>
      <c r="J1991" s="69"/>
    </row>
    <row r="1992" spans="1:10" ht="15" hidden="1">
      <c r="A1992" s="78" t="s">
        <v>24</v>
      </c>
      <c r="B1992" s="67"/>
      <c r="C1992" s="67"/>
      <c r="D1992" s="71" t="s">
        <v>609</v>
      </c>
      <c r="E1992" s="121">
        <v>0.40625</v>
      </c>
      <c r="F1992" s="121">
        <v>0.40625</v>
      </c>
      <c r="G1992" s="67" t="s">
        <v>460</v>
      </c>
      <c r="H1992" s="69">
        <v>0</v>
      </c>
      <c r="I1992" s="69">
        <v>1</v>
      </c>
      <c r="J1992" s="69"/>
    </row>
    <row r="1993" spans="1:10" ht="15" hidden="1">
      <c r="A1993" s="78" t="s">
        <v>24</v>
      </c>
      <c r="B1993" s="67"/>
      <c r="C1993" s="67"/>
      <c r="D1993" s="71" t="s">
        <v>609</v>
      </c>
      <c r="E1993" s="121">
        <v>0.40795138888888888</v>
      </c>
      <c r="F1993" s="121">
        <v>0.40795138888888888</v>
      </c>
      <c r="G1993" s="67" t="s">
        <v>462</v>
      </c>
      <c r="H1993" s="69">
        <v>1</v>
      </c>
      <c r="I1993" s="69">
        <v>0</v>
      </c>
      <c r="J1993" s="69"/>
    </row>
    <row r="1994" spans="1:10" ht="15" hidden="1">
      <c r="A1994" s="78" t="s">
        <v>24</v>
      </c>
      <c r="B1994" s="67"/>
      <c r="C1994" s="67"/>
      <c r="D1994" s="71" t="s">
        <v>609</v>
      </c>
      <c r="E1994" s="121">
        <v>0.40869212962962964</v>
      </c>
      <c r="F1994" s="121">
        <v>0.40869212962962964</v>
      </c>
      <c r="G1994" s="67" t="s">
        <v>464</v>
      </c>
      <c r="H1994" s="69">
        <v>2</v>
      </c>
      <c r="I1994" s="69">
        <v>0</v>
      </c>
      <c r="J1994" s="69"/>
    </row>
    <row r="1995" spans="1:10" ht="15" hidden="1">
      <c r="A1995" s="78" t="s">
        <v>24</v>
      </c>
      <c r="B1995" s="67"/>
      <c r="C1995" s="67"/>
      <c r="D1995" s="71" t="s">
        <v>609</v>
      </c>
      <c r="E1995" s="121">
        <v>0.40998842592592594</v>
      </c>
      <c r="F1995" s="121">
        <v>0.40998842592592594</v>
      </c>
      <c r="G1995" s="67" t="s">
        <v>466</v>
      </c>
      <c r="H1995" s="69">
        <v>3</v>
      </c>
      <c r="I1995" s="69">
        <v>0</v>
      </c>
      <c r="J1995" s="69"/>
    </row>
    <row r="1996" spans="1:10" ht="15" hidden="1">
      <c r="A1996" s="78" t="s">
        <v>24</v>
      </c>
      <c r="B1996" s="67"/>
      <c r="C1996" s="67"/>
      <c r="D1996" s="71" t="s">
        <v>609</v>
      </c>
      <c r="E1996" s="121">
        <v>0.41053240740740743</v>
      </c>
      <c r="F1996" s="121">
        <v>0.41053240740740743</v>
      </c>
      <c r="G1996" s="67" t="s">
        <v>467</v>
      </c>
      <c r="H1996" s="69">
        <v>4</v>
      </c>
      <c r="I1996" s="69">
        <v>0</v>
      </c>
      <c r="J1996" s="69"/>
    </row>
    <row r="1997" spans="1:10" ht="15" hidden="1">
      <c r="A1997" s="78" t="s">
        <v>24</v>
      </c>
      <c r="B1997" s="67"/>
      <c r="C1997" s="67"/>
      <c r="D1997" s="71" t="s">
        <v>609</v>
      </c>
      <c r="E1997" s="121">
        <v>0.41109953703703705</v>
      </c>
      <c r="F1997" s="121">
        <v>0.41109953703703705</v>
      </c>
      <c r="G1997" s="67" t="s">
        <v>469</v>
      </c>
      <c r="H1997" s="69">
        <v>5</v>
      </c>
      <c r="I1997" s="69">
        <v>0</v>
      </c>
      <c r="J1997" s="69"/>
    </row>
    <row r="1998" spans="1:10" ht="15" hidden="1">
      <c r="A1998" s="78" t="s">
        <v>24</v>
      </c>
      <c r="B1998" s="67"/>
      <c r="C1998" s="67"/>
      <c r="D1998" s="71" t="s">
        <v>609</v>
      </c>
      <c r="E1998" s="121">
        <v>0.4127777777777778</v>
      </c>
      <c r="F1998" s="121">
        <v>0.4127777777777778</v>
      </c>
      <c r="G1998" s="67" t="s">
        <v>471</v>
      </c>
      <c r="H1998" s="69">
        <v>6</v>
      </c>
      <c r="I1998" s="69">
        <v>0</v>
      </c>
      <c r="J1998" s="69"/>
    </row>
    <row r="1999" spans="1:10" ht="15" hidden="1">
      <c r="A1999" s="78" t="s">
        <v>24</v>
      </c>
      <c r="B1999" s="67"/>
      <c r="C1999" s="67"/>
      <c r="D1999" s="71" t="s">
        <v>609</v>
      </c>
      <c r="E1999" s="121">
        <v>0.4135300925925926</v>
      </c>
      <c r="F1999" s="121">
        <v>0.4135300925925926</v>
      </c>
      <c r="G1999" s="67" t="s">
        <v>472</v>
      </c>
      <c r="H1999" s="69">
        <v>7</v>
      </c>
      <c r="I1999" s="69">
        <v>0</v>
      </c>
      <c r="J1999" s="69"/>
    </row>
    <row r="2000" spans="1:10" ht="15" hidden="1">
      <c r="A2000" s="78" t="s">
        <v>24</v>
      </c>
      <c r="B2000" s="67"/>
      <c r="C2000" s="67"/>
      <c r="D2000" s="71" t="s">
        <v>609</v>
      </c>
      <c r="E2000" s="121">
        <v>0.41413194444444446</v>
      </c>
      <c r="F2000" s="121">
        <v>0.41413194444444446</v>
      </c>
      <c r="G2000" s="67" t="s">
        <v>473</v>
      </c>
      <c r="H2000" s="69">
        <v>8</v>
      </c>
      <c r="I2000" s="69">
        <v>0</v>
      </c>
      <c r="J2000" s="69"/>
    </row>
    <row r="2001" spans="1:10" ht="15" hidden="1">
      <c r="A2001" s="78" t="s">
        <v>24</v>
      </c>
      <c r="B2001" s="67"/>
      <c r="C2001" s="67"/>
      <c r="D2001" s="71" t="s">
        <v>609</v>
      </c>
      <c r="E2001" s="121">
        <v>0.41571759259259261</v>
      </c>
      <c r="F2001" s="121">
        <v>0.41571759259259261</v>
      </c>
      <c r="G2001" s="67" t="s">
        <v>475</v>
      </c>
      <c r="H2001" s="69">
        <v>9</v>
      </c>
      <c r="I2001" s="69">
        <v>0</v>
      </c>
      <c r="J2001" s="69"/>
    </row>
    <row r="2002" spans="1:10" ht="15" hidden="1">
      <c r="A2002" s="78" t="s">
        <v>24</v>
      </c>
      <c r="B2002" s="67"/>
      <c r="C2002" s="67"/>
      <c r="D2002" s="71" t="s">
        <v>267</v>
      </c>
      <c r="E2002" s="121">
        <v>0.42708333333333331</v>
      </c>
      <c r="F2002" s="121">
        <v>0.42708333333333331</v>
      </c>
      <c r="G2002" s="67" t="s">
        <v>460</v>
      </c>
      <c r="H2002" s="69">
        <v>0</v>
      </c>
      <c r="I2002" s="69">
        <v>1</v>
      </c>
      <c r="J2002" s="69"/>
    </row>
    <row r="2003" spans="1:10" ht="15" hidden="1">
      <c r="A2003" s="78" t="s">
        <v>24</v>
      </c>
      <c r="B2003" s="67"/>
      <c r="C2003" s="67"/>
      <c r="D2003" s="71" t="s">
        <v>267</v>
      </c>
      <c r="E2003" s="121">
        <v>0.42878472222222225</v>
      </c>
      <c r="F2003" s="121">
        <v>0.42878472222222225</v>
      </c>
      <c r="G2003" s="67" t="s">
        <v>462</v>
      </c>
      <c r="H2003" s="69">
        <v>1</v>
      </c>
      <c r="I2003" s="69">
        <v>0</v>
      </c>
      <c r="J2003" s="69"/>
    </row>
    <row r="2004" spans="1:10" ht="15" hidden="1">
      <c r="A2004" s="78" t="s">
        <v>24</v>
      </c>
      <c r="B2004" s="67"/>
      <c r="C2004" s="67"/>
      <c r="D2004" s="71" t="s">
        <v>267</v>
      </c>
      <c r="E2004" s="121">
        <v>0.42952546296296296</v>
      </c>
      <c r="F2004" s="121">
        <v>0.42952546296296296</v>
      </c>
      <c r="G2004" s="67" t="s">
        <v>464</v>
      </c>
      <c r="H2004" s="69">
        <v>2</v>
      </c>
      <c r="I2004" s="69">
        <v>0</v>
      </c>
      <c r="J2004" s="69"/>
    </row>
    <row r="2005" spans="1:10" ht="15" hidden="1">
      <c r="A2005" s="78" t="s">
        <v>24</v>
      </c>
      <c r="B2005" s="67"/>
      <c r="C2005" s="67"/>
      <c r="D2005" s="71" t="s">
        <v>267</v>
      </c>
      <c r="E2005" s="121">
        <v>0.43082175925925925</v>
      </c>
      <c r="F2005" s="121">
        <v>0.43082175925925925</v>
      </c>
      <c r="G2005" s="67" t="s">
        <v>466</v>
      </c>
      <c r="H2005" s="69">
        <v>3</v>
      </c>
      <c r="I2005" s="69">
        <v>0</v>
      </c>
      <c r="J2005" s="69"/>
    </row>
    <row r="2006" spans="1:10" ht="15" hidden="1">
      <c r="A2006" s="78" t="s">
        <v>24</v>
      </c>
      <c r="B2006" s="67"/>
      <c r="C2006" s="67"/>
      <c r="D2006" s="71" t="s">
        <v>267</v>
      </c>
      <c r="E2006" s="121">
        <v>0.43136574074074074</v>
      </c>
      <c r="F2006" s="121">
        <v>0.43136574074074074</v>
      </c>
      <c r="G2006" s="67" t="s">
        <v>467</v>
      </c>
      <c r="H2006" s="69">
        <v>4</v>
      </c>
      <c r="I2006" s="69">
        <v>0</v>
      </c>
      <c r="J2006" s="69"/>
    </row>
    <row r="2007" spans="1:10" ht="15" hidden="1">
      <c r="A2007" s="88" t="s">
        <v>24</v>
      </c>
      <c r="B2007" s="67"/>
      <c r="C2007" s="67"/>
      <c r="D2007" s="71" t="s">
        <v>267</v>
      </c>
      <c r="E2007" s="121">
        <v>0.43193287037037037</v>
      </c>
      <c r="F2007" s="121">
        <v>0.43193287037037037</v>
      </c>
      <c r="G2007" s="67" t="s">
        <v>469</v>
      </c>
      <c r="H2007" s="69">
        <v>5</v>
      </c>
      <c r="I2007" s="69">
        <v>0</v>
      </c>
      <c r="J2007" s="69"/>
    </row>
    <row r="2008" spans="1:10" ht="15" hidden="1">
      <c r="A2008" s="78" t="s">
        <v>24</v>
      </c>
      <c r="B2008" s="67"/>
      <c r="C2008" s="67"/>
      <c r="D2008" s="71" t="s">
        <v>267</v>
      </c>
      <c r="E2008" s="121">
        <v>0.43361111111111111</v>
      </c>
      <c r="F2008" s="121">
        <v>0.43361111111111111</v>
      </c>
      <c r="G2008" s="67" t="s">
        <v>471</v>
      </c>
      <c r="H2008" s="69">
        <v>6</v>
      </c>
      <c r="I2008" s="69">
        <v>0</v>
      </c>
      <c r="J2008" s="69"/>
    </row>
    <row r="2009" spans="1:10" ht="15" hidden="1">
      <c r="A2009" s="78" t="s">
        <v>24</v>
      </c>
      <c r="B2009" s="67"/>
      <c r="C2009" s="67"/>
      <c r="D2009" s="71" t="s">
        <v>267</v>
      </c>
      <c r="E2009" s="121">
        <v>0.43436342592592592</v>
      </c>
      <c r="F2009" s="121">
        <v>0.43436342592592592</v>
      </c>
      <c r="G2009" s="67" t="s">
        <v>472</v>
      </c>
      <c r="H2009" s="69">
        <v>7</v>
      </c>
      <c r="I2009" s="69">
        <v>0</v>
      </c>
      <c r="J2009" s="69"/>
    </row>
    <row r="2010" spans="1:10" ht="15" hidden="1">
      <c r="A2010" s="78" t="s">
        <v>24</v>
      </c>
      <c r="B2010" s="67"/>
      <c r="C2010" s="67"/>
      <c r="D2010" s="71" t="s">
        <v>267</v>
      </c>
      <c r="E2010" s="121">
        <v>0.43496527777777777</v>
      </c>
      <c r="F2010" s="121">
        <v>0.43496527777777777</v>
      </c>
      <c r="G2010" s="67" t="s">
        <v>473</v>
      </c>
      <c r="H2010" s="69">
        <v>8</v>
      </c>
      <c r="I2010" s="69">
        <v>0</v>
      </c>
      <c r="J2010" s="69"/>
    </row>
    <row r="2011" spans="1:10" ht="15" hidden="1">
      <c r="A2011" s="78" t="s">
        <v>24</v>
      </c>
      <c r="B2011" s="67"/>
      <c r="C2011" s="67"/>
      <c r="D2011" s="71" t="s">
        <v>267</v>
      </c>
      <c r="E2011" s="121">
        <v>0.43655092592592593</v>
      </c>
      <c r="F2011" s="121">
        <v>0.43655092592592593</v>
      </c>
      <c r="G2011" s="67" t="s">
        <v>475</v>
      </c>
      <c r="H2011" s="69">
        <v>9</v>
      </c>
      <c r="I2011" s="69">
        <v>0</v>
      </c>
      <c r="J2011" s="69"/>
    </row>
    <row r="2012" spans="1:10" ht="15" hidden="1">
      <c r="A2012" s="78" t="s">
        <v>24</v>
      </c>
      <c r="B2012" s="67"/>
      <c r="C2012" s="67"/>
      <c r="D2012" s="71" t="s">
        <v>269</v>
      </c>
      <c r="E2012" s="121">
        <v>0.44097222222222221</v>
      </c>
      <c r="F2012" s="121">
        <v>0.44097222222222221</v>
      </c>
      <c r="G2012" s="67" t="s">
        <v>460</v>
      </c>
      <c r="H2012" s="69">
        <v>0</v>
      </c>
      <c r="I2012" s="69">
        <v>1</v>
      </c>
      <c r="J2012" s="69"/>
    </row>
    <row r="2013" spans="1:10" ht="15" hidden="1">
      <c r="A2013" s="78" t="s">
        <v>24</v>
      </c>
      <c r="B2013" s="67"/>
      <c r="C2013" s="67"/>
      <c r="D2013" s="71" t="s">
        <v>269</v>
      </c>
      <c r="E2013" s="121">
        <v>0.44267361111111109</v>
      </c>
      <c r="F2013" s="121">
        <v>0.44267361111111109</v>
      </c>
      <c r="G2013" s="67" t="s">
        <v>462</v>
      </c>
      <c r="H2013" s="69">
        <v>1</v>
      </c>
      <c r="I2013" s="69">
        <v>0</v>
      </c>
      <c r="J2013" s="69"/>
    </row>
    <row r="2014" spans="1:10" ht="15" hidden="1">
      <c r="A2014" s="78" t="s">
        <v>24</v>
      </c>
      <c r="B2014" s="67"/>
      <c r="C2014" s="67"/>
      <c r="D2014" s="71" t="s">
        <v>269</v>
      </c>
      <c r="E2014" s="121">
        <v>0.44341435185185185</v>
      </c>
      <c r="F2014" s="121">
        <v>0.44341435185185185</v>
      </c>
      <c r="G2014" s="67" t="s">
        <v>464</v>
      </c>
      <c r="H2014" s="69">
        <v>2</v>
      </c>
      <c r="I2014" s="69">
        <v>0</v>
      </c>
      <c r="J2014" s="69"/>
    </row>
    <row r="2015" spans="1:10" ht="15" hidden="1">
      <c r="A2015" s="78" t="s">
        <v>24</v>
      </c>
      <c r="B2015" s="67"/>
      <c r="C2015" s="67"/>
      <c r="D2015" s="71" t="s">
        <v>269</v>
      </c>
      <c r="E2015" s="121">
        <v>0.44471064814814815</v>
      </c>
      <c r="F2015" s="121">
        <v>0.44471064814814815</v>
      </c>
      <c r="G2015" s="67" t="s">
        <v>466</v>
      </c>
      <c r="H2015" s="69">
        <v>3</v>
      </c>
      <c r="I2015" s="69">
        <v>0</v>
      </c>
      <c r="J2015" s="69"/>
    </row>
    <row r="2016" spans="1:10" ht="15" hidden="1">
      <c r="A2016" s="78" t="s">
        <v>24</v>
      </c>
      <c r="B2016" s="67"/>
      <c r="C2016" s="67"/>
      <c r="D2016" s="71" t="s">
        <v>269</v>
      </c>
      <c r="E2016" s="121">
        <v>0.44525462962962964</v>
      </c>
      <c r="F2016" s="121">
        <v>0.44525462962962964</v>
      </c>
      <c r="G2016" s="67" t="s">
        <v>467</v>
      </c>
      <c r="H2016" s="69">
        <v>4</v>
      </c>
      <c r="I2016" s="69">
        <v>0</v>
      </c>
      <c r="J2016" s="69"/>
    </row>
    <row r="2017" spans="1:10" ht="15" hidden="1">
      <c r="A2017" s="78" t="s">
        <v>24</v>
      </c>
      <c r="B2017" s="67"/>
      <c r="C2017" s="67"/>
      <c r="D2017" s="71" t="s">
        <v>269</v>
      </c>
      <c r="E2017" s="121">
        <v>0.44582175925925926</v>
      </c>
      <c r="F2017" s="121">
        <v>0.44582175925925926</v>
      </c>
      <c r="G2017" s="67" t="s">
        <v>469</v>
      </c>
      <c r="H2017" s="69">
        <v>5</v>
      </c>
      <c r="I2017" s="69">
        <v>0</v>
      </c>
      <c r="J2017" s="69"/>
    </row>
    <row r="2018" spans="1:10" ht="15" hidden="1">
      <c r="A2018" s="78" t="s">
        <v>24</v>
      </c>
      <c r="B2018" s="67"/>
      <c r="C2018" s="67"/>
      <c r="D2018" s="71" t="s">
        <v>269</v>
      </c>
      <c r="E2018" s="121">
        <v>0.44750000000000001</v>
      </c>
      <c r="F2018" s="121">
        <v>0.44750000000000001</v>
      </c>
      <c r="G2018" s="67" t="s">
        <v>471</v>
      </c>
      <c r="H2018" s="69">
        <v>6</v>
      </c>
      <c r="I2018" s="69">
        <v>0</v>
      </c>
      <c r="J2018" s="69"/>
    </row>
    <row r="2019" spans="1:10" ht="15" hidden="1">
      <c r="A2019" s="78" t="s">
        <v>24</v>
      </c>
      <c r="B2019" s="67"/>
      <c r="C2019" s="67"/>
      <c r="D2019" s="71" t="s">
        <v>269</v>
      </c>
      <c r="E2019" s="121">
        <v>0.44825231481481481</v>
      </c>
      <c r="F2019" s="121">
        <v>0.44825231481481481</v>
      </c>
      <c r="G2019" s="67" t="s">
        <v>472</v>
      </c>
      <c r="H2019" s="69">
        <v>7</v>
      </c>
      <c r="I2019" s="69">
        <v>0</v>
      </c>
      <c r="J2019" s="69"/>
    </row>
    <row r="2020" spans="1:10" ht="15" hidden="1">
      <c r="A2020" s="78" t="s">
        <v>24</v>
      </c>
      <c r="B2020" s="67"/>
      <c r="C2020" s="67"/>
      <c r="D2020" s="71" t="s">
        <v>269</v>
      </c>
      <c r="E2020" s="121">
        <v>0.44885416666666667</v>
      </c>
      <c r="F2020" s="121">
        <v>0.44885416666666667</v>
      </c>
      <c r="G2020" s="67" t="s">
        <v>473</v>
      </c>
      <c r="H2020" s="69">
        <v>8</v>
      </c>
      <c r="I2020" s="69">
        <v>0</v>
      </c>
      <c r="J2020" s="69"/>
    </row>
    <row r="2021" spans="1:10" ht="15" hidden="1">
      <c r="A2021" s="78" t="s">
        <v>24</v>
      </c>
      <c r="B2021" s="67"/>
      <c r="C2021" s="67"/>
      <c r="D2021" s="71" t="s">
        <v>269</v>
      </c>
      <c r="E2021" s="121">
        <v>0.45043981481481482</v>
      </c>
      <c r="F2021" s="121">
        <v>0.45043981481481482</v>
      </c>
      <c r="G2021" s="67" t="s">
        <v>475</v>
      </c>
      <c r="H2021" s="69">
        <v>9</v>
      </c>
      <c r="I2021" s="69">
        <v>0</v>
      </c>
      <c r="J2021" s="69"/>
    </row>
    <row r="2022" spans="1:10" ht="15" hidden="1">
      <c r="A2022" s="78" t="s">
        <v>24</v>
      </c>
      <c r="B2022" s="67"/>
      <c r="C2022" s="67"/>
      <c r="D2022" s="71" t="s">
        <v>271</v>
      </c>
      <c r="E2022" s="121">
        <v>0.46180555555555558</v>
      </c>
      <c r="F2022" s="121">
        <v>0.46180555555555558</v>
      </c>
      <c r="G2022" s="67" t="s">
        <v>460</v>
      </c>
      <c r="H2022" s="69">
        <v>0</v>
      </c>
      <c r="I2022" s="69">
        <v>1</v>
      </c>
      <c r="J2022" s="69"/>
    </row>
    <row r="2023" spans="1:10" ht="15" hidden="1">
      <c r="A2023" s="78" t="s">
        <v>24</v>
      </c>
      <c r="B2023" s="67"/>
      <c r="C2023" s="67"/>
      <c r="D2023" s="71" t="s">
        <v>271</v>
      </c>
      <c r="E2023" s="121">
        <v>0.46350694444444446</v>
      </c>
      <c r="F2023" s="121">
        <v>0.46350694444444446</v>
      </c>
      <c r="G2023" s="67" t="s">
        <v>462</v>
      </c>
      <c r="H2023" s="69">
        <v>1</v>
      </c>
      <c r="I2023" s="69">
        <v>0</v>
      </c>
      <c r="J2023" s="69"/>
    </row>
    <row r="2024" spans="1:10" ht="15" hidden="1">
      <c r="A2024" s="78" t="s">
        <v>24</v>
      </c>
      <c r="B2024" s="67"/>
      <c r="C2024" s="67"/>
      <c r="D2024" s="71" t="s">
        <v>271</v>
      </c>
      <c r="E2024" s="121">
        <v>0.46424768518518517</v>
      </c>
      <c r="F2024" s="121">
        <v>0.46424768518518517</v>
      </c>
      <c r="G2024" s="67" t="s">
        <v>464</v>
      </c>
      <c r="H2024" s="69">
        <v>2</v>
      </c>
      <c r="I2024" s="69">
        <v>0</v>
      </c>
      <c r="J2024" s="69"/>
    </row>
    <row r="2025" spans="1:10" ht="15" hidden="1">
      <c r="A2025" s="78" t="s">
        <v>24</v>
      </c>
      <c r="B2025" s="67"/>
      <c r="C2025" s="67"/>
      <c r="D2025" s="71" t="s">
        <v>271</v>
      </c>
      <c r="E2025" s="121">
        <v>0.46554398148148146</v>
      </c>
      <c r="F2025" s="121">
        <v>0.46554398148148146</v>
      </c>
      <c r="G2025" s="67" t="s">
        <v>466</v>
      </c>
      <c r="H2025" s="69">
        <v>3</v>
      </c>
      <c r="I2025" s="69">
        <v>0</v>
      </c>
      <c r="J2025" s="69"/>
    </row>
    <row r="2026" spans="1:10" ht="15" hidden="1">
      <c r="A2026" s="78" t="s">
        <v>24</v>
      </c>
      <c r="B2026" s="67"/>
      <c r="C2026" s="67"/>
      <c r="D2026" s="71" t="s">
        <v>271</v>
      </c>
      <c r="E2026" s="121">
        <v>0.46608796296296295</v>
      </c>
      <c r="F2026" s="121">
        <v>0.46608796296296295</v>
      </c>
      <c r="G2026" s="67" t="s">
        <v>467</v>
      </c>
      <c r="H2026" s="69">
        <v>4</v>
      </c>
      <c r="I2026" s="69">
        <v>0</v>
      </c>
      <c r="J2026" s="69"/>
    </row>
    <row r="2027" spans="1:10" ht="15" hidden="1">
      <c r="A2027" s="78" t="s">
        <v>24</v>
      </c>
      <c r="B2027" s="67"/>
      <c r="C2027" s="67"/>
      <c r="D2027" s="71" t="s">
        <v>271</v>
      </c>
      <c r="E2027" s="121">
        <v>0.46665509259259258</v>
      </c>
      <c r="F2027" s="121">
        <v>0.46665509259259258</v>
      </c>
      <c r="G2027" s="67" t="s">
        <v>469</v>
      </c>
      <c r="H2027" s="69">
        <v>5</v>
      </c>
      <c r="I2027" s="69">
        <v>0</v>
      </c>
      <c r="J2027" s="69"/>
    </row>
    <row r="2028" spans="1:10" ht="15" hidden="1">
      <c r="A2028" s="67"/>
      <c r="B2028" s="67"/>
      <c r="C2028" s="67"/>
      <c r="D2028" s="71" t="s">
        <v>271</v>
      </c>
      <c r="E2028" s="121">
        <v>0.46833333333333332</v>
      </c>
      <c r="F2028" s="121">
        <v>0.46833333333333332</v>
      </c>
      <c r="G2028" s="67" t="s">
        <v>471</v>
      </c>
      <c r="H2028" s="69">
        <v>6</v>
      </c>
      <c r="I2028" s="69">
        <v>0</v>
      </c>
      <c r="J2028" s="69"/>
    </row>
    <row r="2029" spans="1:10" ht="15" hidden="1">
      <c r="A2029" s="67"/>
      <c r="B2029" s="67"/>
      <c r="C2029" s="67"/>
      <c r="D2029" s="71" t="s">
        <v>271</v>
      </c>
      <c r="E2029" s="121">
        <v>0.46908564814814813</v>
      </c>
      <c r="F2029" s="121">
        <v>0.46908564814814813</v>
      </c>
      <c r="G2029" s="67" t="s">
        <v>472</v>
      </c>
      <c r="H2029" s="69">
        <v>7</v>
      </c>
      <c r="I2029" s="69">
        <v>0</v>
      </c>
      <c r="J2029" s="69"/>
    </row>
    <row r="2030" spans="1:10" ht="15" hidden="1">
      <c r="A2030" s="67"/>
      <c r="B2030" s="67"/>
      <c r="C2030" s="67"/>
      <c r="D2030" s="71" t="s">
        <v>271</v>
      </c>
      <c r="E2030" s="121">
        <v>0.46968749999999998</v>
      </c>
      <c r="F2030" s="121">
        <v>0.46968749999999998</v>
      </c>
      <c r="G2030" s="67" t="s">
        <v>473</v>
      </c>
      <c r="H2030" s="69">
        <v>8</v>
      </c>
      <c r="I2030" s="69">
        <v>0</v>
      </c>
      <c r="J2030" s="69"/>
    </row>
    <row r="2031" spans="1:10" ht="15" hidden="1">
      <c r="A2031" s="67"/>
      <c r="B2031" s="67"/>
      <c r="C2031" s="67"/>
      <c r="D2031" s="71" t="s">
        <v>271</v>
      </c>
      <c r="E2031" s="121">
        <v>0.47127314814814814</v>
      </c>
      <c r="F2031" s="121">
        <v>0.47127314814814814</v>
      </c>
      <c r="G2031" s="67" t="s">
        <v>475</v>
      </c>
      <c r="H2031" s="69">
        <v>9</v>
      </c>
      <c r="I2031" s="69">
        <v>0</v>
      </c>
      <c r="J2031" s="69"/>
    </row>
    <row r="2032" spans="1:10" ht="15" hidden="1">
      <c r="A2032" s="67"/>
      <c r="B2032" s="67"/>
      <c r="C2032" s="67"/>
      <c r="D2032" s="71" t="s">
        <v>275</v>
      </c>
      <c r="E2032" s="121">
        <v>0.4861111111111111</v>
      </c>
      <c r="F2032" s="121">
        <v>0.4861111111111111</v>
      </c>
      <c r="G2032" s="67" t="s">
        <v>460</v>
      </c>
      <c r="H2032" s="69">
        <v>0</v>
      </c>
      <c r="I2032" s="69">
        <v>1</v>
      </c>
      <c r="J2032" s="69"/>
    </row>
    <row r="2033" spans="1:10" ht="15" hidden="1">
      <c r="A2033" s="67"/>
      <c r="B2033" s="67"/>
      <c r="C2033" s="67"/>
      <c r="D2033" s="71" t="s">
        <v>275</v>
      </c>
      <c r="E2033" s="121">
        <v>0.48781249999999998</v>
      </c>
      <c r="F2033" s="121">
        <v>0.48781249999999998</v>
      </c>
      <c r="G2033" s="67" t="s">
        <v>462</v>
      </c>
      <c r="H2033" s="69">
        <v>1</v>
      </c>
      <c r="I2033" s="69">
        <v>0</v>
      </c>
      <c r="J2033" s="69"/>
    </row>
    <row r="2034" spans="1:10" ht="15" hidden="1">
      <c r="A2034" s="67"/>
      <c r="B2034" s="67"/>
      <c r="C2034" s="67"/>
      <c r="D2034" s="71" t="s">
        <v>275</v>
      </c>
      <c r="E2034" s="121">
        <v>0.48855324074074075</v>
      </c>
      <c r="F2034" s="121">
        <v>0.48855324074074075</v>
      </c>
      <c r="G2034" s="67" t="s">
        <v>464</v>
      </c>
      <c r="H2034" s="69">
        <v>2</v>
      </c>
      <c r="I2034" s="69">
        <v>0</v>
      </c>
      <c r="J2034" s="69"/>
    </row>
    <row r="2035" spans="1:10" ht="15" hidden="1">
      <c r="A2035" s="67"/>
      <c r="B2035" s="67"/>
      <c r="C2035" s="67"/>
      <c r="D2035" s="71" t="s">
        <v>275</v>
      </c>
      <c r="E2035" s="121">
        <v>0.48984953703703704</v>
      </c>
      <c r="F2035" s="121">
        <v>0.48984953703703704</v>
      </c>
      <c r="G2035" s="67" t="s">
        <v>466</v>
      </c>
      <c r="H2035" s="69">
        <v>3</v>
      </c>
      <c r="I2035" s="69">
        <v>0</v>
      </c>
      <c r="J2035" s="69"/>
    </row>
    <row r="2036" spans="1:10" ht="15" hidden="1">
      <c r="A2036" s="67"/>
      <c r="B2036" s="67"/>
      <c r="C2036" s="67"/>
      <c r="D2036" s="71" t="s">
        <v>275</v>
      </c>
      <c r="E2036" s="121">
        <v>0.49039351851851853</v>
      </c>
      <c r="F2036" s="121">
        <v>0.49039351851851853</v>
      </c>
      <c r="G2036" s="67" t="s">
        <v>467</v>
      </c>
      <c r="H2036" s="69">
        <v>4</v>
      </c>
      <c r="I2036" s="69">
        <v>0</v>
      </c>
      <c r="J2036" s="69"/>
    </row>
    <row r="2037" spans="1:10" ht="15" hidden="1">
      <c r="A2037" s="67"/>
      <c r="B2037" s="67"/>
      <c r="C2037" s="67"/>
      <c r="D2037" s="71" t="s">
        <v>275</v>
      </c>
      <c r="E2037" s="121">
        <v>0.49096064814814816</v>
      </c>
      <c r="F2037" s="121">
        <v>0.49096064814814816</v>
      </c>
      <c r="G2037" s="67" t="s">
        <v>469</v>
      </c>
      <c r="H2037" s="69">
        <v>5</v>
      </c>
      <c r="I2037" s="69">
        <v>0</v>
      </c>
      <c r="J2037" s="69"/>
    </row>
    <row r="2038" spans="1:10" ht="15" hidden="1">
      <c r="A2038" s="67"/>
      <c r="B2038" s="67"/>
      <c r="C2038" s="67"/>
      <c r="D2038" s="71" t="s">
        <v>275</v>
      </c>
      <c r="E2038" s="121">
        <v>0.4926388888888889</v>
      </c>
      <c r="F2038" s="121">
        <v>0.4926388888888889</v>
      </c>
      <c r="G2038" s="67" t="s">
        <v>471</v>
      </c>
      <c r="H2038" s="69">
        <v>6</v>
      </c>
      <c r="I2038" s="69">
        <v>0</v>
      </c>
      <c r="J2038" s="69"/>
    </row>
    <row r="2039" spans="1:10" ht="15" hidden="1">
      <c r="A2039" s="67"/>
      <c r="B2039" s="67"/>
      <c r="C2039" s="67"/>
      <c r="D2039" s="71" t="s">
        <v>275</v>
      </c>
      <c r="E2039" s="121">
        <v>0.49339120370370371</v>
      </c>
      <c r="F2039" s="121">
        <v>0.49339120370370371</v>
      </c>
      <c r="G2039" s="67" t="s">
        <v>472</v>
      </c>
      <c r="H2039" s="69">
        <v>7</v>
      </c>
      <c r="I2039" s="69">
        <v>0</v>
      </c>
      <c r="J2039" s="69"/>
    </row>
    <row r="2040" spans="1:10" ht="15" hidden="1">
      <c r="A2040" s="67"/>
      <c r="B2040" s="67"/>
      <c r="C2040" s="67"/>
      <c r="D2040" s="71" t="s">
        <v>275</v>
      </c>
      <c r="E2040" s="121">
        <v>0.49399305555555556</v>
      </c>
      <c r="F2040" s="121">
        <v>0.49399305555555556</v>
      </c>
      <c r="G2040" s="67" t="s">
        <v>473</v>
      </c>
      <c r="H2040" s="69">
        <v>8</v>
      </c>
      <c r="I2040" s="69">
        <v>0</v>
      </c>
      <c r="J2040" s="69"/>
    </row>
    <row r="2041" spans="1:10" ht="15" hidden="1">
      <c r="A2041" s="67"/>
      <c r="B2041" s="67"/>
      <c r="C2041" s="67"/>
      <c r="D2041" s="71" t="s">
        <v>275</v>
      </c>
      <c r="E2041" s="121">
        <v>0.49557870370370372</v>
      </c>
      <c r="F2041" s="121">
        <v>0.49557870370370372</v>
      </c>
      <c r="G2041" s="67" t="s">
        <v>475</v>
      </c>
      <c r="H2041" s="69">
        <v>9</v>
      </c>
      <c r="I2041" s="69">
        <v>0</v>
      </c>
      <c r="J2041" s="69"/>
    </row>
    <row r="2042" spans="1:10" ht="15" hidden="1">
      <c r="A2042" s="67"/>
      <c r="B2042" s="67"/>
      <c r="C2042" s="67"/>
      <c r="D2042" s="71" t="s">
        <v>610</v>
      </c>
      <c r="E2042" s="121">
        <v>0.49305555555555558</v>
      </c>
      <c r="F2042" s="121">
        <v>0.49305555555555558</v>
      </c>
      <c r="G2042" s="67" t="s">
        <v>460</v>
      </c>
      <c r="H2042" s="69">
        <v>0</v>
      </c>
      <c r="I2042" s="69">
        <v>1</v>
      </c>
      <c r="J2042" s="69"/>
    </row>
    <row r="2043" spans="1:10" ht="15" hidden="1">
      <c r="A2043" s="67"/>
      <c r="B2043" s="67"/>
      <c r="C2043" s="67"/>
      <c r="D2043" s="71" t="s">
        <v>610</v>
      </c>
      <c r="E2043" s="121">
        <v>0.49475694444444446</v>
      </c>
      <c r="F2043" s="121">
        <v>0.49475694444444446</v>
      </c>
      <c r="G2043" s="67" t="s">
        <v>462</v>
      </c>
      <c r="H2043" s="69">
        <v>1</v>
      </c>
      <c r="I2043" s="69">
        <v>0</v>
      </c>
      <c r="J2043" s="69"/>
    </row>
    <row r="2044" spans="1:10" ht="15" hidden="1">
      <c r="A2044" s="67"/>
      <c r="B2044" s="67"/>
      <c r="C2044" s="67"/>
      <c r="D2044" s="71" t="s">
        <v>610</v>
      </c>
      <c r="E2044" s="121">
        <v>0.49549768518518517</v>
      </c>
      <c r="F2044" s="121">
        <v>0.49549768518518517</v>
      </c>
      <c r="G2044" s="67" t="s">
        <v>464</v>
      </c>
      <c r="H2044" s="69">
        <v>2</v>
      </c>
      <c r="I2044" s="69">
        <v>0</v>
      </c>
      <c r="J2044" s="69"/>
    </row>
    <row r="2045" spans="1:10" ht="15" hidden="1">
      <c r="A2045" s="67"/>
      <c r="B2045" s="67"/>
      <c r="C2045" s="67"/>
      <c r="D2045" s="71" t="s">
        <v>610</v>
      </c>
      <c r="E2045" s="121">
        <v>0.49679398148148146</v>
      </c>
      <c r="F2045" s="121">
        <v>0.49679398148148146</v>
      </c>
      <c r="G2045" s="67" t="s">
        <v>466</v>
      </c>
      <c r="H2045" s="69">
        <v>3</v>
      </c>
      <c r="I2045" s="69">
        <v>0</v>
      </c>
      <c r="J2045" s="69"/>
    </row>
    <row r="2046" spans="1:10" ht="15" hidden="1">
      <c r="A2046" s="67"/>
      <c r="B2046" s="67"/>
      <c r="C2046" s="67"/>
      <c r="D2046" s="71" t="s">
        <v>610</v>
      </c>
      <c r="E2046" s="121">
        <v>0.49733796296296295</v>
      </c>
      <c r="F2046" s="121">
        <v>0.49733796296296295</v>
      </c>
      <c r="G2046" s="67" t="s">
        <v>467</v>
      </c>
      <c r="H2046" s="69">
        <v>4</v>
      </c>
      <c r="I2046" s="69">
        <v>0</v>
      </c>
      <c r="J2046" s="69"/>
    </row>
    <row r="2047" spans="1:10" ht="15" hidden="1">
      <c r="A2047" s="67"/>
      <c r="B2047" s="67"/>
      <c r="C2047" s="67"/>
      <c r="D2047" s="71" t="s">
        <v>610</v>
      </c>
      <c r="E2047" s="121">
        <v>0.49790509259259258</v>
      </c>
      <c r="F2047" s="121">
        <v>0.49790509259259258</v>
      </c>
      <c r="G2047" s="67" t="s">
        <v>469</v>
      </c>
      <c r="H2047" s="69">
        <v>5</v>
      </c>
      <c r="I2047" s="69">
        <v>0</v>
      </c>
      <c r="J2047" s="69"/>
    </row>
    <row r="2048" spans="1:10" ht="15" hidden="1">
      <c r="A2048" s="67"/>
      <c r="B2048" s="67"/>
      <c r="C2048" s="67"/>
      <c r="D2048" s="71" t="s">
        <v>610</v>
      </c>
      <c r="E2048" s="121">
        <v>0.49958333333333332</v>
      </c>
      <c r="F2048" s="121">
        <v>0.49958333333333332</v>
      </c>
      <c r="G2048" s="67" t="s">
        <v>471</v>
      </c>
      <c r="H2048" s="69">
        <v>6</v>
      </c>
      <c r="I2048" s="69">
        <v>0</v>
      </c>
      <c r="J2048" s="69"/>
    </row>
    <row r="2049" spans="1:10" ht="15" hidden="1">
      <c r="A2049" s="67"/>
      <c r="B2049" s="67"/>
      <c r="C2049" s="67"/>
      <c r="D2049" s="71" t="s">
        <v>610</v>
      </c>
      <c r="E2049" s="121">
        <v>0.50033564814814813</v>
      </c>
      <c r="F2049" s="121">
        <v>0.50033564814814813</v>
      </c>
      <c r="G2049" s="67" t="s">
        <v>472</v>
      </c>
      <c r="H2049" s="69">
        <v>7</v>
      </c>
      <c r="I2049" s="69">
        <v>0</v>
      </c>
      <c r="J2049" s="69"/>
    </row>
    <row r="2050" spans="1:10" ht="15" hidden="1">
      <c r="A2050" s="67"/>
      <c r="B2050" s="67"/>
      <c r="C2050" s="67"/>
      <c r="D2050" s="71" t="s">
        <v>610</v>
      </c>
      <c r="E2050" s="121">
        <v>0.50093750000000004</v>
      </c>
      <c r="F2050" s="121">
        <v>0.50093750000000004</v>
      </c>
      <c r="G2050" s="67" t="s">
        <v>473</v>
      </c>
      <c r="H2050" s="69">
        <v>8</v>
      </c>
      <c r="I2050" s="69">
        <v>0</v>
      </c>
      <c r="J2050" s="69"/>
    </row>
    <row r="2051" spans="1:10" ht="15" hidden="1">
      <c r="A2051" s="67"/>
      <c r="B2051" s="67"/>
      <c r="C2051" s="67"/>
      <c r="D2051" s="71" t="s">
        <v>610</v>
      </c>
      <c r="E2051" s="121">
        <v>0.50252314814814814</v>
      </c>
      <c r="F2051" s="121">
        <v>0.50252314814814814</v>
      </c>
      <c r="G2051" s="67" t="s">
        <v>475</v>
      </c>
      <c r="H2051" s="69">
        <v>9</v>
      </c>
      <c r="I2051" s="69">
        <v>0</v>
      </c>
      <c r="J2051" s="69"/>
    </row>
    <row r="2052" spans="1:10" ht="15" hidden="1">
      <c r="A2052" s="67"/>
      <c r="B2052" s="67"/>
      <c r="C2052" s="67"/>
      <c r="D2052" s="71" t="s">
        <v>277</v>
      </c>
      <c r="E2052" s="121">
        <v>0.50347222222222221</v>
      </c>
      <c r="F2052" s="121">
        <v>0.50347222222222221</v>
      </c>
      <c r="G2052" s="67" t="s">
        <v>460</v>
      </c>
      <c r="H2052" s="69">
        <v>0</v>
      </c>
      <c r="I2052" s="69">
        <v>1</v>
      </c>
      <c r="J2052" s="69"/>
    </row>
    <row r="2053" spans="1:10" ht="15" hidden="1">
      <c r="A2053" s="67"/>
      <c r="B2053" s="67"/>
      <c r="C2053" s="67"/>
      <c r="D2053" s="71" t="s">
        <v>277</v>
      </c>
      <c r="E2053" s="121">
        <v>0.50517361111111114</v>
      </c>
      <c r="F2053" s="121">
        <v>0.50517361111111114</v>
      </c>
      <c r="G2053" s="67" t="s">
        <v>462</v>
      </c>
      <c r="H2053" s="69">
        <v>1</v>
      </c>
      <c r="I2053" s="69">
        <v>0</v>
      </c>
      <c r="J2053" s="69"/>
    </row>
    <row r="2054" spans="1:10" ht="15" hidden="1">
      <c r="A2054" s="67"/>
      <c r="B2054" s="67"/>
      <c r="C2054" s="67"/>
      <c r="D2054" s="71" t="s">
        <v>277</v>
      </c>
      <c r="E2054" s="121">
        <v>0.50591435185185185</v>
      </c>
      <c r="F2054" s="121">
        <v>0.50591435185185185</v>
      </c>
      <c r="G2054" s="67" t="s">
        <v>464</v>
      </c>
      <c r="H2054" s="69">
        <v>2</v>
      </c>
      <c r="I2054" s="69">
        <v>0</v>
      </c>
      <c r="J2054" s="69"/>
    </row>
    <row r="2055" spans="1:10" ht="15" hidden="1">
      <c r="A2055" s="67"/>
      <c r="B2055" s="67"/>
      <c r="C2055" s="67"/>
      <c r="D2055" s="71" t="s">
        <v>277</v>
      </c>
      <c r="E2055" s="121">
        <v>0.5072106481481482</v>
      </c>
      <c r="F2055" s="121">
        <v>0.5072106481481482</v>
      </c>
      <c r="G2055" s="67" t="s">
        <v>466</v>
      </c>
      <c r="H2055" s="69">
        <v>3</v>
      </c>
      <c r="I2055" s="69">
        <v>0</v>
      </c>
      <c r="J2055" s="69"/>
    </row>
    <row r="2056" spans="1:10" ht="15" hidden="1">
      <c r="A2056" s="67"/>
      <c r="B2056" s="67"/>
      <c r="C2056" s="67"/>
      <c r="D2056" s="71" t="s">
        <v>277</v>
      </c>
      <c r="E2056" s="121">
        <v>0.50775462962962958</v>
      </c>
      <c r="F2056" s="121">
        <v>0.50775462962962958</v>
      </c>
      <c r="G2056" s="67" t="s">
        <v>467</v>
      </c>
      <c r="H2056" s="69">
        <v>4</v>
      </c>
      <c r="I2056" s="69">
        <v>0</v>
      </c>
      <c r="J2056" s="69"/>
    </row>
    <row r="2057" spans="1:10" ht="15" hidden="1">
      <c r="A2057" s="67"/>
      <c r="B2057" s="67"/>
      <c r="C2057" s="67"/>
      <c r="D2057" s="71" t="s">
        <v>277</v>
      </c>
      <c r="E2057" s="121">
        <v>0.50832175925925926</v>
      </c>
      <c r="F2057" s="121">
        <v>0.50832175925925926</v>
      </c>
      <c r="G2057" s="67" t="s">
        <v>469</v>
      </c>
      <c r="H2057" s="69">
        <v>5</v>
      </c>
      <c r="I2057" s="69">
        <v>0</v>
      </c>
      <c r="J2057" s="69"/>
    </row>
    <row r="2058" spans="1:10" ht="15" hidden="1">
      <c r="A2058" s="67"/>
      <c r="B2058" s="67"/>
      <c r="C2058" s="67"/>
      <c r="D2058" s="71" t="s">
        <v>277</v>
      </c>
      <c r="E2058" s="121">
        <v>0.51</v>
      </c>
      <c r="F2058" s="121">
        <v>0.51</v>
      </c>
      <c r="G2058" s="67" t="s">
        <v>471</v>
      </c>
      <c r="H2058" s="69">
        <v>6</v>
      </c>
      <c r="I2058" s="69">
        <v>0</v>
      </c>
      <c r="J2058" s="69"/>
    </row>
    <row r="2059" spans="1:10" ht="15" hidden="1">
      <c r="A2059" s="67"/>
      <c r="B2059" s="67"/>
      <c r="C2059" s="67"/>
      <c r="D2059" s="71" t="s">
        <v>277</v>
      </c>
      <c r="E2059" s="121">
        <v>0.51075231481481487</v>
      </c>
      <c r="F2059" s="121">
        <v>0.51075231481481487</v>
      </c>
      <c r="G2059" s="67" t="s">
        <v>472</v>
      </c>
      <c r="H2059" s="69">
        <v>7</v>
      </c>
      <c r="I2059" s="69">
        <v>0</v>
      </c>
      <c r="J2059" s="69"/>
    </row>
    <row r="2060" spans="1:10" ht="15" hidden="1">
      <c r="A2060" s="67"/>
      <c r="B2060" s="67"/>
      <c r="C2060" s="67"/>
      <c r="D2060" s="71" t="s">
        <v>277</v>
      </c>
      <c r="E2060" s="121">
        <v>0.51135416666666667</v>
      </c>
      <c r="F2060" s="121">
        <v>0.51135416666666667</v>
      </c>
      <c r="G2060" s="67" t="s">
        <v>473</v>
      </c>
      <c r="H2060" s="69">
        <v>8</v>
      </c>
      <c r="I2060" s="69">
        <v>0</v>
      </c>
      <c r="J2060" s="69"/>
    </row>
    <row r="2061" spans="1:10" ht="15" hidden="1">
      <c r="A2061" s="67"/>
      <c r="B2061" s="67"/>
      <c r="C2061" s="67"/>
      <c r="D2061" s="71" t="s">
        <v>277</v>
      </c>
      <c r="E2061" s="121">
        <v>0.51293981481481477</v>
      </c>
      <c r="F2061" s="121">
        <v>0.51293981481481477</v>
      </c>
      <c r="G2061" s="67" t="s">
        <v>475</v>
      </c>
      <c r="H2061" s="69">
        <v>9</v>
      </c>
      <c r="I2061" s="69">
        <v>0</v>
      </c>
      <c r="J2061" s="69"/>
    </row>
    <row r="2062" spans="1:10" ht="15" hidden="1">
      <c r="A2062" s="67"/>
      <c r="B2062" s="67"/>
      <c r="C2062" s="67"/>
      <c r="D2062" s="71" t="s">
        <v>611</v>
      </c>
      <c r="E2062" s="121">
        <v>0.51736111111111116</v>
      </c>
      <c r="F2062" s="121">
        <v>0.51736111111111116</v>
      </c>
      <c r="G2062" s="67" t="s">
        <v>460</v>
      </c>
      <c r="H2062" s="69">
        <v>0</v>
      </c>
      <c r="I2062" s="69">
        <v>1</v>
      </c>
      <c r="J2062" s="69"/>
    </row>
    <row r="2063" spans="1:10" ht="15" hidden="1">
      <c r="A2063" s="67"/>
      <c r="B2063" s="67"/>
      <c r="C2063" s="67"/>
      <c r="D2063" s="71" t="s">
        <v>611</v>
      </c>
      <c r="E2063" s="121">
        <v>0.51906249999999998</v>
      </c>
      <c r="F2063" s="121">
        <v>0.51906249999999998</v>
      </c>
      <c r="G2063" s="67" t="s">
        <v>462</v>
      </c>
      <c r="H2063" s="69">
        <v>1</v>
      </c>
      <c r="I2063" s="69">
        <v>0</v>
      </c>
      <c r="J2063" s="69"/>
    </row>
    <row r="2064" spans="1:10" ht="15" hidden="1">
      <c r="A2064" s="67"/>
      <c r="B2064" s="67"/>
      <c r="C2064" s="67"/>
      <c r="D2064" s="71" t="s">
        <v>611</v>
      </c>
      <c r="E2064" s="121">
        <v>0.51980324074074069</v>
      </c>
      <c r="F2064" s="121">
        <v>0.51980324074074069</v>
      </c>
      <c r="G2064" s="67" t="s">
        <v>464</v>
      </c>
      <c r="H2064" s="69">
        <v>2</v>
      </c>
      <c r="I2064" s="69">
        <v>0</v>
      </c>
      <c r="J2064" s="69"/>
    </row>
    <row r="2065" spans="1:10" ht="15" hidden="1">
      <c r="A2065" s="67"/>
      <c r="B2065" s="67"/>
      <c r="C2065" s="67"/>
      <c r="D2065" s="71" t="s">
        <v>611</v>
      </c>
      <c r="E2065" s="121">
        <v>0.52109953703703704</v>
      </c>
      <c r="F2065" s="121">
        <v>0.52109953703703704</v>
      </c>
      <c r="G2065" s="67" t="s">
        <v>466</v>
      </c>
      <c r="H2065" s="69">
        <v>3</v>
      </c>
      <c r="I2065" s="69">
        <v>0</v>
      </c>
      <c r="J2065" s="69"/>
    </row>
    <row r="2066" spans="1:10" ht="15" hidden="1">
      <c r="A2066" s="67"/>
      <c r="B2066" s="67"/>
      <c r="C2066" s="67"/>
      <c r="D2066" s="71" t="s">
        <v>611</v>
      </c>
      <c r="E2066" s="121">
        <v>0.52164351851851853</v>
      </c>
      <c r="F2066" s="121">
        <v>0.52164351851851853</v>
      </c>
      <c r="G2066" s="67" t="s">
        <v>467</v>
      </c>
      <c r="H2066" s="69">
        <v>4</v>
      </c>
      <c r="I2066" s="69">
        <v>0</v>
      </c>
      <c r="J2066" s="69"/>
    </row>
    <row r="2067" spans="1:10" ht="15" hidden="1">
      <c r="A2067" s="67"/>
      <c r="B2067" s="67"/>
      <c r="C2067" s="67"/>
      <c r="D2067" s="71" t="s">
        <v>611</v>
      </c>
      <c r="E2067" s="121">
        <v>0.5222106481481481</v>
      </c>
      <c r="F2067" s="121">
        <v>0.5222106481481481</v>
      </c>
      <c r="G2067" s="67" t="s">
        <v>469</v>
      </c>
      <c r="H2067" s="69">
        <v>5</v>
      </c>
      <c r="I2067" s="69">
        <v>0</v>
      </c>
      <c r="J2067" s="69"/>
    </row>
    <row r="2068" spans="1:10" ht="15" hidden="1">
      <c r="A2068" s="67"/>
      <c r="B2068" s="67"/>
      <c r="C2068" s="67"/>
      <c r="D2068" s="71" t="s">
        <v>611</v>
      </c>
      <c r="E2068" s="121">
        <v>0.52388888888888885</v>
      </c>
      <c r="F2068" s="121">
        <v>0.52388888888888885</v>
      </c>
      <c r="G2068" s="67" t="s">
        <v>471</v>
      </c>
      <c r="H2068" s="69">
        <v>6</v>
      </c>
      <c r="I2068" s="69">
        <v>0</v>
      </c>
      <c r="J2068" s="69"/>
    </row>
    <row r="2069" spans="1:10" ht="15" hidden="1">
      <c r="A2069" s="67"/>
      <c r="B2069" s="67"/>
      <c r="C2069" s="67"/>
      <c r="D2069" s="71" t="s">
        <v>611</v>
      </c>
      <c r="E2069" s="121">
        <v>0.52464120370370371</v>
      </c>
      <c r="F2069" s="121">
        <v>0.52464120370370371</v>
      </c>
      <c r="G2069" s="67" t="s">
        <v>472</v>
      </c>
      <c r="H2069" s="69">
        <v>7</v>
      </c>
      <c r="I2069" s="69">
        <v>0</v>
      </c>
      <c r="J2069" s="69"/>
    </row>
    <row r="2070" spans="1:10" ht="15" hidden="1">
      <c r="A2070" s="67"/>
      <c r="B2070" s="67"/>
      <c r="C2070" s="67"/>
      <c r="D2070" s="71" t="s">
        <v>611</v>
      </c>
      <c r="E2070" s="121">
        <v>0.5252430555555555</v>
      </c>
      <c r="F2070" s="121">
        <v>0.5252430555555555</v>
      </c>
      <c r="G2070" s="67" t="s">
        <v>473</v>
      </c>
      <c r="H2070" s="69">
        <v>8</v>
      </c>
      <c r="I2070" s="69">
        <v>0</v>
      </c>
      <c r="J2070" s="69"/>
    </row>
    <row r="2071" spans="1:10" ht="15" hidden="1">
      <c r="A2071" s="67"/>
      <c r="B2071" s="67"/>
      <c r="C2071" s="67"/>
      <c r="D2071" s="71" t="s">
        <v>611</v>
      </c>
      <c r="E2071" s="121">
        <v>0.52682870370370372</v>
      </c>
      <c r="F2071" s="121">
        <v>0.52682870370370372</v>
      </c>
      <c r="G2071" s="67" t="s">
        <v>475</v>
      </c>
      <c r="H2071" s="69">
        <v>9</v>
      </c>
      <c r="I2071" s="69">
        <v>0</v>
      </c>
      <c r="J2071" s="69"/>
    </row>
    <row r="2072" spans="1:10" ht="15" hidden="1">
      <c r="A2072" s="67"/>
      <c r="B2072" s="67"/>
      <c r="C2072" s="67"/>
      <c r="D2072" s="71" t="s">
        <v>612</v>
      </c>
      <c r="E2072" s="121">
        <v>0.54166666666666663</v>
      </c>
      <c r="F2072" s="121">
        <v>0.54166666666666663</v>
      </c>
      <c r="G2072" s="67" t="s">
        <v>460</v>
      </c>
      <c r="H2072" s="69">
        <v>0</v>
      </c>
      <c r="I2072" s="69">
        <v>1</v>
      </c>
      <c r="J2072" s="69"/>
    </row>
    <row r="2073" spans="1:10" ht="15" hidden="1">
      <c r="A2073" s="67"/>
      <c r="B2073" s="67"/>
      <c r="C2073" s="67"/>
      <c r="D2073" s="71" t="s">
        <v>612</v>
      </c>
      <c r="E2073" s="121">
        <v>0.54336805555555556</v>
      </c>
      <c r="F2073" s="121">
        <v>0.54336805555555556</v>
      </c>
      <c r="G2073" s="67" t="s">
        <v>462</v>
      </c>
      <c r="H2073" s="69">
        <v>1</v>
      </c>
      <c r="I2073" s="69">
        <v>0</v>
      </c>
      <c r="J2073" s="69"/>
    </row>
    <row r="2074" spans="1:10" ht="15" hidden="1">
      <c r="A2074" s="67"/>
      <c r="B2074" s="67"/>
      <c r="C2074" s="67"/>
      <c r="D2074" s="71" t="s">
        <v>612</v>
      </c>
      <c r="E2074" s="121">
        <v>0.54410879629629627</v>
      </c>
      <c r="F2074" s="121">
        <v>0.54410879629629627</v>
      </c>
      <c r="G2074" s="67" t="s">
        <v>464</v>
      </c>
      <c r="H2074" s="69">
        <v>2</v>
      </c>
      <c r="I2074" s="69">
        <v>0</v>
      </c>
      <c r="J2074" s="69"/>
    </row>
    <row r="2075" spans="1:10" ht="15" hidden="1">
      <c r="A2075" s="67"/>
      <c r="B2075" s="67"/>
      <c r="C2075" s="67"/>
      <c r="D2075" s="71" t="s">
        <v>612</v>
      </c>
      <c r="E2075" s="121">
        <v>0.54540509259259262</v>
      </c>
      <c r="F2075" s="121">
        <v>0.54540509259259262</v>
      </c>
      <c r="G2075" s="67" t="s">
        <v>466</v>
      </c>
      <c r="H2075" s="69">
        <v>3</v>
      </c>
      <c r="I2075" s="69">
        <v>0</v>
      </c>
      <c r="J2075" s="69"/>
    </row>
    <row r="2076" spans="1:10" ht="15" hidden="1">
      <c r="A2076" s="67"/>
      <c r="B2076" s="67"/>
      <c r="C2076" s="67"/>
      <c r="D2076" s="71" t="s">
        <v>612</v>
      </c>
      <c r="E2076" s="121">
        <v>0.54594907407407411</v>
      </c>
      <c r="F2076" s="121">
        <v>0.54594907407407411</v>
      </c>
      <c r="G2076" s="67" t="s">
        <v>467</v>
      </c>
      <c r="H2076" s="69">
        <v>4</v>
      </c>
      <c r="I2076" s="69">
        <v>0</v>
      </c>
      <c r="J2076" s="69"/>
    </row>
    <row r="2077" spans="1:10" ht="15" hidden="1">
      <c r="A2077" s="67"/>
      <c r="B2077" s="67"/>
      <c r="C2077" s="67"/>
      <c r="D2077" s="71" t="s">
        <v>612</v>
      </c>
      <c r="E2077" s="121">
        <v>0.54651620370370368</v>
      </c>
      <c r="F2077" s="121">
        <v>0.54651620370370368</v>
      </c>
      <c r="G2077" s="67" t="s">
        <v>469</v>
      </c>
      <c r="H2077" s="69">
        <v>5</v>
      </c>
      <c r="I2077" s="69">
        <v>0</v>
      </c>
      <c r="J2077" s="69"/>
    </row>
    <row r="2078" spans="1:10" ht="15" hidden="1">
      <c r="A2078" s="67"/>
      <c r="B2078" s="67"/>
      <c r="C2078" s="67"/>
      <c r="D2078" s="71" t="s">
        <v>612</v>
      </c>
      <c r="E2078" s="121">
        <v>0.54819444444444443</v>
      </c>
      <c r="F2078" s="121">
        <v>0.54819444444444443</v>
      </c>
      <c r="G2078" s="67" t="s">
        <v>471</v>
      </c>
      <c r="H2078" s="69">
        <v>6</v>
      </c>
      <c r="I2078" s="69">
        <v>0</v>
      </c>
      <c r="J2078" s="69"/>
    </row>
    <row r="2079" spans="1:10" ht="15" hidden="1">
      <c r="A2079" s="67"/>
      <c r="B2079" s="67"/>
      <c r="C2079" s="67"/>
      <c r="D2079" s="71" t="s">
        <v>612</v>
      </c>
      <c r="E2079" s="121">
        <v>0.54894675925925929</v>
      </c>
      <c r="F2079" s="121">
        <v>0.54894675925925929</v>
      </c>
      <c r="G2079" s="67" t="s">
        <v>472</v>
      </c>
      <c r="H2079" s="69">
        <v>7</v>
      </c>
      <c r="I2079" s="69">
        <v>0</v>
      </c>
      <c r="J2079" s="69"/>
    </row>
    <row r="2080" spans="1:10" ht="15" hidden="1">
      <c r="A2080" s="67"/>
      <c r="B2080" s="67"/>
      <c r="C2080" s="67"/>
      <c r="D2080" s="71" t="s">
        <v>612</v>
      </c>
      <c r="E2080" s="121">
        <v>0.54954861111111108</v>
      </c>
      <c r="F2080" s="121">
        <v>0.54954861111111108</v>
      </c>
      <c r="G2080" s="67" t="s">
        <v>473</v>
      </c>
      <c r="H2080" s="69">
        <v>8</v>
      </c>
      <c r="I2080" s="69">
        <v>0</v>
      </c>
      <c r="J2080" s="69"/>
    </row>
    <row r="2081" spans="1:10" ht="15" hidden="1">
      <c r="A2081" s="67"/>
      <c r="B2081" s="67"/>
      <c r="C2081" s="67"/>
      <c r="D2081" s="71" t="s">
        <v>612</v>
      </c>
      <c r="E2081" s="121">
        <v>0.5511342592592593</v>
      </c>
      <c r="F2081" s="121">
        <v>0.5511342592592593</v>
      </c>
      <c r="G2081" s="67" t="s">
        <v>475</v>
      </c>
      <c r="H2081" s="69">
        <v>9</v>
      </c>
      <c r="I2081" s="69">
        <v>0</v>
      </c>
      <c r="J2081" s="69"/>
    </row>
    <row r="2082" spans="1:10" ht="15" hidden="1">
      <c r="A2082" s="67"/>
      <c r="B2082" s="67"/>
      <c r="C2082" s="67"/>
      <c r="D2082" s="71" t="s">
        <v>283</v>
      </c>
      <c r="E2082" s="121">
        <v>0.55902777777777779</v>
      </c>
      <c r="F2082" s="121">
        <v>0.55902777777777779</v>
      </c>
      <c r="G2082" s="67" t="s">
        <v>460</v>
      </c>
      <c r="H2082" s="69">
        <v>0</v>
      </c>
      <c r="I2082" s="69">
        <v>1</v>
      </c>
      <c r="J2082" s="69"/>
    </row>
    <row r="2083" spans="1:10" ht="15" hidden="1">
      <c r="A2083" s="67"/>
      <c r="B2083" s="67"/>
      <c r="C2083" s="67"/>
      <c r="D2083" s="71" t="s">
        <v>283</v>
      </c>
      <c r="E2083" s="121">
        <v>0.56072916666666661</v>
      </c>
      <c r="F2083" s="121">
        <v>0.56072916666666661</v>
      </c>
      <c r="G2083" s="67" t="s">
        <v>462</v>
      </c>
      <c r="H2083" s="69">
        <v>1</v>
      </c>
      <c r="I2083" s="69">
        <v>0</v>
      </c>
      <c r="J2083" s="69"/>
    </row>
    <row r="2084" spans="1:10" ht="15" hidden="1">
      <c r="A2084" s="67"/>
      <c r="B2084" s="67"/>
      <c r="C2084" s="67"/>
      <c r="D2084" s="71" t="s">
        <v>283</v>
      </c>
      <c r="E2084" s="121">
        <v>0.56146990740740743</v>
      </c>
      <c r="F2084" s="121">
        <v>0.56146990740740743</v>
      </c>
      <c r="G2084" s="67" t="s">
        <v>464</v>
      </c>
      <c r="H2084" s="69">
        <v>2</v>
      </c>
      <c r="I2084" s="69">
        <v>0</v>
      </c>
      <c r="J2084" s="69"/>
    </row>
    <row r="2085" spans="1:10" ht="15" hidden="1">
      <c r="A2085" s="67"/>
      <c r="B2085" s="67"/>
      <c r="C2085" s="67"/>
      <c r="D2085" s="71" t="s">
        <v>283</v>
      </c>
      <c r="E2085" s="121">
        <v>0.56276620370370367</v>
      </c>
      <c r="F2085" s="121">
        <v>0.56276620370370367</v>
      </c>
      <c r="G2085" s="67" t="s">
        <v>466</v>
      </c>
      <c r="H2085" s="69">
        <v>3</v>
      </c>
      <c r="I2085" s="69">
        <v>0</v>
      </c>
      <c r="J2085" s="69"/>
    </row>
    <row r="2086" spans="1:10" ht="15" hidden="1">
      <c r="A2086" s="67"/>
      <c r="B2086" s="67"/>
      <c r="C2086" s="67"/>
      <c r="D2086" s="71" t="s">
        <v>283</v>
      </c>
      <c r="E2086" s="121">
        <v>0.56331018518518516</v>
      </c>
      <c r="F2086" s="121">
        <v>0.56331018518518516</v>
      </c>
      <c r="G2086" s="67" t="s">
        <v>467</v>
      </c>
      <c r="H2086" s="69">
        <v>4</v>
      </c>
      <c r="I2086" s="69">
        <v>0</v>
      </c>
      <c r="J2086" s="69"/>
    </row>
    <row r="2087" spans="1:10" ht="15" hidden="1">
      <c r="A2087" s="67"/>
      <c r="B2087" s="67"/>
      <c r="C2087" s="67"/>
      <c r="D2087" s="71" t="s">
        <v>283</v>
      </c>
      <c r="E2087" s="121">
        <v>0.56387731481481485</v>
      </c>
      <c r="F2087" s="121">
        <v>0.56387731481481485</v>
      </c>
      <c r="G2087" s="67" t="s">
        <v>469</v>
      </c>
      <c r="H2087" s="69">
        <v>5</v>
      </c>
      <c r="I2087" s="69">
        <v>0</v>
      </c>
      <c r="J2087" s="69"/>
    </row>
    <row r="2088" spans="1:10" ht="15" hidden="1">
      <c r="A2088" s="67"/>
      <c r="B2088" s="67"/>
      <c r="C2088" s="67"/>
      <c r="D2088" s="71" t="s">
        <v>283</v>
      </c>
      <c r="E2088" s="121">
        <v>0.56555555555555559</v>
      </c>
      <c r="F2088" s="121">
        <v>0.56555555555555559</v>
      </c>
      <c r="G2088" s="67" t="s">
        <v>471</v>
      </c>
      <c r="H2088" s="69">
        <v>6</v>
      </c>
      <c r="I2088" s="69">
        <v>0</v>
      </c>
      <c r="J2088" s="69"/>
    </row>
    <row r="2089" spans="1:10" ht="15" hidden="1">
      <c r="A2089" s="67"/>
      <c r="B2089" s="67"/>
      <c r="C2089" s="67"/>
      <c r="D2089" s="71" t="s">
        <v>283</v>
      </c>
      <c r="E2089" s="121">
        <v>0.56630787037037034</v>
      </c>
      <c r="F2089" s="121">
        <v>0.56630787037037034</v>
      </c>
      <c r="G2089" s="67" t="s">
        <v>472</v>
      </c>
      <c r="H2089" s="69">
        <v>7</v>
      </c>
      <c r="I2089" s="69">
        <v>0</v>
      </c>
      <c r="J2089" s="69"/>
    </row>
    <row r="2090" spans="1:10" ht="15" hidden="1">
      <c r="A2090" s="67"/>
      <c r="B2090" s="67"/>
      <c r="C2090" s="67"/>
      <c r="D2090" s="71" t="s">
        <v>283</v>
      </c>
      <c r="E2090" s="121">
        <v>0.56690972222222225</v>
      </c>
      <c r="F2090" s="121">
        <v>0.56690972222222225</v>
      </c>
      <c r="G2090" s="67" t="s">
        <v>473</v>
      </c>
      <c r="H2090" s="69">
        <v>8</v>
      </c>
      <c r="I2090" s="69">
        <v>0</v>
      </c>
      <c r="J2090" s="69"/>
    </row>
    <row r="2091" spans="1:10" ht="15" hidden="1">
      <c r="A2091" s="67"/>
      <c r="B2091" s="67"/>
      <c r="C2091" s="67"/>
      <c r="D2091" s="71" t="s">
        <v>283</v>
      </c>
      <c r="E2091" s="121">
        <v>0.56849537037037035</v>
      </c>
      <c r="F2091" s="121">
        <v>0.56849537037037035</v>
      </c>
      <c r="G2091" s="67" t="s">
        <v>475</v>
      </c>
      <c r="H2091" s="69">
        <v>9</v>
      </c>
      <c r="I2091" s="69">
        <v>0</v>
      </c>
      <c r="J2091" s="69"/>
    </row>
    <row r="2092" spans="1:10" ht="15" hidden="1">
      <c r="A2092" s="67"/>
      <c r="B2092" s="67"/>
      <c r="C2092" s="67"/>
      <c r="D2092" s="71" t="s">
        <v>613</v>
      </c>
      <c r="E2092" s="121">
        <v>0.58333333333333337</v>
      </c>
      <c r="F2092" s="121">
        <v>0.58333333333333337</v>
      </c>
      <c r="G2092" s="67" t="s">
        <v>460</v>
      </c>
      <c r="H2092" s="69">
        <v>0</v>
      </c>
      <c r="I2092" s="69">
        <v>1</v>
      </c>
      <c r="J2092" s="69"/>
    </row>
    <row r="2093" spans="1:10" ht="15" hidden="1">
      <c r="A2093" s="67"/>
      <c r="B2093" s="67"/>
      <c r="C2093" s="67"/>
      <c r="D2093" s="71" t="s">
        <v>613</v>
      </c>
      <c r="E2093" s="121">
        <v>0.58503472222222219</v>
      </c>
      <c r="F2093" s="121">
        <v>0.58503472222222219</v>
      </c>
      <c r="G2093" s="67" t="s">
        <v>462</v>
      </c>
      <c r="H2093" s="69">
        <v>1</v>
      </c>
      <c r="I2093" s="69">
        <v>0</v>
      </c>
      <c r="J2093" s="69"/>
    </row>
    <row r="2094" spans="1:10" ht="15" hidden="1">
      <c r="A2094" s="67"/>
      <c r="B2094" s="67"/>
      <c r="C2094" s="67"/>
      <c r="D2094" s="71" t="s">
        <v>613</v>
      </c>
      <c r="E2094" s="121">
        <v>0.58577546296296301</v>
      </c>
      <c r="F2094" s="121">
        <v>0.58577546296296301</v>
      </c>
      <c r="G2094" s="67" t="s">
        <v>464</v>
      </c>
      <c r="H2094" s="69">
        <v>2</v>
      </c>
      <c r="I2094" s="69">
        <v>0</v>
      </c>
      <c r="J2094" s="69"/>
    </row>
    <row r="2095" spans="1:10" ht="15" hidden="1">
      <c r="A2095" s="67"/>
      <c r="B2095" s="67"/>
      <c r="C2095" s="67"/>
      <c r="D2095" s="71" t="s">
        <v>613</v>
      </c>
      <c r="E2095" s="121">
        <v>0.58707175925925925</v>
      </c>
      <c r="F2095" s="121">
        <v>0.58707175925925925</v>
      </c>
      <c r="G2095" s="67" t="s">
        <v>466</v>
      </c>
      <c r="H2095" s="69">
        <v>3</v>
      </c>
      <c r="I2095" s="69">
        <v>0</v>
      </c>
      <c r="J2095" s="69"/>
    </row>
    <row r="2096" spans="1:10" ht="15" hidden="1">
      <c r="A2096" s="67"/>
      <c r="B2096" s="67"/>
      <c r="C2096" s="67"/>
      <c r="D2096" s="71" t="s">
        <v>613</v>
      </c>
      <c r="E2096" s="121">
        <v>0.58761574074074074</v>
      </c>
      <c r="F2096" s="121">
        <v>0.58761574074074074</v>
      </c>
      <c r="G2096" s="67" t="s">
        <v>467</v>
      </c>
      <c r="H2096" s="69">
        <v>4</v>
      </c>
      <c r="I2096" s="69">
        <v>0</v>
      </c>
      <c r="J2096" s="69"/>
    </row>
    <row r="2097" spans="1:10" ht="15" hidden="1">
      <c r="A2097" s="67"/>
      <c r="B2097" s="67"/>
      <c r="C2097" s="67"/>
      <c r="D2097" s="71" t="s">
        <v>613</v>
      </c>
      <c r="E2097" s="121">
        <v>0.58818287037037043</v>
      </c>
      <c r="F2097" s="121">
        <v>0.58818287037037043</v>
      </c>
      <c r="G2097" s="67" t="s">
        <v>469</v>
      </c>
      <c r="H2097" s="69">
        <v>5</v>
      </c>
      <c r="I2097" s="69">
        <v>0</v>
      </c>
      <c r="J2097" s="69"/>
    </row>
    <row r="2098" spans="1:10" ht="15" hidden="1">
      <c r="A2098" s="67"/>
      <c r="B2098" s="67"/>
      <c r="C2098" s="67"/>
      <c r="D2098" s="71" t="s">
        <v>613</v>
      </c>
      <c r="E2098" s="121">
        <v>0.58986111111111106</v>
      </c>
      <c r="F2098" s="121">
        <v>0.58986111111111106</v>
      </c>
      <c r="G2098" s="67" t="s">
        <v>471</v>
      </c>
      <c r="H2098" s="69">
        <v>6</v>
      </c>
      <c r="I2098" s="69">
        <v>0</v>
      </c>
      <c r="J2098" s="69"/>
    </row>
    <row r="2099" spans="1:10" ht="15" hidden="1">
      <c r="A2099" s="67"/>
      <c r="B2099" s="67"/>
      <c r="C2099" s="67"/>
      <c r="D2099" s="71" t="s">
        <v>613</v>
      </c>
      <c r="E2099" s="121">
        <v>0.59061342592592592</v>
      </c>
      <c r="F2099" s="121">
        <v>0.59061342592592592</v>
      </c>
      <c r="G2099" s="67" t="s">
        <v>472</v>
      </c>
      <c r="H2099" s="69">
        <v>7</v>
      </c>
      <c r="I2099" s="69">
        <v>0</v>
      </c>
      <c r="J2099" s="69"/>
    </row>
    <row r="2100" spans="1:10" ht="15" hidden="1">
      <c r="A2100" s="67"/>
      <c r="B2100" s="67"/>
      <c r="C2100" s="67"/>
      <c r="D2100" s="71" t="s">
        <v>613</v>
      </c>
      <c r="E2100" s="121">
        <v>0.59121527777777783</v>
      </c>
      <c r="F2100" s="121">
        <v>0.59121527777777783</v>
      </c>
      <c r="G2100" s="67" t="s">
        <v>473</v>
      </c>
      <c r="H2100" s="69">
        <v>8</v>
      </c>
      <c r="I2100" s="69">
        <v>0</v>
      </c>
      <c r="J2100" s="69"/>
    </row>
    <row r="2101" spans="1:10" ht="15" hidden="1">
      <c r="A2101" s="67"/>
      <c r="B2101" s="67"/>
      <c r="C2101" s="67"/>
      <c r="D2101" s="71" t="s">
        <v>613</v>
      </c>
      <c r="E2101" s="121">
        <v>0.59280092592592593</v>
      </c>
      <c r="F2101" s="121">
        <v>0.59280092592592593</v>
      </c>
      <c r="G2101" s="67" t="s">
        <v>475</v>
      </c>
      <c r="H2101" s="69">
        <v>9</v>
      </c>
      <c r="I2101" s="69">
        <v>0</v>
      </c>
      <c r="J2101" s="69"/>
    </row>
    <row r="2102" spans="1:10" ht="15" hidden="1">
      <c r="A2102" s="67"/>
      <c r="B2102" s="67"/>
      <c r="C2102" s="67"/>
      <c r="D2102" s="71" t="s">
        <v>287</v>
      </c>
      <c r="E2102" s="121">
        <v>0.59027777777777779</v>
      </c>
      <c r="F2102" s="121">
        <v>0.59027777777777779</v>
      </c>
      <c r="G2102" s="67" t="s">
        <v>460</v>
      </c>
      <c r="H2102" s="69">
        <v>0</v>
      </c>
      <c r="I2102" s="69">
        <v>1</v>
      </c>
      <c r="J2102" s="69"/>
    </row>
    <row r="2103" spans="1:10" ht="15" hidden="1">
      <c r="A2103" s="67"/>
      <c r="B2103" s="67"/>
      <c r="C2103" s="67"/>
      <c r="D2103" s="71" t="s">
        <v>287</v>
      </c>
      <c r="E2103" s="121">
        <v>0.59197916666666661</v>
      </c>
      <c r="F2103" s="121">
        <v>0.59197916666666661</v>
      </c>
      <c r="G2103" s="67" t="s">
        <v>462</v>
      </c>
      <c r="H2103" s="69">
        <v>1</v>
      </c>
      <c r="I2103" s="69">
        <v>0</v>
      </c>
      <c r="J2103" s="69"/>
    </row>
    <row r="2104" spans="1:10" ht="15" hidden="1">
      <c r="A2104" s="67"/>
      <c r="B2104" s="67"/>
      <c r="C2104" s="67"/>
      <c r="D2104" s="71" t="s">
        <v>287</v>
      </c>
      <c r="E2104" s="121">
        <v>0.59271990740740743</v>
      </c>
      <c r="F2104" s="121">
        <v>0.59271990740740743</v>
      </c>
      <c r="G2104" s="67" t="s">
        <v>464</v>
      </c>
      <c r="H2104" s="69">
        <v>2</v>
      </c>
      <c r="I2104" s="69">
        <v>0</v>
      </c>
      <c r="J2104" s="69"/>
    </row>
    <row r="2105" spans="1:10" ht="15" hidden="1">
      <c r="A2105" s="67"/>
      <c r="B2105" s="67"/>
      <c r="C2105" s="67"/>
      <c r="D2105" s="71" t="s">
        <v>287</v>
      </c>
      <c r="E2105" s="121">
        <v>0.59401620370370367</v>
      </c>
      <c r="F2105" s="121">
        <v>0.59401620370370367</v>
      </c>
      <c r="G2105" s="67" t="s">
        <v>466</v>
      </c>
      <c r="H2105" s="69">
        <v>3</v>
      </c>
      <c r="I2105" s="69">
        <v>0</v>
      </c>
      <c r="J2105" s="69"/>
    </row>
    <row r="2106" spans="1:10" ht="15" hidden="1">
      <c r="A2106" s="67"/>
      <c r="B2106" s="67"/>
      <c r="C2106" s="67"/>
      <c r="D2106" s="71" t="s">
        <v>287</v>
      </c>
      <c r="E2106" s="121">
        <v>0.59456018518518516</v>
      </c>
      <c r="F2106" s="121">
        <v>0.59456018518518516</v>
      </c>
      <c r="G2106" s="67" t="s">
        <v>467</v>
      </c>
      <c r="H2106" s="69">
        <v>4</v>
      </c>
      <c r="I2106" s="69">
        <v>0</v>
      </c>
      <c r="J2106" s="69"/>
    </row>
    <row r="2107" spans="1:10" ht="15" hidden="1">
      <c r="A2107" s="67"/>
      <c r="B2107" s="67"/>
      <c r="C2107" s="67"/>
      <c r="D2107" s="71" t="s">
        <v>287</v>
      </c>
      <c r="E2107" s="121">
        <v>0.59512731481481485</v>
      </c>
      <c r="F2107" s="121">
        <v>0.59512731481481485</v>
      </c>
      <c r="G2107" s="67" t="s">
        <v>469</v>
      </c>
      <c r="H2107" s="69">
        <v>5</v>
      </c>
      <c r="I2107" s="69">
        <v>0</v>
      </c>
      <c r="J2107" s="69"/>
    </row>
    <row r="2108" spans="1:10" ht="15" hidden="1">
      <c r="A2108" s="67"/>
      <c r="B2108" s="67"/>
      <c r="C2108" s="67"/>
      <c r="D2108" s="71" t="s">
        <v>287</v>
      </c>
      <c r="E2108" s="121">
        <v>0.59680555555555559</v>
      </c>
      <c r="F2108" s="121">
        <v>0.59680555555555559</v>
      </c>
      <c r="G2108" s="67" t="s">
        <v>471</v>
      </c>
      <c r="H2108" s="69">
        <v>6</v>
      </c>
      <c r="I2108" s="69">
        <v>0</v>
      </c>
      <c r="J2108" s="69"/>
    </row>
    <row r="2109" spans="1:10" ht="15" hidden="1">
      <c r="A2109" s="67"/>
      <c r="B2109" s="67"/>
      <c r="C2109" s="67"/>
      <c r="D2109" s="71" t="s">
        <v>287</v>
      </c>
      <c r="E2109" s="121">
        <v>0.59755787037037034</v>
      </c>
      <c r="F2109" s="121">
        <v>0.59755787037037034</v>
      </c>
      <c r="G2109" s="67" t="s">
        <v>472</v>
      </c>
      <c r="H2109" s="69">
        <v>7</v>
      </c>
      <c r="I2109" s="69">
        <v>0</v>
      </c>
      <c r="J2109" s="69"/>
    </row>
    <row r="2110" spans="1:10" ht="15" hidden="1">
      <c r="A2110" s="67"/>
      <c r="B2110" s="67"/>
      <c r="C2110" s="67"/>
      <c r="D2110" s="71" t="s">
        <v>287</v>
      </c>
      <c r="E2110" s="121">
        <v>0.59815972222222225</v>
      </c>
      <c r="F2110" s="121">
        <v>0.59815972222222225</v>
      </c>
      <c r="G2110" s="67" t="s">
        <v>473</v>
      </c>
      <c r="H2110" s="69">
        <v>8</v>
      </c>
      <c r="I2110" s="69">
        <v>0</v>
      </c>
      <c r="J2110" s="69"/>
    </row>
    <row r="2111" spans="1:10" ht="15" hidden="1">
      <c r="A2111" s="67"/>
      <c r="B2111" s="67"/>
      <c r="C2111" s="67"/>
      <c r="D2111" s="71" t="s">
        <v>287</v>
      </c>
      <c r="E2111" s="121">
        <v>0.59974537037037035</v>
      </c>
      <c r="F2111" s="121">
        <v>0.59974537037037035</v>
      </c>
      <c r="G2111" s="67" t="s">
        <v>475</v>
      </c>
      <c r="H2111" s="69">
        <v>9</v>
      </c>
      <c r="I2111" s="69">
        <v>0</v>
      </c>
      <c r="J2111" s="69"/>
    </row>
    <row r="2112" spans="1:10" ht="15" hidden="1">
      <c r="A2112" s="67"/>
      <c r="B2112" s="67"/>
      <c r="C2112" s="67"/>
      <c r="D2112" s="71" t="s">
        <v>614</v>
      </c>
      <c r="E2112" s="121">
        <v>0.61458333333333337</v>
      </c>
      <c r="F2112" s="121">
        <v>0.61458333333333337</v>
      </c>
      <c r="G2112" s="67" t="s">
        <v>460</v>
      </c>
      <c r="H2112" s="69">
        <v>0</v>
      </c>
      <c r="I2112" s="69">
        <v>1</v>
      </c>
      <c r="J2112" s="69"/>
    </row>
    <row r="2113" spans="1:10" ht="15" hidden="1">
      <c r="A2113" s="67"/>
      <c r="B2113" s="67"/>
      <c r="C2113" s="67"/>
      <c r="D2113" s="71" t="s">
        <v>614</v>
      </c>
      <c r="E2113" s="121">
        <v>0.61628472222222219</v>
      </c>
      <c r="F2113" s="121">
        <v>0.61628472222222219</v>
      </c>
      <c r="G2113" s="67" t="s">
        <v>462</v>
      </c>
      <c r="H2113" s="69">
        <v>1</v>
      </c>
      <c r="I2113" s="69">
        <v>0</v>
      </c>
      <c r="J2113" s="69"/>
    </row>
    <row r="2114" spans="1:10" ht="15" hidden="1">
      <c r="A2114" s="67"/>
      <c r="B2114" s="67"/>
      <c r="C2114" s="67"/>
      <c r="D2114" s="71" t="s">
        <v>614</v>
      </c>
      <c r="E2114" s="121">
        <v>0.61702546296296301</v>
      </c>
      <c r="F2114" s="121">
        <v>0.61702546296296301</v>
      </c>
      <c r="G2114" s="67" t="s">
        <v>464</v>
      </c>
      <c r="H2114" s="69">
        <v>2</v>
      </c>
      <c r="I2114" s="69">
        <v>0</v>
      </c>
      <c r="J2114" s="69"/>
    </row>
    <row r="2115" spans="1:10" ht="15" hidden="1">
      <c r="A2115" s="67"/>
      <c r="B2115" s="67"/>
      <c r="C2115" s="67"/>
      <c r="D2115" s="71" t="s">
        <v>614</v>
      </c>
      <c r="E2115" s="121">
        <v>0.61832175925925925</v>
      </c>
      <c r="F2115" s="121">
        <v>0.61832175925925925</v>
      </c>
      <c r="G2115" s="67" t="s">
        <v>466</v>
      </c>
      <c r="H2115" s="69">
        <v>3</v>
      </c>
      <c r="I2115" s="69">
        <v>0</v>
      </c>
      <c r="J2115" s="69"/>
    </row>
    <row r="2116" spans="1:10" ht="15" hidden="1">
      <c r="A2116" s="67"/>
      <c r="B2116" s="67"/>
      <c r="C2116" s="67"/>
      <c r="D2116" s="71" t="s">
        <v>614</v>
      </c>
      <c r="E2116" s="121">
        <v>0.61886574074074074</v>
      </c>
      <c r="F2116" s="121">
        <v>0.61886574074074074</v>
      </c>
      <c r="G2116" s="67" t="s">
        <v>467</v>
      </c>
      <c r="H2116" s="69">
        <v>4</v>
      </c>
      <c r="I2116" s="69">
        <v>0</v>
      </c>
      <c r="J2116" s="69"/>
    </row>
    <row r="2117" spans="1:10" ht="15" hidden="1">
      <c r="A2117" s="67"/>
      <c r="B2117" s="67"/>
      <c r="C2117" s="67"/>
      <c r="D2117" s="71" t="s">
        <v>614</v>
      </c>
      <c r="E2117" s="121">
        <v>0.61943287037037043</v>
      </c>
      <c r="F2117" s="121">
        <v>0.61943287037037043</v>
      </c>
      <c r="G2117" s="67" t="s">
        <v>469</v>
      </c>
      <c r="H2117" s="69">
        <v>5</v>
      </c>
      <c r="I2117" s="69">
        <v>0</v>
      </c>
      <c r="J2117" s="69"/>
    </row>
    <row r="2118" spans="1:10" ht="15" hidden="1">
      <c r="A2118" s="67"/>
      <c r="B2118" s="67"/>
      <c r="C2118" s="67"/>
      <c r="D2118" s="71" t="s">
        <v>614</v>
      </c>
      <c r="E2118" s="121">
        <v>0.62111111111111106</v>
      </c>
      <c r="F2118" s="121">
        <v>0.62111111111111106</v>
      </c>
      <c r="G2118" s="67" t="s">
        <v>471</v>
      </c>
      <c r="H2118" s="69">
        <v>6</v>
      </c>
      <c r="I2118" s="69">
        <v>0</v>
      </c>
      <c r="J2118" s="69"/>
    </row>
    <row r="2119" spans="1:10" ht="15" hidden="1">
      <c r="A2119" s="67"/>
      <c r="B2119" s="67"/>
      <c r="C2119" s="67"/>
      <c r="D2119" s="71" t="s">
        <v>614</v>
      </c>
      <c r="E2119" s="121">
        <v>0.62186342592592592</v>
      </c>
      <c r="F2119" s="121">
        <v>0.62186342592592592</v>
      </c>
      <c r="G2119" s="67" t="s">
        <v>472</v>
      </c>
      <c r="H2119" s="69">
        <v>7</v>
      </c>
      <c r="I2119" s="69">
        <v>0</v>
      </c>
      <c r="J2119" s="69"/>
    </row>
    <row r="2120" spans="1:10" ht="15" hidden="1">
      <c r="A2120" s="67"/>
      <c r="B2120" s="67"/>
      <c r="C2120" s="67"/>
      <c r="D2120" s="71" t="s">
        <v>614</v>
      </c>
      <c r="E2120" s="121">
        <v>0.62246527777777783</v>
      </c>
      <c r="F2120" s="121">
        <v>0.62246527777777783</v>
      </c>
      <c r="G2120" s="67" t="s">
        <v>473</v>
      </c>
      <c r="H2120" s="69">
        <v>8</v>
      </c>
      <c r="I2120" s="69">
        <v>0</v>
      </c>
      <c r="J2120" s="69"/>
    </row>
    <row r="2121" spans="1:10" ht="15" hidden="1">
      <c r="A2121" s="67"/>
      <c r="B2121" s="67"/>
      <c r="C2121" s="67"/>
      <c r="D2121" s="71" t="s">
        <v>614</v>
      </c>
      <c r="E2121" s="121">
        <v>0.62405092592592593</v>
      </c>
      <c r="F2121" s="121">
        <v>0.62405092592592593</v>
      </c>
      <c r="G2121" s="67" t="s">
        <v>475</v>
      </c>
      <c r="H2121" s="69">
        <v>9</v>
      </c>
      <c r="I2121" s="69">
        <v>0</v>
      </c>
      <c r="J2121" s="69"/>
    </row>
    <row r="2122" spans="1:10" ht="15" hidden="1">
      <c r="A2122" s="67"/>
      <c r="B2122" s="67"/>
      <c r="C2122" s="67"/>
      <c r="D2122" s="71" t="s">
        <v>291</v>
      </c>
      <c r="E2122" s="121">
        <v>0.62152777777777779</v>
      </c>
      <c r="F2122" s="121">
        <v>0.62152777777777779</v>
      </c>
      <c r="G2122" s="67" t="s">
        <v>460</v>
      </c>
      <c r="H2122" s="69">
        <v>0</v>
      </c>
      <c r="I2122" s="69">
        <v>1</v>
      </c>
      <c r="J2122" s="69"/>
    </row>
    <row r="2123" spans="1:10" ht="15" hidden="1">
      <c r="A2123" s="67"/>
      <c r="B2123" s="67"/>
      <c r="C2123" s="67"/>
      <c r="D2123" s="71" t="s">
        <v>291</v>
      </c>
      <c r="E2123" s="121">
        <v>0.62322916666666661</v>
      </c>
      <c r="F2123" s="121">
        <v>0.62322916666666661</v>
      </c>
      <c r="G2123" s="67" t="s">
        <v>462</v>
      </c>
      <c r="H2123" s="69">
        <v>1</v>
      </c>
      <c r="I2123" s="69">
        <v>0</v>
      </c>
      <c r="J2123" s="69"/>
    </row>
    <row r="2124" spans="1:10" ht="15" hidden="1">
      <c r="A2124" s="67"/>
      <c r="B2124" s="67"/>
      <c r="C2124" s="67"/>
      <c r="D2124" s="71" t="s">
        <v>291</v>
      </c>
      <c r="E2124" s="121">
        <v>0.62396990740740743</v>
      </c>
      <c r="F2124" s="121">
        <v>0.62396990740740743</v>
      </c>
      <c r="G2124" s="67" t="s">
        <v>464</v>
      </c>
      <c r="H2124" s="69">
        <v>2</v>
      </c>
      <c r="I2124" s="69">
        <v>0</v>
      </c>
      <c r="J2124" s="69"/>
    </row>
    <row r="2125" spans="1:10" ht="15" hidden="1">
      <c r="A2125" s="67"/>
      <c r="B2125" s="67"/>
      <c r="C2125" s="67"/>
      <c r="D2125" s="71" t="s">
        <v>291</v>
      </c>
      <c r="E2125" s="121">
        <v>0.62526620370370367</v>
      </c>
      <c r="F2125" s="121">
        <v>0.62526620370370367</v>
      </c>
      <c r="G2125" s="67" t="s">
        <v>466</v>
      </c>
      <c r="H2125" s="69">
        <v>3</v>
      </c>
      <c r="I2125" s="69">
        <v>0</v>
      </c>
      <c r="J2125" s="69"/>
    </row>
    <row r="2126" spans="1:10" ht="15" hidden="1">
      <c r="A2126" s="67"/>
      <c r="B2126" s="67"/>
      <c r="C2126" s="67"/>
      <c r="D2126" s="71" t="s">
        <v>291</v>
      </c>
      <c r="E2126" s="121">
        <v>0.62581018518518516</v>
      </c>
      <c r="F2126" s="121">
        <v>0.62581018518518516</v>
      </c>
      <c r="G2126" s="67" t="s">
        <v>467</v>
      </c>
      <c r="H2126" s="69">
        <v>4</v>
      </c>
      <c r="I2126" s="69">
        <v>0</v>
      </c>
      <c r="J2126" s="69"/>
    </row>
    <row r="2127" spans="1:10" ht="15" hidden="1">
      <c r="A2127" s="67"/>
      <c r="B2127" s="67"/>
      <c r="C2127" s="67"/>
      <c r="D2127" s="71" t="s">
        <v>291</v>
      </c>
      <c r="E2127" s="121">
        <v>0.62637731481481485</v>
      </c>
      <c r="F2127" s="121">
        <v>0.62637731481481485</v>
      </c>
      <c r="G2127" s="67" t="s">
        <v>469</v>
      </c>
      <c r="H2127" s="69">
        <v>5</v>
      </c>
      <c r="I2127" s="69">
        <v>0</v>
      </c>
      <c r="J2127" s="69"/>
    </row>
    <row r="2128" spans="1:10" ht="15" hidden="1">
      <c r="A2128" s="67"/>
      <c r="B2128" s="67"/>
      <c r="C2128" s="67"/>
      <c r="D2128" s="71" t="s">
        <v>291</v>
      </c>
      <c r="E2128" s="121">
        <v>0.62805555555555559</v>
      </c>
      <c r="F2128" s="121">
        <v>0.62805555555555559</v>
      </c>
      <c r="G2128" s="67" t="s">
        <v>471</v>
      </c>
      <c r="H2128" s="69">
        <v>6</v>
      </c>
      <c r="I2128" s="69">
        <v>0</v>
      </c>
      <c r="J2128" s="69"/>
    </row>
    <row r="2129" spans="1:10" ht="15" hidden="1">
      <c r="A2129" s="67"/>
      <c r="B2129" s="67"/>
      <c r="C2129" s="67"/>
      <c r="D2129" s="71" t="s">
        <v>291</v>
      </c>
      <c r="E2129" s="121">
        <v>0.62880787037037034</v>
      </c>
      <c r="F2129" s="121">
        <v>0.62880787037037034</v>
      </c>
      <c r="G2129" s="67" t="s">
        <v>472</v>
      </c>
      <c r="H2129" s="69">
        <v>7</v>
      </c>
      <c r="I2129" s="69">
        <v>0</v>
      </c>
      <c r="J2129" s="69"/>
    </row>
    <row r="2130" spans="1:10" ht="15" hidden="1">
      <c r="A2130" s="67"/>
      <c r="B2130" s="67"/>
      <c r="C2130" s="67"/>
      <c r="D2130" s="71" t="s">
        <v>291</v>
      </c>
      <c r="E2130" s="121">
        <v>0.62940972222222225</v>
      </c>
      <c r="F2130" s="121">
        <v>0.62940972222222225</v>
      </c>
      <c r="G2130" s="67" t="s">
        <v>473</v>
      </c>
      <c r="H2130" s="69">
        <v>8</v>
      </c>
      <c r="I2130" s="69">
        <v>0</v>
      </c>
      <c r="J2130" s="69"/>
    </row>
    <row r="2131" spans="1:10" ht="15" hidden="1">
      <c r="A2131" s="67"/>
      <c r="B2131" s="67"/>
      <c r="C2131" s="67"/>
      <c r="D2131" s="71" t="s">
        <v>291</v>
      </c>
      <c r="E2131" s="121">
        <v>0.63099537037037035</v>
      </c>
      <c r="F2131" s="121">
        <v>0.63099537037037035</v>
      </c>
      <c r="G2131" s="67" t="s">
        <v>475</v>
      </c>
      <c r="H2131" s="69">
        <v>9</v>
      </c>
      <c r="I2131" s="69">
        <v>0</v>
      </c>
      <c r="J2131" s="69"/>
    </row>
    <row r="2132" spans="1:10" ht="15" hidden="1">
      <c r="A2132" s="67"/>
      <c r="B2132" s="67"/>
      <c r="C2132" s="67"/>
      <c r="D2132" s="71" t="s">
        <v>615</v>
      </c>
      <c r="E2132" s="121">
        <v>0.64583333333333337</v>
      </c>
      <c r="F2132" s="121">
        <v>0.64583333333333337</v>
      </c>
      <c r="G2132" s="67" t="s">
        <v>460</v>
      </c>
      <c r="H2132" s="69">
        <v>0</v>
      </c>
      <c r="I2132" s="69">
        <v>1</v>
      </c>
      <c r="J2132" s="69"/>
    </row>
    <row r="2133" spans="1:10" ht="15" hidden="1">
      <c r="A2133" s="67"/>
      <c r="B2133" s="67"/>
      <c r="C2133" s="67"/>
      <c r="D2133" s="71" t="s">
        <v>615</v>
      </c>
      <c r="E2133" s="121">
        <v>0.64753472222222219</v>
      </c>
      <c r="F2133" s="121">
        <v>0.64753472222222219</v>
      </c>
      <c r="G2133" s="67" t="s">
        <v>462</v>
      </c>
      <c r="H2133" s="69">
        <v>1</v>
      </c>
      <c r="I2133" s="69">
        <v>0</v>
      </c>
      <c r="J2133" s="69"/>
    </row>
    <row r="2134" spans="1:10" ht="15" hidden="1">
      <c r="A2134" s="67"/>
      <c r="B2134" s="67"/>
      <c r="C2134" s="67"/>
      <c r="D2134" s="71" t="s">
        <v>615</v>
      </c>
      <c r="E2134" s="121">
        <v>0.64827546296296301</v>
      </c>
      <c r="F2134" s="121">
        <v>0.64827546296296301</v>
      </c>
      <c r="G2134" s="67" t="s">
        <v>464</v>
      </c>
      <c r="H2134" s="69">
        <v>2</v>
      </c>
      <c r="I2134" s="69">
        <v>0</v>
      </c>
      <c r="J2134" s="69"/>
    </row>
    <row r="2135" spans="1:10" ht="15" hidden="1">
      <c r="A2135" s="67"/>
      <c r="B2135" s="67"/>
      <c r="C2135" s="67"/>
      <c r="D2135" s="71" t="s">
        <v>615</v>
      </c>
      <c r="E2135" s="121">
        <v>0.64957175925925925</v>
      </c>
      <c r="F2135" s="121">
        <v>0.64957175925925925</v>
      </c>
      <c r="G2135" s="67" t="s">
        <v>466</v>
      </c>
      <c r="H2135" s="69">
        <v>3</v>
      </c>
      <c r="I2135" s="69">
        <v>0</v>
      </c>
      <c r="J2135" s="69"/>
    </row>
    <row r="2136" spans="1:10" ht="15" hidden="1">
      <c r="A2136" s="67"/>
      <c r="B2136" s="67"/>
      <c r="C2136" s="67"/>
      <c r="D2136" s="71" t="s">
        <v>615</v>
      </c>
      <c r="E2136" s="121">
        <v>0.65011574074074074</v>
      </c>
      <c r="F2136" s="121">
        <v>0.65011574074074074</v>
      </c>
      <c r="G2136" s="67" t="s">
        <v>467</v>
      </c>
      <c r="H2136" s="69">
        <v>4</v>
      </c>
      <c r="I2136" s="69">
        <v>0</v>
      </c>
      <c r="J2136" s="69"/>
    </row>
    <row r="2137" spans="1:10" ht="15" hidden="1">
      <c r="A2137" s="67"/>
      <c r="B2137" s="67"/>
      <c r="C2137" s="67"/>
      <c r="D2137" s="71" t="s">
        <v>615</v>
      </c>
      <c r="E2137" s="121">
        <v>0.65068287037037043</v>
      </c>
      <c r="F2137" s="121">
        <v>0.65068287037037043</v>
      </c>
      <c r="G2137" s="67" t="s">
        <v>469</v>
      </c>
      <c r="H2137" s="69">
        <v>5</v>
      </c>
      <c r="I2137" s="69">
        <v>0</v>
      </c>
      <c r="J2137" s="69"/>
    </row>
    <row r="2138" spans="1:10" ht="15" hidden="1">
      <c r="A2138" s="67"/>
      <c r="B2138" s="67"/>
      <c r="C2138" s="67"/>
      <c r="D2138" s="71" t="s">
        <v>615</v>
      </c>
      <c r="E2138" s="121">
        <v>0.65236111111111106</v>
      </c>
      <c r="F2138" s="121">
        <v>0.65236111111111106</v>
      </c>
      <c r="G2138" s="67" t="s">
        <v>471</v>
      </c>
      <c r="H2138" s="69">
        <v>6</v>
      </c>
      <c r="I2138" s="69">
        <v>0</v>
      </c>
      <c r="J2138" s="69"/>
    </row>
    <row r="2139" spans="1:10" ht="15" hidden="1">
      <c r="A2139" s="67"/>
      <c r="B2139" s="67"/>
      <c r="C2139" s="67"/>
      <c r="D2139" s="71" t="s">
        <v>615</v>
      </c>
      <c r="E2139" s="121">
        <v>0.65311342592592592</v>
      </c>
      <c r="F2139" s="121">
        <v>0.65311342592592592</v>
      </c>
      <c r="G2139" s="67" t="s">
        <v>472</v>
      </c>
      <c r="H2139" s="69">
        <v>7</v>
      </c>
      <c r="I2139" s="69">
        <v>0</v>
      </c>
      <c r="J2139" s="69"/>
    </row>
    <row r="2140" spans="1:10" ht="15" hidden="1">
      <c r="A2140" s="67"/>
      <c r="B2140" s="67"/>
      <c r="C2140" s="67"/>
      <c r="D2140" s="71" t="s">
        <v>615</v>
      </c>
      <c r="E2140" s="121">
        <v>0.65371527777777783</v>
      </c>
      <c r="F2140" s="121">
        <v>0.65371527777777783</v>
      </c>
      <c r="G2140" s="67" t="s">
        <v>473</v>
      </c>
      <c r="H2140" s="69">
        <v>8</v>
      </c>
      <c r="I2140" s="69">
        <v>0</v>
      </c>
      <c r="J2140" s="69"/>
    </row>
    <row r="2141" spans="1:10" ht="15" hidden="1">
      <c r="A2141" s="67"/>
      <c r="B2141" s="67"/>
      <c r="C2141" s="67"/>
      <c r="D2141" s="71" t="s">
        <v>615</v>
      </c>
      <c r="E2141" s="121">
        <v>0.65530092592592593</v>
      </c>
      <c r="F2141" s="121">
        <v>0.65530092592592593</v>
      </c>
      <c r="G2141" s="67" t="s">
        <v>475</v>
      </c>
      <c r="H2141" s="69">
        <v>9</v>
      </c>
      <c r="I2141" s="69">
        <v>0</v>
      </c>
      <c r="J2141" s="69"/>
    </row>
    <row r="2142" spans="1:10" ht="15" hidden="1">
      <c r="A2142" s="67"/>
      <c r="B2142" s="67"/>
      <c r="C2142" s="67"/>
      <c r="D2142" s="71" t="s">
        <v>616</v>
      </c>
      <c r="E2142" s="121">
        <v>0.65277777777777779</v>
      </c>
      <c r="F2142" s="121">
        <v>0.65277777777777779</v>
      </c>
      <c r="G2142" s="67" t="s">
        <v>460</v>
      </c>
      <c r="H2142" s="69">
        <v>0</v>
      </c>
      <c r="I2142" s="69">
        <v>1</v>
      </c>
      <c r="J2142" s="69"/>
    </row>
    <row r="2143" spans="1:10" ht="15" hidden="1">
      <c r="A2143" s="67"/>
      <c r="B2143" s="67"/>
      <c r="C2143" s="67"/>
      <c r="D2143" s="71" t="s">
        <v>616</v>
      </c>
      <c r="E2143" s="121">
        <v>0.65447916666666661</v>
      </c>
      <c r="F2143" s="121">
        <v>0.65447916666666661</v>
      </c>
      <c r="G2143" s="67" t="s">
        <v>462</v>
      </c>
      <c r="H2143" s="69">
        <v>1</v>
      </c>
      <c r="I2143" s="69">
        <v>0</v>
      </c>
      <c r="J2143" s="69"/>
    </row>
    <row r="2144" spans="1:10" ht="15" hidden="1">
      <c r="A2144" s="67"/>
      <c r="B2144" s="67"/>
      <c r="C2144" s="67"/>
      <c r="D2144" s="71" t="s">
        <v>616</v>
      </c>
      <c r="E2144" s="121">
        <v>0.65521990740740743</v>
      </c>
      <c r="F2144" s="121">
        <v>0.65521990740740743</v>
      </c>
      <c r="G2144" s="67" t="s">
        <v>464</v>
      </c>
      <c r="H2144" s="69">
        <v>2</v>
      </c>
      <c r="I2144" s="69">
        <v>0</v>
      </c>
      <c r="J2144" s="69"/>
    </row>
    <row r="2145" spans="1:10" ht="15" hidden="1">
      <c r="A2145" s="67"/>
      <c r="B2145" s="67"/>
      <c r="C2145" s="67"/>
      <c r="D2145" s="71" t="s">
        <v>616</v>
      </c>
      <c r="E2145" s="121">
        <v>0.65651620370370367</v>
      </c>
      <c r="F2145" s="121">
        <v>0.65651620370370367</v>
      </c>
      <c r="G2145" s="67" t="s">
        <v>466</v>
      </c>
      <c r="H2145" s="69">
        <v>3</v>
      </c>
      <c r="I2145" s="69">
        <v>0</v>
      </c>
      <c r="J2145" s="69"/>
    </row>
    <row r="2146" spans="1:10" ht="15" hidden="1">
      <c r="A2146" s="67"/>
      <c r="B2146" s="67"/>
      <c r="C2146" s="67"/>
      <c r="D2146" s="71" t="s">
        <v>616</v>
      </c>
      <c r="E2146" s="121">
        <v>0.65706018518518516</v>
      </c>
      <c r="F2146" s="121">
        <v>0.65706018518518516</v>
      </c>
      <c r="G2146" s="67" t="s">
        <v>467</v>
      </c>
      <c r="H2146" s="69">
        <v>4</v>
      </c>
      <c r="I2146" s="69">
        <v>0</v>
      </c>
      <c r="J2146" s="69"/>
    </row>
    <row r="2147" spans="1:10" ht="15" hidden="1">
      <c r="A2147" s="67"/>
      <c r="B2147" s="67"/>
      <c r="C2147" s="67"/>
      <c r="D2147" s="71" t="s">
        <v>616</v>
      </c>
      <c r="E2147" s="121">
        <v>0.65762731481481485</v>
      </c>
      <c r="F2147" s="121">
        <v>0.65762731481481485</v>
      </c>
      <c r="G2147" s="67" t="s">
        <v>469</v>
      </c>
      <c r="H2147" s="69">
        <v>5</v>
      </c>
      <c r="I2147" s="69">
        <v>0</v>
      </c>
      <c r="J2147" s="69"/>
    </row>
    <row r="2148" spans="1:10" ht="15" hidden="1">
      <c r="A2148" s="67"/>
      <c r="B2148" s="67"/>
      <c r="C2148" s="67"/>
      <c r="D2148" s="71" t="s">
        <v>616</v>
      </c>
      <c r="E2148" s="121">
        <v>0.65930555555555559</v>
      </c>
      <c r="F2148" s="121">
        <v>0.65930555555555559</v>
      </c>
      <c r="G2148" s="67" t="s">
        <v>471</v>
      </c>
      <c r="H2148" s="69">
        <v>6</v>
      </c>
      <c r="I2148" s="69">
        <v>0</v>
      </c>
      <c r="J2148" s="69"/>
    </row>
    <row r="2149" spans="1:10" ht="15" hidden="1">
      <c r="A2149" s="67"/>
      <c r="B2149" s="67"/>
      <c r="C2149" s="67"/>
      <c r="D2149" s="71" t="s">
        <v>616</v>
      </c>
      <c r="E2149" s="121">
        <v>0.66005787037037034</v>
      </c>
      <c r="F2149" s="121">
        <v>0.66005787037037034</v>
      </c>
      <c r="G2149" s="67" t="s">
        <v>472</v>
      </c>
      <c r="H2149" s="69">
        <v>7</v>
      </c>
      <c r="I2149" s="69">
        <v>0</v>
      </c>
      <c r="J2149" s="69"/>
    </row>
    <row r="2150" spans="1:10" ht="15" hidden="1">
      <c r="A2150" s="67"/>
      <c r="B2150" s="67"/>
      <c r="C2150" s="67"/>
      <c r="D2150" s="71" t="s">
        <v>616</v>
      </c>
      <c r="E2150" s="121">
        <v>0.66065972222222225</v>
      </c>
      <c r="F2150" s="121">
        <v>0.66065972222222225</v>
      </c>
      <c r="G2150" s="67" t="s">
        <v>473</v>
      </c>
      <c r="H2150" s="69">
        <v>8</v>
      </c>
      <c r="I2150" s="69">
        <v>0</v>
      </c>
      <c r="J2150" s="69"/>
    </row>
    <row r="2151" spans="1:10" ht="15" hidden="1">
      <c r="A2151" s="67"/>
      <c r="B2151" s="67"/>
      <c r="C2151" s="67"/>
      <c r="D2151" s="71" t="s">
        <v>616</v>
      </c>
      <c r="E2151" s="121">
        <v>0.66224537037037035</v>
      </c>
      <c r="F2151" s="121">
        <v>0.66224537037037035</v>
      </c>
      <c r="G2151" s="67" t="s">
        <v>475</v>
      </c>
      <c r="H2151" s="69">
        <v>9</v>
      </c>
      <c r="I2151" s="69">
        <v>0</v>
      </c>
      <c r="J2151" s="69"/>
    </row>
    <row r="2152" spans="1:10" ht="15" hidden="1">
      <c r="A2152" s="67"/>
      <c r="B2152" s="67"/>
      <c r="C2152" s="67"/>
      <c r="D2152" s="71" t="s">
        <v>617</v>
      </c>
      <c r="E2152" s="121">
        <v>0.69097222222222221</v>
      </c>
      <c r="F2152" s="121">
        <v>0.69097222222222221</v>
      </c>
      <c r="G2152" s="67" t="s">
        <v>460</v>
      </c>
      <c r="H2152" s="69">
        <v>0</v>
      </c>
      <c r="I2152" s="69">
        <v>1</v>
      </c>
      <c r="J2152" s="69"/>
    </row>
    <row r="2153" spans="1:10" ht="15" hidden="1">
      <c r="A2153" s="67"/>
      <c r="B2153" s="67"/>
      <c r="C2153" s="67"/>
      <c r="D2153" s="71" t="s">
        <v>617</v>
      </c>
      <c r="E2153" s="121">
        <v>0.69267361111111114</v>
      </c>
      <c r="F2153" s="121">
        <v>0.69267361111111114</v>
      </c>
      <c r="G2153" s="67" t="s">
        <v>462</v>
      </c>
      <c r="H2153" s="69">
        <v>1</v>
      </c>
      <c r="I2153" s="69">
        <v>0</v>
      </c>
      <c r="J2153" s="69"/>
    </row>
    <row r="2154" spans="1:10" ht="15" hidden="1">
      <c r="A2154" s="67"/>
      <c r="B2154" s="67"/>
      <c r="C2154" s="67"/>
      <c r="D2154" s="71" t="s">
        <v>617</v>
      </c>
      <c r="E2154" s="121">
        <v>0.69341435185185185</v>
      </c>
      <c r="F2154" s="121">
        <v>0.69341435185185185</v>
      </c>
      <c r="G2154" s="67" t="s">
        <v>464</v>
      </c>
      <c r="H2154" s="69">
        <v>2</v>
      </c>
      <c r="I2154" s="69">
        <v>0</v>
      </c>
      <c r="J2154" s="69"/>
    </row>
    <row r="2155" spans="1:10" ht="15" hidden="1">
      <c r="A2155" s="67"/>
      <c r="B2155" s="67"/>
      <c r="C2155" s="67"/>
      <c r="D2155" s="71" t="s">
        <v>617</v>
      </c>
      <c r="E2155" s="121">
        <v>0.6947106481481482</v>
      </c>
      <c r="F2155" s="121">
        <v>0.6947106481481482</v>
      </c>
      <c r="G2155" s="67" t="s">
        <v>466</v>
      </c>
      <c r="H2155" s="69">
        <v>3</v>
      </c>
      <c r="I2155" s="69">
        <v>0</v>
      </c>
      <c r="J2155" s="69"/>
    </row>
    <row r="2156" spans="1:10" ht="15" hidden="1">
      <c r="A2156" s="67"/>
      <c r="B2156" s="67"/>
      <c r="C2156" s="67"/>
      <c r="D2156" s="71" t="s">
        <v>617</v>
      </c>
      <c r="E2156" s="121">
        <v>0.69525462962962958</v>
      </c>
      <c r="F2156" s="121">
        <v>0.69525462962962958</v>
      </c>
      <c r="G2156" s="67" t="s">
        <v>467</v>
      </c>
      <c r="H2156" s="69">
        <v>4</v>
      </c>
      <c r="I2156" s="69">
        <v>0</v>
      </c>
      <c r="J2156" s="69"/>
    </row>
    <row r="2157" spans="1:10" ht="15" hidden="1">
      <c r="A2157" s="67"/>
      <c r="B2157" s="67"/>
      <c r="C2157" s="67"/>
      <c r="D2157" s="71" t="s">
        <v>617</v>
      </c>
      <c r="E2157" s="121">
        <v>0.69582175925925926</v>
      </c>
      <c r="F2157" s="121">
        <v>0.69582175925925926</v>
      </c>
      <c r="G2157" s="67" t="s">
        <v>469</v>
      </c>
      <c r="H2157" s="69">
        <v>5</v>
      </c>
      <c r="I2157" s="69">
        <v>0</v>
      </c>
      <c r="J2157" s="69"/>
    </row>
    <row r="2158" spans="1:10" ht="15" hidden="1">
      <c r="A2158" s="67"/>
      <c r="B2158" s="67"/>
      <c r="C2158" s="67"/>
      <c r="D2158" s="71" t="s">
        <v>617</v>
      </c>
      <c r="E2158" s="121">
        <v>0.69750000000000001</v>
      </c>
      <c r="F2158" s="121">
        <v>0.69750000000000001</v>
      </c>
      <c r="G2158" s="67" t="s">
        <v>471</v>
      </c>
      <c r="H2158" s="69">
        <v>6</v>
      </c>
      <c r="I2158" s="69">
        <v>0</v>
      </c>
      <c r="J2158" s="69"/>
    </row>
    <row r="2159" spans="1:10" ht="15" hidden="1">
      <c r="A2159" s="67"/>
      <c r="B2159" s="67"/>
      <c r="C2159" s="67"/>
      <c r="D2159" s="71" t="s">
        <v>617</v>
      </c>
      <c r="E2159" s="121">
        <v>0.69825231481481487</v>
      </c>
      <c r="F2159" s="121">
        <v>0.69825231481481487</v>
      </c>
      <c r="G2159" s="67" t="s">
        <v>472</v>
      </c>
      <c r="H2159" s="69">
        <v>7</v>
      </c>
      <c r="I2159" s="69">
        <v>0</v>
      </c>
      <c r="J2159" s="69"/>
    </row>
    <row r="2160" spans="1:10" ht="15" hidden="1">
      <c r="A2160" s="67"/>
      <c r="B2160" s="67"/>
      <c r="C2160" s="67"/>
      <c r="D2160" s="71" t="s">
        <v>617</v>
      </c>
      <c r="E2160" s="121">
        <v>0.69885416666666667</v>
      </c>
      <c r="F2160" s="121">
        <v>0.69885416666666667</v>
      </c>
      <c r="G2160" s="67" t="s">
        <v>473</v>
      </c>
      <c r="H2160" s="69">
        <v>8</v>
      </c>
      <c r="I2160" s="69">
        <v>0</v>
      </c>
      <c r="J2160" s="69"/>
    </row>
    <row r="2161" spans="1:10" ht="15" hidden="1">
      <c r="A2161" s="67"/>
      <c r="B2161" s="67"/>
      <c r="C2161" s="67"/>
      <c r="D2161" s="71" t="s">
        <v>617</v>
      </c>
      <c r="E2161" s="121">
        <v>0.70043981481481477</v>
      </c>
      <c r="F2161" s="121">
        <v>0.70043981481481477</v>
      </c>
      <c r="G2161" s="67" t="s">
        <v>475</v>
      </c>
      <c r="H2161" s="69">
        <v>9</v>
      </c>
      <c r="I2161" s="69">
        <v>0</v>
      </c>
      <c r="J2161" s="69"/>
    </row>
    <row r="2162" spans="1:10" ht="15" hidden="1">
      <c r="A2162" s="67"/>
      <c r="B2162" s="67"/>
      <c r="C2162" s="67"/>
      <c r="D2162" s="71" t="s">
        <v>618</v>
      </c>
      <c r="E2162" s="121">
        <v>0.69791666666666663</v>
      </c>
      <c r="F2162" s="121">
        <v>0.69791666666666663</v>
      </c>
      <c r="G2162" s="67" t="s">
        <v>460</v>
      </c>
      <c r="H2162" s="69">
        <v>0</v>
      </c>
      <c r="I2162" s="69">
        <v>1</v>
      </c>
      <c r="J2162" s="69"/>
    </row>
    <row r="2163" spans="1:10" ht="15" hidden="1">
      <c r="A2163" s="67"/>
      <c r="B2163" s="67"/>
      <c r="C2163" s="67"/>
      <c r="D2163" s="71" t="s">
        <v>618</v>
      </c>
      <c r="E2163" s="121">
        <v>0.69961805555555556</v>
      </c>
      <c r="F2163" s="121">
        <v>0.69961805555555556</v>
      </c>
      <c r="G2163" s="67" t="s">
        <v>462</v>
      </c>
      <c r="H2163" s="69">
        <v>1</v>
      </c>
      <c r="I2163" s="69">
        <v>0</v>
      </c>
      <c r="J2163" s="69"/>
    </row>
    <row r="2164" spans="1:10" ht="15" hidden="1">
      <c r="A2164" s="67"/>
      <c r="B2164" s="67"/>
      <c r="C2164" s="67"/>
      <c r="D2164" s="71" t="s">
        <v>618</v>
      </c>
      <c r="E2164" s="121">
        <v>0.70035879629629627</v>
      </c>
      <c r="F2164" s="121">
        <v>0.70035879629629627</v>
      </c>
      <c r="G2164" s="67" t="s">
        <v>464</v>
      </c>
      <c r="H2164" s="69">
        <v>2</v>
      </c>
      <c r="I2164" s="69">
        <v>0</v>
      </c>
      <c r="J2164" s="69"/>
    </row>
    <row r="2165" spans="1:10" ht="15" hidden="1">
      <c r="A2165" s="67"/>
      <c r="B2165" s="67"/>
      <c r="C2165" s="67"/>
      <c r="D2165" s="71" t="s">
        <v>618</v>
      </c>
      <c r="E2165" s="121">
        <v>0.70165509259259262</v>
      </c>
      <c r="F2165" s="121">
        <v>0.70165509259259262</v>
      </c>
      <c r="G2165" s="67" t="s">
        <v>466</v>
      </c>
      <c r="H2165" s="69">
        <v>3</v>
      </c>
      <c r="I2165" s="69">
        <v>0</v>
      </c>
      <c r="J2165" s="69"/>
    </row>
    <row r="2166" spans="1:10" ht="15" hidden="1">
      <c r="A2166" s="67"/>
      <c r="B2166" s="67"/>
      <c r="C2166" s="67"/>
      <c r="D2166" s="71" t="s">
        <v>618</v>
      </c>
      <c r="E2166" s="121">
        <v>0.70219907407407411</v>
      </c>
      <c r="F2166" s="121">
        <v>0.70219907407407411</v>
      </c>
      <c r="G2166" s="67" t="s">
        <v>467</v>
      </c>
      <c r="H2166" s="69">
        <v>4</v>
      </c>
      <c r="I2166" s="69">
        <v>0</v>
      </c>
      <c r="J2166" s="69"/>
    </row>
    <row r="2167" spans="1:10" ht="15" hidden="1">
      <c r="A2167" s="67"/>
      <c r="B2167" s="67"/>
      <c r="C2167" s="67"/>
      <c r="D2167" s="71" t="s">
        <v>618</v>
      </c>
      <c r="E2167" s="121">
        <v>0.70276620370370368</v>
      </c>
      <c r="F2167" s="121">
        <v>0.70276620370370368</v>
      </c>
      <c r="G2167" s="67" t="s">
        <v>469</v>
      </c>
      <c r="H2167" s="69">
        <v>5</v>
      </c>
      <c r="I2167" s="69">
        <v>0</v>
      </c>
      <c r="J2167" s="69"/>
    </row>
    <row r="2168" spans="1:10" ht="15" hidden="1">
      <c r="A2168" s="67"/>
      <c r="B2168" s="67"/>
      <c r="C2168" s="67"/>
      <c r="D2168" s="71" t="s">
        <v>618</v>
      </c>
      <c r="E2168" s="121">
        <v>0.70444444444444443</v>
      </c>
      <c r="F2168" s="121">
        <v>0.70444444444444443</v>
      </c>
      <c r="G2168" s="67" t="s">
        <v>471</v>
      </c>
      <c r="H2168" s="69">
        <v>6</v>
      </c>
      <c r="I2168" s="69">
        <v>0</v>
      </c>
      <c r="J2168" s="69"/>
    </row>
    <row r="2169" spans="1:10" ht="15" hidden="1">
      <c r="A2169" s="67"/>
      <c r="B2169" s="67"/>
      <c r="C2169" s="67"/>
      <c r="D2169" s="71" t="s">
        <v>618</v>
      </c>
      <c r="E2169" s="121">
        <v>0.70519675925925929</v>
      </c>
      <c r="F2169" s="121">
        <v>0.70519675925925929</v>
      </c>
      <c r="G2169" s="67" t="s">
        <v>472</v>
      </c>
      <c r="H2169" s="69">
        <v>7</v>
      </c>
      <c r="I2169" s="69">
        <v>0</v>
      </c>
      <c r="J2169" s="69"/>
    </row>
    <row r="2170" spans="1:10" ht="15" hidden="1">
      <c r="A2170" s="67"/>
      <c r="B2170" s="67"/>
      <c r="C2170" s="67"/>
      <c r="D2170" s="71" t="s">
        <v>618</v>
      </c>
      <c r="E2170" s="121">
        <v>0.70579861111111108</v>
      </c>
      <c r="F2170" s="121">
        <v>0.70579861111111108</v>
      </c>
      <c r="G2170" s="67" t="s">
        <v>473</v>
      </c>
      <c r="H2170" s="69">
        <v>8</v>
      </c>
      <c r="I2170" s="69">
        <v>0</v>
      </c>
      <c r="J2170" s="69"/>
    </row>
    <row r="2171" spans="1:10" ht="15" hidden="1">
      <c r="A2171" s="67"/>
      <c r="B2171" s="67"/>
      <c r="C2171" s="67"/>
      <c r="D2171" s="71" t="s">
        <v>618</v>
      </c>
      <c r="E2171" s="121">
        <v>0.7073842592592593</v>
      </c>
      <c r="F2171" s="121">
        <v>0.7073842592592593</v>
      </c>
      <c r="G2171" s="67" t="s">
        <v>475</v>
      </c>
      <c r="H2171" s="69">
        <v>9</v>
      </c>
      <c r="I2171" s="69">
        <v>0</v>
      </c>
      <c r="J2171" s="69"/>
    </row>
    <row r="2172" spans="1:10" ht="15" hidden="1">
      <c r="A2172" s="67"/>
      <c r="B2172" s="67"/>
      <c r="C2172" s="67"/>
      <c r="D2172" s="71" t="s">
        <v>301</v>
      </c>
      <c r="E2172" s="121">
        <v>0.72916666666666663</v>
      </c>
      <c r="F2172" s="121">
        <v>0.72916666666666663</v>
      </c>
      <c r="G2172" s="67" t="s">
        <v>460</v>
      </c>
      <c r="H2172" s="69">
        <v>0</v>
      </c>
      <c r="I2172" s="69">
        <v>1</v>
      </c>
      <c r="J2172" s="69"/>
    </row>
    <row r="2173" spans="1:10" ht="15" hidden="1">
      <c r="A2173" s="67"/>
      <c r="B2173" s="67"/>
      <c r="C2173" s="67"/>
      <c r="D2173" s="71" t="s">
        <v>301</v>
      </c>
      <c r="E2173" s="121">
        <v>0.73086805555555556</v>
      </c>
      <c r="F2173" s="121">
        <v>0.73086805555555556</v>
      </c>
      <c r="G2173" s="67" t="s">
        <v>462</v>
      </c>
      <c r="H2173" s="69">
        <v>1</v>
      </c>
      <c r="I2173" s="69">
        <v>0</v>
      </c>
      <c r="J2173" s="69"/>
    </row>
    <row r="2174" spans="1:10" ht="15" hidden="1">
      <c r="A2174" s="67"/>
      <c r="B2174" s="67"/>
      <c r="C2174" s="67"/>
      <c r="D2174" s="71" t="s">
        <v>301</v>
      </c>
      <c r="E2174" s="121">
        <v>0.73160879629629627</v>
      </c>
      <c r="F2174" s="121">
        <v>0.73160879629629627</v>
      </c>
      <c r="G2174" s="67" t="s">
        <v>464</v>
      </c>
      <c r="H2174" s="69">
        <v>2</v>
      </c>
      <c r="I2174" s="69">
        <v>0</v>
      </c>
      <c r="J2174" s="69"/>
    </row>
    <row r="2175" spans="1:10" ht="15" hidden="1">
      <c r="A2175" s="67"/>
      <c r="B2175" s="67"/>
      <c r="C2175" s="67"/>
      <c r="D2175" s="71" t="s">
        <v>301</v>
      </c>
      <c r="E2175" s="121">
        <v>0.73290509259259262</v>
      </c>
      <c r="F2175" s="121">
        <v>0.73290509259259262</v>
      </c>
      <c r="G2175" s="67" t="s">
        <v>466</v>
      </c>
      <c r="H2175" s="69">
        <v>3</v>
      </c>
      <c r="I2175" s="69">
        <v>0</v>
      </c>
      <c r="J2175" s="69"/>
    </row>
    <row r="2176" spans="1:10" ht="15" hidden="1">
      <c r="A2176" s="67"/>
      <c r="B2176" s="67"/>
      <c r="C2176" s="67"/>
      <c r="D2176" s="71" t="s">
        <v>301</v>
      </c>
      <c r="E2176" s="121">
        <v>0.73344907407407411</v>
      </c>
      <c r="F2176" s="121">
        <v>0.73344907407407411</v>
      </c>
      <c r="G2176" s="67" t="s">
        <v>467</v>
      </c>
      <c r="H2176" s="69">
        <v>4</v>
      </c>
      <c r="I2176" s="69">
        <v>0</v>
      </c>
      <c r="J2176" s="69"/>
    </row>
    <row r="2177" spans="1:10" ht="15" hidden="1">
      <c r="A2177" s="67"/>
      <c r="B2177" s="67"/>
      <c r="C2177" s="67"/>
      <c r="D2177" s="71" t="s">
        <v>301</v>
      </c>
      <c r="E2177" s="121">
        <v>0.73401620370370368</v>
      </c>
      <c r="F2177" s="121">
        <v>0.73401620370370368</v>
      </c>
      <c r="G2177" s="67" t="s">
        <v>469</v>
      </c>
      <c r="H2177" s="69">
        <v>5</v>
      </c>
      <c r="I2177" s="69">
        <v>0</v>
      </c>
      <c r="J2177" s="69"/>
    </row>
    <row r="2178" spans="1:10" ht="15" hidden="1">
      <c r="A2178" s="67"/>
      <c r="B2178" s="67"/>
      <c r="C2178" s="67"/>
      <c r="D2178" s="71" t="s">
        <v>301</v>
      </c>
      <c r="E2178" s="121">
        <v>0.73569444444444443</v>
      </c>
      <c r="F2178" s="121">
        <v>0.73569444444444443</v>
      </c>
      <c r="G2178" s="67" t="s">
        <v>471</v>
      </c>
      <c r="H2178" s="69">
        <v>6</v>
      </c>
      <c r="I2178" s="69">
        <v>0</v>
      </c>
      <c r="J2178" s="69"/>
    </row>
    <row r="2179" spans="1:10" ht="15" hidden="1">
      <c r="A2179" s="67"/>
      <c r="B2179" s="67"/>
      <c r="C2179" s="67"/>
      <c r="D2179" s="71" t="s">
        <v>301</v>
      </c>
      <c r="E2179" s="121">
        <v>0.73644675925925929</v>
      </c>
      <c r="F2179" s="121">
        <v>0.73644675925925929</v>
      </c>
      <c r="G2179" s="67" t="s">
        <v>472</v>
      </c>
      <c r="H2179" s="69">
        <v>7</v>
      </c>
      <c r="I2179" s="69">
        <v>0</v>
      </c>
      <c r="J2179" s="69"/>
    </row>
    <row r="2180" spans="1:10" ht="15" hidden="1">
      <c r="A2180" s="67"/>
      <c r="B2180" s="67"/>
      <c r="C2180" s="67"/>
      <c r="D2180" s="71" t="s">
        <v>301</v>
      </c>
      <c r="E2180" s="121">
        <v>0.73704861111111108</v>
      </c>
      <c r="F2180" s="121">
        <v>0.73704861111111108</v>
      </c>
      <c r="G2180" s="67" t="s">
        <v>473</v>
      </c>
      <c r="H2180" s="69">
        <v>8</v>
      </c>
      <c r="I2180" s="69">
        <v>0</v>
      </c>
      <c r="J2180" s="69"/>
    </row>
    <row r="2181" spans="1:10" ht="15" hidden="1">
      <c r="A2181" s="67"/>
      <c r="B2181" s="67"/>
      <c r="C2181" s="67"/>
      <c r="D2181" s="71" t="s">
        <v>301</v>
      </c>
      <c r="E2181" s="121">
        <v>0.7386342592592593</v>
      </c>
      <c r="F2181" s="121">
        <v>0.7386342592592593</v>
      </c>
      <c r="G2181" s="67" t="s">
        <v>475</v>
      </c>
      <c r="H2181" s="69">
        <v>9</v>
      </c>
      <c r="I2181" s="69">
        <v>0</v>
      </c>
      <c r="J2181" s="69"/>
    </row>
    <row r="2182" spans="1:10" ht="15" hidden="1">
      <c r="A2182" s="67"/>
      <c r="B2182" s="67"/>
      <c r="C2182" s="67"/>
      <c r="D2182" s="71" t="s">
        <v>619</v>
      </c>
      <c r="E2182" s="121">
        <v>0.73611111111111116</v>
      </c>
      <c r="F2182" s="121">
        <v>0.73611111111111116</v>
      </c>
      <c r="G2182" s="67" t="s">
        <v>460</v>
      </c>
      <c r="H2182" s="69">
        <v>0</v>
      </c>
      <c r="I2182" s="69">
        <v>1</v>
      </c>
      <c r="J2182" s="69"/>
    </row>
    <row r="2183" spans="1:10" ht="15" hidden="1">
      <c r="A2183" s="67"/>
      <c r="B2183" s="67"/>
      <c r="C2183" s="67"/>
      <c r="D2183" s="71" t="s">
        <v>619</v>
      </c>
      <c r="E2183" s="121">
        <v>0.73781249999999998</v>
      </c>
      <c r="F2183" s="121">
        <v>0.73781249999999998</v>
      </c>
      <c r="G2183" s="67" t="s">
        <v>462</v>
      </c>
      <c r="H2183" s="69">
        <v>1</v>
      </c>
      <c r="I2183" s="69">
        <v>0</v>
      </c>
      <c r="J2183" s="69"/>
    </row>
    <row r="2184" spans="1:10" ht="15" hidden="1">
      <c r="A2184" s="67"/>
      <c r="B2184" s="67"/>
      <c r="C2184" s="67"/>
      <c r="D2184" s="71" t="s">
        <v>619</v>
      </c>
      <c r="E2184" s="121">
        <v>0.73855324074074069</v>
      </c>
      <c r="F2184" s="121">
        <v>0.73855324074074069</v>
      </c>
      <c r="G2184" s="67" t="s">
        <v>464</v>
      </c>
      <c r="H2184" s="69">
        <v>2</v>
      </c>
      <c r="I2184" s="69">
        <v>0</v>
      </c>
      <c r="J2184" s="69"/>
    </row>
    <row r="2185" spans="1:10" ht="15" hidden="1">
      <c r="A2185" s="67"/>
      <c r="B2185" s="67"/>
      <c r="C2185" s="67"/>
      <c r="D2185" s="71" t="s">
        <v>619</v>
      </c>
      <c r="E2185" s="121">
        <v>0.73984953703703704</v>
      </c>
      <c r="F2185" s="121">
        <v>0.73984953703703704</v>
      </c>
      <c r="G2185" s="67" t="s">
        <v>466</v>
      </c>
      <c r="H2185" s="69">
        <v>3</v>
      </c>
      <c r="I2185" s="69">
        <v>0</v>
      </c>
      <c r="J2185" s="69"/>
    </row>
    <row r="2186" spans="1:10" ht="15" hidden="1">
      <c r="A2186" s="67"/>
      <c r="B2186" s="67"/>
      <c r="C2186" s="67"/>
      <c r="D2186" s="71" t="s">
        <v>619</v>
      </c>
      <c r="E2186" s="121">
        <v>0.74039351851851853</v>
      </c>
      <c r="F2186" s="121">
        <v>0.74039351851851853</v>
      </c>
      <c r="G2186" s="67" t="s">
        <v>467</v>
      </c>
      <c r="H2186" s="69">
        <v>4</v>
      </c>
      <c r="I2186" s="69">
        <v>0</v>
      </c>
      <c r="J2186" s="69"/>
    </row>
    <row r="2187" spans="1:10" ht="15" hidden="1">
      <c r="A2187" s="67"/>
      <c r="B2187" s="67"/>
      <c r="C2187" s="67"/>
      <c r="D2187" s="71" t="s">
        <v>619</v>
      </c>
      <c r="E2187" s="121">
        <v>0.7409606481481481</v>
      </c>
      <c r="F2187" s="121">
        <v>0.7409606481481481</v>
      </c>
      <c r="G2187" s="67" t="s">
        <v>469</v>
      </c>
      <c r="H2187" s="69">
        <v>5</v>
      </c>
      <c r="I2187" s="69">
        <v>0</v>
      </c>
      <c r="J2187" s="69"/>
    </row>
    <row r="2188" spans="1:10" ht="15" hidden="1">
      <c r="A2188" s="67"/>
      <c r="B2188" s="67"/>
      <c r="C2188" s="67"/>
      <c r="D2188" s="71" t="s">
        <v>619</v>
      </c>
      <c r="E2188" s="121">
        <v>0.74263888888888885</v>
      </c>
      <c r="F2188" s="121">
        <v>0.74263888888888885</v>
      </c>
      <c r="G2188" s="67" t="s">
        <v>471</v>
      </c>
      <c r="H2188" s="69">
        <v>6</v>
      </c>
      <c r="I2188" s="69">
        <v>0</v>
      </c>
      <c r="J2188" s="69"/>
    </row>
    <row r="2189" spans="1:10" ht="15" hidden="1">
      <c r="A2189" s="67"/>
      <c r="B2189" s="67"/>
      <c r="C2189" s="67"/>
      <c r="D2189" s="71" t="s">
        <v>619</v>
      </c>
      <c r="E2189" s="121">
        <v>0.74339120370370371</v>
      </c>
      <c r="F2189" s="121">
        <v>0.74339120370370371</v>
      </c>
      <c r="G2189" s="67" t="s">
        <v>472</v>
      </c>
      <c r="H2189" s="69">
        <v>7</v>
      </c>
      <c r="I2189" s="69">
        <v>0</v>
      </c>
      <c r="J2189" s="69"/>
    </row>
    <row r="2190" spans="1:10" ht="15" hidden="1">
      <c r="A2190" s="67"/>
      <c r="B2190" s="67"/>
      <c r="C2190" s="67"/>
      <c r="D2190" s="71" t="s">
        <v>619</v>
      </c>
      <c r="E2190" s="121">
        <v>0.7439930555555555</v>
      </c>
      <c r="F2190" s="121">
        <v>0.7439930555555555</v>
      </c>
      <c r="G2190" s="67" t="s">
        <v>473</v>
      </c>
      <c r="H2190" s="69">
        <v>8</v>
      </c>
      <c r="I2190" s="69">
        <v>0</v>
      </c>
      <c r="J2190" s="69"/>
    </row>
    <row r="2191" spans="1:10" ht="15" hidden="1">
      <c r="A2191" s="67"/>
      <c r="B2191" s="67"/>
      <c r="C2191" s="67"/>
      <c r="D2191" s="71" t="s">
        <v>619</v>
      </c>
      <c r="E2191" s="121">
        <v>0.74557870370370372</v>
      </c>
      <c r="F2191" s="121">
        <v>0.74557870370370372</v>
      </c>
      <c r="G2191" s="67" t="s">
        <v>475</v>
      </c>
      <c r="H2191" s="69">
        <v>9</v>
      </c>
      <c r="I2191" s="69">
        <v>0</v>
      </c>
      <c r="J2191" s="69"/>
    </row>
    <row r="2192" spans="1:10" ht="15" hidden="1">
      <c r="A2192" s="67"/>
      <c r="B2192" s="67"/>
      <c r="C2192" s="67"/>
      <c r="D2192" s="71" t="s">
        <v>620</v>
      </c>
      <c r="E2192" s="121">
        <v>0.76736111111111116</v>
      </c>
      <c r="F2192" s="121">
        <v>0.76736111111111116</v>
      </c>
      <c r="G2192" s="67" t="s">
        <v>460</v>
      </c>
      <c r="H2192" s="69">
        <v>0</v>
      </c>
      <c r="I2192" s="69">
        <v>1</v>
      </c>
      <c r="J2192" s="69"/>
    </row>
    <row r="2193" spans="1:10" ht="15" hidden="1">
      <c r="A2193" s="67"/>
      <c r="B2193" s="67"/>
      <c r="C2193" s="67"/>
      <c r="D2193" s="71" t="s">
        <v>620</v>
      </c>
      <c r="E2193" s="121">
        <v>0.76906249999999998</v>
      </c>
      <c r="F2193" s="121">
        <v>0.76906249999999998</v>
      </c>
      <c r="G2193" s="67" t="s">
        <v>462</v>
      </c>
      <c r="H2193" s="69">
        <v>1</v>
      </c>
      <c r="I2193" s="69">
        <v>0</v>
      </c>
      <c r="J2193" s="69"/>
    </row>
    <row r="2194" spans="1:10" ht="15" hidden="1">
      <c r="A2194" s="67"/>
      <c r="B2194" s="67"/>
      <c r="C2194" s="67"/>
      <c r="D2194" s="71" t="s">
        <v>620</v>
      </c>
      <c r="E2194" s="121">
        <v>0.76980324074074069</v>
      </c>
      <c r="F2194" s="121">
        <v>0.76980324074074069</v>
      </c>
      <c r="G2194" s="67" t="s">
        <v>464</v>
      </c>
      <c r="H2194" s="69">
        <v>2</v>
      </c>
      <c r="I2194" s="69">
        <v>0</v>
      </c>
      <c r="J2194" s="69"/>
    </row>
    <row r="2195" spans="1:10" ht="15" hidden="1">
      <c r="A2195" s="67"/>
      <c r="B2195" s="67"/>
      <c r="C2195" s="67"/>
      <c r="D2195" s="71" t="s">
        <v>620</v>
      </c>
      <c r="E2195" s="121">
        <v>0.77109953703703704</v>
      </c>
      <c r="F2195" s="121">
        <v>0.77109953703703704</v>
      </c>
      <c r="G2195" s="67" t="s">
        <v>466</v>
      </c>
      <c r="H2195" s="69">
        <v>3</v>
      </c>
      <c r="I2195" s="69">
        <v>0</v>
      </c>
      <c r="J2195" s="69"/>
    </row>
    <row r="2196" spans="1:10" ht="15" hidden="1">
      <c r="A2196" s="67"/>
      <c r="B2196" s="67"/>
      <c r="C2196" s="67"/>
      <c r="D2196" s="71" t="s">
        <v>620</v>
      </c>
      <c r="E2196" s="121">
        <v>0.77164351851851853</v>
      </c>
      <c r="F2196" s="121">
        <v>0.77164351851851853</v>
      </c>
      <c r="G2196" s="67" t="s">
        <v>467</v>
      </c>
      <c r="H2196" s="69">
        <v>4</v>
      </c>
      <c r="I2196" s="69">
        <v>0</v>
      </c>
      <c r="J2196" s="69"/>
    </row>
    <row r="2197" spans="1:10" ht="15" hidden="1">
      <c r="A2197" s="67"/>
      <c r="B2197" s="67"/>
      <c r="C2197" s="67"/>
      <c r="D2197" s="71" t="s">
        <v>620</v>
      </c>
      <c r="E2197" s="121">
        <v>0.7722106481481481</v>
      </c>
      <c r="F2197" s="121">
        <v>0.7722106481481481</v>
      </c>
      <c r="G2197" s="67" t="s">
        <v>469</v>
      </c>
      <c r="H2197" s="69">
        <v>5</v>
      </c>
      <c r="I2197" s="69">
        <v>0</v>
      </c>
      <c r="J2197" s="69"/>
    </row>
    <row r="2198" spans="1:10" ht="15" hidden="1">
      <c r="A2198" s="67"/>
      <c r="B2198" s="67"/>
      <c r="C2198" s="67"/>
      <c r="D2198" s="71" t="s">
        <v>620</v>
      </c>
      <c r="E2198" s="121">
        <v>0.77388888888888885</v>
      </c>
      <c r="F2198" s="121">
        <v>0.77388888888888885</v>
      </c>
      <c r="G2198" s="67" t="s">
        <v>471</v>
      </c>
      <c r="H2198" s="69">
        <v>6</v>
      </c>
      <c r="I2198" s="69">
        <v>0</v>
      </c>
      <c r="J2198" s="69"/>
    </row>
    <row r="2199" spans="1:10" ht="15" hidden="1">
      <c r="A2199" s="67"/>
      <c r="B2199" s="67"/>
      <c r="C2199" s="67"/>
      <c r="D2199" s="71" t="s">
        <v>620</v>
      </c>
      <c r="E2199" s="121">
        <v>0.77464120370370371</v>
      </c>
      <c r="F2199" s="121">
        <v>0.77464120370370371</v>
      </c>
      <c r="G2199" s="67" t="s">
        <v>472</v>
      </c>
      <c r="H2199" s="69">
        <v>7</v>
      </c>
      <c r="I2199" s="69">
        <v>0</v>
      </c>
      <c r="J2199" s="69"/>
    </row>
    <row r="2200" spans="1:10" ht="15" hidden="1">
      <c r="A2200" s="67"/>
      <c r="B2200" s="67"/>
      <c r="C2200" s="67"/>
      <c r="D2200" s="71" t="s">
        <v>620</v>
      </c>
      <c r="E2200" s="121">
        <v>0.7752430555555555</v>
      </c>
      <c r="F2200" s="121">
        <v>0.7752430555555555</v>
      </c>
      <c r="G2200" s="67" t="s">
        <v>473</v>
      </c>
      <c r="H2200" s="69">
        <v>8</v>
      </c>
      <c r="I2200" s="69">
        <v>0</v>
      </c>
      <c r="J2200" s="69"/>
    </row>
    <row r="2201" spans="1:10" ht="15" hidden="1">
      <c r="A2201" s="67"/>
      <c r="B2201" s="67"/>
      <c r="C2201" s="67"/>
      <c r="D2201" s="71" t="s">
        <v>620</v>
      </c>
      <c r="E2201" s="121">
        <v>0.77682870370370372</v>
      </c>
      <c r="F2201" s="121">
        <v>0.77682870370370372</v>
      </c>
      <c r="G2201" s="67" t="s">
        <v>475</v>
      </c>
      <c r="H2201" s="69">
        <v>9</v>
      </c>
      <c r="I2201" s="69">
        <v>0</v>
      </c>
      <c r="J2201" s="69"/>
    </row>
    <row r="2202" spans="1:10" ht="15" hidden="1">
      <c r="A2202" s="67"/>
      <c r="B2202" s="67"/>
      <c r="C2202" s="67"/>
      <c r="D2202" s="71" t="s">
        <v>621</v>
      </c>
      <c r="E2202" s="121">
        <v>0.77430555555555558</v>
      </c>
      <c r="F2202" s="121">
        <v>0.77430555555555558</v>
      </c>
      <c r="G2202" s="67" t="s">
        <v>460</v>
      </c>
      <c r="H2202" s="69">
        <v>0</v>
      </c>
      <c r="I2202" s="69">
        <v>1</v>
      </c>
      <c r="J2202" s="69"/>
    </row>
    <row r="2203" spans="1:10" ht="15" hidden="1">
      <c r="A2203" s="67"/>
      <c r="B2203" s="67"/>
      <c r="C2203" s="67"/>
      <c r="D2203" s="71" t="s">
        <v>621</v>
      </c>
      <c r="E2203" s="121">
        <v>0.7760069444444444</v>
      </c>
      <c r="F2203" s="121">
        <v>0.7760069444444444</v>
      </c>
      <c r="G2203" s="67" t="s">
        <v>462</v>
      </c>
      <c r="H2203" s="69">
        <v>1</v>
      </c>
      <c r="I2203" s="69">
        <v>0</v>
      </c>
      <c r="J2203" s="69"/>
    </row>
    <row r="2204" spans="1:10" ht="15" hidden="1">
      <c r="A2204" s="67"/>
      <c r="B2204" s="67"/>
      <c r="C2204" s="67"/>
      <c r="D2204" s="71" t="s">
        <v>621</v>
      </c>
      <c r="E2204" s="121">
        <v>0.77674768518518522</v>
      </c>
      <c r="F2204" s="121">
        <v>0.77674768518518522</v>
      </c>
      <c r="G2204" s="67" t="s">
        <v>464</v>
      </c>
      <c r="H2204" s="69">
        <v>2</v>
      </c>
      <c r="I2204" s="69">
        <v>0</v>
      </c>
      <c r="J2204" s="69"/>
    </row>
    <row r="2205" spans="1:10" ht="15" hidden="1">
      <c r="A2205" s="67"/>
      <c r="B2205" s="67"/>
      <c r="C2205" s="67"/>
      <c r="D2205" s="71" t="s">
        <v>621</v>
      </c>
      <c r="E2205" s="121">
        <v>0.77804398148148146</v>
      </c>
      <c r="F2205" s="121">
        <v>0.77804398148148146</v>
      </c>
      <c r="G2205" s="67" t="s">
        <v>466</v>
      </c>
      <c r="H2205" s="69">
        <v>3</v>
      </c>
      <c r="I2205" s="69">
        <v>0</v>
      </c>
      <c r="J2205" s="69"/>
    </row>
    <row r="2206" spans="1:10" ht="15" hidden="1">
      <c r="A2206" s="67"/>
      <c r="B2206" s="67"/>
      <c r="C2206" s="67"/>
      <c r="D2206" s="71" t="s">
        <v>621</v>
      </c>
      <c r="E2206" s="121">
        <v>0.77858796296296295</v>
      </c>
      <c r="F2206" s="121">
        <v>0.77858796296296295</v>
      </c>
      <c r="G2206" s="67" t="s">
        <v>467</v>
      </c>
      <c r="H2206" s="69">
        <v>4</v>
      </c>
      <c r="I2206" s="69">
        <v>0</v>
      </c>
      <c r="J2206" s="69"/>
    </row>
    <row r="2207" spans="1:10" ht="15" hidden="1">
      <c r="A2207" s="67"/>
      <c r="B2207" s="67"/>
      <c r="C2207" s="67"/>
      <c r="D2207" s="71" t="s">
        <v>621</v>
      </c>
      <c r="E2207" s="121">
        <v>0.77915509259259264</v>
      </c>
      <c r="F2207" s="121">
        <v>0.77915509259259264</v>
      </c>
      <c r="G2207" s="67" t="s">
        <v>469</v>
      </c>
      <c r="H2207" s="69">
        <v>5</v>
      </c>
      <c r="I2207" s="69">
        <v>0</v>
      </c>
      <c r="J2207" s="69"/>
    </row>
    <row r="2208" spans="1:10" ht="15" hidden="1">
      <c r="A2208" s="67"/>
      <c r="B2208" s="67"/>
      <c r="C2208" s="67"/>
      <c r="D2208" s="71" t="s">
        <v>621</v>
      </c>
      <c r="E2208" s="121">
        <v>0.78083333333333338</v>
      </c>
      <c r="F2208" s="121">
        <v>0.78083333333333338</v>
      </c>
      <c r="G2208" s="67" t="s">
        <v>471</v>
      </c>
      <c r="H2208" s="69">
        <v>6</v>
      </c>
      <c r="I2208" s="69">
        <v>0</v>
      </c>
      <c r="J2208" s="69"/>
    </row>
    <row r="2209" spans="1:10" ht="15" hidden="1">
      <c r="A2209" s="67"/>
      <c r="B2209" s="67"/>
      <c r="C2209" s="67"/>
      <c r="D2209" s="71" t="s">
        <v>621</v>
      </c>
      <c r="E2209" s="121">
        <v>0.78158564814814813</v>
      </c>
      <c r="F2209" s="121">
        <v>0.78158564814814813</v>
      </c>
      <c r="G2209" s="67" t="s">
        <v>472</v>
      </c>
      <c r="H2209" s="69">
        <v>7</v>
      </c>
      <c r="I2209" s="69">
        <v>0</v>
      </c>
      <c r="J2209" s="69"/>
    </row>
    <row r="2210" spans="1:10" ht="15" hidden="1">
      <c r="A2210" s="67"/>
      <c r="B2210" s="67"/>
      <c r="C2210" s="67"/>
      <c r="D2210" s="71" t="s">
        <v>621</v>
      </c>
      <c r="E2210" s="121">
        <v>0.78218750000000004</v>
      </c>
      <c r="F2210" s="121">
        <v>0.78218750000000004</v>
      </c>
      <c r="G2210" s="67" t="s">
        <v>473</v>
      </c>
      <c r="H2210" s="69">
        <v>8</v>
      </c>
      <c r="I2210" s="69">
        <v>0</v>
      </c>
      <c r="J2210" s="69"/>
    </row>
    <row r="2211" spans="1:10" ht="15" hidden="1">
      <c r="A2211" s="67"/>
      <c r="B2211" s="67"/>
      <c r="C2211" s="67"/>
      <c r="D2211" s="71" t="s">
        <v>621</v>
      </c>
      <c r="E2211" s="121">
        <v>0.78377314814814814</v>
      </c>
      <c r="F2211" s="121">
        <v>0.78377314814814814</v>
      </c>
      <c r="G2211" s="67" t="s">
        <v>475</v>
      </c>
      <c r="H2211" s="69">
        <v>9</v>
      </c>
      <c r="I2211" s="69">
        <v>0</v>
      </c>
      <c r="J2211" s="69"/>
    </row>
    <row r="2212" spans="1:10" ht="15" hidden="1">
      <c r="A2212" s="67"/>
      <c r="B2212" s="67"/>
      <c r="C2212" s="67"/>
      <c r="D2212" s="71" t="s">
        <v>308</v>
      </c>
      <c r="E2212" s="121">
        <v>0.80208333333333337</v>
      </c>
      <c r="F2212" s="121">
        <v>0.80208333333333337</v>
      </c>
      <c r="G2212" s="67" t="s">
        <v>460</v>
      </c>
      <c r="H2212" s="69">
        <v>0</v>
      </c>
      <c r="I2212" s="69">
        <v>1</v>
      </c>
      <c r="J2212" s="69"/>
    </row>
    <row r="2213" spans="1:10" ht="15" hidden="1">
      <c r="A2213" s="67"/>
      <c r="B2213" s="67"/>
      <c r="C2213" s="67"/>
      <c r="D2213" s="71" t="s">
        <v>308</v>
      </c>
      <c r="E2213" s="121">
        <v>0.80378472222222219</v>
      </c>
      <c r="F2213" s="121">
        <v>0.80378472222222219</v>
      </c>
      <c r="G2213" s="67" t="s">
        <v>462</v>
      </c>
      <c r="H2213" s="69">
        <v>1</v>
      </c>
      <c r="I2213" s="69">
        <v>0</v>
      </c>
      <c r="J2213" s="69"/>
    </row>
    <row r="2214" spans="1:10" ht="15" hidden="1">
      <c r="A2214" s="67"/>
      <c r="B2214" s="67"/>
      <c r="C2214" s="67"/>
      <c r="D2214" s="71" t="s">
        <v>308</v>
      </c>
      <c r="E2214" s="121">
        <v>0.80452546296296301</v>
      </c>
      <c r="F2214" s="121">
        <v>0.80452546296296301</v>
      </c>
      <c r="G2214" s="67" t="s">
        <v>464</v>
      </c>
      <c r="H2214" s="69">
        <v>2</v>
      </c>
      <c r="I2214" s="69">
        <v>0</v>
      </c>
      <c r="J2214" s="69"/>
    </row>
    <row r="2215" spans="1:10" ht="15" hidden="1">
      <c r="A2215" s="67"/>
      <c r="B2215" s="67"/>
      <c r="C2215" s="67"/>
      <c r="D2215" s="71" t="s">
        <v>308</v>
      </c>
      <c r="E2215" s="121">
        <v>0.80582175925925925</v>
      </c>
      <c r="F2215" s="121">
        <v>0.80582175925925925</v>
      </c>
      <c r="G2215" s="67" t="s">
        <v>466</v>
      </c>
      <c r="H2215" s="69">
        <v>3</v>
      </c>
      <c r="I2215" s="69">
        <v>0</v>
      </c>
      <c r="J2215" s="69"/>
    </row>
    <row r="2216" spans="1:10" ht="15" hidden="1">
      <c r="A2216" s="67"/>
      <c r="B2216" s="67"/>
      <c r="C2216" s="67"/>
      <c r="D2216" s="71" t="s">
        <v>308</v>
      </c>
      <c r="E2216" s="121">
        <v>0.80636574074074074</v>
      </c>
      <c r="F2216" s="121">
        <v>0.80636574074074074</v>
      </c>
      <c r="G2216" s="67" t="s">
        <v>467</v>
      </c>
      <c r="H2216" s="69">
        <v>4</v>
      </c>
      <c r="I2216" s="69">
        <v>0</v>
      </c>
      <c r="J2216" s="69"/>
    </row>
    <row r="2217" spans="1:10" ht="15" hidden="1">
      <c r="A2217" s="67"/>
      <c r="B2217" s="67"/>
      <c r="C2217" s="67"/>
      <c r="D2217" s="71" t="s">
        <v>308</v>
      </c>
      <c r="E2217" s="121">
        <v>0.80693287037037043</v>
      </c>
      <c r="F2217" s="121">
        <v>0.80693287037037043</v>
      </c>
      <c r="G2217" s="67" t="s">
        <v>469</v>
      </c>
      <c r="H2217" s="69">
        <v>5</v>
      </c>
      <c r="I2217" s="69">
        <v>0</v>
      </c>
      <c r="J2217" s="69"/>
    </row>
    <row r="2218" spans="1:10" ht="15" hidden="1">
      <c r="A2218" s="67"/>
      <c r="B2218" s="67"/>
      <c r="C2218" s="67"/>
      <c r="D2218" s="71" t="s">
        <v>308</v>
      </c>
      <c r="E2218" s="121">
        <v>0.80861111111111106</v>
      </c>
      <c r="F2218" s="121">
        <v>0.80861111111111106</v>
      </c>
      <c r="G2218" s="67" t="s">
        <v>471</v>
      </c>
      <c r="H2218" s="69">
        <v>6</v>
      </c>
      <c r="I2218" s="69">
        <v>0</v>
      </c>
      <c r="J2218" s="69"/>
    </row>
    <row r="2219" spans="1:10" ht="15" hidden="1">
      <c r="A2219" s="67"/>
      <c r="B2219" s="67"/>
      <c r="C2219" s="67"/>
      <c r="D2219" s="71" t="s">
        <v>308</v>
      </c>
      <c r="E2219" s="121">
        <v>0.80936342592592592</v>
      </c>
      <c r="F2219" s="121">
        <v>0.80936342592592592</v>
      </c>
      <c r="G2219" s="67" t="s">
        <v>472</v>
      </c>
      <c r="H2219" s="69">
        <v>7</v>
      </c>
      <c r="I2219" s="69">
        <v>0</v>
      </c>
      <c r="J2219" s="69"/>
    </row>
    <row r="2220" spans="1:10" ht="15" hidden="1">
      <c r="A2220" s="67"/>
      <c r="B2220" s="67"/>
      <c r="C2220" s="67"/>
      <c r="D2220" s="71" t="s">
        <v>308</v>
      </c>
      <c r="E2220" s="121">
        <v>0.80996527777777783</v>
      </c>
      <c r="F2220" s="121">
        <v>0.80996527777777783</v>
      </c>
      <c r="G2220" s="67" t="s">
        <v>473</v>
      </c>
      <c r="H2220" s="69">
        <v>8</v>
      </c>
      <c r="I2220" s="69">
        <v>0</v>
      </c>
      <c r="J2220" s="69"/>
    </row>
    <row r="2221" spans="1:10" ht="15" hidden="1">
      <c r="A2221" s="67"/>
      <c r="B2221" s="67"/>
      <c r="C2221" s="67"/>
      <c r="D2221" s="71" t="s">
        <v>308</v>
      </c>
      <c r="E2221" s="121">
        <v>0.81155092592592593</v>
      </c>
      <c r="F2221" s="121">
        <v>0.81155092592592593</v>
      </c>
      <c r="G2221" s="67" t="s">
        <v>475</v>
      </c>
      <c r="H2221" s="69">
        <v>9</v>
      </c>
      <c r="I2221" s="69">
        <v>0</v>
      </c>
      <c r="J2221" s="69"/>
    </row>
    <row r="2222" spans="1:10" ht="15" hidden="1">
      <c r="A2222" s="67"/>
      <c r="B2222" s="67"/>
      <c r="C2222" s="67"/>
      <c r="D2222" s="71" t="s">
        <v>622</v>
      </c>
      <c r="E2222" s="121">
        <v>0.84375</v>
      </c>
      <c r="F2222" s="121">
        <v>0.84375</v>
      </c>
      <c r="G2222" s="67" t="s">
        <v>460</v>
      </c>
      <c r="H2222" s="69">
        <v>0</v>
      </c>
      <c r="I2222" s="69">
        <v>1</v>
      </c>
      <c r="J2222" s="69"/>
    </row>
    <row r="2223" spans="1:10" ht="15" hidden="1">
      <c r="A2223" s="67"/>
      <c r="B2223" s="67"/>
      <c r="C2223" s="67"/>
      <c r="D2223" s="71" t="s">
        <v>622</v>
      </c>
      <c r="E2223" s="121">
        <v>0.84545138888888893</v>
      </c>
      <c r="F2223" s="121">
        <v>0.84545138888888893</v>
      </c>
      <c r="G2223" s="67" t="s">
        <v>462</v>
      </c>
      <c r="H2223" s="69">
        <v>1</v>
      </c>
      <c r="I2223" s="69">
        <v>0</v>
      </c>
      <c r="J2223" s="69"/>
    </row>
    <row r="2224" spans="1:10" ht="15" hidden="1">
      <c r="A2224" s="67"/>
      <c r="B2224" s="67"/>
      <c r="C2224" s="67"/>
      <c r="D2224" s="71" t="s">
        <v>622</v>
      </c>
      <c r="E2224" s="121">
        <v>0.84619212962962964</v>
      </c>
      <c r="F2224" s="121">
        <v>0.84619212962962964</v>
      </c>
      <c r="G2224" s="67" t="s">
        <v>464</v>
      </c>
      <c r="H2224" s="69">
        <v>2</v>
      </c>
      <c r="I2224" s="69">
        <v>0</v>
      </c>
      <c r="J2224" s="69"/>
    </row>
    <row r="2225" spans="1:10" ht="15" hidden="1">
      <c r="A2225" s="67"/>
      <c r="B2225" s="67"/>
      <c r="C2225" s="67"/>
      <c r="D2225" s="71" t="s">
        <v>622</v>
      </c>
      <c r="E2225" s="121">
        <v>0.84748842592592588</v>
      </c>
      <c r="F2225" s="121">
        <v>0.84748842592592588</v>
      </c>
      <c r="G2225" s="67" t="s">
        <v>466</v>
      </c>
      <c r="H2225" s="69">
        <v>3</v>
      </c>
      <c r="I2225" s="69">
        <v>0</v>
      </c>
      <c r="J2225" s="69"/>
    </row>
    <row r="2226" spans="1:10" ht="15" hidden="1">
      <c r="A2226" s="67"/>
      <c r="B2226" s="67"/>
      <c r="C2226" s="67"/>
      <c r="D2226" s="71" t="s">
        <v>622</v>
      </c>
      <c r="E2226" s="121">
        <v>0.84803240740740737</v>
      </c>
      <c r="F2226" s="121">
        <v>0.84803240740740737</v>
      </c>
      <c r="G2226" s="67" t="s">
        <v>467</v>
      </c>
      <c r="H2226" s="69">
        <v>4</v>
      </c>
      <c r="I2226" s="69">
        <v>0</v>
      </c>
      <c r="J2226" s="69"/>
    </row>
    <row r="2227" spans="1:10" ht="15" hidden="1">
      <c r="A2227" s="67"/>
      <c r="B2227" s="67"/>
      <c r="C2227" s="67"/>
      <c r="D2227" s="71" t="s">
        <v>622</v>
      </c>
      <c r="E2227" s="121">
        <v>0.84859953703703705</v>
      </c>
      <c r="F2227" s="121">
        <v>0.84859953703703705</v>
      </c>
      <c r="G2227" s="67" t="s">
        <v>469</v>
      </c>
      <c r="H2227" s="69">
        <v>5</v>
      </c>
      <c r="I2227" s="69">
        <v>0</v>
      </c>
      <c r="J2227" s="69"/>
    </row>
    <row r="2228" spans="1:10" ht="15" hidden="1">
      <c r="A2228" s="67"/>
      <c r="B2228" s="67"/>
      <c r="C2228" s="67"/>
      <c r="D2228" s="71" t="s">
        <v>622</v>
      </c>
      <c r="E2228" s="121">
        <v>0.8502777777777778</v>
      </c>
      <c r="F2228" s="121">
        <v>0.8502777777777778</v>
      </c>
      <c r="G2228" s="67" t="s">
        <v>471</v>
      </c>
      <c r="H2228" s="69">
        <v>6</v>
      </c>
      <c r="I2228" s="69">
        <v>0</v>
      </c>
      <c r="J2228" s="69"/>
    </row>
    <row r="2229" spans="1:10" ht="15" hidden="1">
      <c r="A2229" s="67"/>
      <c r="B2229" s="67"/>
      <c r="C2229" s="67"/>
      <c r="D2229" s="71" t="s">
        <v>622</v>
      </c>
      <c r="E2229" s="121">
        <v>0.85103009259259255</v>
      </c>
      <c r="F2229" s="121">
        <v>0.85103009259259255</v>
      </c>
      <c r="G2229" s="67" t="s">
        <v>472</v>
      </c>
      <c r="H2229" s="69">
        <v>7</v>
      </c>
      <c r="I2229" s="69">
        <v>0</v>
      </c>
      <c r="J2229" s="69"/>
    </row>
    <row r="2230" spans="1:10" ht="15" hidden="1">
      <c r="A2230" s="67"/>
      <c r="B2230" s="67"/>
      <c r="C2230" s="67"/>
      <c r="D2230" s="71" t="s">
        <v>622</v>
      </c>
      <c r="E2230" s="121">
        <v>0.85163194444444446</v>
      </c>
      <c r="F2230" s="121">
        <v>0.85163194444444446</v>
      </c>
      <c r="G2230" s="67" t="s">
        <v>473</v>
      </c>
      <c r="H2230" s="69">
        <v>8</v>
      </c>
      <c r="I2230" s="69">
        <v>0</v>
      </c>
      <c r="J2230" s="69"/>
    </row>
    <row r="2231" spans="1:10" ht="15" hidden="1">
      <c r="A2231" s="67"/>
      <c r="B2231" s="67"/>
      <c r="C2231" s="67"/>
      <c r="D2231" s="71" t="s">
        <v>622</v>
      </c>
      <c r="E2231" s="121">
        <v>0.85321759259259256</v>
      </c>
      <c r="F2231" s="121">
        <v>0.85321759259259256</v>
      </c>
      <c r="G2231" s="67" t="s">
        <v>475</v>
      </c>
      <c r="H2231" s="69">
        <v>9</v>
      </c>
      <c r="I2231" s="69">
        <v>0</v>
      </c>
      <c r="J2231" s="69"/>
    </row>
  </sheetData>
  <conditionalFormatting sqref="A2:A143 A146:A242 A290:A341 A389:A440 A443:A494 A497:A548 A560:A611 A614:A665 A695:A756 A761:A822 A838:A1023 A1058:A1119 A1168:A1353 A1432:A1617 A1842:A2027">
    <cfRule type="cellIs" dxfId="4" priority="1" operator="equal">
      <formula>"bUCR_L1"</formula>
    </cfRule>
    <cfRule type="notContainsBlanks" dxfId="3" priority="2">
      <formula>LEN(TRIM(A2))&gt;0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  <outlinePr summaryBelow="0" summaryRight="0"/>
  </sheetPr>
  <dimension ref="A1:A2"/>
  <sheetViews>
    <sheetView workbookViewId="0"/>
  </sheetViews>
  <sheetFormatPr defaultColWidth="12.5703125" defaultRowHeight="15.75" customHeight="1"/>
  <sheetData>
    <row r="1" spans="1:1">
      <c r="A1" s="94" t="s">
        <v>623</v>
      </c>
    </row>
    <row r="2" spans="1:1">
      <c r="A2" s="127"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FF00"/>
    <outlinePr summaryBelow="0" summaryRight="0"/>
  </sheetPr>
  <dimension ref="A1:F7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2.5703125" defaultRowHeight="15.75" customHeight="1"/>
  <cols>
    <col min="1" max="1" width="27.42578125" customWidth="1"/>
    <col min="2" max="2" width="40.28515625" bestFit="1" customWidth="1"/>
    <col min="3" max="5" width="19.140625" customWidth="1"/>
    <col min="6" max="6" width="30.42578125" customWidth="1"/>
  </cols>
  <sheetData>
    <row r="1" spans="1:6" ht="15.75" customHeight="1">
      <c r="A1" s="76" t="s">
        <v>170</v>
      </c>
      <c r="B1" s="128" t="s">
        <v>624</v>
      </c>
      <c r="C1" s="128" t="s">
        <v>625</v>
      </c>
      <c r="D1" s="128" t="s">
        <v>665</v>
      </c>
      <c r="E1" s="128" t="s">
        <v>626</v>
      </c>
      <c r="F1" s="129" t="s">
        <v>627</v>
      </c>
    </row>
    <row r="2" spans="1:6" ht="12.75">
      <c r="A2" s="95" t="s">
        <v>176</v>
      </c>
      <c r="B2" s="130" t="s">
        <v>628</v>
      </c>
      <c r="C2" s="130"/>
      <c r="D2" s="130" t="s">
        <v>629</v>
      </c>
      <c r="E2" s="130" t="b">
        <v>0</v>
      </c>
      <c r="F2" s="131">
        <v>0.34</v>
      </c>
    </row>
    <row r="3" spans="1:6" ht="12.75">
      <c r="A3" s="95" t="s">
        <v>208</v>
      </c>
      <c r="B3" s="130" t="s">
        <v>630</v>
      </c>
      <c r="C3" s="130"/>
      <c r="D3" s="130" t="s">
        <v>631</v>
      </c>
      <c r="E3" s="130" t="b">
        <v>0</v>
      </c>
      <c r="F3" s="131">
        <v>10.27</v>
      </c>
    </row>
    <row r="4" spans="1:6" ht="12.75">
      <c r="A4" s="95" t="s">
        <v>214</v>
      </c>
      <c r="B4" s="130" t="s">
        <v>632</v>
      </c>
      <c r="C4" s="130"/>
      <c r="D4" s="130" t="s">
        <v>633</v>
      </c>
      <c r="E4" s="130" t="b">
        <v>0</v>
      </c>
      <c r="F4" s="131">
        <v>8.2100000000000009</v>
      </c>
    </row>
    <row r="5" spans="1:6" ht="12.75">
      <c r="A5" s="95" t="s">
        <v>244</v>
      </c>
      <c r="B5" s="130" t="s">
        <v>634</v>
      </c>
      <c r="C5" s="130"/>
      <c r="D5" s="130" t="s">
        <v>635</v>
      </c>
      <c r="E5" s="130" t="b">
        <v>0</v>
      </c>
      <c r="F5" s="131">
        <v>9.43</v>
      </c>
    </row>
    <row r="6" spans="1:6" ht="12.75">
      <c r="A6" s="95" t="s">
        <v>248</v>
      </c>
      <c r="B6" s="130" t="s">
        <v>636</v>
      </c>
      <c r="C6" s="130"/>
      <c r="D6" s="130" t="s">
        <v>637</v>
      </c>
      <c r="E6" s="130" t="b">
        <v>0</v>
      </c>
      <c r="F6" s="131">
        <v>8.4499999999999993</v>
      </c>
    </row>
    <row r="7" spans="1:6" ht="12.75">
      <c r="A7" s="95" t="s">
        <v>251</v>
      </c>
      <c r="B7" s="130" t="s">
        <v>638</v>
      </c>
      <c r="C7" s="130"/>
      <c r="D7" s="130" t="s">
        <v>639</v>
      </c>
      <c r="E7" s="130" t="b">
        <v>0</v>
      </c>
      <c r="F7" s="131">
        <v>7.61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FF00"/>
    <outlinePr summaryBelow="0" summaryRight="0"/>
  </sheetPr>
  <dimension ref="A1:F6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/>
  <cols>
    <col min="1" max="1" width="9" customWidth="1"/>
    <col min="2" max="2" width="27.85546875" customWidth="1"/>
    <col min="3" max="3" width="12.140625" customWidth="1"/>
    <col min="4" max="4" width="14.140625" customWidth="1"/>
    <col min="5" max="5" width="13.7109375" customWidth="1"/>
    <col min="6" max="6" width="18.140625" customWidth="1"/>
  </cols>
  <sheetData>
    <row r="1" spans="1:6" ht="15.75" customHeight="1">
      <c r="A1" s="78" t="s">
        <v>16</v>
      </c>
      <c r="B1" s="78" t="s">
        <v>170</v>
      </c>
      <c r="C1" s="78" t="s">
        <v>164</v>
      </c>
      <c r="D1" s="45" t="s">
        <v>640</v>
      </c>
      <c r="E1" s="45" t="s">
        <v>641</v>
      </c>
      <c r="F1" s="82" t="s">
        <v>642</v>
      </c>
    </row>
    <row r="2" spans="1:6" ht="15.75" customHeight="1">
      <c r="A2" s="78" t="s">
        <v>24</v>
      </c>
      <c r="B2" s="85" t="s">
        <v>176</v>
      </c>
      <c r="C2" s="85" t="s">
        <v>173</v>
      </c>
      <c r="D2" s="132">
        <v>5.2083333333333336E-2</v>
      </c>
      <c r="E2" s="132">
        <v>0.16666666666666666</v>
      </c>
      <c r="F2" s="132">
        <v>0.29166666666666669</v>
      </c>
    </row>
    <row r="3" spans="1:6" ht="15.75" customHeight="1">
      <c r="A3" s="78" t="s">
        <v>24</v>
      </c>
      <c r="B3" s="85" t="s">
        <v>176</v>
      </c>
      <c r="C3" s="85" t="s">
        <v>173</v>
      </c>
      <c r="D3" s="133">
        <v>4.5138888888888888E-2</v>
      </c>
      <c r="E3" s="134">
        <v>0.29236111111111113</v>
      </c>
      <c r="F3" s="133">
        <v>0.5</v>
      </c>
    </row>
    <row r="4" spans="1:6" ht="15.75" customHeight="1">
      <c r="A4" s="78" t="s">
        <v>24</v>
      </c>
      <c r="B4" s="85" t="s">
        <v>176</v>
      </c>
      <c r="C4" s="85" t="s">
        <v>173</v>
      </c>
      <c r="D4" s="48"/>
      <c r="E4" s="87"/>
      <c r="F4" s="48"/>
    </row>
    <row r="5" spans="1:6" ht="15.75" customHeight="1">
      <c r="A5" s="78" t="s">
        <v>24</v>
      </c>
      <c r="B5" s="85" t="s">
        <v>176</v>
      </c>
      <c r="C5" s="85" t="s">
        <v>173</v>
      </c>
      <c r="D5" s="48"/>
      <c r="E5" s="87"/>
      <c r="F5" s="48"/>
    </row>
    <row r="6" spans="1:6" ht="15.75" customHeight="1">
      <c r="A6" s="78" t="s">
        <v>24</v>
      </c>
      <c r="B6" s="85" t="s">
        <v>176</v>
      </c>
      <c r="C6" s="85" t="s">
        <v>173</v>
      </c>
      <c r="D6" s="48"/>
      <c r="E6" s="87"/>
      <c r="F6" s="48"/>
    </row>
    <row r="7" spans="1:6" ht="15.75" customHeight="1">
      <c r="A7" s="78" t="s">
        <v>24</v>
      </c>
      <c r="B7" s="85" t="s">
        <v>176</v>
      </c>
      <c r="C7" s="85" t="s">
        <v>173</v>
      </c>
      <c r="D7" s="48"/>
      <c r="E7" s="87"/>
      <c r="F7" s="48"/>
    </row>
    <row r="8" spans="1:6" ht="15.75" customHeight="1">
      <c r="A8" s="78" t="s">
        <v>24</v>
      </c>
      <c r="B8" s="85" t="s">
        <v>176</v>
      </c>
      <c r="C8" s="85" t="s">
        <v>173</v>
      </c>
      <c r="D8" s="48"/>
      <c r="E8" s="87"/>
      <c r="F8" s="48"/>
    </row>
    <row r="9" spans="1:6" ht="15.75" customHeight="1">
      <c r="A9" s="78" t="s">
        <v>24</v>
      </c>
      <c r="B9" s="85" t="s">
        <v>176</v>
      </c>
      <c r="C9" s="85" t="s">
        <v>173</v>
      </c>
      <c r="D9" s="48"/>
      <c r="E9" s="87"/>
      <c r="F9" s="48"/>
    </row>
    <row r="10" spans="1:6" ht="15.75" customHeight="1">
      <c r="A10" s="88" t="s">
        <v>24</v>
      </c>
      <c r="B10" s="89" t="s">
        <v>176</v>
      </c>
      <c r="C10" s="89" t="s">
        <v>173</v>
      </c>
      <c r="D10" s="54"/>
      <c r="E10" s="90"/>
      <c r="F10" s="90"/>
    </row>
    <row r="11" spans="1:6" ht="15.75" customHeight="1">
      <c r="A11" s="91" t="s">
        <v>31</v>
      </c>
      <c r="B11" s="85" t="s">
        <v>208</v>
      </c>
      <c r="C11" s="85" t="s">
        <v>173</v>
      </c>
      <c r="D11" s="86"/>
      <c r="E11" s="86"/>
      <c r="F11" s="86"/>
    </row>
    <row r="12" spans="1:6" ht="15.75" customHeight="1">
      <c r="A12" s="91" t="s">
        <v>31</v>
      </c>
      <c r="B12" s="85" t="s">
        <v>208</v>
      </c>
      <c r="C12" s="85" t="s">
        <v>173</v>
      </c>
      <c r="D12" s="48"/>
      <c r="E12" s="87"/>
      <c r="F12" s="48"/>
    </row>
    <row r="13" spans="1:6" ht="15.75" customHeight="1">
      <c r="A13" s="91" t="s">
        <v>31</v>
      </c>
      <c r="B13" s="85" t="s">
        <v>208</v>
      </c>
      <c r="C13" s="85" t="s">
        <v>173</v>
      </c>
      <c r="D13" s="48"/>
      <c r="E13" s="87"/>
      <c r="F13" s="48"/>
    </row>
    <row r="14" spans="1:6" ht="15.75" customHeight="1">
      <c r="A14" s="91" t="s">
        <v>31</v>
      </c>
      <c r="B14" s="85" t="s">
        <v>208</v>
      </c>
      <c r="C14" s="85" t="s">
        <v>173</v>
      </c>
      <c r="D14" s="48"/>
      <c r="E14" s="87"/>
      <c r="F14" s="48"/>
    </row>
    <row r="15" spans="1:6" ht="15.75" customHeight="1">
      <c r="A15" s="91" t="s">
        <v>31</v>
      </c>
      <c r="B15" s="85" t="s">
        <v>208</v>
      </c>
      <c r="C15" s="85" t="s">
        <v>173</v>
      </c>
      <c r="D15" s="48"/>
      <c r="E15" s="87"/>
      <c r="F15" s="48"/>
    </row>
    <row r="16" spans="1:6" ht="15.75" customHeight="1">
      <c r="A16" s="91" t="s">
        <v>31</v>
      </c>
      <c r="B16" s="85" t="s">
        <v>208</v>
      </c>
      <c r="C16" s="85" t="s">
        <v>173</v>
      </c>
      <c r="D16" s="48"/>
      <c r="E16" s="87"/>
      <c r="F16" s="48"/>
    </row>
    <row r="17" spans="1:6" ht="15.75" customHeight="1">
      <c r="A17" s="91" t="s">
        <v>31</v>
      </c>
      <c r="B17" s="85" t="s">
        <v>208</v>
      </c>
      <c r="C17" s="85" t="s">
        <v>173</v>
      </c>
      <c r="D17" s="48"/>
      <c r="E17" s="87"/>
      <c r="F17" s="48"/>
    </row>
    <row r="18" spans="1:6" ht="15.75" customHeight="1">
      <c r="A18" s="91" t="s">
        <v>31</v>
      </c>
      <c r="B18" s="85" t="s">
        <v>208</v>
      </c>
      <c r="C18" s="85" t="s">
        <v>173</v>
      </c>
      <c r="D18" s="48"/>
      <c r="E18" s="87"/>
      <c r="F18" s="48"/>
    </row>
    <row r="19" spans="1:6" ht="15.75" customHeight="1">
      <c r="A19" s="91" t="s">
        <v>31</v>
      </c>
      <c r="B19" s="85" t="s">
        <v>208</v>
      </c>
      <c r="C19" s="85" t="s">
        <v>173</v>
      </c>
      <c r="D19" s="48"/>
      <c r="E19" s="87"/>
      <c r="F19" s="48"/>
    </row>
    <row r="20" spans="1:6" ht="15.75" customHeight="1">
      <c r="A20" s="91" t="s">
        <v>31</v>
      </c>
      <c r="B20" s="85" t="s">
        <v>208</v>
      </c>
      <c r="C20" s="85" t="s">
        <v>173</v>
      </c>
      <c r="D20" s="48"/>
      <c r="E20" s="87"/>
      <c r="F20" s="48"/>
    </row>
    <row r="21" spans="1:6" ht="15">
      <c r="A21" s="92" t="s">
        <v>31</v>
      </c>
      <c r="B21" s="89" t="s">
        <v>208</v>
      </c>
      <c r="C21" s="89" t="s">
        <v>173</v>
      </c>
      <c r="D21" s="54"/>
      <c r="E21" s="90"/>
      <c r="F21" s="90"/>
    </row>
    <row r="22" spans="1:6" ht="15">
      <c r="A22" s="78" t="s">
        <v>24</v>
      </c>
      <c r="B22" s="85" t="s">
        <v>214</v>
      </c>
      <c r="C22" s="85" t="s">
        <v>173</v>
      </c>
      <c r="D22" s="86"/>
      <c r="E22" s="86"/>
      <c r="F22" s="86"/>
    </row>
    <row r="23" spans="1:6" ht="15">
      <c r="A23" s="78" t="s">
        <v>24</v>
      </c>
      <c r="B23" s="85" t="s">
        <v>214</v>
      </c>
      <c r="C23" s="85" t="s">
        <v>173</v>
      </c>
      <c r="D23" s="48"/>
      <c r="E23" s="87"/>
      <c r="F23" s="48"/>
    </row>
    <row r="24" spans="1:6" ht="15">
      <c r="A24" s="78" t="s">
        <v>24</v>
      </c>
      <c r="B24" s="85" t="s">
        <v>214</v>
      </c>
      <c r="C24" s="85" t="s">
        <v>173</v>
      </c>
      <c r="D24" s="48"/>
      <c r="E24" s="87"/>
      <c r="F24" s="48"/>
    </row>
    <row r="25" spans="1:6" ht="15">
      <c r="A25" s="78" t="s">
        <v>24</v>
      </c>
      <c r="B25" s="85" t="s">
        <v>214</v>
      </c>
      <c r="C25" s="85" t="s">
        <v>173</v>
      </c>
      <c r="D25" s="48"/>
      <c r="E25" s="87"/>
      <c r="F25" s="48"/>
    </row>
    <row r="26" spans="1:6" ht="15">
      <c r="A26" s="78" t="s">
        <v>24</v>
      </c>
      <c r="B26" s="85" t="s">
        <v>214</v>
      </c>
      <c r="C26" s="85" t="s">
        <v>173</v>
      </c>
      <c r="D26" s="48"/>
      <c r="E26" s="87"/>
      <c r="F26" s="48"/>
    </row>
    <row r="27" spans="1:6" ht="15">
      <c r="A27" s="78" t="s">
        <v>24</v>
      </c>
      <c r="B27" s="85" t="s">
        <v>214</v>
      </c>
      <c r="C27" s="85" t="s">
        <v>173</v>
      </c>
      <c r="D27" s="48"/>
      <c r="E27" s="87"/>
      <c r="F27" s="48"/>
    </row>
    <row r="28" spans="1:6" ht="15">
      <c r="A28" s="78" t="s">
        <v>24</v>
      </c>
      <c r="B28" s="85" t="s">
        <v>214</v>
      </c>
      <c r="C28" s="85" t="s">
        <v>173</v>
      </c>
      <c r="D28" s="48"/>
      <c r="E28" s="87"/>
      <c r="F28" s="48"/>
    </row>
    <row r="29" spans="1:6" ht="15">
      <c r="A29" s="78" t="s">
        <v>24</v>
      </c>
      <c r="B29" s="85" t="s">
        <v>214</v>
      </c>
      <c r="C29" s="85" t="s">
        <v>173</v>
      </c>
      <c r="D29" s="48"/>
      <c r="E29" s="87"/>
      <c r="F29" s="48"/>
    </row>
    <row r="30" spans="1:6" ht="15">
      <c r="A30" s="88" t="s">
        <v>24</v>
      </c>
      <c r="B30" s="89" t="s">
        <v>214</v>
      </c>
      <c r="C30" s="85" t="s">
        <v>173</v>
      </c>
      <c r="D30" s="54"/>
      <c r="E30" s="90"/>
      <c r="F30" s="90"/>
    </row>
    <row r="31" spans="1:6" ht="15">
      <c r="A31" s="91" t="s">
        <v>31</v>
      </c>
      <c r="B31" s="85" t="s">
        <v>244</v>
      </c>
      <c r="C31" s="85" t="s">
        <v>173</v>
      </c>
      <c r="D31" s="86"/>
      <c r="E31" s="86"/>
      <c r="F31" s="86"/>
    </row>
    <row r="32" spans="1:6" ht="15">
      <c r="A32" s="91" t="s">
        <v>31</v>
      </c>
      <c r="B32" s="85" t="s">
        <v>244</v>
      </c>
      <c r="C32" s="85" t="s">
        <v>173</v>
      </c>
      <c r="D32" s="48"/>
      <c r="E32" s="87"/>
      <c r="F32" s="48"/>
    </row>
    <row r="33" spans="1:6" ht="15">
      <c r="A33" s="91" t="s">
        <v>31</v>
      </c>
      <c r="B33" s="85" t="s">
        <v>244</v>
      </c>
      <c r="C33" s="85" t="s">
        <v>173</v>
      </c>
      <c r="D33" s="48"/>
      <c r="E33" s="87"/>
      <c r="F33" s="48"/>
    </row>
    <row r="34" spans="1:6" ht="15">
      <c r="A34" s="91" t="s">
        <v>31</v>
      </c>
      <c r="B34" s="85" t="s">
        <v>244</v>
      </c>
      <c r="C34" s="85" t="s">
        <v>173</v>
      </c>
      <c r="D34" s="48"/>
      <c r="E34" s="87"/>
      <c r="F34" s="48"/>
    </row>
    <row r="35" spans="1:6" ht="15">
      <c r="A35" s="91" t="s">
        <v>31</v>
      </c>
      <c r="B35" s="85" t="s">
        <v>244</v>
      </c>
      <c r="C35" s="85" t="s">
        <v>173</v>
      </c>
      <c r="D35" s="48"/>
      <c r="E35" s="87"/>
      <c r="F35" s="48"/>
    </row>
    <row r="36" spans="1:6" ht="15">
      <c r="A36" s="91" t="s">
        <v>31</v>
      </c>
      <c r="B36" s="85" t="s">
        <v>244</v>
      </c>
      <c r="C36" s="85" t="s">
        <v>173</v>
      </c>
      <c r="D36" s="48"/>
      <c r="E36" s="87"/>
      <c r="F36" s="48"/>
    </row>
    <row r="37" spans="1:6" ht="15">
      <c r="A37" s="91" t="s">
        <v>31</v>
      </c>
      <c r="B37" s="85" t="s">
        <v>244</v>
      </c>
      <c r="C37" s="85" t="s">
        <v>173</v>
      </c>
      <c r="D37" s="48"/>
      <c r="E37" s="87"/>
      <c r="F37" s="48"/>
    </row>
    <row r="38" spans="1:6" ht="15">
      <c r="A38" s="91" t="s">
        <v>31</v>
      </c>
      <c r="B38" s="85" t="s">
        <v>244</v>
      </c>
      <c r="C38" s="85" t="s">
        <v>173</v>
      </c>
      <c r="D38" s="48"/>
      <c r="E38" s="87"/>
      <c r="F38" s="48"/>
    </row>
    <row r="39" spans="1:6" ht="15">
      <c r="A39" s="91" t="s">
        <v>31</v>
      </c>
      <c r="B39" s="85" t="s">
        <v>244</v>
      </c>
      <c r="C39" s="85" t="s">
        <v>173</v>
      </c>
      <c r="D39" s="48"/>
      <c r="E39" s="87"/>
      <c r="F39" s="48"/>
    </row>
    <row r="40" spans="1:6" ht="15">
      <c r="A40" s="91" t="s">
        <v>31</v>
      </c>
      <c r="B40" s="85" t="s">
        <v>244</v>
      </c>
      <c r="C40" s="85" t="s">
        <v>173</v>
      </c>
      <c r="D40" s="48"/>
      <c r="E40" s="87"/>
      <c r="F40" s="48"/>
    </row>
    <row r="41" spans="1:6" ht="15">
      <c r="A41" s="92" t="s">
        <v>31</v>
      </c>
      <c r="B41" s="89" t="s">
        <v>244</v>
      </c>
      <c r="C41" s="89" t="s">
        <v>173</v>
      </c>
      <c r="D41" s="54"/>
      <c r="E41" s="90"/>
      <c r="F41" s="90"/>
    </row>
    <row r="42" spans="1:6" ht="15">
      <c r="A42" s="78" t="s">
        <v>24</v>
      </c>
      <c r="B42" s="85" t="s">
        <v>251</v>
      </c>
      <c r="C42" s="85" t="s">
        <v>173</v>
      </c>
      <c r="D42" s="86"/>
      <c r="E42" s="86"/>
      <c r="F42" s="86"/>
    </row>
    <row r="43" spans="1:6" ht="15">
      <c r="A43" s="78" t="s">
        <v>24</v>
      </c>
      <c r="B43" s="85" t="s">
        <v>251</v>
      </c>
      <c r="C43" s="85" t="s">
        <v>173</v>
      </c>
      <c r="D43" s="48"/>
      <c r="E43" s="87"/>
      <c r="F43" s="48"/>
    </row>
    <row r="44" spans="1:6" ht="15">
      <c r="A44" s="78" t="s">
        <v>24</v>
      </c>
      <c r="B44" s="85" t="s">
        <v>251</v>
      </c>
      <c r="C44" s="85" t="s">
        <v>173</v>
      </c>
      <c r="D44" s="48"/>
      <c r="E44" s="87"/>
      <c r="F44" s="48"/>
    </row>
    <row r="45" spans="1:6" ht="15">
      <c r="A45" s="78" t="s">
        <v>24</v>
      </c>
      <c r="B45" s="85" t="s">
        <v>251</v>
      </c>
      <c r="C45" s="85" t="s">
        <v>173</v>
      </c>
      <c r="D45" s="48"/>
      <c r="E45" s="87"/>
      <c r="F45" s="48"/>
    </row>
    <row r="46" spans="1:6" ht="15">
      <c r="A46" s="78" t="s">
        <v>24</v>
      </c>
      <c r="B46" s="85" t="s">
        <v>251</v>
      </c>
      <c r="C46" s="85" t="s">
        <v>173</v>
      </c>
      <c r="D46" s="48"/>
      <c r="E46" s="87"/>
      <c r="F46" s="48"/>
    </row>
    <row r="47" spans="1:6" ht="15">
      <c r="A47" s="78" t="s">
        <v>24</v>
      </c>
      <c r="B47" s="85" t="s">
        <v>251</v>
      </c>
      <c r="C47" s="85" t="s">
        <v>173</v>
      </c>
      <c r="D47" s="48"/>
      <c r="E47" s="87"/>
      <c r="F47" s="48"/>
    </row>
    <row r="48" spans="1:6" ht="15">
      <c r="A48" s="78" t="s">
        <v>24</v>
      </c>
      <c r="B48" s="85" t="s">
        <v>251</v>
      </c>
      <c r="C48" s="85" t="s">
        <v>173</v>
      </c>
      <c r="D48" s="48"/>
      <c r="E48" s="87"/>
      <c r="F48" s="48"/>
    </row>
    <row r="49" spans="1:6" ht="15">
      <c r="A49" s="78" t="s">
        <v>24</v>
      </c>
      <c r="B49" s="85" t="s">
        <v>251</v>
      </c>
      <c r="C49" s="85" t="s">
        <v>173</v>
      </c>
      <c r="D49" s="48"/>
      <c r="E49" s="87"/>
      <c r="F49" s="48"/>
    </row>
    <row r="50" spans="1:6" ht="15">
      <c r="A50" s="78" t="s">
        <v>24</v>
      </c>
      <c r="B50" s="85" t="s">
        <v>251</v>
      </c>
      <c r="C50" s="85" t="s">
        <v>173</v>
      </c>
      <c r="D50" s="48"/>
      <c r="E50" s="87"/>
      <c r="F50" s="48"/>
    </row>
    <row r="51" spans="1:6" ht="15">
      <c r="A51" s="88" t="s">
        <v>24</v>
      </c>
      <c r="B51" s="89" t="s">
        <v>251</v>
      </c>
      <c r="C51" s="89" t="s">
        <v>173</v>
      </c>
      <c r="D51" s="54"/>
      <c r="E51" s="90"/>
      <c r="F51" s="90"/>
    </row>
    <row r="52" spans="1:6" ht="15">
      <c r="A52" s="78" t="s">
        <v>24</v>
      </c>
      <c r="B52" s="85" t="s">
        <v>248</v>
      </c>
      <c r="C52" s="85" t="s">
        <v>173</v>
      </c>
      <c r="D52" s="86"/>
      <c r="E52" s="86"/>
      <c r="F52" s="86"/>
    </row>
    <row r="53" spans="1:6" ht="15">
      <c r="A53" s="78" t="s">
        <v>24</v>
      </c>
      <c r="B53" s="85" t="s">
        <v>248</v>
      </c>
      <c r="C53" s="85" t="s">
        <v>173</v>
      </c>
      <c r="D53" s="48"/>
      <c r="E53" s="87"/>
      <c r="F53" s="48"/>
    </row>
    <row r="54" spans="1:6" ht="15">
      <c r="A54" s="78" t="s">
        <v>24</v>
      </c>
      <c r="B54" s="85" t="s">
        <v>248</v>
      </c>
      <c r="C54" s="85" t="s">
        <v>173</v>
      </c>
      <c r="D54" s="48"/>
      <c r="E54" s="87"/>
      <c r="F54" s="48"/>
    </row>
    <row r="55" spans="1:6" ht="15">
      <c r="A55" s="78" t="s">
        <v>24</v>
      </c>
      <c r="B55" s="85" t="s">
        <v>248</v>
      </c>
      <c r="C55" s="85" t="s">
        <v>173</v>
      </c>
      <c r="D55" s="48"/>
      <c r="E55" s="87"/>
      <c r="F55" s="48"/>
    </row>
    <row r="56" spans="1:6" ht="15">
      <c r="A56" s="78" t="s">
        <v>24</v>
      </c>
      <c r="B56" s="85" t="s">
        <v>248</v>
      </c>
      <c r="C56" s="85" t="s">
        <v>173</v>
      </c>
      <c r="D56" s="48"/>
      <c r="E56" s="87"/>
      <c r="F56" s="48"/>
    </row>
    <row r="57" spans="1:6" ht="15">
      <c r="A57" s="78" t="s">
        <v>24</v>
      </c>
      <c r="B57" s="85" t="s">
        <v>248</v>
      </c>
      <c r="C57" s="85" t="s">
        <v>173</v>
      </c>
      <c r="D57" s="48"/>
      <c r="E57" s="87"/>
      <c r="F57" s="48"/>
    </row>
    <row r="58" spans="1:6" ht="15">
      <c r="A58" s="78" t="s">
        <v>24</v>
      </c>
      <c r="B58" s="85" t="s">
        <v>248</v>
      </c>
      <c r="C58" s="85" t="s">
        <v>173</v>
      </c>
      <c r="D58" s="48"/>
      <c r="E58" s="87"/>
      <c r="F58" s="48"/>
    </row>
    <row r="59" spans="1:6" ht="15">
      <c r="A59" s="78" t="s">
        <v>24</v>
      </c>
      <c r="B59" s="85" t="s">
        <v>248</v>
      </c>
      <c r="C59" s="85" t="s">
        <v>173</v>
      </c>
      <c r="D59" s="48"/>
      <c r="E59" s="87"/>
      <c r="F59" s="48"/>
    </row>
    <row r="60" spans="1:6" ht="15">
      <c r="A60" s="78" t="s">
        <v>24</v>
      </c>
      <c r="B60" s="85" t="s">
        <v>248</v>
      </c>
      <c r="C60" s="85" t="s">
        <v>173</v>
      </c>
      <c r="D60" s="48"/>
      <c r="E60" s="87"/>
      <c r="F60" s="48"/>
    </row>
    <row r="61" spans="1:6" ht="15">
      <c r="A61" s="78" t="s">
        <v>24</v>
      </c>
      <c r="B61" s="85" t="s">
        <v>248</v>
      </c>
      <c r="C61" s="85" t="s">
        <v>173</v>
      </c>
      <c r="D61" s="48"/>
      <c r="E61" s="87"/>
      <c r="F61" s="87"/>
    </row>
  </sheetData>
  <conditionalFormatting sqref="A2:A61">
    <cfRule type="cellIs" dxfId="2" priority="1" operator="equal">
      <formula>"bUCR_L1"</formula>
    </cfRule>
    <cfRule type="notContainsBlanks" dxfId="1" priority="2">
      <formula>LEN(TRIM(A2))&gt;0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0000"/>
    <outlinePr summaryBelow="0" summaryRight="0"/>
  </sheetPr>
  <dimension ref="A1:C1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44.42578125" customWidth="1"/>
    <col min="2" max="3" width="23.140625" customWidth="1"/>
  </cols>
  <sheetData>
    <row r="1" spans="1:3" ht="15.75" customHeight="1">
      <c r="A1" s="46" t="s">
        <v>165</v>
      </c>
      <c r="B1" s="45" t="s">
        <v>37</v>
      </c>
      <c r="C1" s="135" t="s">
        <v>643</v>
      </c>
    </row>
    <row r="2" spans="1:3" ht="15.75" customHeight="1">
      <c r="A2" s="49" t="s">
        <v>174</v>
      </c>
      <c r="B2" s="48" t="s">
        <v>55</v>
      </c>
      <c r="C2" s="136">
        <v>0.25694444444444442</v>
      </c>
    </row>
    <row r="3" spans="1:3" ht="15.75" customHeight="1">
      <c r="A3" s="49" t="s">
        <v>177</v>
      </c>
      <c r="B3" s="48" t="s">
        <v>55</v>
      </c>
      <c r="C3" s="136">
        <v>0.27083333333333331</v>
      </c>
    </row>
    <row r="4" spans="1:3" ht="15.75" customHeight="1">
      <c r="A4" s="49" t="s">
        <v>178</v>
      </c>
      <c r="B4" s="48" t="s">
        <v>55</v>
      </c>
      <c r="C4" s="136">
        <v>0.29166666666666669</v>
      </c>
    </row>
    <row r="5" spans="1:3" ht="15.75" customHeight="1">
      <c r="A5" s="49" t="s">
        <v>179</v>
      </c>
      <c r="B5" s="48" t="s">
        <v>55</v>
      </c>
      <c r="C5" s="136">
        <v>0.30555555555555558</v>
      </c>
    </row>
    <row r="6" spans="1:3" ht="15.75" customHeight="1">
      <c r="A6" s="49" t="s">
        <v>180</v>
      </c>
      <c r="B6" s="48" t="s">
        <v>55</v>
      </c>
      <c r="C6" s="136">
        <v>0.3263888888888889</v>
      </c>
    </row>
    <row r="7" spans="1:3" ht="15.75" customHeight="1">
      <c r="A7" s="49" t="s">
        <v>181</v>
      </c>
      <c r="B7" s="48" t="s">
        <v>55</v>
      </c>
      <c r="C7" s="136">
        <v>0.34027777777777779</v>
      </c>
    </row>
    <row r="8" spans="1:3" ht="15.75" customHeight="1">
      <c r="A8" s="49" t="s">
        <v>182</v>
      </c>
      <c r="B8" s="48" t="s">
        <v>55</v>
      </c>
      <c r="C8" s="136">
        <v>0.37152777777777779</v>
      </c>
    </row>
    <row r="9" spans="1:3" ht="15.75" customHeight="1">
      <c r="A9" s="49" t="s">
        <v>183</v>
      </c>
      <c r="B9" s="48" t="s">
        <v>55</v>
      </c>
      <c r="C9" s="136">
        <v>0.38541666666666669</v>
      </c>
    </row>
    <row r="10" spans="1:3" ht="15.75" customHeight="1">
      <c r="A10" s="49" t="s">
        <v>184</v>
      </c>
      <c r="B10" s="48" t="s">
        <v>55</v>
      </c>
      <c r="C10" s="136">
        <v>0.40625</v>
      </c>
    </row>
    <row r="11" spans="1:3" ht="15.75" customHeight="1">
      <c r="A11" s="49" t="s">
        <v>185</v>
      </c>
      <c r="B11" s="48" t="s">
        <v>55</v>
      </c>
      <c r="C11" s="136">
        <v>0.4201388888888889</v>
      </c>
    </row>
    <row r="12" spans="1:3" ht="15.75" customHeight="1">
      <c r="A12" s="49" t="s">
        <v>186</v>
      </c>
      <c r="B12" s="48" t="s">
        <v>55</v>
      </c>
      <c r="C12" s="136">
        <v>0.44097222222222221</v>
      </c>
    </row>
    <row r="13" spans="1:3" ht="15.75" customHeight="1">
      <c r="A13" s="49" t="s">
        <v>187</v>
      </c>
      <c r="B13" s="48" t="s">
        <v>55</v>
      </c>
      <c r="C13" s="136">
        <v>0.4548611111111111</v>
      </c>
    </row>
    <row r="14" spans="1:3" ht="15.75" customHeight="1">
      <c r="A14" s="49" t="s">
        <v>188</v>
      </c>
      <c r="B14" s="48" t="s">
        <v>55</v>
      </c>
      <c r="C14" s="136">
        <v>0.46875</v>
      </c>
    </row>
    <row r="15" spans="1:3" ht="15.75" customHeight="1">
      <c r="A15" s="49" t="s">
        <v>189</v>
      </c>
      <c r="B15" s="48" t="s">
        <v>55</v>
      </c>
      <c r="C15" s="136">
        <v>0.47569444444444442</v>
      </c>
    </row>
    <row r="16" spans="1:3" ht="15.75" customHeight="1">
      <c r="A16" s="49" t="s">
        <v>190</v>
      </c>
      <c r="B16" s="48" t="s">
        <v>55</v>
      </c>
      <c r="C16" s="136">
        <v>0.4861111111111111</v>
      </c>
    </row>
    <row r="17" spans="1:3" ht="15.75" customHeight="1">
      <c r="A17" s="49" t="s">
        <v>191</v>
      </c>
      <c r="B17" s="48" t="s">
        <v>55</v>
      </c>
      <c r="C17" s="136">
        <v>0.5</v>
      </c>
    </row>
    <row r="18" spans="1:3" ht="15.75" customHeight="1">
      <c r="A18" s="49" t="s">
        <v>192</v>
      </c>
      <c r="B18" s="48" t="s">
        <v>55</v>
      </c>
      <c r="C18" s="136">
        <v>0.51736111111111116</v>
      </c>
    </row>
    <row r="19" spans="1:3" ht="15.75" customHeight="1">
      <c r="A19" s="49" t="s">
        <v>193</v>
      </c>
      <c r="B19" s="48" t="s">
        <v>55</v>
      </c>
      <c r="C19" s="136">
        <v>0.52430555555555558</v>
      </c>
    </row>
    <row r="20" spans="1:3" ht="15.75" customHeight="1">
      <c r="A20" s="49" t="s">
        <v>194</v>
      </c>
      <c r="B20" s="48" t="s">
        <v>55</v>
      </c>
      <c r="C20" s="136">
        <v>0.54861111111111116</v>
      </c>
    </row>
    <row r="21" spans="1:3" ht="15">
      <c r="A21" s="49" t="s">
        <v>195</v>
      </c>
      <c r="B21" s="48" t="s">
        <v>55</v>
      </c>
      <c r="C21" s="136">
        <v>0.57291666666666663</v>
      </c>
    </row>
    <row r="22" spans="1:3" ht="15">
      <c r="A22" s="49" t="s">
        <v>196</v>
      </c>
      <c r="B22" s="48" t="s">
        <v>55</v>
      </c>
      <c r="C22" s="136">
        <v>0.59027777777777779</v>
      </c>
    </row>
    <row r="23" spans="1:3" ht="15">
      <c r="A23" s="49" t="s">
        <v>197</v>
      </c>
      <c r="B23" s="48" t="s">
        <v>55</v>
      </c>
      <c r="C23" s="136">
        <v>0.60416666666666663</v>
      </c>
    </row>
    <row r="24" spans="1:3" ht="15">
      <c r="A24" s="49" t="s">
        <v>198</v>
      </c>
      <c r="B24" s="48" t="s">
        <v>55</v>
      </c>
      <c r="C24" s="136">
        <v>0.62152777777777779</v>
      </c>
    </row>
    <row r="25" spans="1:3" ht="15">
      <c r="A25" s="49" t="s">
        <v>199</v>
      </c>
      <c r="B25" s="48" t="s">
        <v>55</v>
      </c>
      <c r="C25" s="136">
        <v>0.63541666666666663</v>
      </c>
    </row>
    <row r="26" spans="1:3" ht="15">
      <c r="A26" s="49" t="s">
        <v>200</v>
      </c>
      <c r="B26" s="48" t="s">
        <v>55</v>
      </c>
      <c r="C26" s="136">
        <v>0.66319444444444442</v>
      </c>
    </row>
    <row r="27" spans="1:3" ht="15">
      <c r="A27" s="49" t="s">
        <v>201</v>
      </c>
      <c r="B27" s="48" t="s">
        <v>55</v>
      </c>
      <c r="C27" s="136">
        <v>0.6875</v>
      </c>
    </row>
    <row r="28" spans="1:3" ht="15">
      <c r="A28" s="49" t="s">
        <v>202</v>
      </c>
      <c r="B28" s="48" t="s">
        <v>55</v>
      </c>
      <c r="C28" s="136">
        <v>0.70486111111111116</v>
      </c>
    </row>
    <row r="29" spans="1:3" ht="15">
      <c r="A29" s="49" t="s">
        <v>203</v>
      </c>
      <c r="B29" s="48" t="s">
        <v>55</v>
      </c>
      <c r="C29" s="136">
        <v>0.72916666666666663</v>
      </c>
    </row>
    <row r="30" spans="1:3" ht="15">
      <c r="A30" s="49" t="s">
        <v>204</v>
      </c>
      <c r="B30" s="48" t="s">
        <v>55</v>
      </c>
      <c r="C30" s="136">
        <v>0.74652777777777779</v>
      </c>
    </row>
    <row r="31" spans="1:3" ht="15">
      <c r="A31" s="49" t="s">
        <v>205</v>
      </c>
      <c r="B31" s="48" t="s">
        <v>55</v>
      </c>
      <c r="C31" s="136">
        <v>0.76736111111111116</v>
      </c>
    </row>
    <row r="32" spans="1:3" ht="15">
      <c r="A32" s="49" t="s">
        <v>206</v>
      </c>
      <c r="B32" s="48" t="s">
        <v>55</v>
      </c>
      <c r="C32" s="136">
        <v>0.78472222222222221</v>
      </c>
    </row>
    <row r="33" spans="1:3" ht="15">
      <c r="A33" s="49" t="s">
        <v>207</v>
      </c>
      <c r="B33" s="48" t="s">
        <v>55</v>
      </c>
      <c r="C33" s="136">
        <v>0.80208333333333337</v>
      </c>
    </row>
    <row r="34" spans="1:3" ht="15">
      <c r="A34" s="49" t="s">
        <v>209</v>
      </c>
      <c r="B34" s="48" t="s">
        <v>55</v>
      </c>
      <c r="C34" s="136">
        <v>0.84027777777777779</v>
      </c>
    </row>
    <row r="35" spans="1:3" ht="15">
      <c r="A35" s="49" t="s">
        <v>210</v>
      </c>
      <c r="B35" s="48" t="s">
        <v>55</v>
      </c>
      <c r="C35" s="136">
        <v>0.86805555555555558</v>
      </c>
    </row>
    <row r="36" spans="1:3" ht="15">
      <c r="A36" s="49" t="s">
        <v>211</v>
      </c>
      <c r="B36" s="48" t="s">
        <v>55</v>
      </c>
      <c r="C36" s="136">
        <v>0.875</v>
      </c>
    </row>
    <row r="37" spans="1:3" ht="15">
      <c r="A37" s="49" t="s">
        <v>212</v>
      </c>
      <c r="B37" s="48" t="s">
        <v>55</v>
      </c>
      <c r="C37" s="136">
        <v>0.89930555555555558</v>
      </c>
    </row>
    <row r="38" spans="1:3" ht="15">
      <c r="A38" s="49" t="s">
        <v>213</v>
      </c>
      <c r="B38" s="48" t="s">
        <v>63</v>
      </c>
      <c r="C38" s="136">
        <v>0.2638888888888889</v>
      </c>
    </row>
    <row r="39" spans="1:3" ht="15">
      <c r="A39" s="49" t="s">
        <v>215</v>
      </c>
      <c r="B39" s="48" t="s">
        <v>63</v>
      </c>
      <c r="C39" s="136">
        <v>0.27777777777777779</v>
      </c>
    </row>
    <row r="40" spans="1:3" ht="15">
      <c r="A40" s="49" t="s">
        <v>216</v>
      </c>
      <c r="B40" s="48" t="s">
        <v>63</v>
      </c>
      <c r="C40" s="136">
        <v>0.2986111111111111</v>
      </c>
    </row>
    <row r="41" spans="1:3" ht="15">
      <c r="A41" s="49" t="s">
        <v>217</v>
      </c>
      <c r="B41" s="48" t="s">
        <v>63</v>
      </c>
      <c r="C41" s="136">
        <v>0.3125</v>
      </c>
    </row>
    <row r="42" spans="1:3" ht="15">
      <c r="A42" s="49" t="s">
        <v>218</v>
      </c>
      <c r="B42" s="48" t="s">
        <v>63</v>
      </c>
      <c r="C42" s="136">
        <v>0.33333333333333331</v>
      </c>
    </row>
    <row r="43" spans="1:3" ht="15">
      <c r="A43" s="49" t="s">
        <v>219</v>
      </c>
      <c r="B43" s="48" t="s">
        <v>63</v>
      </c>
      <c r="C43" s="136">
        <v>0.3576388888888889</v>
      </c>
    </row>
    <row r="44" spans="1:3" ht="15">
      <c r="A44" s="49" t="s">
        <v>220</v>
      </c>
      <c r="B44" s="48" t="s">
        <v>63</v>
      </c>
      <c r="C44" s="136">
        <v>0.37847222222222221</v>
      </c>
    </row>
    <row r="45" spans="1:3" ht="15">
      <c r="A45" s="49" t="s">
        <v>221</v>
      </c>
      <c r="B45" s="48" t="s">
        <v>63</v>
      </c>
      <c r="C45" s="136">
        <v>0.3923611111111111</v>
      </c>
    </row>
    <row r="46" spans="1:3" ht="15">
      <c r="A46" s="49" t="s">
        <v>222</v>
      </c>
      <c r="B46" s="48" t="s">
        <v>63</v>
      </c>
      <c r="C46" s="136">
        <v>0.41319444444444442</v>
      </c>
    </row>
    <row r="47" spans="1:3" ht="15">
      <c r="A47" s="49" t="s">
        <v>223</v>
      </c>
      <c r="B47" s="48" t="s">
        <v>63</v>
      </c>
      <c r="C47" s="136">
        <v>0.42708333333333331</v>
      </c>
    </row>
    <row r="48" spans="1:3" ht="15">
      <c r="A48" s="49" t="s">
        <v>224</v>
      </c>
      <c r="B48" s="48" t="s">
        <v>63</v>
      </c>
      <c r="C48" s="136">
        <v>0.44791666666666669</v>
      </c>
    </row>
    <row r="49" spans="1:3" ht="15">
      <c r="A49" s="49" t="s">
        <v>225</v>
      </c>
      <c r="B49" s="48" t="s">
        <v>63</v>
      </c>
      <c r="C49" s="136">
        <v>0.46180555555555558</v>
      </c>
    </row>
    <row r="50" spans="1:3" ht="15">
      <c r="A50" s="49" t="s">
        <v>226</v>
      </c>
      <c r="B50" s="48" t="s">
        <v>63</v>
      </c>
      <c r="C50" s="136">
        <v>0.4826388888888889</v>
      </c>
    </row>
    <row r="51" spans="1:3" ht="15">
      <c r="A51" s="49" t="s">
        <v>227</v>
      </c>
      <c r="B51" s="48" t="s">
        <v>63</v>
      </c>
      <c r="C51" s="136">
        <v>0.49305555555555558</v>
      </c>
    </row>
    <row r="52" spans="1:3" ht="15">
      <c r="A52" s="49" t="s">
        <v>228</v>
      </c>
      <c r="B52" s="48" t="s">
        <v>63</v>
      </c>
      <c r="C52" s="136">
        <v>0.50694444444444442</v>
      </c>
    </row>
    <row r="53" spans="1:3" ht="15">
      <c r="A53" s="49" t="s">
        <v>229</v>
      </c>
      <c r="B53" s="48" t="s">
        <v>63</v>
      </c>
      <c r="C53" s="136">
        <v>0.52083333333333337</v>
      </c>
    </row>
    <row r="54" spans="1:3" ht="15">
      <c r="A54" s="49" t="s">
        <v>230</v>
      </c>
      <c r="B54" s="48" t="s">
        <v>63</v>
      </c>
      <c r="C54" s="136">
        <v>0.53125</v>
      </c>
    </row>
    <row r="55" spans="1:3" ht="15">
      <c r="A55" s="49" t="s">
        <v>231</v>
      </c>
      <c r="B55" s="48" t="s">
        <v>63</v>
      </c>
      <c r="C55" s="136">
        <v>0.55555555555555558</v>
      </c>
    </row>
    <row r="56" spans="1:3" ht="15">
      <c r="A56" s="49" t="s">
        <v>232</v>
      </c>
      <c r="B56" s="48" t="s">
        <v>63</v>
      </c>
      <c r="C56" s="136">
        <v>0.58333333333333337</v>
      </c>
    </row>
    <row r="57" spans="1:3" ht="15">
      <c r="A57" s="49" t="s">
        <v>233</v>
      </c>
      <c r="B57" s="48" t="s">
        <v>63</v>
      </c>
      <c r="C57" s="136">
        <v>0.59722222222222221</v>
      </c>
    </row>
    <row r="58" spans="1:3" ht="15">
      <c r="A58" s="49" t="s">
        <v>234</v>
      </c>
      <c r="B58" s="48" t="s">
        <v>63</v>
      </c>
      <c r="C58" s="136">
        <v>0.61458333333333337</v>
      </c>
    </row>
    <row r="59" spans="1:3" ht="15">
      <c r="A59" s="49" t="s">
        <v>235</v>
      </c>
      <c r="B59" s="48" t="s">
        <v>63</v>
      </c>
      <c r="C59" s="136">
        <v>0.62847222222222221</v>
      </c>
    </row>
    <row r="60" spans="1:3" ht="15">
      <c r="A60" s="49" t="s">
        <v>236</v>
      </c>
      <c r="B60" s="48" t="s">
        <v>63</v>
      </c>
      <c r="C60" s="136">
        <v>0.64583333333333337</v>
      </c>
    </row>
    <row r="61" spans="1:3" ht="15">
      <c r="A61" s="49" t="s">
        <v>237</v>
      </c>
      <c r="B61" s="48" t="s">
        <v>63</v>
      </c>
      <c r="C61" s="136">
        <v>0.67013888888888884</v>
      </c>
    </row>
    <row r="62" spans="1:3" ht="15">
      <c r="A62" s="49" t="s">
        <v>238</v>
      </c>
      <c r="B62" s="48" t="s">
        <v>63</v>
      </c>
      <c r="C62" s="136">
        <v>0.69444444444444442</v>
      </c>
    </row>
    <row r="63" spans="1:3" ht="15">
      <c r="A63" s="49" t="s">
        <v>239</v>
      </c>
      <c r="B63" s="48" t="s">
        <v>63</v>
      </c>
      <c r="C63" s="136">
        <v>0.71180555555555558</v>
      </c>
    </row>
    <row r="64" spans="1:3" ht="15">
      <c r="A64" s="49" t="s">
        <v>240</v>
      </c>
      <c r="B64" s="48" t="s">
        <v>63</v>
      </c>
      <c r="C64" s="136">
        <v>0.73611111111111116</v>
      </c>
    </row>
    <row r="65" spans="1:3" ht="15">
      <c r="A65" s="49" t="s">
        <v>241</v>
      </c>
      <c r="B65" s="48" t="s">
        <v>63</v>
      </c>
      <c r="C65" s="136">
        <v>0.75347222222222221</v>
      </c>
    </row>
    <row r="66" spans="1:3" ht="15">
      <c r="A66" s="49" t="s">
        <v>242</v>
      </c>
      <c r="B66" s="48" t="s">
        <v>63</v>
      </c>
      <c r="C66" s="136">
        <v>0.77430555555555558</v>
      </c>
    </row>
    <row r="67" spans="1:3" ht="15">
      <c r="A67" s="49" t="s">
        <v>243</v>
      </c>
      <c r="B67" s="48" t="s">
        <v>63</v>
      </c>
      <c r="C67" s="136">
        <v>0.79166666666666663</v>
      </c>
    </row>
    <row r="68" spans="1:3" ht="15">
      <c r="A68" s="49" t="s">
        <v>245</v>
      </c>
      <c r="B68" s="48" t="s">
        <v>63</v>
      </c>
      <c r="C68" s="136">
        <v>0.81597222222222221</v>
      </c>
    </row>
    <row r="69" spans="1:3" ht="15">
      <c r="A69" s="49" t="s">
        <v>246</v>
      </c>
      <c r="B69" s="48" t="s">
        <v>122</v>
      </c>
      <c r="C69" s="136">
        <v>0.2638888888888889</v>
      </c>
    </row>
    <row r="70" spans="1:3" ht="15">
      <c r="A70" s="49" t="s">
        <v>249</v>
      </c>
      <c r="B70" s="48" t="s">
        <v>122</v>
      </c>
      <c r="C70" s="136">
        <v>0.27777777777777779</v>
      </c>
    </row>
    <row r="71" spans="1:3" ht="15">
      <c r="A71" s="49" t="s">
        <v>252</v>
      </c>
      <c r="B71" s="48" t="s">
        <v>122</v>
      </c>
      <c r="C71" s="136">
        <v>0.28472222222222221</v>
      </c>
    </row>
    <row r="72" spans="1:3" ht="15">
      <c r="A72" s="49" t="s">
        <v>253</v>
      </c>
      <c r="B72" s="48" t="s">
        <v>122</v>
      </c>
      <c r="C72" s="136">
        <v>0.29166666666666669</v>
      </c>
    </row>
    <row r="73" spans="1:3" ht="15">
      <c r="A73" s="49" t="s">
        <v>254</v>
      </c>
      <c r="B73" s="48" t="s">
        <v>122</v>
      </c>
      <c r="C73" s="136">
        <v>0.2986111111111111</v>
      </c>
    </row>
    <row r="74" spans="1:3" ht="15">
      <c r="A74" s="49" t="s">
        <v>255</v>
      </c>
      <c r="B74" s="48" t="s">
        <v>122</v>
      </c>
      <c r="C74" s="136">
        <v>0.3125</v>
      </c>
    </row>
    <row r="75" spans="1:3" ht="15">
      <c r="A75" s="49" t="s">
        <v>256</v>
      </c>
      <c r="B75" s="48" t="s">
        <v>122</v>
      </c>
      <c r="C75" s="136">
        <v>0.31944444444444442</v>
      </c>
    </row>
    <row r="76" spans="1:3" ht="15">
      <c r="A76" s="49" t="s">
        <v>257</v>
      </c>
      <c r="B76" s="48" t="s">
        <v>122</v>
      </c>
      <c r="C76" s="136">
        <v>0.3263888888888889</v>
      </c>
    </row>
    <row r="77" spans="1:3" ht="15">
      <c r="A77" s="49" t="s">
        <v>258</v>
      </c>
      <c r="B77" s="48" t="s">
        <v>122</v>
      </c>
      <c r="C77" s="136">
        <v>0.33333333333333331</v>
      </c>
    </row>
    <row r="78" spans="1:3" ht="15">
      <c r="A78" s="49" t="s">
        <v>259</v>
      </c>
      <c r="B78" s="48" t="s">
        <v>122</v>
      </c>
      <c r="C78" s="136">
        <v>0.3576388888888889</v>
      </c>
    </row>
    <row r="79" spans="1:3" ht="15">
      <c r="A79" s="49" t="s">
        <v>260</v>
      </c>
      <c r="B79" s="48" t="s">
        <v>122</v>
      </c>
      <c r="C79" s="136">
        <v>0.36458333333333331</v>
      </c>
    </row>
    <row r="80" spans="1:3" ht="15">
      <c r="A80" s="49" t="s">
        <v>261</v>
      </c>
      <c r="B80" s="48" t="s">
        <v>122</v>
      </c>
      <c r="C80" s="136">
        <v>0.37152777777777779</v>
      </c>
    </row>
    <row r="81" spans="1:3" ht="15">
      <c r="A81" s="49" t="s">
        <v>262</v>
      </c>
      <c r="B81" s="48" t="s">
        <v>122</v>
      </c>
      <c r="C81" s="136">
        <v>0.37847222222222221</v>
      </c>
    </row>
    <row r="82" spans="1:3" ht="15">
      <c r="A82" s="49" t="s">
        <v>263</v>
      </c>
      <c r="B82" s="48" t="s">
        <v>122</v>
      </c>
      <c r="C82" s="136">
        <v>0.3923611111111111</v>
      </c>
    </row>
    <row r="83" spans="1:3" ht="15">
      <c r="A83" s="49" t="s">
        <v>264</v>
      </c>
      <c r="B83" s="48" t="s">
        <v>122</v>
      </c>
      <c r="C83" s="136">
        <v>0.39930555555555558</v>
      </c>
    </row>
    <row r="84" spans="1:3" ht="15">
      <c r="A84" s="49" t="s">
        <v>265</v>
      </c>
      <c r="B84" s="48" t="s">
        <v>122</v>
      </c>
      <c r="C84" s="136">
        <v>0.40625</v>
      </c>
    </row>
    <row r="85" spans="1:3" ht="15">
      <c r="A85" s="49" t="s">
        <v>266</v>
      </c>
      <c r="B85" s="48" t="s">
        <v>122</v>
      </c>
      <c r="C85" s="136">
        <v>0.41319444444444442</v>
      </c>
    </row>
    <row r="86" spans="1:3" ht="15">
      <c r="A86" s="49" t="s">
        <v>267</v>
      </c>
      <c r="B86" s="48" t="s">
        <v>122</v>
      </c>
      <c r="C86" s="136">
        <v>0.42708333333333331</v>
      </c>
    </row>
    <row r="87" spans="1:3" ht="15">
      <c r="A87" s="49" t="s">
        <v>268</v>
      </c>
      <c r="B87" s="48" t="s">
        <v>122</v>
      </c>
      <c r="C87" s="136">
        <v>0.43402777777777779</v>
      </c>
    </row>
    <row r="88" spans="1:3" ht="15">
      <c r="A88" s="49" t="s">
        <v>269</v>
      </c>
      <c r="B88" s="48" t="s">
        <v>122</v>
      </c>
      <c r="C88" s="136">
        <v>0.44097222222222221</v>
      </c>
    </row>
    <row r="89" spans="1:3" ht="15">
      <c r="A89" s="49" t="s">
        <v>270</v>
      </c>
      <c r="B89" s="48" t="s">
        <v>122</v>
      </c>
      <c r="C89" s="136">
        <v>0.44791666666666669</v>
      </c>
    </row>
    <row r="90" spans="1:3" ht="15">
      <c r="A90" s="49" t="s">
        <v>271</v>
      </c>
      <c r="B90" s="48" t="s">
        <v>122</v>
      </c>
      <c r="C90" s="136">
        <v>0.46180555555555558</v>
      </c>
    </row>
    <row r="91" spans="1:3" ht="15">
      <c r="A91" s="49" t="s">
        <v>272</v>
      </c>
      <c r="B91" s="48" t="s">
        <v>122</v>
      </c>
      <c r="C91" s="136">
        <v>0.46875</v>
      </c>
    </row>
    <row r="92" spans="1:3" ht="15">
      <c r="A92" s="49" t="s">
        <v>273</v>
      </c>
      <c r="B92" s="48" t="s">
        <v>122</v>
      </c>
      <c r="C92" s="136">
        <v>0.47222222222222221</v>
      </c>
    </row>
    <row r="93" spans="1:3" ht="15">
      <c r="A93" s="49" t="s">
        <v>274</v>
      </c>
      <c r="B93" s="48" t="s">
        <v>122</v>
      </c>
      <c r="C93" s="136">
        <v>0.47916666666666669</v>
      </c>
    </row>
    <row r="94" spans="1:3" ht="15">
      <c r="A94" s="49" t="s">
        <v>275</v>
      </c>
      <c r="B94" s="48" t="s">
        <v>122</v>
      </c>
      <c r="C94" s="136">
        <v>0.4861111111111111</v>
      </c>
    </row>
    <row r="95" spans="1:3" ht="15">
      <c r="A95" s="49" t="s">
        <v>276</v>
      </c>
      <c r="B95" s="48" t="s">
        <v>122</v>
      </c>
      <c r="C95" s="136">
        <v>0.49305555555555558</v>
      </c>
    </row>
    <row r="96" spans="1:3" ht="15">
      <c r="A96" s="49" t="s">
        <v>277</v>
      </c>
      <c r="B96" s="48" t="s">
        <v>122</v>
      </c>
      <c r="C96" s="136">
        <v>0.50347222222222221</v>
      </c>
    </row>
    <row r="97" spans="1:3" ht="15">
      <c r="A97" s="49" t="s">
        <v>278</v>
      </c>
      <c r="B97" s="48" t="s">
        <v>122</v>
      </c>
      <c r="C97" s="136">
        <v>0.50694444444444442</v>
      </c>
    </row>
    <row r="98" spans="1:3" ht="15">
      <c r="A98" s="49" t="s">
        <v>279</v>
      </c>
      <c r="B98" s="48" t="s">
        <v>122</v>
      </c>
      <c r="C98" s="136">
        <v>0.51041666666666663</v>
      </c>
    </row>
    <row r="99" spans="1:3" ht="15">
      <c r="A99" s="49" t="s">
        <v>280</v>
      </c>
      <c r="B99" s="48" t="s">
        <v>122</v>
      </c>
      <c r="C99" s="136">
        <v>0.51736111111111116</v>
      </c>
    </row>
    <row r="100" spans="1:3" ht="15">
      <c r="A100" s="49" t="s">
        <v>281</v>
      </c>
      <c r="B100" s="48" t="s">
        <v>122</v>
      </c>
      <c r="C100" s="136">
        <v>0.53472222222222221</v>
      </c>
    </row>
    <row r="101" spans="1:3" ht="15">
      <c r="A101" s="49" t="s">
        <v>282</v>
      </c>
      <c r="B101" s="48" t="s">
        <v>122</v>
      </c>
      <c r="C101" s="136">
        <v>0.54166666666666663</v>
      </c>
    </row>
    <row r="102" spans="1:3" ht="15">
      <c r="A102" s="49" t="s">
        <v>283</v>
      </c>
      <c r="B102" s="48" t="s">
        <v>122</v>
      </c>
      <c r="C102" s="136">
        <v>0.55902777777777779</v>
      </c>
    </row>
    <row r="103" spans="1:3" ht="15">
      <c r="A103" s="49" t="s">
        <v>284</v>
      </c>
      <c r="B103" s="48" t="s">
        <v>122</v>
      </c>
      <c r="C103" s="136">
        <v>0.56944444444444442</v>
      </c>
    </row>
    <row r="104" spans="1:3" ht="15">
      <c r="A104" s="49" t="s">
        <v>285</v>
      </c>
      <c r="B104" s="48" t="s">
        <v>122</v>
      </c>
      <c r="C104" s="136">
        <v>0.57638888888888884</v>
      </c>
    </row>
    <row r="105" spans="1:3" ht="15">
      <c r="A105" s="49" t="s">
        <v>286</v>
      </c>
      <c r="B105" s="48" t="s">
        <v>122</v>
      </c>
      <c r="C105" s="136">
        <v>0.58333333333333337</v>
      </c>
    </row>
    <row r="106" spans="1:3" ht="15">
      <c r="A106" s="49" t="s">
        <v>287</v>
      </c>
      <c r="B106" s="48" t="s">
        <v>122</v>
      </c>
      <c r="C106" s="136">
        <v>0.59027777777777779</v>
      </c>
    </row>
    <row r="107" spans="1:3" ht="15">
      <c r="A107" s="49" t="s">
        <v>288</v>
      </c>
      <c r="B107" s="48" t="s">
        <v>122</v>
      </c>
      <c r="C107" s="136">
        <v>0.60069444444444442</v>
      </c>
    </row>
    <row r="108" spans="1:3" ht="15">
      <c r="A108" s="49" t="s">
        <v>289</v>
      </c>
      <c r="B108" s="48" t="s">
        <v>122</v>
      </c>
      <c r="C108" s="136">
        <v>0.60763888888888884</v>
      </c>
    </row>
    <row r="109" spans="1:3" ht="15">
      <c r="A109" s="49" t="s">
        <v>290</v>
      </c>
      <c r="B109" s="48" t="s">
        <v>122</v>
      </c>
      <c r="C109" s="136">
        <v>0.61458333333333337</v>
      </c>
    </row>
    <row r="110" spans="1:3" ht="15">
      <c r="A110" s="49" t="s">
        <v>291</v>
      </c>
      <c r="B110" s="48" t="s">
        <v>122</v>
      </c>
      <c r="C110" s="136">
        <v>0.62152777777777779</v>
      </c>
    </row>
    <row r="111" spans="1:3" ht="15">
      <c r="A111" s="49" t="s">
        <v>292</v>
      </c>
      <c r="B111" s="48" t="s">
        <v>122</v>
      </c>
      <c r="C111" s="136">
        <v>0.63194444444444442</v>
      </c>
    </row>
    <row r="112" spans="1:3" ht="15">
      <c r="A112" s="49" t="s">
        <v>293</v>
      </c>
      <c r="B112" s="48" t="s">
        <v>122</v>
      </c>
      <c r="C112" s="136">
        <v>0.63888888888888884</v>
      </c>
    </row>
    <row r="113" spans="1:3" ht="15">
      <c r="A113" s="49" t="s">
        <v>294</v>
      </c>
      <c r="B113" s="48" t="s">
        <v>122</v>
      </c>
      <c r="C113" s="136">
        <v>0.64583333333333337</v>
      </c>
    </row>
    <row r="114" spans="1:3" ht="15">
      <c r="A114" s="49" t="s">
        <v>295</v>
      </c>
      <c r="B114" s="48" t="s">
        <v>122</v>
      </c>
      <c r="C114" s="136">
        <v>0.67013888888888884</v>
      </c>
    </row>
    <row r="115" spans="1:3" ht="15">
      <c r="A115" s="49" t="s">
        <v>296</v>
      </c>
      <c r="B115" s="48" t="s">
        <v>122</v>
      </c>
      <c r="C115" s="136">
        <v>0.67708333333333337</v>
      </c>
    </row>
    <row r="116" spans="1:3" ht="15">
      <c r="A116" s="49" t="s">
        <v>297</v>
      </c>
      <c r="B116" s="48" t="s">
        <v>122</v>
      </c>
      <c r="C116" s="136">
        <v>0.6875</v>
      </c>
    </row>
    <row r="117" spans="1:3" ht="15">
      <c r="A117" s="49" t="s">
        <v>298</v>
      </c>
      <c r="B117" s="48" t="s">
        <v>122</v>
      </c>
      <c r="C117" s="136">
        <v>0.69444444444444442</v>
      </c>
    </row>
    <row r="118" spans="1:3" ht="15">
      <c r="A118" s="49" t="s">
        <v>299</v>
      </c>
      <c r="B118" s="48" t="s">
        <v>122</v>
      </c>
      <c r="C118" s="136">
        <v>0.71180555555555558</v>
      </c>
    </row>
    <row r="119" spans="1:3" ht="15">
      <c r="A119" s="49" t="s">
        <v>300</v>
      </c>
      <c r="B119" s="48" t="s">
        <v>122</v>
      </c>
      <c r="C119" s="136">
        <v>0.71875</v>
      </c>
    </row>
    <row r="120" spans="1:3" ht="15">
      <c r="A120" s="49" t="s">
        <v>301</v>
      </c>
      <c r="B120" s="48" t="s">
        <v>122</v>
      </c>
      <c r="C120" s="136">
        <v>0.72916666666666663</v>
      </c>
    </row>
    <row r="121" spans="1:3" ht="15">
      <c r="A121" s="49" t="s">
        <v>302</v>
      </c>
      <c r="B121" s="48" t="s">
        <v>122</v>
      </c>
      <c r="C121" s="136">
        <v>0.73611111111111116</v>
      </c>
    </row>
    <row r="122" spans="1:3" ht="15">
      <c r="A122" s="49" t="s">
        <v>303</v>
      </c>
      <c r="B122" s="48" t="s">
        <v>122</v>
      </c>
      <c r="C122" s="136">
        <v>0.75347222222222221</v>
      </c>
    </row>
    <row r="123" spans="1:3" ht="15">
      <c r="A123" s="49" t="s">
        <v>304</v>
      </c>
      <c r="B123" s="48" t="s">
        <v>122</v>
      </c>
      <c r="C123" s="136">
        <v>0.76041666666666663</v>
      </c>
    </row>
    <row r="124" spans="1:3" ht="15">
      <c r="A124" s="49" t="s">
        <v>305</v>
      </c>
      <c r="B124" s="48" t="s">
        <v>122</v>
      </c>
      <c r="C124" s="136">
        <v>0.77083333333333337</v>
      </c>
    </row>
    <row r="125" spans="1:3" ht="15">
      <c r="A125" s="49" t="s">
        <v>306</v>
      </c>
      <c r="B125" s="48" t="s">
        <v>122</v>
      </c>
      <c r="C125" s="136">
        <v>0.77777777777777779</v>
      </c>
    </row>
    <row r="126" spans="1:3" ht="15">
      <c r="A126" s="49" t="s">
        <v>307</v>
      </c>
      <c r="B126" s="48" t="s">
        <v>122</v>
      </c>
      <c r="C126" s="136">
        <v>0.78819444444444442</v>
      </c>
    </row>
    <row r="127" spans="1:3" ht="15">
      <c r="A127" s="49" t="s">
        <v>308</v>
      </c>
      <c r="B127" s="48" t="s">
        <v>122</v>
      </c>
      <c r="C127" s="136">
        <v>0.80208333333333337</v>
      </c>
    </row>
    <row r="128" spans="1:3" ht="15">
      <c r="A128" s="49" t="s">
        <v>309</v>
      </c>
      <c r="B128" s="48" t="s">
        <v>122</v>
      </c>
      <c r="C128" s="136">
        <v>0.82638888888888884</v>
      </c>
    </row>
    <row r="129" spans="1:3" ht="15">
      <c r="A129" s="49" t="s">
        <v>310</v>
      </c>
      <c r="B129" s="48" t="s">
        <v>122</v>
      </c>
      <c r="C129" s="136">
        <v>0.85416666666666663</v>
      </c>
    </row>
    <row r="130" spans="1:3" ht="15">
      <c r="A130" s="49" t="s">
        <v>311</v>
      </c>
      <c r="B130" s="48" t="s">
        <v>122</v>
      </c>
      <c r="C130" s="136">
        <v>0.86111111111111116</v>
      </c>
    </row>
    <row r="131" spans="1:3" ht="15">
      <c r="A131" s="49" t="s">
        <v>312</v>
      </c>
      <c r="B131" s="48" t="s">
        <v>122</v>
      </c>
      <c r="C131" s="136">
        <v>0.88541666666666663</v>
      </c>
    </row>
  </sheetData>
  <conditionalFormatting sqref="B2:C131">
    <cfRule type="expression" dxfId="0" priority="1">
      <formula>"Hora:minutos:SEGUNDOS"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F2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5703125" defaultRowHeight="15.75" customHeight="1"/>
  <cols>
    <col min="1" max="1" width="9.28515625" customWidth="1"/>
    <col min="2" max="2" width="8.42578125" customWidth="1"/>
    <col min="3" max="3" width="29.42578125" customWidth="1"/>
    <col min="4" max="4" width="18.42578125" customWidth="1"/>
  </cols>
  <sheetData>
    <row r="1" spans="1:32">
      <c r="A1" s="95"/>
      <c r="B1" s="95"/>
      <c r="C1" s="95"/>
      <c r="D1" s="146" t="s">
        <v>166</v>
      </c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</row>
    <row r="2" spans="1:32">
      <c r="A2" s="95"/>
      <c r="B2" s="95"/>
      <c r="C2" s="95" t="s">
        <v>453</v>
      </c>
      <c r="D2" s="96" t="s">
        <v>454</v>
      </c>
      <c r="E2" s="96" t="s">
        <v>454</v>
      </c>
      <c r="F2" s="96" t="s">
        <v>454</v>
      </c>
      <c r="G2" s="96" t="s">
        <v>454</v>
      </c>
      <c r="H2" s="96" t="s">
        <v>455</v>
      </c>
      <c r="I2" s="96" t="s">
        <v>455</v>
      </c>
      <c r="J2" s="96" t="s">
        <v>455</v>
      </c>
      <c r="K2" s="96" t="s">
        <v>456</v>
      </c>
      <c r="L2" s="96" t="s">
        <v>456</v>
      </c>
      <c r="M2" s="96" t="s">
        <v>456</v>
      </c>
      <c r="N2" s="96" t="s">
        <v>456</v>
      </c>
      <c r="O2" s="96" t="s">
        <v>457</v>
      </c>
      <c r="P2" s="96" t="s">
        <v>457</v>
      </c>
      <c r="Q2" s="96" t="s">
        <v>457</v>
      </c>
      <c r="R2" s="96" t="s">
        <v>457</v>
      </c>
      <c r="S2" s="96" t="s">
        <v>457</v>
      </c>
      <c r="T2" s="96" t="s">
        <v>458</v>
      </c>
      <c r="U2" s="96" t="s">
        <v>458</v>
      </c>
      <c r="V2" s="96" t="s">
        <v>458</v>
      </c>
      <c r="W2" s="96" t="s">
        <v>458</v>
      </c>
      <c r="X2" s="96"/>
      <c r="Y2" s="96"/>
      <c r="Z2" s="96"/>
      <c r="AA2" s="96"/>
      <c r="AB2" s="96"/>
      <c r="AC2" s="96"/>
      <c r="AD2" s="96"/>
      <c r="AE2" s="96"/>
      <c r="AF2" s="96"/>
    </row>
    <row r="3" spans="1:32">
      <c r="A3" s="95"/>
      <c r="B3" s="95" t="s">
        <v>37</v>
      </c>
      <c r="C3" s="95" t="s">
        <v>38</v>
      </c>
      <c r="D3" s="137">
        <v>0.38194444444444442</v>
      </c>
      <c r="E3" s="137">
        <v>0.41666666666666669</v>
      </c>
      <c r="F3" s="137">
        <v>0.4513888888888889</v>
      </c>
      <c r="G3" s="137">
        <v>0.4861111111111111</v>
      </c>
      <c r="H3" s="137">
        <v>0.375</v>
      </c>
      <c r="I3" s="137">
        <v>0.40972222222222221</v>
      </c>
      <c r="J3" s="137">
        <v>0.44444444444444442</v>
      </c>
      <c r="K3" s="137">
        <v>0.33680555555555558</v>
      </c>
      <c r="L3" s="137">
        <v>0.375</v>
      </c>
      <c r="M3" s="137">
        <v>0.40972222222222221</v>
      </c>
      <c r="N3" s="137">
        <v>0.44444444444444442</v>
      </c>
      <c r="O3" s="137">
        <v>0.36458333333333331</v>
      </c>
      <c r="P3" s="137">
        <v>0.3888888888888889</v>
      </c>
      <c r="Q3" s="137">
        <v>0.41666666666666669</v>
      </c>
      <c r="R3" s="137">
        <v>0.44444444444444442</v>
      </c>
      <c r="S3" s="137">
        <v>0.4861111111111111</v>
      </c>
      <c r="T3" s="137">
        <v>0.35416666666666669</v>
      </c>
      <c r="U3" s="137">
        <v>0.3888888888888889</v>
      </c>
      <c r="V3" s="137">
        <v>0.41666666666666669</v>
      </c>
      <c r="W3" s="137">
        <v>0.44444444444444442</v>
      </c>
      <c r="X3" s="96" t="s">
        <v>644</v>
      </c>
      <c r="Y3" s="96"/>
      <c r="Z3" s="96"/>
      <c r="AA3" s="96"/>
      <c r="AB3" s="96"/>
      <c r="AC3" s="96"/>
      <c r="AD3" s="96"/>
      <c r="AE3" s="96"/>
      <c r="AF3" s="96"/>
    </row>
    <row r="4" spans="1:32">
      <c r="A4" s="98" t="s">
        <v>459</v>
      </c>
      <c r="B4" s="98" t="s">
        <v>501</v>
      </c>
      <c r="C4" s="98" t="s">
        <v>56</v>
      </c>
      <c r="D4" s="99">
        <v>0</v>
      </c>
      <c r="E4" s="99">
        <v>0</v>
      </c>
      <c r="F4" s="99">
        <v>0</v>
      </c>
      <c r="G4" s="99">
        <v>0</v>
      </c>
      <c r="H4" s="99">
        <v>0</v>
      </c>
      <c r="I4" s="99">
        <v>0</v>
      </c>
      <c r="J4" s="99">
        <v>0</v>
      </c>
      <c r="K4" s="99">
        <v>0</v>
      </c>
      <c r="L4" s="99">
        <v>0</v>
      </c>
      <c r="M4" s="99">
        <v>0</v>
      </c>
      <c r="N4" s="99">
        <v>0</v>
      </c>
      <c r="O4" s="99">
        <v>0</v>
      </c>
      <c r="P4" s="99">
        <v>0</v>
      </c>
      <c r="Q4" s="99">
        <v>0</v>
      </c>
      <c r="R4" s="99">
        <v>0</v>
      </c>
      <c r="S4" s="99">
        <v>0</v>
      </c>
      <c r="T4" s="99">
        <v>0</v>
      </c>
      <c r="U4" s="99">
        <v>0</v>
      </c>
      <c r="V4" s="99">
        <v>0</v>
      </c>
      <c r="W4" s="99">
        <v>0</v>
      </c>
      <c r="X4" s="99">
        <f t="shared" ref="X4:X25" si="0">AVERAGE(D4:W4)</f>
        <v>0</v>
      </c>
      <c r="Y4" s="99"/>
      <c r="Z4" s="99"/>
      <c r="AA4" s="99"/>
      <c r="AB4" s="99"/>
      <c r="AC4" s="99"/>
      <c r="AD4" s="99"/>
      <c r="AE4" s="99"/>
      <c r="AF4" s="99"/>
    </row>
    <row r="5" spans="1:32">
      <c r="A5" s="100" t="s">
        <v>461</v>
      </c>
      <c r="B5" s="100" t="s">
        <v>512</v>
      </c>
      <c r="C5" s="100" t="s">
        <v>645</v>
      </c>
      <c r="D5" s="102">
        <v>1.3888888888888889E-3</v>
      </c>
      <c r="E5" s="102">
        <v>6.9444444444444447E-4</v>
      </c>
      <c r="F5" s="102">
        <v>1.3888888888888889E-3</v>
      </c>
      <c r="G5" s="102">
        <v>6.9444444444444447E-4</v>
      </c>
      <c r="H5" s="102">
        <v>9.2592592592592596E-4</v>
      </c>
      <c r="I5" s="102">
        <v>1.0185185185185184E-3</v>
      </c>
      <c r="J5" s="102">
        <v>1.0763888888888889E-3</v>
      </c>
      <c r="K5" s="102">
        <v>8.9120370370370373E-4</v>
      </c>
      <c r="L5" s="102">
        <v>1.1226851851851851E-3</v>
      </c>
      <c r="M5" s="102">
        <v>7.7546296296296293E-4</v>
      </c>
      <c r="N5" s="102">
        <v>1.1574074074074073E-3</v>
      </c>
      <c r="O5" s="102">
        <v>6.9444444444444447E-4</v>
      </c>
      <c r="P5" s="102">
        <v>9.837962962962962E-4</v>
      </c>
      <c r="Q5" s="102">
        <v>9.1435185185185185E-4</v>
      </c>
      <c r="R5" s="102">
        <v>7.7546296296296293E-4</v>
      </c>
      <c r="S5" s="102">
        <v>7.7546296296296293E-4</v>
      </c>
      <c r="T5" s="102">
        <v>8.4490740740740739E-4</v>
      </c>
      <c r="U5" s="102">
        <v>7.7546296296296293E-4</v>
      </c>
      <c r="V5" s="102">
        <v>7.407407407407407E-4</v>
      </c>
      <c r="W5" s="102">
        <v>8.7962962962962962E-4</v>
      </c>
      <c r="X5" s="99">
        <f t="shared" si="0"/>
        <v>9.2592592592592585E-4</v>
      </c>
      <c r="Y5" s="102"/>
      <c r="Z5" s="102"/>
      <c r="AA5" s="102"/>
      <c r="AB5" s="102"/>
      <c r="AC5" s="102"/>
      <c r="AD5" s="102"/>
      <c r="AE5" s="102"/>
      <c r="AF5" s="102"/>
    </row>
    <row r="6" spans="1:32">
      <c r="A6" s="98" t="s">
        <v>459</v>
      </c>
      <c r="B6" s="98" t="s">
        <v>512</v>
      </c>
      <c r="C6" s="98" t="s">
        <v>645</v>
      </c>
      <c r="D6" s="99">
        <v>2.0833333333333333E-3</v>
      </c>
      <c r="E6" s="99">
        <v>1.3888888888888889E-3</v>
      </c>
      <c r="F6" s="99">
        <v>2.0833333333333333E-3</v>
      </c>
      <c r="G6" s="99">
        <v>6.9444444444444447E-4</v>
      </c>
      <c r="H6" s="99">
        <v>1.3078703703703703E-3</v>
      </c>
      <c r="I6" s="99">
        <v>1.6319444444444445E-3</v>
      </c>
      <c r="J6" s="99">
        <v>1.3773148148148147E-3</v>
      </c>
      <c r="K6" s="99">
        <v>1.238425925925926E-3</v>
      </c>
      <c r="L6" s="99">
        <v>1.4004629629629629E-3</v>
      </c>
      <c r="M6" s="99">
        <v>1.1805555555555556E-3</v>
      </c>
      <c r="N6" s="99">
        <v>1.7013888888888888E-3</v>
      </c>
      <c r="O6" s="99">
        <v>9.1435185185185185E-4</v>
      </c>
      <c r="P6" s="99">
        <v>1.1805555555555556E-3</v>
      </c>
      <c r="Q6" s="99">
        <v>1.0532407407407407E-3</v>
      </c>
      <c r="R6" s="99">
        <v>9.3749999999999997E-4</v>
      </c>
      <c r="S6" s="99">
        <v>1.0532407407407407E-3</v>
      </c>
      <c r="T6" s="99">
        <v>1.7824074074074075E-3</v>
      </c>
      <c r="U6" s="99">
        <v>8.3333333333333339E-4</v>
      </c>
      <c r="V6" s="99">
        <v>1.0185185185185184E-3</v>
      </c>
      <c r="W6" s="99">
        <v>1.0416666666666667E-3</v>
      </c>
      <c r="X6" s="99">
        <f t="shared" si="0"/>
        <v>1.2951388888888886E-3</v>
      </c>
      <c r="Y6" s="99"/>
      <c r="Z6" s="99"/>
      <c r="AA6" s="99"/>
      <c r="AB6" s="99"/>
      <c r="AC6" s="99"/>
      <c r="AD6" s="99"/>
      <c r="AE6" s="99"/>
      <c r="AF6" s="99"/>
    </row>
    <row r="7" spans="1:32">
      <c r="A7" s="100" t="s">
        <v>461</v>
      </c>
      <c r="B7" s="100" t="s">
        <v>510</v>
      </c>
      <c r="C7" s="100" t="s">
        <v>646</v>
      </c>
      <c r="D7" s="102">
        <v>2.7777777777777779E-3</v>
      </c>
      <c r="E7" s="102">
        <v>2.7777777777777779E-3</v>
      </c>
      <c r="F7" s="102">
        <v>2.7777777777777779E-3</v>
      </c>
      <c r="G7" s="102">
        <v>1.3888888888888889E-3</v>
      </c>
      <c r="H7" s="102">
        <v>2.3263888888888887E-3</v>
      </c>
      <c r="I7" s="102">
        <v>3.0555555555555557E-3</v>
      </c>
      <c r="J7" s="102">
        <v>2.3958333333333331E-3</v>
      </c>
      <c r="K7" s="102">
        <v>2.3263888888888887E-3</v>
      </c>
      <c r="L7" s="102">
        <v>2.5347222222222221E-3</v>
      </c>
      <c r="M7" s="102">
        <v>2.6157407407407405E-3</v>
      </c>
      <c r="N7" s="102">
        <v>2.7199074074074074E-3</v>
      </c>
      <c r="O7" s="102">
        <v>1.9212962962962964E-3</v>
      </c>
      <c r="P7" s="102">
        <v>2.3379629629629631E-3</v>
      </c>
      <c r="Q7" s="102">
        <v>2.0833333333333333E-3</v>
      </c>
      <c r="R7" s="102">
        <v>1.8287037037037037E-3</v>
      </c>
      <c r="S7" s="102">
        <v>1.9907407407407408E-3</v>
      </c>
      <c r="T7" s="102">
        <v>2.7893518518518519E-3</v>
      </c>
      <c r="U7" s="102">
        <v>1.8981481481481482E-3</v>
      </c>
      <c r="V7" s="102">
        <v>2.0717592592592593E-3</v>
      </c>
      <c r="W7" s="102">
        <v>2.1296296296296298E-3</v>
      </c>
      <c r="X7" s="99">
        <f t="shared" si="0"/>
        <v>2.3373842592592587E-3</v>
      </c>
      <c r="Y7" s="102"/>
      <c r="Z7" s="102"/>
      <c r="AA7" s="102"/>
      <c r="AB7" s="102"/>
      <c r="AC7" s="102"/>
      <c r="AD7" s="102"/>
      <c r="AE7" s="102"/>
      <c r="AF7" s="102"/>
    </row>
    <row r="8" spans="1:32">
      <c r="A8" s="98" t="s">
        <v>459</v>
      </c>
      <c r="B8" s="98" t="s">
        <v>510</v>
      </c>
      <c r="C8" s="98" t="s">
        <v>646</v>
      </c>
      <c r="D8" s="99">
        <v>2.7777777777777779E-3</v>
      </c>
      <c r="E8" s="99">
        <v>3.472222222222222E-3</v>
      </c>
      <c r="F8" s="99">
        <v>2.7777777777777779E-3</v>
      </c>
      <c r="G8" s="99">
        <v>1.3888888888888889E-3</v>
      </c>
      <c r="H8" s="99">
        <v>2.5925925925925925E-3</v>
      </c>
      <c r="I8" s="99">
        <v>3.5069444444444445E-3</v>
      </c>
      <c r="J8" s="99">
        <v>2.5231481481481481E-3</v>
      </c>
      <c r="K8" s="99">
        <v>2.488425925925926E-3</v>
      </c>
      <c r="L8" s="99">
        <v>2.7546296296296294E-3</v>
      </c>
      <c r="M8" s="99">
        <v>3.1597222222222222E-3</v>
      </c>
      <c r="N8" s="99">
        <v>2.9282407407407408E-3</v>
      </c>
      <c r="O8" s="99">
        <v>2.0601851851851853E-3</v>
      </c>
      <c r="P8" s="99">
        <v>2.4421296296296296E-3</v>
      </c>
      <c r="Q8" s="99">
        <v>2.1990740740740742E-3</v>
      </c>
      <c r="R8" s="99">
        <v>1.9675925925925924E-3</v>
      </c>
      <c r="S8" s="99">
        <v>2.1412037037037038E-3</v>
      </c>
      <c r="T8" s="99">
        <v>3.0439814814814813E-3</v>
      </c>
      <c r="U8" s="99">
        <v>1.9907407407407408E-3</v>
      </c>
      <c r="V8" s="99">
        <v>2.4421296296296296E-3</v>
      </c>
      <c r="W8" s="99">
        <v>2.2222222222222222E-3</v>
      </c>
      <c r="X8" s="99">
        <f t="shared" si="0"/>
        <v>2.5439814814814813E-3</v>
      </c>
      <c r="Y8" s="99"/>
      <c r="Z8" s="99"/>
      <c r="AA8" s="99"/>
      <c r="AB8" s="99"/>
      <c r="AC8" s="99"/>
      <c r="AD8" s="99"/>
      <c r="AE8" s="99"/>
      <c r="AF8" s="99"/>
    </row>
    <row r="9" spans="1:32">
      <c r="A9" s="100" t="s">
        <v>461</v>
      </c>
      <c r="B9" s="100" t="s">
        <v>511</v>
      </c>
      <c r="C9" s="100" t="s">
        <v>77</v>
      </c>
      <c r="D9" s="102">
        <v>3.472222222222222E-3</v>
      </c>
      <c r="E9" s="102">
        <v>4.1666666666666666E-3</v>
      </c>
      <c r="F9" s="102">
        <v>4.1666666666666666E-3</v>
      </c>
      <c r="G9" s="102">
        <v>2.0833333333333333E-3</v>
      </c>
      <c r="H9" s="102">
        <v>3.2291666666666666E-3</v>
      </c>
      <c r="I9" s="102">
        <v>5.2430555555555555E-3</v>
      </c>
      <c r="J9" s="102">
        <v>3.5532407407407409E-3</v>
      </c>
      <c r="K9" s="102">
        <v>3.1481481481481482E-3</v>
      </c>
      <c r="L9" s="102">
        <v>3.4375E-3</v>
      </c>
      <c r="M9" s="102">
        <v>3.7152777777777778E-3</v>
      </c>
      <c r="N9" s="102">
        <v>3.7384259259259259E-3</v>
      </c>
      <c r="O9" s="102">
        <v>2.9629629629629628E-3</v>
      </c>
      <c r="P9" s="102">
        <v>3.3912037037037036E-3</v>
      </c>
      <c r="Q9" s="102">
        <v>2.9745370370370373E-3</v>
      </c>
      <c r="R9" s="102">
        <v>2.638888888888889E-3</v>
      </c>
      <c r="S9" s="102">
        <v>2.7662037037037039E-3</v>
      </c>
      <c r="T9" s="102">
        <v>3.8657407407407408E-3</v>
      </c>
      <c r="U9" s="102">
        <v>2.7893518518518519E-3</v>
      </c>
      <c r="V9" s="102">
        <v>3.1018518518518517E-3</v>
      </c>
      <c r="W9" s="102">
        <v>3.1018518518518517E-3</v>
      </c>
      <c r="X9" s="99">
        <f t="shared" si="0"/>
        <v>3.3773148148148148E-3</v>
      </c>
      <c r="Y9" s="102"/>
      <c r="Z9" s="102"/>
      <c r="AA9" s="102"/>
      <c r="AB9" s="102"/>
      <c r="AC9" s="102"/>
      <c r="AD9" s="102"/>
      <c r="AE9" s="102"/>
      <c r="AF9" s="102"/>
    </row>
    <row r="10" spans="1:32">
      <c r="A10" s="98" t="s">
        <v>459</v>
      </c>
      <c r="B10" s="98" t="s">
        <v>511</v>
      </c>
      <c r="C10" s="98" t="s">
        <v>77</v>
      </c>
      <c r="D10" s="99">
        <v>4.1666666666666666E-3</v>
      </c>
      <c r="E10" s="99">
        <v>4.1666666666666666E-3</v>
      </c>
      <c r="F10" s="99">
        <v>4.1666666666666666E-3</v>
      </c>
      <c r="G10" s="99">
        <v>2.7777777777777779E-3</v>
      </c>
      <c r="H10" s="99">
        <v>3.5069444444444445E-3</v>
      </c>
      <c r="I10" s="99">
        <v>5.7291666666666663E-3</v>
      </c>
      <c r="J10" s="99">
        <v>3.8425925925925928E-3</v>
      </c>
      <c r="K10" s="99">
        <v>3.2754629629629631E-3</v>
      </c>
      <c r="L10" s="99">
        <v>3.5879629629629629E-3</v>
      </c>
      <c r="M10" s="99">
        <v>4.0277777777777777E-3</v>
      </c>
      <c r="N10" s="99">
        <v>4.0277777777777777E-3</v>
      </c>
      <c r="O10" s="99">
        <v>3.0439814814814813E-3</v>
      </c>
      <c r="P10" s="99">
        <v>3.425925925925926E-3</v>
      </c>
      <c r="Q10" s="99">
        <v>3.0787037037037037E-3</v>
      </c>
      <c r="R10" s="99">
        <v>2.685185185185185E-3</v>
      </c>
      <c r="S10" s="99">
        <v>3.0555555555555557E-3</v>
      </c>
      <c r="T10" s="99">
        <v>4.0740740740740737E-3</v>
      </c>
      <c r="U10" s="99">
        <v>2.9050925925925928E-3</v>
      </c>
      <c r="V10" s="99">
        <v>3.5300925925925925E-3</v>
      </c>
      <c r="W10" s="99">
        <v>3.2754629629629631E-3</v>
      </c>
      <c r="X10" s="99">
        <f t="shared" si="0"/>
        <v>3.6174768518518522E-3</v>
      </c>
      <c r="Y10" s="99"/>
      <c r="Z10" s="99"/>
      <c r="AA10" s="99"/>
      <c r="AB10" s="99"/>
      <c r="AC10" s="99"/>
      <c r="AD10" s="99"/>
      <c r="AE10" s="99"/>
      <c r="AF10" s="99"/>
    </row>
    <row r="11" spans="1:32">
      <c r="A11" s="100" t="s">
        <v>461</v>
      </c>
      <c r="B11" s="100" t="s">
        <v>502</v>
      </c>
      <c r="C11" s="100" t="s">
        <v>474</v>
      </c>
      <c r="D11" s="102">
        <v>7.6388888888888886E-3</v>
      </c>
      <c r="E11" s="102">
        <v>6.9444444444444441E-3</v>
      </c>
      <c r="F11" s="102">
        <v>6.2500000000000003E-3</v>
      </c>
      <c r="G11" s="102">
        <v>5.5555555555555558E-3</v>
      </c>
      <c r="H11" s="102">
        <v>5.2662037037037035E-3</v>
      </c>
      <c r="I11" s="102">
        <v>7.9861111111111105E-3</v>
      </c>
      <c r="J11" s="102">
        <v>5.9837962962962961E-3</v>
      </c>
      <c r="K11" s="102">
        <v>5.0231481481481481E-3</v>
      </c>
      <c r="L11" s="102">
        <v>5.347222222222222E-3</v>
      </c>
      <c r="M11" s="102">
        <v>5.7175925925925927E-3</v>
      </c>
      <c r="N11" s="102">
        <v>5.9953703703703705E-3</v>
      </c>
      <c r="O11" s="102">
        <v>4.6990740740740743E-3</v>
      </c>
      <c r="P11" s="102">
        <v>5.1967592592592595E-3</v>
      </c>
      <c r="Q11" s="102">
        <v>4.9537037037037041E-3</v>
      </c>
      <c r="R11" s="102">
        <v>4.1435185185185186E-3</v>
      </c>
      <c r="S11" s="102">
        <v>4.6180555555555558E-3</v>
      </c>
      <c r="T11" s="102">
        <v>7.3495370370370372E-3</v>
      </c>
      <c r="U11" s="102">
        <v>4.7106481481481478E-3</v>
      </c>
      <c r="V11" s="102">
        <v>6.0879629629629626E-3</v>
      </c>
      <c r="W11" s="102">
        <v>5.208333333333333E-3</v>
      </c>
      <c r="X11" s="99">
        <f t="shared" si="0"/>
        <v>5.7337962962962976E-3</v>
      </c>
      <c r="Y11" s="102"/>
      <c r="Z11" s="102"/>
      <c r="AA11" s="102"/>
      <c r="AB11" s="102"/>
      <c r="AC11" s="102"/>
      <c r="AD11" s="102"/>
      <c r="AE11" s="102"/>
      <c r="AF11" s="102"/>
    </row>
    <row r="12" spans="1:32">
      <c r="A12" s="98" t="s">
        <v>459</v>
      </c>
      <c r="B12" s="98" t="s">
        <v>502</v>
      </c>
      <c r="C12" s="98" t="s">
        <v>474</v>
      </c>
      <c r="D12" s="99">
        <v>7.6388888888888886E-3</v>
      </c>
      <c r="E12" s="99">
        <v>6.9444444444444441E-3</v>
      </c>
      <c r="F12" s="99">
        <v>6.2500000000000003E-3</v>
      </c>
      <c r="G12" s="99">
        <v>5.5555555555555558E-3</v>
      </c>
      <c r="H12" s="99">
        <v>5.3935185185185188E-3</v>
      </c>
      <c r="I12" s="99">
        <v>8.3912037037037045E-3</v>
      </c>
      <c r="J12" s="99">
        <v>6.076388888888889E-3</v>
      </c>
      <c r="K12" s="99">
        <v>5.1273148148148146E-3</v>
      </c>
      <c r="L12" s="99">
        <v>5.4629629629629629E-3</v>
      </c>
      <c r="M12" s="99">
        <v>5.7291666666666663E-3</v>
      </c>
      <c r="N12" s="99">
        <v>6.2615740740740739E-3</v>
      </c>
      <c r="O12" s="99">
        <v>4.7106481481481478E-3</v>
      </c>
      <c r="P12" s="99">
        <v>5.208333333333333E-3</v>
      </c>
      <c r="Q12" s="99">
        <v>4.9652777777777777E-3</v>
      </c>
      <c r="R12" s="99">
        <v>4.1666666666666666E-3</v>
      </c>
      <c r="S12" s="99">
        <v>4.7222222222222223E-3</v>
      </c>
      <c r="T12" s="99">
        <v>7.6620370370370366E-3</v>
      </c>
      <c r="U12" s="99">
        <v>4.7222222222222223E-3</v>
      </c>
      <c r="V12" s="99">
        <v>6.099537037037037E-3</v>
      </c>
      <c r="W12" s="99">
        <v>5.2199074074074075E-3</v>
      </c>
      <c r="X12" s="99">
        <f t="shared" si="0"/>
        <v>5.8153935185185184E-3</v>
      </c>
      <c r="Y12" s="99"/>
      <c r="Z12" s="99"/>
      <c r="AA12" s="99"/>
      <c r="AB12" s="99"/>
      <c r="AC12" s="99"/>
      <c r="AD12" s="99"/>
      <c r="AE12" s="99"/>
      <c r="AF12" s="99"/>
    </row>
    <row r="13" spans="1:32">
      <c r="A13" s="100" t="s">
        <v>461</v>
      </c>
      <c r="B13" s="100" t="s">
        <v>503</v>
      </c>
      <c r="C13" s="100" t="s">
        <v>90</v>
      </c>
      <c r="D13" s="102">
        <v>8.3333333333333332E-3</v>
      </c>
      <c r="E13" s="102">
        <v>6.9444444444444441E-3</v>
      </c>
      <c r="F13" s="102">
        <v>6.9444444444444441E-3</v>
      </c>
      <c r="G13" s="102">
        <v>6.2500000000000003E-3</v>
      </c>
      <c r="H13" s="102">
        <v>5.8449074074074072E-3</v>
      </c>
      <c r="I13" s="102">
        <v>8.9930555555555562E-3</v>
      </c>
      <c r="J13" s="102">
        <v>6.5624999999999998E-3</v>
      </c>
      <c r="K13" s="102">
        <v>5.6365740740740742E-3</v>
      </c>
      <c r="L13" s="102">
        <v>5.8449074074074072E-3</v>
      </c>
      <c r="M13" s="102">
        <v>6.099537037037037E-3</v>
      </c>
      <c r="N13" s="102">
        <v>6.7245370370370367E-3</v>
      </c>
      <c r="O13" s="102">
        <v>5.0810185185185186E-3</v>
      </c>
      <c r="P13" s="102">
        <v>5.5902777777777773E-3</v>
      </c>
      <c r="Q13" s="102">
        <v>5.3587962962962964E-3</v>
      </c>
      <c r="R13" s="102">
        <v>4.4675925925925924E-3</v>
      </c>
      <c r="S13" s="102">
        <v>5.162037037037037E-3</v>
      </c>
      <c r="T13" s="102">
        <v>8.1250000000000003E-3</v>
      </c>
      <c r="U13" s="102">
        <v>4.9884259259259257E-3</v>
      </c>
      <c r="V13" s="102">
        <v>6.5046296296296293E-3</v>
      </c>
      <c r="W13" s="102">
        <v>5.6249999999999998E-3</v>
      </c>
      <c r="X13" s="99">
        <f t="shared" si="0"/>
        <v>6.2540509259259251E-3</v>
      </c>
      <c r="Y13" s="102"/>
      <c r="Z13" s="102"/>
      <c r="AA13" s="102"/>
      <c r="AB13" s="102"/>
      <c r="AC13" s="102"/>
      <c r="AD13" s="102"/>
      <c r="AE13" s="102"/>
      <c r="AF13" s="102"/>
    </row>
    <row r="14" spans="1:32">
      <c r="A14" s="98" t="s">
        <v>459</v>
      </c>
      <c r="B14" s="98" t="s">
        <v>503</v>
      </c>
      <c r="C14" s="98" t="s">
        <v>90</v>
      </c>
      <c r="D14" s="99">
        <v>8.3333333333333332E-3</v>
      </c>
      <c r="E14" s="99">
        <v>7.6388888888888886E-3</v>
      </c>
      <c r="F14" s="99">
        <v>6.9444444444444441E-3</v>
      </c>
      <c r="G14" s="99">
        <v>6.2500000000000003E-3</v>
      </c>
      <c r="H14" s="99">
        <v>6.099537037037037E-3</v>
      </c>
      <c r="I14" s="99">
        <v>9.2939814814814812E-3</v>
      </c>
      <c r="J14" s="99">
        <v>6.7824074074074071E-3</v>
      </c>
      <c r="K14" s="99">
        <v>5.6597222222222222E-3</v>
      </c>
      <c r="L14" s="99">
        <v>5.9837962962962961E-3</v>
      </c>
      <c r="M14" s="99">
        <v>6.6319444444444446E-3</v>
      </c>
      <c r="N14" s="99">
        <v>7.0717592592592594E-3</v>
      </c>
      <c r="O14" s="99">
        <v>5.208333333333333E-3</v>
      </c>
      <c r="P14" s="99">
        <v>5.7407407407407407E-3</v>
      </c>
      <c r="Q14" s="99">
        <v>5.4513888888888893E-3</v>
      </c>
      <c r="R14" s="99">
        <v>4.5370370370370373E-3</v>
      </c>
      <c r="S14" s="99">
        <v>5.3587962962962964E-3</v>
      </c>
      <c r="T14" s="99">
        <v>8.2870370370370372E-3</v>
      </c>
      <c r="U14" s="99">
        <v>5.0000000000000001E-3</v>
      </c>
      <c r="V14" s="99">
        <v>6.5162037037037037E-3</v>
      </c>
      <c r="W14" s="99">
        <v>5.7523148148148151E-3</v>
      </c>
      <c r="X14" s="99">
        <f t="shared" si="0"/>
        <v>6.4270833333333333E-3</v>
      </c>
      <c r="Y14" s="99"/>
      <c r="Z14" s="99"/>
      <c r="AA14" s="99"/>
      <c r="AB14" s="99"/>
      <c r="AC14" s="99"/>
      <c r="AD14" s="99"/>
      <c r="AE14" s="99"/>
      <c r="AF14" s="99"/>
    </row>
    <row r="15" spans="1:32">
      <c r="A15" s="100" t="s">
        <v>461</v>
      </c>
      <c r="B15" s="100" t="s">
        <v>504</v>
      </c>
      <c r="C15" s="100" t="s">
        <v>96</v>
      </c>
      <c r="D15" s="101">
        <v>9.0277777777777769E-3</v>
      </c>
      <c r="E15" s="101">
        <v>8.3333333333333332E-3</v>
      </c>
      <c r="F15" s="101">
        <v>7.6388888888888886E-3</v>
      </c>
      <c r="G15" s="102">
        <v>7.6388888888888886E-3</v>
      </c>
      <c r="H15" s="101">
        <v>6.6666666666666671E-3</v>
      </c>
      <c r="I15" s="101">
        <v>9.9537037037037042E-3</v>
      </c>
      <c r="J15" s="101">
        <v>7.4537037037037037E-3</v>
      </c>
      <c r="K15" s="101">
        <v>6.122685185185185E-3</v>
      </c>
      <c r="L15" s="101">
        <v>6.4814814814814813E-3</v>
      </c>
      <c r="M15" s="101">
        <v>7.1990740740740739E-3</v>
      </c>
      <c r="N15" s="101">
        <v>7.6157407407407406E-3</v>
      </c>
      <c r="O15" s="101">
        <v>5.6597222222222222E-3</v>
      </c>
      <c r="P15" s="101">
        <v>6.3425925925925924E-3</v>
      </c>
      <c r="Q15" s="101">
        <v>6.0648148148148145E-3</v>
      </c>
      <c r="R15" s="101">
        <v>4.9884259259259257E-3</v>
      </c>
      <c r="S15" s="101">
        <v>5.9143518518518521E-3</v>
      </c>
      <c r="T15" s="101">
        <v>8.8541666666666664E-3</v>
      </c>
      <c r="U15" s="101">
        <v>5.4398148148148149E-3</v>
      </c>
      <c r="V15" s="101">
        <v>7.013888888888889E-3</v>
      </c>
      <c r="W15" s="101">
        <v>6.3657407407407404E-3</v>
      </c>
      <c r="X15" s="99">
        <f t="shared" si="0"/>
        <v>7.038773148148149E-3</v>
      </c>
      <c r="Y15" s="102"/>
      <c r="Z15" s="102"/>
      <c r="AA15" s="102"/>
      <c r="AB15" s="102"/>
      <c r="AC15" s="102"/>
      <c r="AD15" s="102"/>
      <c r="AE15" s="102"/>
      <c r="AF15" s="102"/>
    </row>
    <row r="16" spans="1:32">
      <c r="A16" s="98" t="s">
        <v>459</v>
      </c>
      <c r="B16" s="98" t="s">
        <v>504</v>
      </c>
      <c r="C16" s="98" t="s">
        <v>96</v>
      </c>
      <c r="D16" s="138">
        <v>9.7222222222222224E-3</v>
      </c>
      <c r="E16" s="138">
        <v>8.3333333333333332E-3</v>
      </c>
      <c r="F16" s="138">
        <v>7.6388888888888886E-3</v>
      </c>
      <c r="G16" s="99">
        <v>7.6388888888888886E-3</v>
      </c>
      <c r="H16" s="138">
        <v>7.060185185185185E-3</v>
      </c>
      <c r="I16" s="138">
        <v>1.050925925925926E-2</v>
      </c>
      <c r="J16" s="138">
        <v>7.743055555555556E-3</v>
      </c>
      <c r="K16" s="138">
        <v>6.3425925925925924E-3</v>
      </c>
      <c r="L16" s="138">
        <v>6.8865740740740745E-3</v>
      </c>
      <c r="M16" s="138">
        <v>7.7083333333333335E-3</v>
      </c>
      <c r="N16" s="138">
        <v>8.1018518518518514E-3</v>
      </c>
      <c r="O16" s="138">
        <v>5.8449074074074072E-3</v>
      </c>
      <c r="P16" s="138">
        <v>6.4814814814814813E-3</v>
      </c>
      <c r="Q16" s="138">
        <v>6.1689814814814819E-3</v>
      </c>
      <c r="R16" s="138">
        <v>5.185185185185185E-3</v>
      </c>
      <c r="S16" s="138">
        <v>6.1342592592592594E-3</v>
      </c>
      <c r="T16" s="138">
        <v>9.3171296296296301E-3</v>
      </c>
      <c r="U16" s="138">
        <v>5.5787037037037038E-3</v>
      </c>
      <c r="V16" s="138">
        <v>7.2916666666666668E-3</v>
      </c>
      <c r="W16" s="138">
        <v>6.5277777777777782E-3</v>
      </c>
      <c r="X16" s="99">
        <f t="shared" si="0"/>
        <v>7.3107638888888866E-3</v>
      </c>
      <c r="Y16" s="99"/>
      <c r="Z16" s="99"/>
      <c r="AA16" s="99"/>
      <c r="AB16" s="99"/>
      <c r="AC16" s="99"/>
      <c r="AD16" s="99"/>
      <c r="AE16" s="99"/>
      <c r="AF16" s="99"/>
    </row>
    <row r="17" spans="1:32">
      <c r="A17" s="100" t="s">
        <v>461</v>
      </c>
      <c r="B17" s="100" t="s">
        <v>505</v>
      </c>
      <c r="C17" s="100" t="s">
        <v>647</v>
      </c>
      <c r="D17" s="101">
        <v>1.1111111111111112E-2</v>
      </c>
      <c r="E17" s="101">
        <v>1.0416666666666666E-2</v>
      </c>
      <c r="F17" s="101">
        <v>9.0277777777777769E-3</v>
      </c>
      <c r="G17" s="102">
        <v>1.0416666666666666E-2</v>
      </c>
      <c r="H17" s="101">
        <v>8.1250000000000003E-3</v>
      </c>
      <c r="I17" s="101">
        <v>1.1585648148148149E-2</v>
      </c>
      <c r="J17" s="101">
        <v>9.1319444444444443E-3</v>
      </c>
      <c r="K17" s="101">
        <v>7.6736111111111111E-3</v>
      </c>
      <c r="L17" s="101">
        <v>8.1134259259259267E-3</v>
      </c>
      <c r="M17" s="101">
        <v>9.0162037037037034E-3</v>
      </c>
      <c r="N17" s="101">
        <v>9.4097222222222221E-3</v>
      </c>
      <c r="O17" s="101">
        <v>6.9097222222222225E-3</v>
      </c>
      <c r="P17" s="101">
        <v>7.9976851851851858E-3</v>
      </c>
      <c r="Q17" s="101">
        <v>7.3726851851851852E-3</v>
      </c>
      <c r="R17" s="101">
        <v>7.1064814814814819E-3</v>
      </c>
      <c r="S17" s="101">
        <v>7.3032407407407404E-3</v>
      </c>
      <c r="T17" s="101">
        <v>1.0729166666666666E-2</v>
      </c>
      <c r="U17" s="101">
        <v>7.1180555555555554E-3</v>
      </c>
      <c r="V17" s="101">
        <v>9.0624999999999994E-3</v>
      </c>
      <c r="W17" s="101">
        <v>7.9166666666666673E-3</v>
      </c>
      <c r="X17" s="99">
        <f t="shared" si="0"/>
        <v>8.7771990740740762E-3</v>
      </c>
      <c r="Y17" s="102"/>
      <c r="Z17" s="102"/>
      <c r="AA17" s="102"/>
      <c r="AB17" s="102"/>
      <c r="AC17" s="102"/>
      <c r="AD17" s="102"/>
      <c r="AE17" s="102"/>
      <c r="AF17" s="102"/>
    </row>
    <row r="18" spans="1:32">
      <c r="A18" s="98" t="s">
        <v>459</v>
      </c>
      <c r="B18" s="98" t="s">
        <v>505</v>
      </c>
      <c r="C18" s="98" t="s">
        <v>647</v>
      </c>
      <c r="D18" s="138">
        <v>1.1111111111111112E-2</v>
      </c>
      <c r="E18" s="138">
        <v>1.0416666666666666E-2</v>
      </c>
      <c r="F18" s="138">
        <v>9.0277777777777769E-3</v>
      </c>
      <c r="G18" s="99">
        <v>1.0416666666666666E-2</v>
      </c>
      <c r="H18" s="138">
        <v>8.2060185185185187E-3</v>
      </c>
      <c r="I18" s="138">
        <v>1.1944444444444445E-2</v>
      </c>
      <c r="J18" s="138">
        <v>9.2476851851851852E-3</v>
      </c>
      <c r="K18" s="138">
        <v>7.6851851851851855E-3</v>
      </c>
      <c r="L18" s="138">
        <v>8.2060185185185187E-3</v>
      </c>
      <c r="M18" s="138">
        <v>9.1435185185185178E-3</v>
      </c>
      <c r="N18" s="138">
        <v>9.432870370370371E-3</v>
      </c>
      <c r="O18" s="138">
        <v>6.9328703703703705E-3</v>
      </c>
      <c r="P18" s="138">
        <v>8.0092592592592594E-3</v>
      </c>
      <c r="Q18" s="138">
        <v>7.3842592592592597E-3</v>
      </c>
      <c r="R18" s="138">
        <v>7.2222222222222219E-3</v>
      </c>
      <c r="S18" s="138">
        <v>7.3148148148148148E-3</v>
      </c>
      <c r="T18" s="138">
        <v>1.0868055555555556E-2</v>
      </c>
      <c r="U18" s="138">
        <v>7.1296296296296299E-3</v>
      </c>
      <c r="V18" s="138">
        <v>9.0856481481481483E-3</v>
      </c>
      <c r="W18" s="138">
        <v>8.067129629629629E-3</v>
      </c>
      <c r="X18" s="99">
        <f t="shared" si="0"/>
        <v>8.8425925925925911E-3</v>
      </c>
      <c r="Y18" s="99"/>
      <c r="Z18" s="99"/>
      <c r="AA18" s="99"/>
      <c r="AB18" s="99"/>
      <c r="AC18" s="99"/>
      <c r="AD18" s="99"/>
      <c r="AE18" s="99"/>
      <c r="AF18" s="99"/>
    </row>
    <row r="19" spans="1:32">
      <c r="A19" s="100" t="s">
        <v>461</v>
      </c>
      <c r="B19" s="100" t="s">
        <v>506</v>
      </c>
      <c r="C19" s="100" t="s">
        <v>648</v>
      </c>
      <c r="D19" s="101">
        <v>1.1111111111111112E-2</v>
      </c>
      <c r="E19" s="101">
        <v>1.0416666666666666E-2</v>
      </c>
      <c r="F19" s="101">
        <v>9.7222222222222224E-3</v>
      </c>
      <c r="G19" s="102">
        <v>1.0416666666666666E-2</v>
      </c>
      <c r="H19" s="101">
        <v>8.518518518518519E-3</v>
      </c>
      <c r="I19" s="101">
        <v>1.2395833333333333E-2</v>
      </c>
      <c r="J19" s="101">
        <v>9.6990740740740735E-3</v>
      </c>
      <c r="K19" s="101">
        <v>7.9976851851851858E-3</v>
      </c>
      <c r="L19" s="101">
        <v>8.564814814814815E-3</v>
      </c>
      <c r="M19" s="101">
        <v>9.5138888888888894E-3</v>
      </c>
      <c r="N19" s="101">
        <v>9.7337962962962959E-3</v>
      </c>
      <c r="O19" s="101">
        <v>7.2222222222222219E-3</v>
      </c>
      <c r="P19" s="101">
        <v>8.2754629629629636E-3</v>
      </c>
      <c r="Q19" s="101">
        <v>7.6736111111111111E-3</v>
      </c>
      <c r="R19" s="101">
        <v>7.5694444444444446E-3</v>
      </c>
      <c r="S19" s="101">
        <v>7.6504629629629631E-3</v>
      </c>
      <c r="T19" s="101">
        <v>1.1261574074074075E-2</v>
      </c>
      <c r="U19" s="101">
        <v>7.858796296296296E-3</v>
      </c>
      <c r="V19" s="101">
        <v>9.3402777777777772E-3</v>
      </c>
      <c r="W19" s="101">
        <v>8.4953703703703701E-3</v>
      </c>
      <c r="X19" s="99">
        <f t="shared" si="0"/>
        <v>9.1718749999999995E-3</v>
      </c>
      <c r="Y19" s="102"/>
      <c r="Z19" s="102"/>
      <c r="AA19" s="102"/>
      <c r="AB19" s="102"/>
      <c r="AC19" s="102"/>
      <c r="AD19" s="102"/>
      <c r="AE19" s="102"/>
      <c r="AF19" s="102"/>
    </row>
    <row r="20" spans="1:32">
      <c r="A20" s="98" t="s">
        <v>459</v>
      </c>
      <c r="B20" s="98" t="s">
        <v>506</v>
      </c>
      <c r="C20" s="98" t="s">
        <v>648</v>
      </c>
      <c r="D20" s="99">
        <v>1.1111111111111112E-2</v>
      </c>
      <c r="E20" s="99">
        <v>1.0416666666666666E-2</v>
      </c>
      <c r="F20" s="99">
        <v>9.7222222222222224E-3</v>
      </c>
      <c r="G20" s="99">
        <v>1.0416666666666666E-2</v>
      </c>
      <c r="H20" s="99">
        <v>8.564814814814815E-3</v>
      </c>
      <c r="I20" s="99">
        <v>1.2476851851851852E-2</v>
      </c>
      <c r="J20" s="99">
        <v>9.8495370370370369E-3</v>
      </c>
      <c r="K20" s="99">
        <v>8.0555555555555554E-3</v>
      </c>
      <c r="L20" s="99">
        <v>8.6921296296296295E-3</v>
      </c>
      <c r="M20" s="99">
        <v>9.6874999999999999E-3</v>
      </c>
      <c r="N20" s="99">
        <v>9.8726851851851857E-3</v>
      </c>
      <c r="O20" s="99">
        <v>7.3495370370370372E-3</v>
      </c>
      <c r="P20" s="99">
        <v>8.4143518518518517E-3</v>
      </c>
      <c r="Q20" s="99">
        <v>7.6851851851851855E-3</v>
      </c>
      <c r="R20" s="99">
        <v>7.5810185185185182E-3</v>
      </c>
      <c r="S20" s="99">
        <v>7.7777777777777776E-3</v>
      </c>
      <c r="T20" s="99">
        <v>1.1400462962962963E-2</v>
      </c>
      <c r="U20" s="99">
        <v>7.8819444444444449E-3</v>
      </c>
      <c r="V20" s="99">
        <v>9.3518518518518525E-3</v>
      </c>
      <c r="W20" s="99">
        <v>8.5069444444444437E-3</v>
      </c>
      <c r="X20" s="99">
        <f t="shared" si="0"/>
        <v>9.2407407407407421E-3</v>
      </c>
      <c r="Y20" s="99"/>
      <c r="Z20" s="99"/>
      <c r="AA20" s="99"/>
      <c r="AB20" s="99"/>
      <c r="AC20" s="99"/>
      <c r="AD20" s="99"/>
      <c r="AE20" s="99"/>
      <c r="AF20" s="99"/>
    </row>
    <row r="21" spans="1:32">
      <c r="A21" s="100" t="s">
        <v>461</v>
      </c>
      <c r="B21" s="100" t="s">
        <v>507</v>
      </c>
      <c r="C21" s="100" t="s">
        <v>465</v>
      </c>
      <c r="D21" s="101">
        <v>1.2500000000000001E-2</v>
      </c>
      <c r="E21" s="101">
        <v>1.1805555555555555E-2</v>
      </c>
      <c r="F21" s="101">
        <v>1.0416666666666666E-2</v>
      </c>
      <c r="G21" s="102">
        <v>1.1805555555555555E-2</v>
      </c>
      <c r="H21" s="101">
        <v>9.5486111111111119E-3</v>
      </c>
      <c r="I21" s="101">
        <v>1.3217592592592593E-2</v>
      </c>
      <c r="J21" s="101">
        <v>1.074074074074074E-2</v>
      </c>
      <c r="K21" s="101">
        <v>9.1087962962962971E-3</v>
      </c>
      <c r="L21" s="101">
        <v>9.5370370370370366E-3</v>
      </c>
      <c r="M21" s="101">
        <v>1.0486111111111111E-2</v>
      </c>
      <c r="N21" s="101">
        <v>1.0995370370370371E-2</v>
      </c>
      <c r="O21" s="101">
        <v>8.773148148148148E-3</v>
      </c>
      <c r="P21" s="101">
        <v>9.4097222222222221E-3</v>
      </c>
      <c r="Q21" s="101">
        <v>8.4837962962962966E-3</v>
      </c>
      <c r="R21" s="101">
        <v>8.3101851851851843E-3</v>
      </c>
      <c r="S21" s="101">
        <v>9.1898148148148156E-3</v>
      </c>
      <c r="T21" s="101">
        <v>1.2442129629629629E-2</v>
      </c>
      <c r="U21" s="101">
        <v>8.7615740740740744E-3</v>
      </c>
      <c r="V21" s="101">
        <v>1.0127314814814815E-2</v>
      </c>
      <c r="W21" s="101">
        <v>9.479166666666667E-3</v>
      </c>
      <c r="X21" s="99">
        <f t="shared" si="0"/>
        <v>1.0256944444444445E-2</v>
      </c>
      <c r="Y21" s="102"/>
      <c r="Z21" s="102"/>
      <c r="AA21" s="102"/>
      <c r="AB21" s="102"/>
      <c r="AC21" s="102"/>
      <c r="AD21" s="102"/>
      <c r="AE21" s="102"/>
      <c r="AF21" s="102"/>
    </row>
    <row r="22" spans="1:32">
      <c r="A22" s="98" t="s">
        <v>459</v>
      </c>
      <c r="B22" s="98" t="s">
        <v>507</v>
      </c>
      <c r="C22" s="98" t="s">
        <v>465</v>
      </c>
      <c r="D22" s="99">
        <v>1.2500000000000001E-2</v>
      </c>
      <c r="E22" s="99">
        <v>1.1805555555555555E-2</v>
      </c>
      <c r="F22" s="99">
        <v>1.0416666666666666E-2</v>
      </c>
      <c r="G22" s="99">
        <v>1.1805555555555555E-2</v>
      </c>
      <c r="H22" s="99">
        <v>9.6759259259259264E-3</v>
      </c>
      <c r="I22" s="99">
        <v>1.3275462962962963E-2</v>
      </c>
      <c r="J22" s="99">
        <v>1.0914351851851852E-2</v>
      </c>
      <c r="K22" s="99">
        <v>9.1203703703703707E-3</v>
      </c>
      <c r="L22" s="99">
        <v>9.6643518518518511E-3</v>
      </c>
      <c r="M22" s="99">
        <v>1.0567129629629629E-2</v>
      </c>
      <c r="N22" s="99">
        <v>1.1122685185185185E-2</v>
      </c>
      <c r="O22" s="99">
        <v>8.7847222222222215E-3</v>
      </c>
      <c r="P22" s="99">
        <v>9.4560185185185181E-3</v>
      </c>
      <c r="Q22" s="99">
        <v>8.5069444444444437E-3</v>
      </c>
      <c r="R22" s="99">
        <v>8.3680555555555557E-3</v>
      </c>
      <c r="S22" s="99">
        <v>9.3402777777777772E-3</v>
      </c>
      <c r="T22" s="99">
        <v>1.2546296296296297E-2</v>
      </c>
      <c r="U22" s="99">
        <v>8.7847222222222215E-3</v>
      </c>
      <c r="V22" s="99">
        <v>1.0138888888888888E-2</v>
      </c>
      <c r="W22" s="99">
        <v>9.4907407407407406E-3</v>
      </c>
      <c r="X22" s="99">
        <f t="shared" si="0"/>
        <v>1.0314236111111113E-2</v>
      </c>
      <c r="Y22" s="99"/>
      <c r="Z22" s="99"/>
      <c r="AA22" s="99"/>
      <c r="AB22" s="99"/>
      <c r="AC22" s="99"/>
      <c r="AD22" s="99"/>
      <c r="AE22" s="99"/>
      <c r="AF22" s="99"/>
    </row>
    <row r="23" spans="1:32">
      <c r="A23" s="100" t="s">
        <v>461</v>
      </c>
      <c r="B23" s="100" t="s">
        <v>508</v>
      </c>
      <c r="C23" s="100" t="s">
        <v>463</v>
      </c>
      <c r="D23" s="101">
        <v>1.3194444444444444E-2</v>
      </c>
      <c r="E23" s="101">
        <v>1.2500000000000001E-2</v>
      </c>
      <c r="F23" s="101">
        <v>1.1111111111111112E-2</v>
      </c>
      <c r="G23" s="102">
        <v>1.2500000000000001E-2</v>
      </c>
      <c r="H23" s="101">
        <v>1.03125E-2</v>
      </c>
      <c r="I23" s="101">
        <v>1.3645833333333333E-2</v>
      </c>
      <c r="J23" s="101">
        <v>1.150462962962963E-2</v>
      </c>
      <c r="K23" s="101">
        <v>9.6643518518518511E-3</v>
      </c>
      <c r="L23" s="101">
        <v>1.0277777777777778E-2</v>
      </c>
      <c r="M23" s="101">
        <v>1.1168981481481481E-2</v>
      </c>
      <c r="N23" s="101">
        <v>1.1863425925925927E-2</v>
      </c>
      <c r="O23" s="101">
        <v>9.2592592592592587E-3</v>
      </c>
      <c r="P23" s="101">
        <v>9.8611111111111104E-3</v>
      </c>
      <c r="Q23" s="101">
        <v>9.2939814814814812E-3</v>
      </c>
      <c r="R23" s="101">
        <v>9.0277777777777769E-3</v>
      </c>
      <c r="S23" s="101">
        <v>1.0023148148148147E-2</v>
      </c>
      <c r="T23" s="101">
        <v>1.3009259259259259E-2</v>
      </c>
      <c r="U23" s="101">
        <v>9.1087962962962971E-3</v>
      </c>
      <c r="V23" s="101">
        <v>1.0567129629629629E-2</v>
      </c>
      <c r="W23" s="101">
        <v>1.0092592592592592E-2</v>
      </c>
      <c r="X23" s="99">
        <f t="shared" si="0"/>
        <v>1.0899305555555554E-2</v>
      </c>
      <c r="Y23" s="102"/>
      <c r="Z23" s="102"/>
      <c r="AA23" s="102"/>
      <c r="AB23" s="102"/>
      <c r="AC23" s="102"/>
      <c r="AD23" s="102"/>
      <c r="AE23" s="102"/>
      <c r="AF23" s="102"/>
    </row>
    <row r="24" spans="1:32">
      <c r="A24" s="98" t="s">
        <v>459</v>
      </c>
      <c r="B24" s="98" t="s">
        <v>508</v>
      </c>
      <c r="C24" s="98" t="s">
        <v>463</v>
      </c>
      <c r="D24" s="99">
        <v>1.3194444444444444E-2</v>
      </c>
      <c r="E24" s="99">
        <v>1.2500000000000001E-2</v>
      </c>
      <c r="F24" s="99">
        <v>1.1111111111111112E-2</v>
      </c>
      <c r="G24" s="99">
        <v>1.2500000000000001E-2</v>
      </c>
      <c r="H24" s="99">
        <v>1.0601851851851852E-2</v>
      </c>
      <c r="I24" s="99">
        <v>1.3900462962962963E-2</v>
      </c>
      <c r="J24" s="99">
        <v>1.1851851851851851E-2</v>
      </c>
      <c r="K24" s="99">
        <v>9.6874999999999999E-3</v>
      </c>
      <c r="L24" s="99">
        <v>1.0289351851851852E-2</v>
      </c>
      <c r="M24" s="99">
        <v>1.119212962962963E-2</v>
      </c>
      <c r="N24" s="99">
        <v>1.2141203703703704E-2</v>
      </c>
      <c r="O24" s="99">
        <v>9.3634259259259261E-3</v>
      </c>
      <c r="P24" s="99">
        <v>9.8726851851851857E-3</v>
      </c>
      <c r="Q24" s="99">
        <v>9.3055555555555548E-3</v>
      </c>
      <c r="R24" s="99">
        <v>9.0509259259259258E-3</v>
      </c>
      <c r="S24" s="99">
        <v>1.0219907407407407E-2</v>
      </c>
      <c r="T24" s="99">
        <v>1.3020833333333334E-2</v>
      </c>
      <c r="U24" s="99">
        <v>9.1203703703703707E-3</v>
      </c>
      <c r="V24" s="99">
        <v>1.0578703703703703E-2</v>
      </c>
      <c r="W24" s="99">
        <v>1.0127314814814815E-2</v>
      </c>
      <c r="X24" s="99">
        <f t="shared" si="0"/>
        <v>1.0981481481481484E-2</v>
      </c>
      <c r="Y24" s="99"/>
      <c r="Z24" s="99"/>
      <c r="AA24" s="99"/>
      <c r="AB24" s="99"/>
      <c r="AC24" s="99"/>
      <c r="AD24" s="99"/>
      <c r="AE24" s="99"/>
      <c r="AF24" s="99"/>
    </row>
    <row r="25" spans="1:32">
      <c r="A25" s="100" t="s">
        <v>461</v>
      </c>
      <c r="B25" s="100" t="s">
        <v>509</v>
      </c>
      <c r="C25" s="100" t="s">
        <v>118</v>
      </c>
      <c r="D25" s="101">
        <v>1.3888888888888888E-2</v>
      </c>
      <c r="E25" s="101">
        <v>1.3888888888888888E-2</v>
      </c>
      <c r="F25" s="101">
        <v>1.1805555555555555E-2</v>
      </c>
      <c r="G25" s="102">
        <v>1.3888888888888888E-2</v>
      </c>
      <c r="H25" s="101">
        <v>1.1840277777777778E-2</v>
      </c>
      <c r="I25" s="101">
        <v>1.4756944444444444E-2</v>
      </c>
      <c r="J25" s="101">
        <v>1.2986111111111111E-2</v>
      </c>
      <c r="K25" s="101">
        <v>1.0590277777777778E-2</v>
      </c>
      <c r="L25" s="101">
        <v>1.1030092592592593E-2</v>
      </c>
      <c r="M25" s="101">
        <v>1.21875E-2</v>
      </c>
      <c r="N25" s="101">
        <v>1.3055555555555556E-2</v>
      </c>
      <c r="O25" s="101">
        <v>1.0219907407407407E-2</v>
      </c>
      <c r="P25" s="101">
        <v>1.0416666666666666E-2</v>
      </c>
      <c r="Q25" s="101">
        <v>1.0671296296296297E-2</v>
      </c>
      <c r="R25" s="101">
        <v>9.6759259259259264E-3</v>
      </c>
      <c r="S25" s="101">
        <v>1.0972222222222222E-2</v>
      </c>
      <c r="T25" s="101">
        <v>1.3703703703703704E-2</v>
      </c>
      <c r="U25" s="101">
        <v>9.8148148148148144E-3</v>
      </c>
      <c r="V25" s="101">
        <v>1.1273148148148148E-2</v>
      </c>
      <c r="W25" s="101">
        <v>1.1006944444444444E-2</v>
      </c>
      <c r="X25" s="99">
        <f t="shared" si="0"/>
        <v>1.1883680555555554E-2</v>
      </c>
      <c r="Y25" s="102"/>
      <c r="Z25" s="102"/>
      <c r="AA25" s="102"/>
      <c r="AB25" s="102"/>
      <c r="AC25" s="102"/>
      <c r="AD25" s="102"/>
      <c r="AE25" s="102"/>
      <c r="AF25" s="102"/>
    </row>
  </sheetData>
  <mergeCells count="1">
    <mergeCell ref="D1:AF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N99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3.85546875" customWidth="1"/>
    <col min="7" max="8" width="13.85546875" customWidth="1"/>
    <col min="9" max="9" width="14" customWidth="1"/>
    <col min="10" max="10" width="16.140625" customWidth="1"/>
    <col min="11" max="11" width="14.7109375" customWidth="1"/>
  </cols>
  <sheetData>
    <row r="1" spans="1:14">
      <c r="A1" s="139" t="s">
        <v>649</v>
      </c>
      <c r="B1" s="139" t="s">
        <v>650</v>
      </c>
      <c r="C1" s="139" t="s">
        <v>651</v>
      </c>
      <c r="D1" s="139" t="s">
        <v>652</v>
      </c>
      <c r="E1" s="139" t="s">
        <v>414</v>
      </c>
      <c r="F1" s="139" t="s">
        <v>653</v>
      </c>
      <c r="G1" s="139" t="s">
        <v>654</v>
      </c>
      <c r="H1" s="139" t="s">
        <v>655</v>
      </c>
      <c r="I1" s="139" t="s">
        <v>656</v>
      </c>
      <c r="J1" s="139" t="s">
        <v>657</v>
      </c>
      <c r="K1" s="139" t="s">
        <v>658</v>
      </c>
      <c r="L1" s="139" t="s">
        <v>659</v>
      </c>
      <c r="M1" s="139" t="s">
        <v>660</v>
      </c>
      <c r="N1" s="139" t="s">
        <v>661</v>
      </c>
    </row>
    <row r="2" spans="1:14">
      <c r="A2" s="140" t="s">
        <v>662</v>
      </c>
      <c r="B2" s="141">
        <v>45559</v>
      </c>
      <c r="C2" s="142" t="s">
        <v>663</v>
      </c>
      <c r="D2" s="143" t="s">
        <v>664</v>
      </c>
      <c r="E2" s="143" t="s">
        <v>664</v>
      </c>
      <c r="F2" s="143" t="s">
        <v>664</v>
      </c>
      <c r="G2" s="143" t="s">
        <v>664</v>
      </c>
      <c r="H2" s="143" t="s">
        <v>664</v>
      </c>
      <c r="I2" s="143" t="s">
        <v>664</v>
      </c>
      <c r="J2" s="143" t="s">
        <v>664</v>
      </c>
      <c r="K2" s="143" t="s">
        <v>664</v>
      </c>
      <c r="L2" s="143" t="s">
        <v>664</v>
      </c>
      <c r="M2" s="143" t="s">
        <v>664</v>
      </c>
      <c r="N2" s="143" t="s">
        <v>664</v>
      </c>
    </row>
    <row r="3" spans="1:14">
      <c r="A3" s="140"/>
      <c r="B3" s="144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</row>
    <row r="4" spans="1:14">
      <c r="A4" s="140"/>
      <c r="B4" s="144"/>
      <c r="C4" s="142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</row>
    <row r="5" spans="1:14">
      <c r="A5" s="140"/>
      <c r="B5" s="144"/>
      <c r="C5" s="142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</row>
    <row r="6" spans="1:14">
      <c r="A6" s="140"/>
      <c r="B6" s="144"/>
      <c r="C6" s="142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</row>
    <row r="7" spans="1:14">
      <c r="A7" s="140"/>
      <c r="B7" s="144"/>
      <c r="C7" s="142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</row>
    <row r="8" spans="1:14">
      <c r="A8" s="140"/>
      <c r="B8" s="144"/>
      <c r="C8" s="142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</row>
    <row r="9" spans="1:14">
      <c r="A9" s="140"/>
      <c r="B9" s="144"/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</row>
    <row r="10" spans="1:14">
      <c r="A10" s="140"/>
      <c r="B10" s="144"/>
      <c r="C10" s="142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</row>
    <row r="11" spans="1:14">
      <c r="A11" s="140"/>
      <c r="B11" s="144"/>
      <c r="C11" s="142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</row>
    <row r="12" spans="1:14">
      <c r="A12" s="140"/>
      <c r="B12" s="144"/>
      <c r="C12" s="142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</row>
    <row r="13" spans="1:14">
      <c r="A13" s="140"/>
      <c r="B13" s="144"/>
      <c r="C13" s="142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</row>
    <row r="14" spans="1:14">
      <c r="A14" s="140"/>
      <c r="B14" s="144"/>
      <c r="C14" s="142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</row>
    <row r="15" spans="1:14">
      <c r="A15" s="140"/>
      <c r="B15" s="144"/>
      <c r="C15" s="142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</row>
    <row r="16" spans="1:14">
      <c r="A16" s="140"/>
      <c r="B16" s="144"/>
      <c r="C16" s="142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</row>
    <row r="17" spans="1:14">
      <c r="A17" s="140"/>
      <c r="B17" s="144"/>
      <c r="C17" s="142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</row>
    <row r="18" spans="1:14">
      <c r="A18" s="140"/>
      <c r="B18" s="144"/>
      <c r="C18" s="142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</row>
    <row r="19" spans="1:14">
      <c r="A19" s="140"/>
      <c r="B19" s="144"/>
      <c r="C19" s="142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</row>
    <row r="20" spans="1:14">
      <c r="A20" s="140"/>
      <c r="B20" s="144"/>
      <c r="C20" s="142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</row>
    <row r="21" spans="1:14">
      <c r="A21" s="140"/>
      <c r="B21" s="144"/>
      <c r="C21" s="142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</row>
    <row r="22" spans="1:14">
      <c r="A22" s="140"/>
      <c r="B22" s="144"/>
      <c r="C22" s="142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</row>
    <row r="23" spans="1:14">
      <c r="A23" s="140"/>
      <c r="B23" s="144"/>
      <c r="C23" s="142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</row>
    <row r="24" spans="1:14">
      <c r="A24" s="140"/>
      <c r="B24" s="144"/>
      <c r="C24" s="142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</row>
    <row r="25" spans="1:14">
      <c r="A25" s="140"/>
      <c r="B25" s="144"/>
      <c r="C25" s="142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</row>
    <row r="26" spans="1:14">
      <c r="A26" s="140"/>
      <c r="B26" s="144"/>
      <c r="C26" s="142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</row>
    <row r="27" spans="1:14">
      <c r="A27" s="140"/>
      <c r="B27" s="144"/>
      <c r="C27" s="142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</row>
    <row r="28" spans="1:14">
      <c r="A28" s="140"/>
      <c r="B28" s="144"/>
      <c r="C28" s="142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</row>
    <row r="29" spans="1:14">
      <c r="A29" s="140"/>
      <c r="B29" s="144"/>
      <c r="C29" s="142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</row>
    <row r="30" spans="1:14">
      <c r="A30" s="140"/>
      <c r="B30" s="144"/>
      <c r="C30" s="142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</row>
    <row r="31" spans="1:14">
      <c r="A31" s="140"/>
      <c r="B31" s="144"/>
      <c r="C31" s="142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</row>
    <row r="32" spans="1:14">
      <c r="A32" s="140"/>
      <c r="B32" s="144"/>
      <c r="C32" s="142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</row>
    <row r="33" spans="1:14">
      <c r="A33" s="140"/>
      <c r="B33" s="144"/>
      <c r="C33" s="142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</row>
    <row r="34" spans="1:14">
      <c r="A34" s="140"/>
      <c r="B34" s="144"/>
      <c r="C34" s="142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</row>
    <row r="35" spans="1:14">
      <c r="A35" s="140"/>
      <c r="B35" s="144"/>
      <c r="C35" s="142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</row>
    <row r="36" spans="1:14">
      <c r="A36" s="140"/>
      <c r="B36" s="144"/>
      <c r="C36" s="142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</row>
    <row r="37" spans="1:14">
      <c r="A37" s="140"/>
      <c r="B37" s="144"/>
      <c r="C37" s="142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</row>
    <row r="38" spans="1:14">
      <c r="A38" s="140"/>
      <c r="B38" s="144"/>
      <c r="C38" s="142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</row>
    <row r="39" spans="1:14">
      <c r="A39" s="140"/>
      <c r="B39" s="144"/>
      <c r="C39" s="142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</row>
    <row r="40" spans="1:14">
      <c r="A40" s="140"/>
      <c r="B40" s="144"/>
      <c r="C40" s="142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</row>
    <row r="41" spans="1:14">
      <c r="A41" s="140"/>
      <c r="B41" s="144"/>
      <c r="C41" s="142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</row>
    <row r="42" spans="1:14">
      <c r="A42" s="140"/>
      <c r="B42" s="144"/>
      <c r="C42" s="142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</row>
    <row r="43" spans="1:14">
      <c r="A43" s="140"/>
      <c r="B43" s="144"/>
      <c r="C43" s="142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</row>
    <row r="44" spans="1:14">
      <c r="A44" s="140"/>
      <c r="B44" s="144"/>
      <c r="C44" s="142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</row>
    <row r="45" spans="1:14">
      <c r="A45" s="140"/>
      <c r="B45" s="144"/>
      <c r="C45" s="142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</row>
    <row r="46" spans="1:14">
      <c r="A46" s="140"/>
      <c r="B46" s="144"/>
      <c r="C46" s="142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</row>
    <row r="47" spans="1:14">
      <c r="A47" s="140"/>
      <c r="B47" s="144"/>
      <c r="C47" s="142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</row>
    <row r="48" spans="1:14">
      <c r="A48" s="140"/>
      <c r="B48" s="144"/>
      <c r="C48" s="142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</row>
    <row r="49" spans="1:14">
      <c r="A49" s="140"/>
      <c r="B49" s="144"/>
      <c r="C49" s="142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</row>
    <row r="50" spans="1:14">
      <c r="A50" s="140"/>
      <c r="B50" s="144"/>
      <c r="C50" s="142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</row>
    <row r="51" spans="1:14">
      <c r="A51" s="140"/>
      <c r="B51" s="144"/>
      <c r="C51" s="142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</row>
    <row r="52" spans="1:14">
      <c r="A52" s="140"/>
      <c r="B52" s="144"/>
      <c r="C52" s="142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</row>
    <row r="53" spans="1:14">
      <c r="A53" s="140"/>
      <c r="B53" s="144"/>
      <c r="C53" s="142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</row>
    <row r="54" spans="1:14">
      <c r="A54" s="140"/>
      <c r="B54" s="144"/>
      <c r="C54" s="142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</row>
    <row r="55" spans="1:14">
      <c r="A55" s="140"/>
      <c r="B55" s="144"/>
      <c r="C55" s="142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</row>
    <row r="56" spans="1:14">
      <c r="A56" s="140"/>
      <c r="B56" s="144"/>
      <c r="C56" s="142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</row>
    <row r="57" spans="1:14">
      <c r="A57" s="140"/>
      <c r="B57" s="144"/>
      <c r="C57" s="142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</row>
    <row r="58" spans="1:14">
      <c r="A58" s="140"/>
      <c r="B58" s="144"/>
      <c r="C58" s="142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</row>
    <row r="59" spans="1:14">
      <c r="A59" s="140"/>
      <c r="B59" s="144"/>
      <c r="C59" s="142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</row>
    <row r="60" spans="1:14">
      <c r="A60" s="140"/>
      <c r="B60" s="144"/>
      <c r="C60" s="142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</row>
    <row r="61" spans="1:14">
      <c r="A61" s="140"/>
      <c r="B61" s="144"/>
      <c r="C61" s="142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</row>
    <row r="62" spans="1:14">
      <c r="A62" s="140"/>
      <c r="B62" s="144"/>
      <c r="C62" s="142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</row>
    <row r="63" spans="1:14">
      <c r="A63" s="140"/>
      <c r="B63" s="144"/>
      <c r="C63" s="142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</row>
    <row r="64" spans="1:14">
      <c r="A64" s="140"/>
      <c r="B64" s="144"/>
      <c r="C64" s="142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</row>
    <row r="65" spans="1:14">
      <c r="A65" s="140"/>
      <c r="B65" s="144"/>
      <c r="C65" s="142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</row>
    <row r="66" spans="1:14">
      <c r="A66" s="140"/>
      <c r="B66" s="144"/>
      <c r="C66" s="142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</row>
    <row r="67" spans="1:14">
      <c r="A67" s="140"/>
      <c r="B67" s="144"/>
      <c r="C67" s="142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</row>
    <row r="68" spans="1:14">
      <c r="A68" s="140"/>
      <c r="B68" s="144"/>
      <c r="C68" s="142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</row>
    <row r="69" spans="1:14">
      <c r="A69" s="140"/>
      <c r="B69" s="144"/>
      <c r="C69" s="142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</row>
    <row r="70" spans="1:14">
      <c r="A70" s="140"/>
      <c r="B70" s="144"/>
      <c r="C70" s="142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</row>
    <row r="71" spans="1:14">
      <c r="A71" s="140"/>
      <c r="B71" s="144"/>
      <c r="C71" s="142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</row>
    <row r="72" spans="1:14">
      <c r="A72" s="140"/>
      <c r="B72" s="144"/>
      <c r="C72" s="142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</row>
    <row r="73" spans="1:14">
      <c r="A73" s="140"/>
      <c r="B73" s="144"/>
      <c r="C73" s="142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</row>
    <row r="74" spans="1:14">
      <c r="A74" s="140"/>
      <c r="B74" s="144"/>
      <c r="C74" s="142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</row>
    <row r="75" spans="1:14">
      <c r="A75" s="140"/>
      <c r="B75" s="144"/>
      <c r="C75" s="142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</row>
    <row r="76" spans="1:14">
      <c r="A76" s="140"/>
      <c r="B76" s="144"/>
      <c r="C76" s="142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</row>
    <row r="77" spans="1:14">
      <c r="A77" s="140"/>
      <c r="B77" s="144"/>
      <c r="C77" s="142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</row>
    <row r="78" spans="1:14">
      <c r="A78" s="140"/>
      <c r="B78" s="144"/>
      <c r="C78" s="142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</row>
    <row r="79" spans="1:14">
      <c r="A79" s="140"/>
      <c r="B79" s="144"/>
      <c r="C79" s="142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</row>
    <row r="80" spans="1:14">
      <c r="A80" s="140"/>
      <c r="B80" s="144"/>
      <c r="C80" s="142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</row>
    <row r="81" spans="1:14">
      <c r="A81" s="140"/>
      <c r="B81" s="144"/>
      <c r="C81" s="142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</row>
    <row r="82" spans="1:14">
      <c r="A82" s="140"/>
      <c r="B82" s="144"/>
      <c r="C82" s="142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</row>
    <row r="83" spans="1:14">
      <c r="A83" s="140"/>
      <c r="B83" s="144"/>
      <c r="C83" s="142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</row>
    <row r="84" spans="1:14">
      <c r="A84" s="140"/>
      <c r="B84" s="144"/>
      <c r="C84" s="142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</row>
    <row r="85" spans="1:14">
      <c r="A85" s="140"/>
      <c r="B85" s="144"/>
      <c r="C85" s="142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</row>
    <row r="86" spans="1:14">
      <c r="A86" s="140"/>
      <c r="B86" s="144"/>
      <c r="C86" s="142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</row>
    <row r="87" spans="1:14">
      <c r="A87" s="140"/>
      <c r="B87" s="144"/>
      <c r="C87" s="142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</row>
    <row r="88" spans="1:14">
      <c r="A88" s="140"/>
      <c r="B88" s="144"/>
      <c r="C88" s="142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</row>
    <row r="89" spans="1:14">
      <c r="A89" s="140"/>
      <c r="B89" s="144"/>
      <c r="C89" s="142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</row>
    <row r="90" spans="1:14">
      <c r="A90" s="140"/>
      <c r="B90" s="144"/>
      <c r="C90" s="142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</row>
    <row r="91" spans="1:14">
      <c r="A91" s="140"/>
      <c r="B91" s="144"/>
      <c r="C91" s="142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</row>
    <row r="92" spans="1:14">
      <c r="A92" s="140"/>
      <c r="B92" s="144"/>
      <c r="C92" s="142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</row>
    <row r="93" spans="1:14">
      <c r="A93" s="140"/>
      <c r="B93" s="144"/>
      <c r="C93" s="142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</row>
    <row r="94" spans="1:14">
      <c r="A94" s="140"/>
      <c r="B94" s="144"/>
      <c r="C94" s="142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</row>
    <row r="95" spans="1:14">
      <c r="A95" s="140"/>
      <c r="B95" s="144"/>
      <c r="C95" s="142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</row>
    <row r="96" spans="1:14">
      <c r="A96" s="140"/>
      <c r="B96" s="144"/>
      <c r="C96" s="142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</row>
    <row r="97" spans="1:14">
      <c r="A97" s="140"/>
      <c r="B97" s="144"/>
      <c r="C97" s="142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</row>
    <row r="98" spans="1:14">
      <c r="A98" s="140"/>
      <c r="B98" s="144"/>
      <c r="C98" s="142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</row>
    <row r="99" spans="1:14">
      <c r="A99" s="140"/>
      <c r="B99" s="144"/>
      <c r="C99" s="142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</row>
    <row r="100" spans="1:14">
      <c r="A100" s="140"/>
      <c r="B100" s="144"/>
      <c r="C100" s="142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</row>
    <row r="101" spans="1:14">
      <c r="A101" s="140"/>
      <c r="B101" s="144"/>
      <c r="C101" s="142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</row>
    <row r="102" spans="1:14">
      <c r="A102" s="140"/>
      <c r="B102" s="144"/>
      <c r="C102" s="142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</row>
    <row r="103" spans="1:14">
      <c r="A103" s="140"/>
      <c r="B103" s="144"/>
      <c r="C103" s="142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</row>
    <row r="104" spans="1:14">
      <c r="A104" s="140"/>
      <c r="B104" s="144"/>
      <c r="C104" s="142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</row>
    <row r="105" spans="1:14">
      <c r="A105" s="140"/>
      <c r="B105" s="144"/>
      <c r="C105" s="142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</row>
    <row r="106" spans="1:14">
      <c r="A106" s="140"/>
      <c r="B106" s="144"/>
      <c r="C106" s="142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</row>
    <row r="107" spans="1:14">
      <c r="A107" s="140"/>
      <c r="B107" s="144"/>
      <c r="C107" s="142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</row>
    <row r="108" spans="1:14">
      <c r="A108" s="140"/>
      <c r="B108" s="144"/>
      <c r="C108" s="142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</row>
    <row r="109" spans="1:14">
      <c r="A109" s="140"/>
      <c r="B109" s="144"/>
      <c r="C109" s="142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</row>
    <row r="110" spans="1:14">
      <c r="A110" s="140"/>
      <c r="B110" s="144"/>
      <c r="C110" s="142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</row>
    <row r="111" spans="1:14">
      <c r="A111" s="140"/>
      <c r="B111" s="144"/>
      <c r="C111" s="142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</row>
    <row r="112" spans="1:14">
      <c r="A112" s="140"/>
      <c r="B112" s="144"/>
      <c r="C112" s="142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</row>
    <row r="113" spans="1:14">
      <c r="A113" s="140"/>
      <c r="B113" s="144"/>
      <c r="C113" s="142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</row>
    <row r="114" spans="1:14">
      <c r="A114" s="140"/>
      <c r="B114" s="144"/>
      <c r="C114" s="142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</row>
    <row r="115" spans="1:14">
      <c r="A115" s="140"/>
      <c r="B115" s="144"/>
      <c r="C115" s="142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</row>
    <row r="116" spans="1:14">
      <c r="A116" s="140"/>
      <c r="B116" s="144"/>
      <c r="C116" s="142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</row>
    <row r="117" spans="1:14">
      <c r="A117" s="140"/>
      <c r="B117" s="144"/>
      <c r="C117" s="142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</row>
    <row r="118" spans="1:14">
      <c r="A118" s="140"/>
      <c r="B118" s="144"/>
      <c r="C118" s="142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</row>
    <row r="119" spans="1:14">
      <c r="A119" s="140"/>
      <c r="B119" s="144"/>
      <c r="C119" s="142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</row>
    <row r="120" spans="1:14">
      <c r="A120" s="140"/>
      <c r="B120" s="144"/>
      <c r="C120" s="142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</row>
    <row r="121" spans="1:14">
      <c r="A121" s="140"/>
      <c r="B121" s="144"/>
      <c r="C121" s="142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</row>
    <row r="122" spans="1:14">
      <c r="A122" s="140"/>
      <c r="B122" s="144"/>
      <c r="C122" s="142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</row>
    <row r="123" spans="1:14">
      <c r="A123" s="140"/>
      <c r="B123" s="144"/>
      <c r="C123" s="142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</row>
    <row r="124" spans="1:14">
      <c r="A124" s="140"/>
      <c r="B124" s="144"/>
      <c r="C124" s="142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</row>
    <row r="125" spans="1:14">
      <c r="A125" s="140"/>
      <c r="B125" s="144"/>
      <c r="C125" s="142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</row>
    <row r="126" spans="1:14">
      <c r="A126" s="140"/>
      <c r="B126" s="144"/>
      <c r="C126" s="142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</row>
    <row r="127" spans="1:14">
      <c r="A127" s="140"/>
      <c r="B127" s="144"/>
      <c r="C127" s="142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</row>
    <row r="128" spans="1:14">
      <c r="A128" s="140"/>
      <c r="B128" s="144"/>
      <c r="C128" s="142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</row>
    <row r="129" spans="1:14">
      <c r="A129" s="140"/>
      <c r="B129" s="144"/>
      <c r="C129" s="142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</row>
    <row r="130" spans="1:14">
      <c r="A130" s="140"/>
      <c r="B130" s="144"/>
      <c r="C130" s="142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</row>
    <row r="131" spans="1:14">
      <c r="A131" s="140"/>
      <c r="B131" s="144"/>
      <c r="C131" s="142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</row>
    <row r="132" spans="1:14">
      <c r="A132" s="140"/>
      <c r="B132" s="144"/>
      <c r="C132" s="142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</row>
    <row r="133" spans="1:14">
      <c r="A133" s="140"/>
      <c r="B133" s="144"/>
      <c r="C133" s="142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</row>
    <row r="134" spans="1:14">
      <c r="A134" s="140"/>
      <c r="B134" s="144"/>
      <c r="C134" s="142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</row>
    <row r="135" spans="1:14">
      <c r="A135" s="140"/>
      <c r="B135" s="144"/>
      <c r="C135" s="142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</row>
    <row r="136" spans="1:14">
      <c r="A136" s="140"/>
      <c r="B136" s="144"/>
      <c r="C136" s="142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</row>
    <row r="137" spans="1:14">
      <c r="A137" s="140"/>
      <c r="B137" s="144"/>
      <c r="C137" s="142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</row>
    <row r="138" spans="1:14">
      <c r="A138" s="140"/>
      <c r="B138" s="144"/>
      <c r="C138" s="142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</row>
    <row r="139" spans="1:14">
      <c r="A139" s="140"/>
      <c r="B139" s="144"/>
      <c r="C139" s="142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</row>
    <row r="140" spans="1:14">
      <c r="A140" s="140"/>
      <c r="B140" s="144"/>
      <c r="C140" s="142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</row>
    <row r="141" spans="1:14">
      <c r="A141" s="140"/>
      <c r="B141" s="144"/>
      <c r="C141" s="142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</row>
    <row r="142" spans="1:14">
      <c r="A142" s="140"/>
      <c r="B142" s="144"/>
      <c r="C142" s="142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</row>
    <row r="143" spans="1:14">
      <c r="A143" s="140"/>
      <c r="B143" s="144"/>
      <c r="C143" s="142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</row>
    <row r="144" spans="1:14">
      <c r="A144" s="140"/>
      <c r="B144" s="144"/>
      <c r="C144" s="142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</row>
    <row r="145" spans="1:14">
      <c r="A145" s="140"/>
      <c r="B145" s="144"/>
      <c r="C145" s="142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</row>
    <row r="146" spans="1:14">
      <c r="A146" s="140"/>
      <c r="B146" s="144"/>
      <c r="C146" s="142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</row>
    <row r="147" spans="1:14">
      <c r="A147" s="140"/>
      <c r="B147" s="144"/>
      <c r="C147" s="142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</row>
    <row r="148" spans="1:14">
      <c r="A148" s="140"/>
      <c r="B148" s="144"/>
      <c r="C148" s="142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</row>
    <row r="149" spans="1:14">
      <c r="A149" s="140"/>
      <c r="B149" s="144"/>
      <c r="C149" s="142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</row>
    <row r="150" spans="1:14">
      <c r="A150" s="140"/>
      <c r="B150" s="144"/>
      <c r="C150" s="142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</row>
    <row r="151" spans="1:14">
      <c r="A151" s="140"/>
      <c r="B151" s="144"/>
      <c r="C151" s="142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</row>
    <row r="152" spans="1:14">
      <c r="A152" s="140"/>
      <c r="B152" s="144"/>
      <c r="C152" s="142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</row>
    <row r="153" spans="1:14">
      <c r="A153" s="140"/>
      <c r="B153" s="144"/>
      <c r="C153" s="142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</row>
    <row r="154" spans="1:14">
      <c r="A154" s="140"/>
      <c r="B154" s="144"/>
      <c r="C154" s="142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</row>
    <row r="155" spans="1:14">
      <c r="A155" s="140"/>
      <c r="B155" s="144"/>
      <c r="C155" s="142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</row>
    <row r="156" spans="1:14">
      <c r="A156" s="140"/>
      <c r="B156" s="144"/>
      <c r="C156" s="142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</row>
    <row r="157" spans="1:14">
      <c r="A157" s="140"/>
      <c r="B157" s="144"/>
      <c r="C157" s="142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</row>
    <row r="158" spans="1:14">
      <c r="A158" s="140"/>
      <c r="B158" s="144"/>
      <c r="C158" s="142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</row>
    <row r="159" spans="1:14">
      <c r="A159" s="140"/>
      <c r="B159" s="144"/>
      <c r="C159" s="142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</row>
    <row r="160" spans="1:14">
      <c r="A160" s="140"/>
      <c r="B160" s="144"/>
      <c r="C160" s="142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</row>
    <row r="161" spans="1:14">
      <c r="A161" s="140"/>
      <c r="B161" s="144"/>
      <c r="C161" s="142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</row>
    <row r="162" spans="1:14">
      <c r="A162" s="140"/>
      <c r="B162" s="144"/>
      <c r="C162" s="142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</row>
    <row r="163" spans="1:14">
      <c r="A163" s="140"/>
      <c r="B163" s="144"/>
      <c r="C163" s="142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</row>
    <row r="164" spans="1:14">
      <c r="A164" s="140"/>
      <c r="B164" s="144"/>
      <c r="C164" s="142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</row>
    <row r="165" spans="1:14">
      <c r="A165" s="140"/>
      <c r="B165" s="144"/>
      <c r="C165" s="142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</row>
    <row r="166" spans="1:14">
      <c r="A166" s="140"/>
      <c r="B166" s="144"/>
      <c r="C166" s="142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</row>
    <row r="167" spans="1:14">
      <c r="A167" s="140"/>
      <c r="B167" s="144"/>
      <c r="C167" s="142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</row>
    <row r="168" spans="1:14">
      <c r="A168" s="140"/>
      <c r="B168" s="144"/>
      <c r="C168" s="142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</row>
    <row r="169" spans="1:14">
      <c r="A169" s="140"/>
      <c r="B169" s="144"/>
      <c r="C169" s="142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</row>
    <row r="170" spans="1:14">
      <c r="A170" s="140"/>
      <c r="B170" s="144"/>
      <c r="C170" s="142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</row>
    <row r="171" spans="1:14">
      <c r="A171" s="140"/>
      <c r="B171" s="144"/>
      <c r="C171" s="142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</row>
    <row r="172" spans="1:14">
      <c r="A172" s="140"/>
      <c r="B172" s="144"/>
      <c r="C172" s="142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</row>
    <row r="173" spans="1:14">
      <c r="A173" s="140"/>
      <c r="B173" s="144"/>
      <c r="C173" s="142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</row>
    <row r="174" spans="1:14">
      <c r="A174" s="140"/>
      <c r="B174" s="144"/>
      <c r="C174" s="142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</row>
    <row r="175" spans="1:14">
      <c r="A175" s="140"/>
      <c r="B175" s="144"/>
      <c r="C175" s="142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</row>
    <row r="176" spans="1:14">
      <c r="A176" s="140"/>
      <c r="B176" s="144"/>
      <c r="C176" s="142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</row>
    <row r="177" spans="1:14">
      <c r="A177" s="140"/>
      <c r="B177" s="144"/>
      <c r="C177" s="142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</row>
    <row r="178" spans="1:14">
      <c r="A178" s="140"/>
      <c r="B178" s="144"/>
      <c r="C178" s="142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</row>
    <row r="179" spans="1:14">
      <c r="A179" s="140"/>
      <c r="B179" s="144"/>
      <c r="C179" s="142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</row>
    <row r="180" spans="1:14">
      <c r="A180" s="140"/>
      <c r="B180" s="144"/>
      <c r="C180" s="142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</row>
    <row r="181" spans="1:14">
      <c r="A181" s="140"/>
      <c r="B181" s="144"/>
      <c r="C181" s="142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</row>
    <row r="182" spans="1:14">
      <c r="A182" s="140"/>
      <c r="B182" s="144"/>
      <c r="C182" s="142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</row>
    <row r="183" spans="1:14">
      <c r="A183" s="140"/>
      <c r="B183" s="144"/>
      <c r="C183" s="142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</row>
    <row r="184" spans="1:14">
      <c r="A184" s="140"/>
      <c r="B184" s="144"/>
      <c r="C184" s="142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</row>
    <row r="185" spans="1:14">
      <c r="A185" s="140"/>
      <c r="B185" s="144"/>
      <c r="C185" s="142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</row>
    <row r="186" spans="1:14">
      <c r="A186" s="140"/>
      <c r="B186" s="144"/>
      <c r="C186" s="142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</row>
    <row r="187" spans="1:14">
      <c r="A187" s="140"/>
      <c r="B187" s="144"/>
      <c r="C187" s="142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</row>
    <row r="188" spans="1:14">
      <c r="A188" s="140"/>
      <c r="B188" s="144"/>
      <c r="C188" s="142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</row>
    <row r="189" spans="1:14">
      <c r="A189" s="140"/>
      <c r="B189" s="144"/>
      <c r="C189" s="142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</row>
    <row r="190" spans="1:14">
      <c r="A190" s="140"/>
      <c r="B190" s="144"/>
      <c r="C190" s="142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</row>
    <row r="191" spans="1:14">
      <c r="A191" s="140"/>
      <c r="B191" s="144"/>
      <c r="C191" s="142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</row>
    <row r="192" spans="1:14">
      <c r="A192" s="140"/>
      <c r="B192" s="144"/>
      <c r="C192" s="142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</row>
    <row r="193" spans="1:14">
      <c r="A193" s="140"/>
      <c r="B193" s="144"/>
      <c r="C193" s="142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</row>
    <row r="194" spans="1:14">
      <c r="A194" s="140"/>
      <c r="B194" s="144"/>
      <c r="C194" s="142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</row>
    <row r="195" spans="1:14">
      <c r="A195" s="140"/>
      <c r="B195" s="144"/>
      <c r="C195" s="142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</row>
    <row r="196" spans="1:14">
      <c r="A196" s="140"/>
      <c r="B196" s="144"/>
      <c r="C196" s="142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</row>
    <row r="197" spans="1:14">
      <c r="A197" s="140"/>
      <c r="B197" s="144"/>
      <c r="C197" s="142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</row>
    <row r="198" spans="1:14">
      <c r="A198" s="140"/>
      <c r="B198" s="144"/>
      <c r="C198" s="142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</row>
    <row r="199" spans="1:14">
      <c r="A199" s="140"/>
      <c r="B199" s="144"/>
      <c r="C199" s="142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</row>
    <row r="200" spans="1:14">
      <c r="A200" s="140"/>
      <c r="B200" s="144"/>
      <c r="C200" s="142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</row>
    <row r="201" spans="1:14">
      <c r="A201" s="140"/>
      <c r="B201" s="144"/>
      <c r="C201" s="142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</row>
    <row r="202" spans="1:14">
      <c r="A202" s="140"/>
      <c r="B202" s="144"/>
      <c r="C202" s="142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</row>
    <row r="203" spans="1:14">
      <c r="A203" s="140"/>
      <c r="B203" s="144"/>
      <c r="C203" s="142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</row>
    <row r="204" spans="1:14">
      <c r="A204" s="140"/>
      <c r="B204" s="144"/>
      <c r="C204" s="142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</row>
    <row r="205" spans="1:14">
      <c r="A205" s="140"/>
      <c r="B205" s="144"/>
      <c r="C205" s="142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</row>
    <row r="206" spans="1:14">
      <c r="A206" s="140"/>
      <c r="B206" s="144"/>
      <c r="C206" s="142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</row>
    <row r="207" spans="1:14">
      <c r="A207" s="140"/>
      <c r="B207" s="144"/>
      <c r="C207" s="142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</row>
    <row r="208" spans="1:14">
      <c r="A208" s="140"/>
      <c r="B208" s="144"/>
      <c r="C208" s="142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</row>
    <row r="209" spans="1:14">
      <c r="A209" s="140"/>
      <c r="B209" s="144"/>
      <c r="C209" s="142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</row>
    <row r="210" spans="1:14">
      <c r="A210" s="140"/>
      <c r="B210" s="144"/>
      <c r="C210" s="142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</row>
    <row r="211" spans="1:14">
      <c r="A211" s="140"/>
      <c r="B211" s="144"/>
      <c r="C211" s="142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</row>
    <row r="212" spans="1:14">
      <c r="A212" s="140"/>
      <c r="B212" s="144"/>
      <c r="C212" s="142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</row>
    <row r="213" spans="1:14">
      <c r="A213" s="140"/>
      <c r="B213" s="144"/>
      <c r="C213" s="142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</row>
    <row r="214" spans="1:14">
      <c r="A214" s="140"/>
      <c r="B214" s="144"/>
      <c r="C214" s="142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</row>
    <row r="215" spans="1:14">
      <c r="A215" s="140"/>
      <c r="B215" s="144"/>
      <c r="C215" s="142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</row>
    <row r="216" spans="1:14">
      <c r="A216" s="140"/>
      <c r="B216" s="144"/>
      <c r="C216" s="142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</row>
    <row r="217" spans="1:14">
      <c r="A217" s="140"/>
      <c r="B217" s="144"/>
      <c r="C217" s="142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</row>
    <row r="218" spans="1:14">
      <c r="A218" s="140"/>
      <c r="B218" s="144"/>
      <c r="C218" s="142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</row>
    <row r="219" spans="1:14">
      <c r="A219" s="140"/>
      <c r="B219" s="144"/>
      <c r="C219" s="142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</row>
    <row r="220" spans="1:14">
      <c r="A220" s="140"/>
      <c r="B220" s="144"/>
      <c r="C220" s="142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</row>
    <row r="221" spans="1:14">
      <c r="A221" s="140"/>
      <c r="B221" s="144"/>
      <c r="C221" s="142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</row>
    <row r="222" spans="1:14">
      <c r="A222" s="140"/>
      <c r="B222" s="144"/>
      <c r="C222" s="142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</row>
    <row r="223" spans="1:14">
      <c r="A223" s="140"/>
      <c r="B223" s="144"/>
      <c r="C223" s="142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</row>
    <row r="224" spans="1:14">
      <c r="A224" s="140"/>
      <c r="B224" s="144"/>
      <c r="C224" s="142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</row>
    <row r="225" spans="1:14">
      <c r="A225" s="140"/>
      <c r="B225" s="144"/>
      <c r="C225" s="142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</row>
    <row r="226" spans="1:14">
      <c r="A226" s="140"/>
      <c r="B226" s="144"/>
      <c r="C226" s="142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</row>
    <row r="227" spans="1:14">
      <c r="A227" s="140"/>
      <c r="B227" s="144"/>
      <c r="C227" s="142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</row>
    <row r="228" spans="1:14">
      <c r="A228" s="140"/>
      <c r="B228" s="144"/>
      <c r="C228" s="142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</row>
    <row r="229" spans="1:14">
      <c r="A229" s="140"/>
      <c r="B229" s="144"/>
      <c r="C229" s="142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</row>
    <row r="230" spans="1:14">
      <c r="A230" s="140"/>
      <c r="B230" s="144"/>
      <c r="C230" s="142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</row>
    <row r="231" spans="1:14">
      <c r="A231" s="140"/>
      <c r="B231" s="144"/>
      <c r="C231" s="142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</row>
    <row r="232" spans="1:14">
      <c r="A232" s="140"/>
      <c r="B232" s="144"/>
      <c r="C232" s="142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</row>
    <row r="233" spans="1:14">
      <c r="A233" s="140"/>
      <c r="B233" s="144"/>
      <c r="C233" s="142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</row>
    <row r="234" spans="1:14">
      <c r="A234" s="140"/>
      <c r="B234" s="144"/>
      <c r="C234" s="142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</row>
    <row r="235" spans="1:14">
      <c r="A235" s="140"/>
      <c r="B235" s="144"/>
      <c r="C235" s="142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</row>
    <row r="236" spans="1:14">
      <c r="A236" s="140"/>
      <c r="B236" s="144"/>
      <c r="C236" s="142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</row>
    <row r="237" spans="1:14">
      <c r="A237" s="140"/>
      <c r="B237" s="144"/>
      <c r="C237" s="142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</row>
    <row r="238" spans="1:14">
      <c r="A238" s="140"/>
      <c r="B238" s="144"/>
      <c r="C238" s="142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</row>
    <row r="239" spans="1:14">
      <c r="A239" s="140"/>
      <c r="B239" s="144"/>
      <c r="C239" s="142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</row>
    <row r="240" spans="1:14">
      <c r="A240" s="140"/>
      <c r="B240" s="144"/>
      <c r="C240" s="142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</row>
    <row r="241" spans="1:14">
      <c r="A241" s="140"/>
      <c r="B241" s="144"/>
      <c r="C241" s="142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</row>
    <row r="242" spans="1:14">
      <c r="A242" s="140"/>
      <c r="B242" s="144"/>
      <c r="C242" s="142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</row>
    <row r="243" spans="1:14">
      <c r="A243" s="140"/>
      <c r="B243" s="144"/>
      <c r="C243" s="142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</row>
    <row r="244" spans="1:14">
      <c r="A244" s="140"/>
      <c r="B244" s="144"/>
      <c r="C244" s="142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</row>
    <row r="245" spans="1:14">
      <c r="A245" s="140"/>
      <c r="B245" s="144"/>
      <c r="C245" s="142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</row>
    <row r="246" spans="1:14">
      <c r="A246" s="140"/>
      <c r="B246" s="144"/>
      <c r="C246" s="142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</row>
    <row r="247" spans="1:14">
      <c r="A247" s="140"/>
      <c r="B247" s="144"/>
      <c r="C247" s="142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</row>
    <row r="248" spans="1:14">
      <c r="A248" s="140"/>
      <c r="B248" s="144"/>
      <c r="C248" s="142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</row>
    <row r="249" spans="1:14">
      <c r="A249" s="140"/>
      <c r="B249" s="144"/>
      <c r="C249" s="142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</row>
    <row r="250" spans="1:14">
      <c r="A250" s="140"/>
      <c r="B250" s="144"/>
      <c r="C250" s="142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</row>
    <row r="251" spans="1:14">
      <c r="A251" s="140"/>
      <c r="B251" s="144"/>
      <c r="C251" s="142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</row>
    <row r="252" spans="1:14">
      <c r="A252" s="140"/>
      <c r="B252" s="144"/>
      <c r="C252" s="142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</row>
    <row r="253" spans="1:14">
      <c r="A253" s="140"/>
      <c r="B253" s="144"/>
      <c r="C253" s="142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</row>
    <row r="254" spans="1:14">
      <c r="A254" s="140"/>
      <c r="B254" s="144"/>
      <c r="C254" s="142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</row>
    <row r="255" spans="1:14">
      <c r="A255" s="140"/>
      <c r="B255" s="144"/>
      <c r="C255" s="142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</row>
    <row r="256" spans="1:14">
      <c r="A256" s="140"/>
      <c r="B256" s="144"/>
      <c r="C256" s="142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</row>
    <row r="257" spans="1:14">
      <c r="A257" s="140"/>
      <c r="B257" s="144"/>
      <c r="C257" s="142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</row>
    <row r="258" spans="1:14">
      <c r="A258" s="140"/>
      <c r="B258" s="144"/>
      <c r="C258" s="142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</row>
    <row r="259" spans="1:14">
      <c r="A259" s="140"/>
      <c r="B259" s="144"/>
      <c r="C259" s="142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</row>
    <row r="260" spans="1:14">
      <c r="A260" s="140"/>
      <c r="B260" s="144"/>
      <c r="C260" s="142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</row>
    <row r="261" spans="1:14">
      <c r="A261" s="140"/>
      <c r="B261" s="144"/>
      <c r="C261" s="142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</row>
    <row r="262" spans="1:14">
      <c r="A262" s="140"/>
      <c r="B262" s="144"/>
      <c r="C262" s="142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</row>
    <row r="263" spans="1:14">
      <c r="A263" s="140"/>
      <c r="B263" s="144"/>
      <c r="C263" s="142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</row>
    <row r="264" spans="1:14">
      <c r="A264" s="140"/>
      <c r="B264" s="144"/>
      <c r="C264" s="142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</row>
    <row r="265" spans="1:14">
      <c r="A265" s="140"/>
      <c r="B265" s="144"/>
      <c r="C265" s="142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</row>
    <row r="266" spans="1:14">
      <c r="A266" s="140"/>
      <c r="B266" s="144"/>
      <c r="C266" s="142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</row>
    <row r="267" spans="1:14">
      <c r="A267" s="140"/>
      <c r="B267" s="144"/>
      <c r="C267" s="142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</row>
    <row r="268" spans="1:14">
      <c r="A268" s="140"/>
      <c r="B268" s="144"/>
      <c r="C268" s="142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</row>
    <row r="269" spans="1:14">
      <c r="A269" s="140"/>
      <c r="B269" s="144"/>
      <c r="C269" s="142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</row>
    <row r="270" spans="1:14">
      <c r="A270" s="140"/>
      <c r="B270" s="144"/>
      <c r="C270" s="142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</row>
    <row r="271" spans="1:14">
      <c r="A271" s="140"/>
      <c r="B271" s="144"/>
      <c r="C271" s="142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</row>
    <row r="272" spans="1:14">
      <c r="A272" s="140"/>
      <c r="B272" s="144"/>
      <c r="C272" s="142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</row>
    <row r="273" spans="1:14">
      <c r="A273" s="140"/>
      <c r="B273" s="144"/>
      <c r="C273" s="142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</row>
    <row r="274" spans="1:14">
      <c r="A274" s="140"/>
      <c r="B274" s="144"/>
      <c r="C274" s="142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</row>
    <row r="275" spans="1:14">
      <c r="A275" s="140"/>
      <c r="B275" s="144"/>
      <c r="C275" s="142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</row>
    <row r="276" spans="1:14">
      <c r="A276" s="140"/>
      <c r="B276" s="144"/>
      <c r="C276" s="142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</row>
    <row r="277" spans="1:14">
      <c r="A277" s="140"/>
      <c r="B277" s="144"/>
      <c r="C277" s="142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</row>
    <row r="278" spans="1:14">
      <c r="A278" s="140"/>
      <c r="B278" s="144"/>
      <c r="C278" s="142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</row>
    <row r="279" spans="1:14">
      <c r="A279" s="140"/>
      <c r="B279" s="144"/>
      <c r="C279" s="142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</row>
    <row r="280" spans="1:14">
      <c r="A280" s="140"/>
      <c r="B280" s="144"/>
      <c r="C280" s="142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</row>
    <row r="281" spans="1:14">
      <c r="A281" s="140"/>
      <c r="B281" s="144"/>
      <c r="C281" s="142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</row>
    <row r="282" spans="1:14">
      <c r="A282" s="140"/>
      <c r="B282" s="144"/>
      <c r="C282" s="142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</row>
    <row r="283" spans="1:14">
      <c r="A283" s="140"/>
      <c r="B283" s="144"/>
      <c r="C283" s="142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</row>
    <row r="284" spans="1:14">
      <c r="A284" s="140"/>
      <c r="B284" s="144"/>
      <c r="C284" s="142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</row>
    <row r="285" spans="1:14">
      <c r="A285" s="140"/>
      <c r="B285" s="144"/>
      <c r="C285" s="142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</row>
    <row r="286" spans="1:14">
      <c r="A286" s="140"/>
      <c r="B286" s="144"/>
      <c r="C286" s="142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</row>
    <row r="287" spans="1:14">
      <c r="A287" s="140"/>
      <c r="B287" s="144"/>
      <c r="C287" s="142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</row>
    <row r="288" spans="1:14">
      <c r="A288" s="140"/>
      <c r="B288" s="144"/>
      <c r="C288" s="142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</row>
    <row r="289" spans="1:14">
      <c r="A289" s="140"/>
      <c r="B289" s="144"/>
      <c r="C289" s="142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</row>
    <row r="290" spans="1:14">
      <c r="A290" s="140"/>
      <c r="B290" s="144"/>
      <c r="C290" s="142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</row>
    <row r="291" spans="1:14">
      <c r="A291" s="140"/>
      <c r="B291" s="144"/>
      <c r="C291" s="142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</row>
    <row r="292" spans="1:14">
      <c r="A292" s="140"/>
      <c r="B292" s="144"/>
      <c r="C292" s="142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</row>
    <row r="293" spans="1:14">
      <c r="A293" s="140"/>
      <c r="B293" s="144"/>
      <c r="C293" s="142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</row>
    <row r="294" spans="1:14">
      <c r="A294" s="140"/>
      <c r="B294" s="144"/>
      <c r="C294" s="142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</row>
    <row r="295" spans="1:14">
      <c r="A295" s="140"/>
      <c r="B295" s="144"/>
      <c r="C295" s="142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</row>
    <row r="296" spans="1:14">
      <c r="A296" s="140"/>
      <c r="B296" s="144"/>
      <c r="C296" s="142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</row>
    <row r="297" spans="1:14">
      <c r="A297" s="140"/>
      <c r="B297" s="144"/>
      <c r="C297" s="142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</row>
    <row r="298" spans="1:14">
      <c r="A298" s="140"/>
      <c r="B298" s="144"/>
      <c r="C298" s="142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</row>
    <row r="299" spans="1:14">
      <c r="A299" s="140"/>
      <c r="B299" s="144"/>
      <c r="C299" s="142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</row>
    <row r="300" spans="1:14">
      <c r="A300" s="140"/>
      <c r="B300" s="144"/>
      <c r="C300" s="142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</row>
    <row r="301" spans="1:14">
      <c r="A301" s="140"/>
      <c r="B301" s="144"/>
      <c r="C301" s="142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</row>
    <row r="302" spans="1:14">
      <c r="A302" s="140"/>
      <c r="B302" s="144"/>
      <c r="C302" s="142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</row>
    <row r="303" spans="1:14">
      <c r="A303" s="140"/>
      <c r="B303" s="144"/>
      <c r="C303" s="142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</row>
    <row r="304" spans="1:14">
      <c r="A304" s="140"/>
      <c r="B304" s="144"/>
      <c r="C304" s="142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</row>
    <row r="305" spans="1:14">
      <c r="A305" s="140"/>
      <c r="B305" s="144"/>
      <c r="C305" s="142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</row>
    <row r="306" spans="1:14">
      <c r="A306" s="140"/>
      <c r="B306" s="144"/>
      <c r="C306" s="142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</row>
    <row r="307" spans="1:14">
      <c r="A307" s="140"/>
      <c r="B307" s="144"/>
      <c r="C307" s="142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</row>
    <row r="308" spans="1:14">
      <c r="A308" s="140"/>
      <c r="B308" s="144"/>
      <c r="C308" s="142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</row>
    <row r="309" spans="1:14">
      <c r="A309" s="140"/>
      <c r="B309" s="144"/>
      <c r="C309" s="142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</row>
    <row r="310" spans="1:14">
      <c r="A310" s="140"/>
      <c r="B310" s="144"/>
      <c r="C310" s="142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</row>
    <row r="311" spans="1:14">
      <c r="A311" s="140"/>
      <c r="B311" s="144"/>
      <c r="C311" s="142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</row>
    <row r="312" spans="1:14">
      <c r="A312" s="140"/>
      <c r="B312" s="144"/>
      <c r="C312" s="142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</row>
    <row r="313" spans="1:14">
      <c r="A313" s="140"/>
      <c r="B313" s="144"/>
      <c r="C313" s="142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</row>
    <row r="314" spans="1:14">
      <c r="A314" s="140"/>
      <c r="B314" s="144"/>
      <c r="C314" s="142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</row>
    <row r="315" spans="1:14">
      <c r="A315" s="140"/>
      <c r="B315" s="144"/>
      <c r="C315" s="142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</row>
    <row r="316" spans="1:14">
      <c r="A316" s="140"/>
      <c r="B316" s="144"/>
      <c r="C316" s="142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</row>
    <row r="317" spans="1:14">
      <c r="A317" s="140"/>
      <c r="B317" s="144"/>
      <c r="C317" s="142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</row>
    <row r="318" spans="1:14">
      <c r="A318" s="140"/>
      <c r="B318" s="144"/>
      <c r="C318" s="142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</row>
    <row r="319" spans="1:14">
      <c r="A319" s="140"/>
      <c r="B319" s="144"/>
      <c r="C319" s="142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</row>
    <row r="320" spans="1:14">
      <c r="A320" s="140"/>
      <c r="B320" s="144"/>
      <c r="C320" s="142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</row>
    <row r="321" spans="1:14">
      <c r="A321" s="140"/>
      <c r="B321" s="144"/>
      <c r="C321" s="142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</row>
    <row r="322" spans="1:14">
      <c r="A322" s="140"/>
      <c r="B322" s="144"/>
      <c r="C322" s="142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</row>
    <row r="323" spans="1:14">
      <c r="A323" s="140"/>
      <c r="B323" s="144"/>
      <c r="C323" s="142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</row>
    <row r="324" spans="1:14">
      <c r="A324" s="140"/>
      <c r="B324" s="144"/>
      <c r="C324" s="142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</row>
    <row r="325" spans="1:14">
      <c r="A325" s="140"/>
      <c r="B325" s="144"/>
      <c r="C325" s="142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</row>
    <row r="326" spans="1:14">
      <c r="A326" s="140"/>
      <c r="B326" s="144"/>
      <c r="C326" s="142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</row>
    <row r="327" spans="1:14">
      <c r="A327" s="140"/>
      <c r="B327" s="144"/>
      <c r="C327" s="142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</row>
    <row r="328" spans="1:14">
      <c r="A328" s="140"/>
      <c r="B328" s="144"/>
      <c r="C328" s="142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</row>
    <row r="329" spans="1:14">
      <c r="A329" s="140"/>
      <c r="B329" s="144"/>
      <c r="C329" s="142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</row>
    <row r="330" spans="1:14">
      <c r="A330" s="140"/>
      <c r="B330" s="144"/>
      <c r="C330" s="142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</row>
    <row r="331" spans="1:14">
      <c r="A331" s="140"/>
      <c r="B331" s="144"/>
      <c r="C331" s="142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</row>
    <row r="332" spans="1:14">
      <c r="A332" s="140"/>
      <c r="B332" s="144"/>
      <c r="C332" s="142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</row>
    <row r="333" spans="1:14">
      <c r="A333" s="140"/>
      <c r="B333" s="144"/>
      <c r="C333" s="142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</row>
    <row r="334" spans="1:14">
      <c r="A334" s="140"/>
      <c r="B334" s="144"/>
      <c r="C334" s="142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</row>
    <row r="335" spans="1:14">
      <c r="A335" s="140"/>
      <c r="B335" s="144"/>
      <c r="C335" s="142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</row>
    <row r="336" spans="1:14">
      <c r="A336" s="140"/>
      <c r="B336" s="144"/>
      <c r="C336" s="142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</row>
    <row r="337" spans="1:14">
      <c r="A337" s="140"/>
      <c r="B337" s="144"/>
      <c r="C337" s="142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</row>
    <row r="338" spans="1:14">
      <c r="A338" s="140"/>
      <c r="B338" s="144"/>
      <c r="C338" s="142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</row>
    <row r="339" spans="1:14">
      <c r="A339" s="140"/>
      <c r="B339" s="144"/>
      <c r="C339" s="142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</row>
    <row r="340" spans="1:14">
      <c r="A340" s="140"/>
      <c r="B340" s="144"/>
      <c r="C340" s="142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</row>
    <row r="341" spans="1:14">
      <c r="A341" s="140"/>
      <c r="B341" s="144"/>
      <c r="C341" s="142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</row>
    <row r="342" spans="1:14">
      <c r="A342" s="140"/>
      <c r="B342" s="144"/>
      <c r="C342" s="142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</row>
    <row r="343" spans="1:14">
      <c r="A343" s="140"/>
      <c r="B343" s="144"/>
      <c r="C343" s="142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</row>
    <row r="344" spans="1:14">
      <c r="A344" s="140"/>
      <c r="B344" s="144"/>
      <c r="C344" s="142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</row>
    <row r="345" spans="1:14">
      <c r="A345" s="140"/>
      <c r="B345" s="144"/>
      <c r="C345" s="142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</row>
    <row r="346" spans="1:14">
      <c r="A346" s="140"/>
      <c r="B346" s="144"/>
      <c r="C346" s="142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</row>
    <row r="347" spans="1:14">
      <c r="A347" s="140"/>
      <c r="B347" s="144"/>
      <c r="C347" s="142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</row>
    <row r="348" spans="1:14">
      <c r="A348" s="140"/>
      <c r="B348" s="144"/>
      <c r="C348" s="142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</row>
    <row r="349" spans="1:14">
      <c r="A349" s="140"/>
      <c r="B349" s="144"/>
      <c r="C349" s="142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</row>
    <row r="350" spans="1:14">
      <c r="A350" s="140"/>
      <c r="B350" s="144"/>
      <c r="C350" s="142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</row>
    <row r="351" spans="1:14">
      <c r="A351" s="140"/>
      <c r="B351" s="144"/>
      <c r="C351" s="142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</row>
    <row r="352" spans="1:14">
      <c r="A352" s="140"/>
      <c r="B352" s="144"/>
      <c r="C352" s="142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</row>
    <row r="353" spans="1:14">
      <c r="A353" s="140"/>
      <c r="B353" s="144"/>
      <c r="C353" s="142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</row>
    <row r="354" spans="1:14">
      <c r="A354" s="140"/>
      <c r="B354" s="144"/>
      <c r="C354" s="142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</row>
    <row r="355" spans="1:14">
      <c r="A355" s="140"/>
      <c r="B355" s="144"/>
      <c r="C355" s="142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</row>
    <row r="356" spans="1:14">
      <c r="A356" s="140"/>
      <c r="B356" s="144"/>
      <c r="C356" s="142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</row>
    <row r="357" spans="1:14">
      <c r="A357" s="140"/>
      <c r="B357" s="144"/>
      <c r="C357" s="142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</row>
    <row r="358" spans="1:14">
      <c r="A358" s="140"/>
      <c r="B358" s="144"/>
      <c r="C358" s="142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</row>
    <row r="359" spans="1:14">
      <c r="A359" s="140"/>
      <c r="B359" s="144"/>
      <c r="C359" s="142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</row>
    <row r="360" spans="1:14">
      <c r="A360" s="140"/>
      <c r="B360" s="144"/>
      <c r="C360" s="142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</row>
    <row r="361" spans="1:14">
      <c r="A361" s="140"/>
      <c r="B361" s="144"/>
      <c r="C361" s="142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</row>
    <row r="362" spans="1:14">
      <c r="A362" s="140"/>
      <c r="B362" s="144"/>
      <c r="C362" s="142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</row>
    <row r="363" spans="1:14">
      <c r="A363" s="140"/>
      <c r="B363" s="144"/>
      <c r="C363" s="142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</row>
    <row r="364" spans="1:14">
      <c r="A364" s="140"/>
      <c r="B364" s="144"/>
      <c r="C364" s="142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</row>
    <row r="365" spans="1:14">
      <c r="A365" s="140"/>
      <c r="B365" s="144"/>
      <c r="C365" s="142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</row>
    <row r="366" spans="1:14">
      <c r="A366" s="140"/>
      <c r="B366" s="144"/>
      <c r="C366" s="142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</row>
    <row r="367" spans="1:14">
      <c r="A367" s="140"/>
      <c r="B367" s="144"/>
      <c r="C367" s="142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</row>
    <row r="368" spans="1:14">
      <c r="A368" s="140"/>
      <c r="B368" s="144"/>
      <c r="C368" s="142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</row>
    <row r="369" spans="1:14">
      <c r="A369" s="140"/>
      <c r="B369" s="144"/>
      <c r="C369" s="142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</row>
    <row r="370" spans="1:14">
      <c r="A370" s="140"/>
      <c r="B370" s="144"/>
      <c r="C370" s="142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</row>
    <row r="371" spans="1:14">
      <c r="A371" s="140"/>
      <c r="B371" s="144"/>
      <c r="C371" s="142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</row>
    <row r="372" spans="1:14">
      <c r="A372" s="140"/>
      <c r="B372" s="144"/>
      <c r="C372" s="142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</row>
    <row r="373" spans="1:14">
      <c r="A373" s="140"/>
      <c r="B373" s="144"/>
      <c r="C373" s="142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</row>
    <row r="374" spans="1:14">
      <c r="A374" s="140"/>
      <c r="B374" s="144"/>
      <c r="C374" s="142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</row>
    <row r="375" spans="1:14">
      <c r="A375" s="140"/>
      <c r="B375" s="144"/>
      <c r="C375" s="142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</row>
    <row r="376" spans="1:14">
      <c r="A376" s="140"/>
      <c r="B376" s="144"/>
      <c r="C376" s="142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</row>
    <row r="377" spans="1:14">
      <c r="A377" s="140"/>
      <c r="B377" s="144"/>
      <c r="C377" s="142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</row>
    <row r="378" spans="1:14">
      <c r="A378" s="140"/>
      <c r="B378" s="144"/>
      <c r="C378" s="142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</row>
    <row r="379" spans="1:14">
      <c r="A379" s="140"/>
      <c r="B379" s="144"/>
      <c r="C379" s="142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</row>
    <row r="380" spans="1:14">
      <c r="A380" s="140"/>
      <c r="B380" s="144"/>
      <c r="C380" s="142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</row>
    <row r="381" spans="1:14">
      <c r="A381" s="140"/>
      <c r="B381" s="144"/>
      <c r="C381" s="142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</row>
    <row r="382" spans="1:14">
      <c r="A382" s="140"/>
      <c r="B382" s="144"/>
      <c r="C382" s="142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</row>
    <row r="383" spans="1:14">
      <c r="A383" s="140"/>
      <c r="B383" s="144"/>
      <c r="C383" s="142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</row>
    <row r="384" spans="1:14">
      <c r="A384" s="140"/>
      <c r="B384" s="144"/>
      <c r="C384" s="142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</row>
    <row r="385" spans="1:14">
      <c r="A385" s="140"/>
      <c r="B385" s="144"/>
      <c r="C385" s="142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</row>
    <row r="386" spans="1:14">
      <c r="A386" s="140"/>
      <c r="B386" s="144"/>
      <c r="C386" s="142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</row>
    <row r="387" spans="1:14">
      <c r="A387" s="140"/>
      <c r="B387" s="144"/>
      <c r="C387" s="142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</row>
    <row r="388" spans="1:14">
      <c r="A388" s="140"/>
      <c r="B388" s="144"/>
      <c r="C388" s="142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</row>
    <row r="389" spans="1:14">
      <c r="A389" s="140"/>
      <c r="B389" s="144"/>
      <c r="C389" s="142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</row>
    <row r="390" spans="1:14">
      <c r="A390" s="140"/>
      <c r="B390" s="144"/>
      <c r="C390" s="142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</row>
    <row r="391" spans="1:14">
      <c r="A391" s="140"/>
      <c r="B391" s="144"/>
      <c r="C391" s="142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</row>
    <row r="392" spans="1:14">
      <c r="A392" s="140"/>
      <c r="B392" s="144"/>
      <c r="C392" s="142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</row>
    <row r="393" spans="1:14">
      <c r="A393" s="140"/>
      <c r="B393" s="144"/>
      <c r="C393" s="142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</row>
    <row r="394" spans="1:14">
      <c r="A394" s="140"/>
      <c r="B394" s="144"/>
      <c r="C394" s="142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</row>
    <row r="395" spans="1:14">
      <c r="A395" s="140"/>
      <c r="B395" s="144"/>
      <c r="C395" s="142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</row>
    <row r="396" spans="1:14">
      <c r="A396" s="140"/>
      <c r="B396" s="144"/>
      <c r="C396" s="142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</row>
    <row r="397" spans="1:14">
      <c r="A397" s="140"/>
      <c r="B397" s="144"/>
      <c r="C397" s="142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</row>
    <row r="398" spans="1:14">
      <c r="A398" s="140"/>
      <c r="B398" s="144"/>
      <c r="C398" s="142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</row>
    <row r="399" spans="1:14">
      <c r="A399" s="140"/>
      <c r="B399" s="144"/>
      <c r="C399" s="142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</row>
    <row r="400" spans="1:14">
      <c r="A400" s="140"/>
      <c r="B400" s="144"/>
      <c r="C400" s="142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</row>
    <row r="401" spans="1:14">
      <c r="A401" s="140"/>
      <c r="B401" s="144"/>
      <c r="C401" s="142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</row>
    <row r="402" spans="1:14">
      <c r="A402" s="140"/>
      <c r="B402" s="144"/>
      <c r="C402" s="142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</row>
    <row r="403" spans="1:14">
      <c r="A403" s="140"/>
      <c r="B403" s="144"/>
      <c r="C403" s="142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</row>
    <row r="404" spans="1:14">
      <c r="A404" s="140"/>
      <c r="B404" s="144"/>
      <c r="C404" s="142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</row>
    <row r="405" spans="1:14">
      <c r="A405" s="140"/>
      <c r="B405" s="144"/>
      <c r="C405" s="142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</row>
    <row r="406" spans="1:14">
      <c r="A406" s="140"/>
      <c r="B406" s="144"/>
      <c r="C406" s="142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</row>
    <row r="407" spans="1:14">
      <c r="A407" s="140"/>
      <c r="B407" s="144"/>
      <c r="C407" s="142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</row>
    <row r="408" spans="1:14">
      <c r="A408" s="140"/>
      <c r="B408" s="144"/>
      <c r="C408" s="142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</row>
    <row r="409" spans="1:14">
      <c r="A409" s="140"/>
      <c r="B409" s="144"/>
      <c r="C409" s="142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</row>
    <row r="410" spans="1:14">
      <c r="A410" s="140"/>
      <c r="B410" s="144"/>
      <c r="C410" s="142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</row>
    <row r="411" spans="1:14">
      <c r="A411" s="140"/>
      <c r="B411" s="144"/>
      <c r="C411" s="142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</row>
    <row r="412" spans="1:14">
      <c r="A412" s="140"/>
      <c r="B412" s="144"/>
      <c r="C412" s="142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</row>
    <row r="413" spans="1:14">
      <c r="A413" s="140"/>
      <c r="B413" s="144"/>
      <c r="C413" s="142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</row>
    <row r="414" spans="1:14">
      <c r="A414" s="140"/>
      <c r="B414" s="144"/>
      <c r="C414" s="142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</row>
    <row r="415" spans="1:14">
      <c r="A415" s="140"/>
      <c r="B415" s="144"/>
      <c r="C415" s="142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</row>
    <row r="416" spans="1:14">
      <c r="A416" s="140"/>
      <c r="B416" s="144"/>
      <c r="C416" s="142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</row>
    <row r="417" spans="1:14">
      <c r="A417" s="140"/>
      <c r="B417" s="144"/>
      <c r="C417" s="142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</row>
    <row r="418" spans="1:14">
      <c r="A418" s="140"/>
      <c r="B418" s="144"/>
      <c r="C418" s="142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</row>
    <row r="419" spans="1:14">
      <c r="A419" s="140"/>
      <c r="B419" s="144"/>
      <c r="C419" s="142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</row>
    <row r="420" spans="1:14">
      <c r="A420" s="140"/>
      <c r="B420" s="144"/>
      <c r="C420" s="142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</row>
    <row r="421" spans="1:14">
      <c r="A421" s="140"/>
      <c r="B421" s="144"/>
      <c r="C421" s="142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</row>
    <row r="422" spans="1:14">
      <c r="A422" s="140"/>
      <c r="B422" s="144"/>
      <c r="C422" s="142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</row>
    <row r="423" spans="1:14">
      <c r="A423" s="140"/>
      <c r="B423" s="144"/>
      <c r="C423" s="142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</row>
    <row r="424" spans="1:14">
      <c r="A424" s="140"/>
      <c r="B424" s="144"/>
      <c r="C424" s="142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</row>
    <row r="425" spans="1:14">
      <c r="A425" s="140"/>
      <c r="B425" s="144"/>
      <c r="C425" s="142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</row>
    <row r="426" spans="1:14">
      <c r="A426" s="140"/>
      <c r="B426" s="144"/>
      <c r="C426" s="142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</row>
    <row r="427" spans="1:14">
      <c r="A427" s="140"/>
      <c r="B427" s="144"/>
      <c r="C427" s="142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</row>
    <row r="428" spans="1:14">
      <c r="A428" s="140"/>
      <c r="B428" s="144"/>
      <c r="C428" s="142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</row>
    <row r="429" spans="1:14">
      <c r="A429" s="140"/>
      <c r="B429" s="144"/>
      <c r="C429" s="142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</row>
    <row r="430" spans="1:14">
      <c r="A430" s="140"/>
      <c r="B430" s="144"/>
      <c r="C430" s="142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</row>
    <row r="431" spans="1:14">
      <c r="A431" s="140"/>
      <c r="B431" s="144"/>
      <c r="C431" s="142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</row>
    <row r="432" spans="1:14">
      <c r="A432" s="140"/>
      <c r="B432" s="144"/>
      <c r="C432" s="142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</row>
    <row r="433" spans="1:14">
      <c r="A433" s="140"/>
      <c r="B433" s="144"/>
      <c r="C433" s="142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</row>
    <row r="434" spans="1:14">
      <c r="A434" s="140"/>
      <c r="B434" s="144"/>
      <c r="C434" s="142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</row>
    <row r="435" spans="1:14">
      <c r="A435" s="140"/>
      <c r="B435" s="144"/>
      <c r="C435" s="142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</row>
    <row r="436" spans="1:14">
      <c r="A436" s="140"/>
      <c r="B436" s="144"/>
      <c r="C436" s="142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</row>
    <row r="437" spans="1:14">
      <c r="A437" s="140"/>
      <c r="B437" s="144"/>
      <c r="C437" s="142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</row>
    <row r="438" spans="1:14">
      <c r="A438" s="140"/>
      <c r="B438" s="144"/>
      <c r="C438" s="142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</row>
    <row r="439" spans="1:14">
      <c r="A439" s="140"/>
      <c r="B439" s="144"/>
      <c r="C439" s="142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</row>
    <row r="440" spans="1:14">
      <c r="A440" s="140"/>
      <c r="B440" s="144"/>
      <c r="C440" s="142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</row>
    <row r="441" spans="1:14">
      <c r="A441" s="140"/>
      <c r="B441" s="144"/>
      <c r="C441" s="142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</row>
    <row r="442" spans="1:14">
      <c r="A442" s="140"/>
      <c r="B442" s="144"/>
      <c r="C442" s="142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</row>
    <row r="443" spans="1:14">
      <c r="A443" s="140"/>
      <c r="B443" s="144"/>
      <c r="C443" s="142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</row>
    <row r="444" spans="1:14">
      <c r="A444" s="140"/>
      <c r="B444" s="144"/>
      <c r="C444" s="142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</row>
    <row r="445" spans="1:14">
      <c r="A445" s="140"/>
      <c r="B445" s="144"/>
      <c r="C445" s="142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</row>
    <row r="446" spans="1:14">
      <c r="A446" s="140"/>
      <c r="B446" s="144"/>
      <c r="C446" s="142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</row>
    <row r="447" spans="1:14">
      <c r="A447" s="140"/>
      <c r="B447" s="144"/>
      <c r="C447" s="142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</row>
    <row r="448" spans="1:14">
      <c r="A448" s="140"/>
      <c r="B448" s="144"/>
      <c r="C448" s="142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</row>
    <row r="449" spans="1:14">
      <c r="A449" s="140"/>
      <c r="B449" s="144"/>
      <c r="C449" s="142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</row>
    <row r="450" spans="1:14">
      <c r="A450" s="140"/>
      <c r="B450" s="144"/>
      <c r="C450" s="142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</row>
    <row r="451" spans="1:14">
      <c r="A451" s="140"/>
      <c r="B451" s="144"/>
      <c r="C451" s="142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</row>
    <row r="452" spans="1:14">
      <c r="A452" s="140"/>
      <c r="B452" s="144"/>
      <c r="C452" s="142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</row>
    <row r="453" spans="1:14">
      <c r="A453" s="140"/>
      <c r="B453" s="144"/>
      <c r="C453" s="142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</row>
    <row r="454" spans="1:14">
      <c r="A454" s="140"/>
      <c r="B454" s="144"/>
      <c r="C454" s="142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</row>
    <row r="455" spans="1:14">
      <c r="A455" s="140"/>
      <c r="B455" s="144"/>
      <c r="C455" s="142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</row>
    <row r="456" spans="1:14">
      <c r="A456" s="140"/>
      <c r="B456" s="144"/>
      <c r="C456" s="142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</row>
    <row r="457" spans="1:14">
      <c r="A457" s="140"/>
      <c r="B457" s="144"/>
      <c r="C457" s="142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</row>
    <row r="458" spans="1:14">
      <c r="A458" s="140"/>
      <c r="B458" s="144"/>
      <c r="C458" s="142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</row>
    <row r="459" spans="1:14">
      <c r="A459" s="140"/>
      <c r="B459" s="144"/>
      <c r="C459" s="142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</row>
    <row r="460" spans="1:14">
      <c r="A460" s="140"/>
      <c r="B460" s="144"/>
      <c r="C460" s="142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</row>
    <row r="461" spans="1:14">
      <c r="A461" s="140"/>
      <c r="B461" s="144"/>
      <c r="C461" s="142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</row>
    <row r="462" spans="1:14">
      <c r="A462" s="140"/>
      <c r="B462" s="144"/>
      <c r="C462" s="142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</row>
    <row r="463" spans="1:14">
      <c r="A463" s="140"/>
      <c r="B463" s="144"/>
      <c r="C463" s="142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</row>
    <row r="464" spans="1:14">
      <c r="A464" s="140"/>
      <c r="B464" s="144"/>
      <c r="C464" s="142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</row>
    <row r="465" spans="1:14">
      <c r="A465" s="140"/>
      <c r="B465" s="144"/>
      <c r="C465" s="142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</row>
    <row r="466" spans="1:14">
      <c r="A466" s="140"/>
      <c r="B466" s="144"/>
      <c r="C466" s="142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</row>
    <row r="467" spans="1:14">
      <c r="A467" s="140"/>
      <c r="B467" s="144"/>
      <c r="C467" s="142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</row>
    <row r="468" spans="1:14">
      <c r="A468" s="140"/>
      <c r="B468" s="144"/>
      <c r="C468" s="142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</row>
    <row r="469" spans="1:14">
      <c r="A469" s="140"/>
      <c r="B469" s="144"/>
      <c r="C469" s="142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</row>
    <row r="470" spans="1:14">
      <c r="A470" s="140"/>
      <c r="B470" s="144"/>
      <c r="C470" s="142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</row>
    <row r="471" spans="1:14">
      <c r="A471" s="140"/>
      <c r="B471" s="144"/>
      <c r="C471" s="142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</row>
    <row r="472" spans="1:14">
      <c r="A472" s="140"/>
      <c r="B472" s="144"/>
      <c r="C472" s="142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</row>
    <row r="473" spans="1:14">
      <c r="A473" s="140"/>
      <c r="B473" s="144"/>
      <c r="C473" s="142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</row>
    <row r="474" spans="1:14">
      <c r="A474" s="140"/>
      <c r="B474" s="144"/>
      <c r="C474" s="142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</row>
    <row r="475" spans="1:14">
      <c r="A475" s="140"/>
      <c r="B475" s="144"/>
      <c r="C475" s="142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</row>
    <row r="476" spans="1:14">
      <c r="A476" s="140"/>
      <c r="B476" s="144"/>
      <c r="C476" s="142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</row>
    <row r="477" spans="1:14">
      <c r="A477" s="140"/>
      <c r="B477" s="144"/>
      <c r="C477" s="142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</row>
    <row r="478" spans="1:14">
      <c r="A478" s="140"/>
      <c r="B478" s="144"/>
      <c r="C478" s="142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</row>
    <row r="479" spans="1:14">
      <c r="A479" s="140"/>
      <c r="B479" s="144"/>
      <c r="C479" s="142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</row>
    <row r="480" spans="1:14">
      <c r="A480" s="140"/>
      <c r="B480" s="144"/>
      <c r="C480" s="142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</row>
    <row r="481" spans="1:14">
      <c r="A481" s="140"/>
      <c r="B481" s="144"/>
      <c r="C481" s="142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</row>
    <row r="482" spans="1:14">
      <c r="A482" s="140"/>
      <c r="B482" s="144"/>
      <c r="C482" s="142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</row>
    <row r="483" spans="1:14">
      <c r="A483" s="140"/>
      <c r="B483" s="144"/>
      <c r="C483" s="142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</row>
    <row r="484" spans="1:14">
      <c r="A484" s="140"/>
      <c r="B484" s="144"/>
      <c r="C484" s="142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</row>
    <row r="485" spans="1:14">
      <c r="A485" s="140"/>
      <c r="B485" s="144"/>
      <c r="C485" s="142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</row>
    <row r="486" spans="1:14">
      <c r="A486" s="140"/>
      <c r="B486" s="144"/>
      <c r="C486" s="142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</row>
    <row r="487" spans="1:14">
      <c r="A487" s="140"/>
      <c r="B487" s="144"/>
      <c r="C487" s="142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</row>
    <row r="488" spans="1:14">
      <c r="A488" s="140"/>
      <c r="B488" s="144"/>
      <c r="C488" s="142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</row>
    <row r="489" spans="1:14">
      <c r="A489" s="140"/>
      <c r="B489" s="144"/>
      <c r="C489" s="142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</row>
    <row r="490" spans="1:14">
      <c r="A490" s="140"/>
      <c r="B490" s="144"/>
      <c r="C490" s="142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</row>
    <row r="491" spans="1:14">
      <c r="A491" s="140"/>
      <c r="B491" s="144"/>
      <c r="C491" s="142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</row>
    <row r="492" spans="1:14">
      <c r="A492" s="140"/>
      <c r="B492" s="144"/>
      <c r="C492" s="142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</row>
    <row r="493" spans="1:14">
      <c r="A493" s="140"/>
      <c r="B493" s="144"/>
      <c r="C493" s="142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</row>
    <row r="494" spans="1:14">
      <c r="A494" s="140"/>
      <c r="B494" s="144"/>
      <c r="C494" s="142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</row>
    <row r="495" spans="1:14">
      <c r="A495" s="140"/>
      <c r="B495" s="144"/>
      <c r="C495" s="142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</row>
    <row r="496" spans="1:14">
      <c r="A496" s="140"/>
      <c r="B496" s="144"/>
      <c r="C496" s="142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</row>
    <row r="497" spans="1:14">
      <c r="A497" s="140"/>
      <c r="B497" s="144"/>
      <c r="C497" s="142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</row>
    <row r="498" spans="1:14">
      <c r="A498" s="140"/>
      <c r="B498" s="144"/>
      <c r="C498" s="142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</row>
    <row r="499" spans="1:14">
      <c r="A499" s="140"/>
      <c r="B499" s="144"/>
      <c r="C499" s="142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</row>
    <row r="500" spans="1:14">
      <c r="A500" s="140"/>
      <c r="B500" s="144"/>
      <c r="C500" s="142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</row>
    <row r="501" spans="1:14">
      <c r="A501" s="140"/>
      <c r="B501" s="144"/>
      <c r="C501" s="142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</row>
    <row r="502" spans="1:14">
      <c r="A502" s="140"/>
      <c r="B502" s="144"/>
      <c r="C502" s="142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</row>
    <row r="503" spans="1:14">
      <c r="A503" s="140"/>
      <c r="B503" s="144"/>
      <c r="C503" s="142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</row>
    <row r="504" spans="1:14">
      <c r="A504" s="140"/>
      <c r="B504" s="144"/>
      <c r="C504" s="142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</row>
    <row r="505" spans="1:14">
      <c r="A505" s="140"/>
      <c r="B505" s="144"/>
      <c r="C505" s="142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</row>
    <row r="506" spans="1:14">
      <c r="A506" s="140"/>
      <c r="B506" s="144"/>
      <c r="C506" s="142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</row>
    <row r="507" spans="1:14">
      <c r="A507" s="140"/>
      <c r="B507" s="144"/>
      <c r="C507" s="142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</row>
    <row r="508" spans="1:14">
      <c r="A508" s="140"/>
      <c r="B508" s="144"/>
      <c r="C508" s="142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</row>
    <row r="509" spans="1:14">
      <c r="A509" s="140"/>
      <c r="B509" s="144"/>
      <c r="C509" s="142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</row>
    <row r="510" spans="1:14">
      <c r="A510" s="140"/>
      <c r="B510" s="144"/>
      <c r="C510" s="142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</row>
    <row r="511" spans="1:14">
      <c r="A511" s="140"/>
      <c r="B511" s="144"/>
      <c r="C511" s="142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</row>
    <row r="512" spans="1:14">
      <c r="A512" s="140"/>
      <c r="B512" s="144"/>
      <c r="C512" s="142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</row>
    <row r="513" spans="1:14">
      <c r="A513" s="140"/>
      <c r="B513" s="144"/>
      <c r="C513" s="142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</row>
    <row r="514" spans="1:14">
      <c r="A514" s="140"/>
      <c r="B514" s="144"/>
      <c r="C514" s="142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</row>
    <row r="515" spans="1:14">
      <c r="A515" s="140"/>
      <c r="B515" s="144"/>
      <c r="C515" s="142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</row>
    <row r="516" spans="1:14">
      <c r="A516" s="140"/>
      <c r="B516" s="144"/>
      <c r="C516" s="142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</row>
    <row r="517" spans="1:14">
      <c r="A517" s="140"/>
      <c r="B517" s="144"/>
      <c r="C517" s="142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</row>
    <row r="518" spans="1:14">
      <c r="A518" s="140"/>
      <c r="B518" s="144"/>
      <c r="C518" s="142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</row>
    <row r="519" spans="1:14">
      <c r="A519" s="140"/>
      <c r="B519" s="144"/>
      <c r="C519" s="142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</row>
    <row r="520" spans="1:14">
      <c r="A520" s="140"/>
      <c r="B520" s="144"/>
      <c r="C520" s="142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</row>
    <row r="521" spans="1:14">
      <c r="A521" s="140"/>
      <c r="B521" s="144"/>
      <c r="C521" s="142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</row>
    <row r="522" spans="1:14">
      <c r="A522" s="140"/>
      <c r="B522" s="144"/>
      <c r="C522" s="142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</row>
    <row r="523" spans="1:14">
      <c r="A523" s="140"/>
      <c r="B523" s="144"/>
      <c r="C523" s="142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</row>
    <row r="524" spans="1:14">
      <c r="A524" s="140"/>
      <c r="B524" s="144"/>
      <c r="C524" s="142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</row>
    <row r="525" spans="1:14">
      <c r="A525" s="140"/>
      <c r="B525" s="144"/>
      <c r="C525" s="142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</row>
    <row r="526" spans="1:14">
      <c r="A526" s="140"/>
      <c r="B526" s="144"/>
      <c r="C526" s="142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</row>
    <row r="527" spans="1:14">
      <c r="A527" s="140"/>
      <c r="B527" s="144"/>
      <c r="C527" s="142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</row>
    <row r="528" spans="1:14">
      <c r="A528" s="140"/>
      <c r="B528" s="144"/>
      <c r="C528" s="142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</row>
    <row r="529" spans="1:14">
      <c r="A529" s="140"/>
      <c r="B529" s="144"/>
      <c r="C529" s="142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</row>
    <row r="530" spans="1:14">
      <c r="A530" s="140"/>
      <c r="B530" s="144"/>
      <c r="C530" s="142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</row>
    <row r="531" spans="1:14">
      <c r="A531" s="140"/>
      <c r="B531" s="144"/>
      <c r="C531" s="142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</row>
    <row r="532" spans="1:14">
      <c r="A532" s="140"/>
      <c r="B532" s="144"/>
      <c r="C532" s="142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</row>
    <row r="533" spans="1:14">
      <c r="A533" s="140"/>
      <c r="B533" s="144"/>
      <c r="C533" s="142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</row>
    <row r="534" spans="1:14">
      <c r="A534" s="140"/>
      <c r="B534" s="144"/>
      <c r="C534" s="142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</row>
    <row r="535" spans="1:14">
      <c r="A535" s="140"/>
      <c r="B535" s="144"/>
      <c r="C535" s="142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</row>
    <row r="536" spans="1:14">
      <c r="A536" s="140"/>
      <c r="B536" s="144"/>
      <c r="C536" s="142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</row>
    <row r="537" spans="1:14">
      <c r="A537" s="140"/>
      <c r="B537" s="144"/>
      <c r="C537" s="142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</row>
    <row r="538" spans="1:14">
      <c r="A538" s="140"/>
      <c r="B538" s="144"/>
      <c r="C538" s="142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</row>
    <row r="539" spans="1:14">
      <c r="A539" s="140"/>
      <c r="B539" s="144"/>
      <c r="C539" s="142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</row>
    <row r="540" spans="1:14">
      <c r="A540" s="140"/>
      <c r="B540" s="144"/>
      <c r="C540" s="142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</row>
    <row r="541" spans="1:14">
      <c r="A541" s="140"/>
      <c r="B541" s="144"/>
      <c r="C541" s="142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</row>
    <row r="542" spans="1:14">
      <c r="A542" s="140"/>
      <c r="B542" s="144"/>
      <c r="C542" s="142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</row>
    <row r="543" spans="1:14">
      <c r="A543" s="140"/>
      <c r="B543" s="144"/>
      <c r="C543" s="142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</row>
    <row r="544" spans="1:14">
      <c r="A544" s="140"/>
      <c r="B544" s="144"/>
      <c r="C544" s="142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</row>
    <row r="545" spans="1:14">
      <c r="A545" s="140"/>
      <c r="B545" s="144"/>
      <c r="C545" s="142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</row>
    <row r="546" spans="1:14">
      <c r="A546" s="140"/>
      <c r="B546" s="144"/>
      <c r="C546" s="142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</row>
    <row r="547" spans="1:14">
      <c r="A547" s="140"/>
      <c r="B547" s="144"/>
      <c r="C547" s="142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</row>
    <row r="548" spans="1:14">
      <c r="A548" s="140"/>
      <c r="B548" s="144"/>
      <c r="C548" s="142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</row>
    <row r="549" spans="1:14">
      <c r="A549" s="140"/>
      <c r="B549" s="144"/>
      <c r="C549" s="142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</row>
    <row r="550" spans="1:14">
      <c r="A550" s="140"/>
      <c r="B550" s="144"/>
      <c r="C550" s="142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</row>
    <row r="551" spans="1:14">
      <c r="A551" s="140"/>
      <c r="B551" s="144"/>
      <c r="C551" s="142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</row>
    <row r="552" spans="1:14">
      <c r="A552" s="140"/>
      <c r="B552" s="144"/>
      <c r="C552" s="142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</row>
    <row r="553" spans="1:14">
      <c r="A553" s="140"/>
      <c r="B553" s="144"/>
      <c r="C553" s="142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</row>
    <row r="554" spans="1:14">
      <c r="A554" s="140"/>
      <c r="B554" s="144"/>
      <c r="C554" s="142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</row>
    <row r="555" spans="1:14">
      <c r="A555" s="140"/>
      <c r="B555" s="144"/>
      <c r="C555" s="142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</row>
    <row r="556" spans="1:14">
      <c r="A556" s="140"/>
      <c r="B556" s="144"/>
      <c r="C556" s="142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</row>
    <row r="557" spans="1:14">
      <c r="A557" s="140"/>
      <c r="B557" s="144"/>
      <c r="C557" s="142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</row>
    <row r="558" spans="1:14">
      <c r="A558" s="140"/>
      <c r="B558" s="144"/>
      <c r="C558" s="142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</row>
    <row r="559" spans="1:14">
      <c r="A559" s="140"/>
      <c r="B559" s="144"/>
      <c r="C559" s="142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</row>
    <row r="560" spans="1:14">
      <c r="A560" s="140"/>
      <c r="B560" s="144"/>
      <c r="C560" s="142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</row>
    <row r="561" spans="1:14">
      <c r="A561" s="140"/>
      <c r="B561" s="144"/>
      <c r="C561" s="142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</row>
    <row r="562" spans="1:14">
      <c r="A562" s="140"/>
      <c r="B562" s="144"/>
      <c r="C562" s="142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</row>
    <row r="563" spans="1:14">
      <c r="A563" s="140"/>
      <c r="B563" s="144"/>
      <c r="C563" s="142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</row>
    <row r="564" spans="1:14">
      <c r="A564" s="140"/>
      <c r="B564" s="144"/>
      <c r="C564" s="142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</row>
    <row r="565" spans="1:14">
      <c r="A565" s="140"/>
      <c r="B565" s="144"/>
      <c r="C565" s="142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</row>
    <row r="566" spans="1:14">
      <c r="A566" s="140"/>
      <c r="B566" s="144"/>
      <c r="C566" s="142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</row>
    <row r="567" spans="1:14">
      <c r="A567" s="140"/>
      <c r="B567" s="144"/>
      <c r="C567" s="142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</row>
    <row r="568" spans="1:14">
      <c r="A568" s="140"/>
      <c r="B568" s="144"/>
      <c r="C568" s="142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</row>
    <row r="569" spans="1:14">
      <c r="A569" s="140"/>
      <c r="B569" s="144"/>
      <c r="C569" s="142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</row>
    <row r="570" spans="1:14">
      <c r="A570" s="140"/>
      <c r="B570" s="144"/>
      <c r="C570" s="142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</row>
    <row r="571" spans="1:14">
      <c r="A571" s="140"/>
      <c r="B571" s="144"/>
      <c r="C571" s="142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</row>
    <row r="572" spans="1:14">
      <c r="A572" s="140"/>
      <c r="B572" s="144"/>
      <c r="C572" s="142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</row>
    <row r="573" spans="1:14">
      <c r="A573" s="140"/>
      <c r="B573" s="144"/>
      <c r="C573" s="142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</row>
    <row r="574" spans="1:14">
      <c r="A574" s="140"/>
      <c r="B574" s="144"/>
      <c r="C574" s="142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</row>
    <row r="575" spans="1:14">
      <c r="A575" s="140"/>
      <c r="B575" s="144"/>
      <c r="C575" s="142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</row>
    <row r="576" spans="1:14">
      <c r="A576" s="140"/>
      <c r="B576" s="144"/>
      <c r="C576" s="142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</row>
    <row r="577" spans="1:14">
      <c r="A577" s="140"/>
      <c r="B577" s="144"/>
      <c r="C577" s="142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</row>
    <row r="578" spans="1:14">
      <c r="A578" s="140"/>
      <c r="B578" s="144"/>
      <c r="C578" s="142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</row>
    <row r="579" spans="1:14">
      <c r="A579" s="140"/>
      <c r="B579" s="144"/>
      <c r="C579" s="142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</row>
    <row r="580" spans="1:14">
      <c r="A580" s="140"/>
      <c r="B580" s="144"/>
      <c r="C580" s="142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</row>
    <row r="581" spans="1:14">
      <c r="A581" s="140"/>
      <c r="B581" s="144"/>
      <c r="C581" s="142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</row>
    <row r="582" spans="1:14">
      <c r="A582" s="140"/>
      <c r="B582" s="144"/>
      <c r="C582" s="142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</row>
    <row r="583" spans="1:14">
      <c r="A583" s="140"/>
      <c r="B583" s="144"/>
      <c r="C583" s="142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</row>
    <row r="584" spans="1:14">
      <c r="A584" s="140"/>
      <c r="B584" s="144"/>
      <c r="C584" s="142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</row>
    <row r="585" spans="1:14">
      <c r="A585" s="140"/>
      <c r="B585" s="144"/>
      <c r="C585" s="142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</row>
    <row r="586" spans="1:14">
      <c r="A586" s="140"/>
      <c r="B586" s="144"/>
      <c r="C586" s="142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</row>
    <row r="587" spans="1:14">
      <c r="A587" s="140"/>
      <c r="B587" s="144"/>
      <c r="C587" s="142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</row>
    <row r="588" spans="1:14">
      <c r="A588" s="140"/>
      <c r="B588" s="144"/>
      <c r="C588" s="142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</row>
    <row r="589" spans="1:14">
      <c r="A589" s="140"/>
      <c r="B589" s="144"/>
      <c r="C589" s="142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</row>
    <row r="590" spans="1:14">
      <c r="A590" s="140"/>
      <c r="B590" s="144"/>
      <c r="C590" s="142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</row>
    <row r="591" spans="1:14">
      <c r="A591" s="140"/>
      <c r="B591" s="144"/>
      <c r="C591" s="142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</row>
    <row r="592" spans="1:14">
      <c r="A592" s="140"/>
      <c r="B592" s="144"/>
      <c r="C592" s="142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</row>
    <row r="593" spans="1:14">
      <c r="A593" s="140"/>
      <c r="B593" s="144"/>
      <c r="C593" s="142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</row>
    <row r="594" spans="1:14">
      <c r="A594" s="140"/>
      <c r="B594" s="144"/>
      <c r="C594" s="142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</row>
    <row r="595" spans="1:14">
      <c r="A595" s="140"/>
      <c r="B595" s="144"/>
      <c r="C595" s="142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</row>
    <row r="596" spans="1:14">
      <c r="A596" s="140"/>
      <c r="B596" s="144"/>
      <c r="C596" s="142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</row>
    <row r="597" spans="1:14">
      <c r="A597" s="140"/>
      <c r="B597" s="144"/>
      <c r="C597" s="142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</row>
    <row r="598" spans="1:14">
      <c r="A598" s="140"/>
      <c r="B598" s="144"/>
      <c r="C598" s="142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</row>
    <row r="599" spans="1:14">
      <c r="A599" s="140"/>
      <c r="B599" s="144"/>
      <c r="C599" s="142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</row>
    <row r="600" spans="1:14">
      <c r="A600" s="140"/>
      <c r="B600" s="144"/>
      <c r="C600" s="142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</row>
    <row r="601" spans="1:14">
      <c r="A601" s="140"/>
      <c r="B601" s="144"/>
      <c r="C601" s="142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</row>
    <row r="602" spans="1:14">
      <c r="A602" s="140"/>
      <c r="B602" s="144"/>
      <c r="C602" s="142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</row>
    <row r="603" spans="1:14">
      <c r="A603" s="140"/>
      <c r="B603" s="144"/>
      <c r="C603" s="142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</row>
    <row r="604" spans="1:14">
      <c r="A604" s="140"/>
      <c r="B604" s="144"/>
      <c r="C604" s="142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</row>
    <row r="605" spans="1:14">
      <c r="A605" s="140"/>
      <c r="B605" s="144"/>
      <c r="C605" s="142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</row>
    <row r="606" spans="1:14">
      <c r="A606" s="140"/>
      <c r="B606" s="144"/>
      <c r="C606" s="142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</row>
    <row r="607" spans="1:14">
      <c r="A607" s="140"/>
      <c r="B607" s="144"/>
      <c r="C607" s="142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</row>
    <row r="608" spans="1:14">
      <c r="A608" s="140"/>
      <c r="B608" s="144"/>
      <c r="C608" s="142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</row>
    <row r="609" spans="1:14">
      <c r="A609" s="140"/>
      <c r="B609" s="144"/>
      <c r="C609" s="142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</row>
    <row r="610" spans="1:14">
      <c r="A610" s="140"/>
      <c r="B610" s="144"/>
      <c r="C610" s="142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</row>
    <row r="611" spans="1:14">
      <c r="A611" s="140"/>
      <c r="B611" s="144"/>
      <c r="C611" s="142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</row>
    <row r="612" spans="1:14">
      <c r="A612" s="140"/>
      <c r="B612" s="144"/>
      <c r="C612" s="142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</row>
    <row r="613" spans="1:14">
      <c r="A613" s="140"/>
      <c r="B613" s="144"/>
      <c r="C613" s="142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</row>
    <row r="614" spans="1:14">
      <c r="A614" s="140"/>
      <c r="B614" s="144"/>
      <c r="C614" s="142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</row>
    <row r="615" spans="1:14">
      <c r="A615" s="140"/>
      <c r="B615" s="144"/>
      <c r="C615" s="142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</row>
    <row r="616" spans="1:14">
      <c r="A616" s="140"/>
      <c r="B616" s="144"/>
      <c r="C616" s="142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</row>
    <row r="617" spans="1:14">
      <c r="A617" s="140"/>
      <c r="B617" s="144"/>
      <c r="C617" s="142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</row>
    <row r="618" spans="1:14">
      <c r="A618" s="140"/>
      <c r="B618" s="144"/>
      <c r="C618" s="142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</row>
    <row r="619" spans="1:14">
      <c r="A619" s="140"/>
      <c r="B619" s="144"/>
      <c r="C619" s="142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</row>
    <row r="620" spans="1:14">
      <c r="A620" s="140"/>
      <c r="B620" s="144"/>
      <c r="C620" s="142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</row>
    <row r="621" spans="1:14">
      <c r="A621" s="140"/>
      <c r="B621" s="144"/>
      <c r="C621" s="142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</row>
    <row r="622" spans="1:14">
      <c r="A622" s="140"/>
      <c r="B622" s="144"/>
      <c r="C622" s="142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</row>
    <row r="623" spans="1:14">
      <c r="A623" s="140"/>
      <c r="B623" s="144"/>
      <c r="C623" s="142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</row>
    <row r="624" spans="1:14">
      <c r="A624" s="140"/>
      <c r="B624" s="144"/>
      <c r="C624" s="142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</row>
    <row r="625" spans="1:14">
      <c r="A625" s="140"/>
      <c r="B625" s="144"/>
      <c r="C625" s="142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</row>
    <row r="626" spans="1:14">
      <c r="A626" s="140"/>
      <c r="B626" s="144"/>
      <c r="C626" s="142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</row>
    <row r="627" spans="1:14">
      <c r="A627" s="140"/>
      <c r="B627" s="144"/>
      <c r="C627" s="142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</row>
    <row r="628" spans="1:14">
      <c r="A628" s="140"/>
      <c r="B628" s="144"/>
      <c r="C628" s="142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</row>
    <row r="629" spans="1:14">
      <c r="A629" s="140"/>
      <c r="B629" s="144"/>
      <c r="C629" s="142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</row>
    <row r="630" spans="1:14">
      <c r="A630" s="140"/>
      <c r="B630" s="144"/>
      <c r="C630" s="142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</row>
    <row r="631" spans="1:14">
      <c r="A631" s="140"/>
      <c r="B631" s="144"/>
      <c r="C631" s="142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</row>
    <row r="632" spans="1:14">
      <c r="A632" s="140"/>
      <c r="B632" s="144"/>
      <c r="C632" s="142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</row>
    <row r="633" spans="1:14">
      <c r="A633" s="140"/>
      <c r="B633" s="144"/>
      <c r="C633" s="142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</row>
    <row r="634" spans="1:14">
      <c r="A634" s="140"/>
      <c r="B634" s="144"/>
      <c r="C634" s="142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</row>
    <row r="635" spans="1:14">
      <c r="A635" s="140"/>
      <c r="B635" s="144"/>
      <c r="C635" s="142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</row>
    <row r="636" spans="1:14">
      <c r="A636" s="140"/>
      <c r="B636" s="144"/>
      <c r="C636" s="142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</row>
    <row r="637" spans="1:14">
      <c r="A637" s="140"/>
      <c r="B637" s="144"/>
      <c r="C637" s="142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</row>
    <row r="638" spans="1:14">
      <c r="A638" s="140"/>
      <c r="B638" s="144"/>
      <c r="C638" s="142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</row>
    <row r="639" spans="1:14">
      <c r="A639" s="140"/>
      <c r="B639" s="144"/>
      <c r="C639" s="142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</row>
    <row r="640" spans="1:14">
      <c r="A640" s="140"/>
      <c r="B640" s="144"/>
      <c r="C640" s="142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</row>
    <row r="641" spans="1:14">
      <c r="A641" s="140"/>
      <c r="B641" s="144"/>
      <c r="C641" s="142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</row>
    <row r="642" spans="1:14">
      <c r="A642" s="140"/>
      <c r="B642" s="144"/>
      <c r="C642" s="142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</row>
    <row r="643" spans="1:14">
      <c r="A643" s="140"/>
      <c r="B643" s="144"/>
      <c r="C643" s="142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</row>
    <row r="644" spans="1:14">
      <c r="A644" s="140"/>
      <c r="B644" s="144"/>
      <c r="C644" s="142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</row>
    <row r="645" spans="1:14">
      <c r="A645" s="140"/>
      <c r="B645" s="144"/>
      <c r="C645" s="142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</row>
    <row r="646" spans="1:14">
      <c r="A646" s="140"/>
      <c r="B646" s="144"/>
      <c r="C646" s="142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</row>
    <row r="647" spans="1:14">
      <c r="A647" s="140"/>
      <c r="B647" s="144"/>
      <c r="C647" s="142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</row>
    <row r="648" spans="1:14">
      <c r="A648" s="140"/>
      <c r="B648" s="144"/>
      <c r="C648" s="142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</row>
    <row r="649" spans="1:14">
      <c r="A649" s="140"/>
      <c r="B649" s="144"/>
      <c r="C649" s="142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</row>
    <row r="650" spans="1:14">
      <c r="A650" s="140"/>
      <c r="B650" s="144"/>
      <c r="C650" s="142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</row>
    <row r="651" spans="1:14">
      <c r="A651" s="140"/>
      <c r="B651" s="144"/>
      <c r="C651" s="142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</row>
    <row r="652" spans="1:14">
      <c r="A652" s="140"/>
      <c r="B652" s="144"/>
      <c r="C652" s="142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</row>
    <row r="653" spans="1:14">
      <c r="A653" s="140"/>
      <c r="B653" s="144"/>
      <c r="C653" s="142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</row>
    <row r="654" spans="1:14">
      <c r="A654" s="140"/>
      <c r="B654" s="144"/>
      <c r="C654" s="142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</row>
    <row r="655" spans="1:14">
      <c r="A655" s="140"/>
      <c r="B655" s="144"/>
      <c r="C655" s="142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</row>
    <row r="656" spans="1:14">
      <c r="A656" s="140"/>
      <c r="B656" s="144"/>
      <c r="C656" s="142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</row>
    <row r="657" spans="1:14">
      <c r="A657" s="140"/>
      <c r="B657" s="144"/>
      <c r="C657" s="142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</row>
    <row r="658" spans="1:14">
      <c r="A658" s="140"/>
      <c r="B658" s="144"/>
      <c r="C658" s="142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</row>
    <row r="659" spans="1:14">
      <c r="A659" s="140"/>
      <c r="B659" s="144"/>
      <c r="C659" s="142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</row>
    <row r="660" spans="1:14">
      <c r="A660" s="140"/>
      <c r="B660" s="144"/>
      <c r="C660" s="142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</row>
    <row r="661" spans="1:14">
      <c r="A661" s="140"/>
      <c r="B661" s="144"/>
      <c r="C661" s="142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</row>
    <row r="662" spans="1:14">
      <c r="A662" s="140"/>
      <c r="B662" s="144"/>
      <c r="C662" s="142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</row>
    <row r="663" spans="1:14">
      <c r="A663" s="140"/>
      <c r="B663" s="144"/>
      <c r="C663" s="142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</row>
    <row r="664" spans="1:14">
      <c r="A664" s="140"/>
      <c r="B664" s="144"/>
      <c r="C664" s="142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</row>
    <row r="665" spans="1:14">
      <c r="A665" s="140"/>
      <c r="B665" s="144"/>
      <c r="C665" s="142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</row>
    <row r="666" spans="1:14">
      <c r="A666" s="140"/>
      <c r="B666" s="144"/>
      <c r="C666" s="142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</row>
    <row r="667" spans="1:14">
      <c r="A667" s="140"/>
      <c r="B667" s="144"/>
      <c r="C667" s="142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</row>
    <row r="668" spans="1:14">
      <c r="A668" s="140"/>
      <c r="B668" s="144"/>
      <c r="C668" s="142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</row>
    <row r="669" spans="1:14">
      <c r="A669" s="140"/>
      <c r="B669" s="144"/>
      <c r="C669" s="142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</row>
    <row r="670" spans="1:14">
      <c r="A670" s="140"/>
      <c r="B670" s="144"/>
      <c r="C670" s="142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</row>
    <row r="671" spans="1:14">
      <c r="A671" s="140"/>
      <c r="B671" s="144"/>
      <c r="C671" s="142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</row>
    <row r="672" spans="1:14">
      <c r="A672" s="140"/>
      <c r="B672" s="144"/>
      <c r="C672" s="142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</row>
    <row r="673" spans="1:14">
      <c r="A673" s="140"/>
      <c r="B673" s="144"/>
      <c r="C673" s="142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</row>
    <row r="674" spans="1:14">
      <c r="A674" s="140"/>
      <c r="B674" s="144"/>
      <c r="C674" s="142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</row>
    <row r="675" spans="1:14">
      <c r="A675" s="140"/>
      <c r="B675" s="144"/>
      <c r="C675" s="142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</row>
    <row r="676" spans="1:14">
      <c r="A676" s="140"/>
      <c r="B676" s="144"/>
      <c r="C676" s="142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</row>
    <row r="677" spans="1:14">
      <c r="A677" s="140"/>
      <c r="B677" s="144"/>
      <c r="C677" s="142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</row>
    <row r="678" spans="1:14">
      <c r="A678" s="140"/>
      <c r="B678" s="144"/>
      <c r="C678" s="142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</row>
    <row r="679" spans="1:14">
      <c r="A679" s="140"/>
      <c r="B679" s="144"/>
      <c r="C679" s="142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</row>
    <row r="680" spans="1:14">
      <c r="A680" s="140"/>
      <c r="B680" s="144"/>
      <c r="C680" s="142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</row>
    <row r="681" spans="1:14">
      <c r="A681" s="140"/>
      <c r="B681" s="144"/>
      <c r="C681" s="142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</row>
    <row r="682" spans="1:14">
      <c r="A682" s="140"/>
      <c r="B682" s="144"/>
      <c r="C682" s="142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</row>
    <row r="683" spans="1:14">
      <c r="A683" s="140"/>
      <c r="B683" s="144"/>
      <c r="C683" s="142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</row>
    <row r="684" spans="1:14">
      <c r="A684" s="140"/>
      <c r="B684" s="144"/>
      <c r="C684" s="142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</row>
    <row r="685" spans="1:14">
      <c r="A685" s="140"/>
      <c r="B685" s="144"/>
      <c r="C685" s="142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</row>
    <row r="686" spans="1:14">
      <c r="A686" s="140"/>
      <c r="B686" s="144"/>
      <c r="C686" s="142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</row>
    <row r="687" spans="1:14">
      <c r="A687" s="140"/>
      <c r="B687" s="144"/>
      <c r="C687" s="142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</row>
    <row r="688" spans="1:14">
      <c r="A688" s="140"/>
      <c r="B688" s="144"/>
      <c r="C688" s="142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</row>
    <row r="689" spans="1:14">
      <c r="A689" s="140"/>
      <c r="B689" s="144"/>
      <c r="C689" s="142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</row>
    <row r="690" spans="1:14">
      <c r="A690" s="140"/>
      <c r="B690" s="144"/>
      <c r="C690" s="142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</row>
    <row r="691" spans="1:14">
      <c r="A691" s="140"/>
      <c r="B691" s="144"/>
      <c r="C691" s="142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</row>
    <row r="692" spans="1:14">
      <c r="A692" s="140"/>
      <c r="B692" s="144"/>
      <c r="C692" s="142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</row>
    <row r="693" spans="1:14">
      <c r="A693" s="140"/>
      <c r="B693" s="144"/>
      <c r="C693" s="142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</row>
    <row r="694" spans="1:14">
      <c r="A694" s="140"/>
      <c r="B694" s="144"/>
      <c r="C694" s="142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</row>
    <row r="695" spans="1:14">
      <c r="A695" s="140"/>
      <c r="B695" s="144"/>
      <c r="C695" s="142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</row>
    <row r="696" spans="1:14">
      <c r="A696" s="140"/>
      <c r="B696" s="144"/>
      <c r="C696" s="142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</row>
    <row r="697" spans="1:14">
      <c r="A697" s="140"/>
      <c r="B697" s="144"/>
      <c r="C697" s="142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</row>
    <row r="698" spans="1:14">
      <c r="A698" s="140"/>
      <c r="B698" s="144"/>
      <c r="C698" s="142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</row>
    <row r="699" spans="1:14">
      <c r="A699" s="140"/>
      <c r="B699" s="144"/>
      <c r="C699" s="142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</row>
    <row r="700" spans="1:14">
      <c r="A700" s="140"/>
      <c r="B700" s="144"/>
      <c r="C700" s="142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</row>
    <row r="701" spans="1:14">
      <c r="A701" s="140"/>
      <c r="B701" s="144"/>
      <c r="C701" s="142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</row>
    <row r="702" spans="1:14">
      <c r="A702" s="140"/>
      <c r="B702" s="144"/>
      <c r="C702" s="142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</row>
    <row r="703" spans="1:14">
      <c r="A703" s="140"/>
      <c r="B703" s="144"/>
      <c r="C703" s="142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</row>
    <row r="704" spans="1:14">
      <c r="A704" s="140"/>
      <c r="B704" s="144"/>
      <c r="C704" s="142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</row>
    <row r="705" spans="1:14">
      <c r="A705" s="140"/>
      <c r="B705" s="144"/>
      <c r="C705" s="142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</row>
    <row r="706" spans="1:14">
      <c r="A706" s="140"/>
      <c r="B706" s="144"/>
      <c r="C706" s="142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</row>
    <row r="707" spans="1:14">
      <c r="A707" s="140"/>
      <c r="B707" s="144"/>
      <c r="C707" s="142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</row>
    <row r="708" spans="1:14">
      <c r="A708" s="140"/>
      <c r="B708" s="144"/>
      <c r="C708" s="142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</row>
    <row r="709" spans="1:14">
      <c r="A709" s="140"/>
      <c r="B709" s="144"/>
      <c r="C709" s="142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</row>
    <row r="710" spans="1:14">
      <c r="A710" s="140"/>
      <c r="B710" s="144"/>
      <c r="C710" s="142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</row>
    <row r="711" spans="1:14">
      <c r="A711" s="140"/>
      <c r="B711" s="144"/>
      <c r="C711" s="142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</row>
    <row r="712" spans="1:14">
      <c r="A712" s="140"/>
      <c r="B712" s="144"/>
      <c r="C712" s="142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</row>
    <row r="713" spans="1:14">
      <c r="A713" s="140"/>
      <c r="B713" s="144"/>
      <c r="C713" s="142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</row>
    <row r="714" spans="1:14">
      <c r="A714" s="140"/>
      <c r="B714" s="144"/>
      <c r="C714" s="142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</row>
    <row r="715" spans="1:14">
      <c r="A715" s="140"/>
      <c r="B715" s="144"/>
      <c r="C715" s="142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</row>
    <row r="716" spans="1:14">
      <c r="A716" s="140"/>
      <c r="B716" s="144"/>
      <c r="C716" s="142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</row>
    <row r="717" spans="1:14">
      <c r="A717" s="140"/>
      <c r="B717" s="144"/>
      <c r="C717" s="142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</row>
    <row r="718" spans="1:14">
      <c r="A718" s="140"/>
      <c r="B718" s="144"/>
      <c r="C718" s="142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</row>
    <row r="719" spans="1:14">
      <c r="A719" s="140"/>
      <c r="B719" s="144"/>
      <c r="C719" s="142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</row>
    <row r="720" spans="1:14">
      <c r="A720" s="140"/>
      <c r="B720" s="144"/>
      <c r="C720" s="142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</row>
    <row r="721" spans="1:14">
      <c r="A721" s="140"/>
      <c r="B721" s="144"/>
      <c r="C721" s="142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</row>
    <row r="722" spans="1:14">
      <c r="A722" s="140"/>
      <c r="B722" s="144"/>
      <c r="C722" s="142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</row>
    <row r="723" spans="1:14">
      <c r="A723" s="140"/>
      <c r="B723" s="144"/>
      <c r="C723" s="142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</row>
    <row r="724" spans="1:14">
      <c r="A724" s="140"/>
      <c r="B724" s="144"/>
      <c r="C724" s="142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</row>
    <row r="725" spans="1:14">
      <c r="A725" s="140"/>
      <c r="B725" s="144"/>
      <c r="C725" s="142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</row>
    <row r="726" spans="1:14">
      <c r="A726" s="140"/>
      <c r="B726" s="144"/>
      <c r="C726" s="142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</row>
    <row r="727" spans="1:14">
      <c r="A727" s="140"/>
      <c r="B727" s="144"/>
      <c r="C727" s="142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</row>
    <row r="728" spans="1:14">
      <c r="A728" s="140"/>
      <c r="B728" s="144"/>
      <c r="C728" s="142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</row>
    <row r="729" spans="1:14">
      <c r="A729" s="140"/>
      <c r="B729" s="144"/>
      <c r="C729" s="142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</row>
    <row r="730" spans="1:14">
      <c r="A730" s="140"/>
      <c r="B730" s="144"/>
      <c r="C730" s="142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</row>
    <row r="731" spans="1:14">
      <c r="A731" s="140"/>
      <c r="B731" s="144"/>
      <c r="C731" s="142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</row>
    <row r="732" spans="1:14">
      <c r="A732" s="140"/>
      <c r="B732" s="144"/>
      <c r="C732" s="142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</row>
    <row r="733" spans="1:14">
      <c r="A733" s="140"/>
      <c r="B733" s="144"/>
      <c r="C733" s="142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</row>
    <row r="734" spans="1:14">
      <c r="A734" s="140"/>
      <c r="B734" s="144"/>
      <c r="C734" s="142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</row>
    <row r="735" spans="1:14">
      <c r="A735" s="140"/>
      <c r="B735" s="144"/>
      <c r="C735" s="142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</row>
    <row r="736" spans="1:14">
      <c r="A736" s="140"/>
      <c r="B736" s="144"/>
      <c r="C736" s="142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</row>
    <row r="737" spans="1:14">
      <c r="A737" s="140"/>
      <c r="B737" s="144"/>
      <c r="C737" s="142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</row>
    <row r="738" spans="1:14">
      <c r="A738" s="140"/>
      <c r="B738" s="144"/>
      <c r="C738" s="142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</row>
    <row r="739" spans="1:14">
      <c r="A739" s="140"/>
      <c r="B739" s="144"/>
      <c r="C739" s="142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</row>
    <row r="740" spans="1:14">
      <c r="A740" s="140"/>
      <c r="B740" s="144"/>
      <c r="C740" s="142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</row>
    <row r="741" spans="1:14">
      <c r="A741" s="140"/>
      <c r="B741" s="144"/>
      <c r="C741" s="142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</row>
    <row r="742" spans="1:14">
      <c r="A742" s="140"/>
      <c r="B742" s="144"/>
      <c r="C742" s="142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</row>
    <row r="743" spans="1:14">
      <c r="A743" s="140"/>
      <c r="B743" s="144"/>
      <c r="C743" s="142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</row>
    <row r="744" spans="1:14">
      <c r="A744" s="140"/>
      <c r="B744" s="144"/>
      <c r="C744" s="142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</row>
    <row r="745" spans="1:14">
      <c r="A745" s="140"/>
      <c r="B745" s="144"/>
      <c r="C745" s="142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</row>
    <row r="746" spans="1:14">
      <c r="A746" s="140"/>
      <c r="B746" s="144"/>
      <c r="C746" s="142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</row>
    <row r="747" spans="1:14">
      <c r="A747" s="140"/>
      <c r="B747" s="144"/>
      <c r="C747" s="142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</row>
    <row r="748" spans="1:14">
      <c r="A748" s="140"/>
      <c r="B748" s="144"/>
      <c r="C748" s="142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</row>
    <row r="749" spans="1:14">
      <c r="A749" s="140"/>
      <c r="B749" s="144"/>
      <c r="C749" s="142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</row>
    <row r="750" spans="1:14">
      <c r="A750" s="140"/>
      <c r="B750" s="144"/>
      <c r="C750" s="142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</row>
    <row r="751" spans="1:14">
      <c r="A751" s="140"/>
      <c r="B751" s="144"/>
      <c r="C751" s="142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</row>
    <row r="752" spans="1:14">
      <c r="A752" s="140"/>
      <c r="B752" s="144"/>
      <c r="C752" s="142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</row>
    <row r="753" spans="1:14">
      <c r="A753" s="140"/>
      <c r="B753" s="144"/>
      <c r="C753" s="142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</row>
    <row r="754" spans="1:14">
      <c r="A754" s="140"/>
      <c r="B754" s="144"/>
      <c r="C754" s="142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</row>
    <row r="755" spans="1:14">
      <c r="A755" s="140"/>
      <c r="B755" s="144"/>
      <c r="C755" s="142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</row>
    <row r="756" spans="1:14">
      <c r="A756" s="140"/>
      <c r="B756" s="144"/>
      <c r="C756" s="142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</row>
    <row r="757" spans="1:14">
      <c r="A757" s="140"/>
      <c r="B757" s="144"/>
      <c r="C757" s="142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</row>
    <row r="758" spans="1:14">
      <c r="A758" s="140"/>
      <c r="B758" s="144"/>
      <c r="C758" s="142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</row>
    <row r="759" spans="1:14">
      <c r="A759" s="140"/>
      <c r="B759" s="144"/>
      <c r="C759" s="142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</row>
    <row r="760" spans="1:14">
      <c r="A760" s="140"/>
      <c r="B760" s="144"/>
      <c r="C760" s="142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</row>
    <row r="761" spans="1:14">
      <c r="A761" s="140"/>
      <c r="B761" s="144"/>
      <c r="C761" s="142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</row>
    <row r="762" spans="1:14">
      <c r="A762" s="140"/>
      <c r="B762" s="144"/>
      <c r="C762" s="142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</row>
    <row r="763" spans="1:14">
      <c r="A763" s="140"/>
      <c r="B763" s="144"/>
      <c r="C763" s="142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</row>
    <row r="764" spans="1:14">
      <c r="A764" s="140"/>
      <c r="B764" s="144"/>
      <c r="C764" s="142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</row>
    <row r="765" spans="1:14">
      <c r="A765" s="140"/>
      <c r="B765" s="144"/>
      <c r="C765" s="142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</row>
    <row r="766" spans="1:14">
      <c r="A766" s="140"/>
      <c r="B766" s="144"/>
      <c r="C766" s="142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</row>
    <row r="767" spans="1:14">
      <c r="A767" s="140"/>
      <c r="B767" s="144"/>
      <c r="C767" s="142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</row>
    <row r="768" spans="1:14">
      <c r="A768" s="140"/>
      <c r="B768" s="144"/>
      <c r="C768" s="142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</row>
    <row r="769" spans="1:14">
      <c r="A769" s="140"/>
      <c r="B769" s="144"/>
      <c r="C769" s="142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</row>
    <row r="770" spans="1:14">
      <c r="A770" s="140"/>
      <c r="B770" s="144"/>
      <c r="C770" s="142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</row>
    <row r="771" spans="1:14">
      <c r="A771" s="140"/>
      <c r="B771" s="144"/>
      <c r="C771" s="142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</row>
    <row r="772" spans="1:14">
      <c r="A772" s="140"/>
      <c r="B772" s="144"/>
      <c r="C772" s="142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</row>
    <row r="773" spans="1:14">
      <c r="A773" s="140"/>
      <c r="B773" s="144"/>
      <c r="C773" s="142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</row>
    <row r="774" spans="1:14">
      <c r="A774" s="140"/>
      <c r="B774" s="144"/>
      <c r="C774" s="142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</row>
    <row r="775" spans="1:14">
      <c r="A775" s="140"/>
      <c r="B775" s="144"/>
      <c r="C775" s="142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</row>
    <row r="776" spans="1:14">
      <c r="A776" s="140"/>
      <c r="B776" s="144"/>
      <c r="C776" s="142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</row>
    <row r="777" spans="1:14">
      <c r="A777" s="140"/>
      <c r="B777" s="144"/>
      <c r="C777" s="142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</row>
    <row r="778" spans="1:14">
      <c r="A778" s="140"/>
      <c r="B778" s="144"/>
      <c r="C778" s="142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</row>
    <row r="779" spans="1:14">
      <c r="A779" s="140"/>
      <c r="B779" s="144"/>
      <c r="C779" s="142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</row>
    <row r="780" spans="1:14">
      <c r="A780" s="140"/>
      <c r="B780" s="144"/>
      <c r="C780" s="142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</row>
    <row r="781" spans="1:14">
      <c r="A781" s="140"/>
      <c r="B781" s="144"/>
      <c r="C781" s="142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</row>
    <row r="782" spans="1:14">
      <c r="A782" s="140"/>
      <c r="B782" s="144"/>
      <c r="C782" s="142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</row>
    <row r="783" spans="1:14">
      <c r="A783" s="140"/>
      <c r="B783" s="144"/>
      <c r="C783" s="142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</row>
    <row r="784" spans="1:14">
      <c r="A784" s="140"/>
      <c r="B784" s="144"/>
      <c r="C784" s="142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</row>
    <row r="785" spans="1:14">
      <c r="A785" s="140"/>
      <c r="B785" s="144"/>
      <c r="C785" s="142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</row>
    <row r="786" spans="1:14">
      <c r="A786" s="140"/>
      <c r="B786" s="144"/>
      <c r="C786" s="142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</row>
    <row r="787" spans="1:14">
      <c r="A787" s="140"/>
      <c r="B787" s="144"/>
      <c r="C787" s="142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</row>
    <row r="788" spans="1:14">
      <c r="A788" s="140"/>
      <c r="B788" s="144"/>
      <c r="C788" s="142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</row>
    <row r="789" spans="1:14">
      <c r="A789" s="140"/>
      <c r="B789" s="144"/>
      <c r="C789" s="142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</row>
    <row r="790" spans="1:14">
      <c r="A790" s="140"/>
      <c r="B790" s="144"/>
      <c r="C790" s="142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</row>
    <row r="791" spans="1:14">
      <c r="A791" s="140"/>
      <c r="B791" s="144"/>
      <c r="C791" s="142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</row>
    <row r="792" spans="1:14">
      <c r="A792" s="140"/>
      <c r="B792" s="144"/>
      <c r="C792" s="142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</row>
    <row r="793" spans="1:14">
      <c r="A793" s="140"/>
      <c r="B793" s="144"/>
      <c r="C793" s="142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</row>
    <row r="794" spans="1:14">
      <c r="A794" s="140"/>
      <c r="B794" s="144"/>
      <c r="C794" s="142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</row>
    <row r="795" spans="1:14">
      <c r="A795" s="140"/>
      <c r="B795" s="144"/>
      <c r="C795" s="142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</row>
    <row r="796" spans="1:14">
      <c r="A796" s="140"/>
      <c r="B796" s="144"/>
      <c r="C796" s="142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</row>
    <row r="797" spans="1:14">
      <c r="A797" s="140"/>
      <c r="B797" s="144"/>
      <c r="C797" s="142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</row>
    <row r="798" spans="1:14">
      <c r="A798" s="140"/>
      <c r="B798" s="144"/>
      <c r="C798" s="142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</row>
    <row r="799" spans="1:14">
      <c r="A799" s="140"/>
      <c r="B799" s="144"/>
      <c r="C799" s="142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</row>
    <row r="800" spans="1:14">
      <c r="A800" s="140"/>
      <c r="B800" s="144"/>
      <c r="C800" s="142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</row>
    <row r="801" spans="1:14">
      <c r="A801" s="140"/>
      <c r="B801" s="144"/>
      <c r="C801" s="142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</row>
    <row r="802" spans="1:14">
      <c r="A802" s="140"/>
      <c r="B802" s="144"/>
      <c r="C802" s="142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</row>
    <row r="803" spans="1:14">
      <c r="A803" s="140"/>
      <c r="B803" s="144"/>
      <c r="C803" s="142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</row>
    <row r="804" spans="1:14">
      <c r="A804" s="140"/>
      <c r="B804" s="144"/>
      <c r="C804" s="142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</row>
    <row r="805" spans="1:14">
      <c r="A805" s="140"/>
      <c r="B805" s="144"/>
      <c r="C805" s="142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</row>
    <row r="806" spans="1:14">
      <c r="A806" s="140"/>
      <c r="B806" s="144"/>
      <c r="C806" s="142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</row>
    <row r="807" spans="1:14">
      <c r="A807" s="140"/>
      <c r="B807" s="144"/>
      <c r="C807" s="142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</row>
    <row r="808" spans="1:14">
      <c r="A808" s="140"/>
      <c r="B808" s="144"/>
      <c r="C808" s="142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</row>
    <row r="809" spans="1:14">
      <c r="A809" s="140"/>
      <c r="B809" s="144"/>
      <c r="C809" s="142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</row>
    <row r="810" spans="1:14">
      <c r="A810" s="140"/>
      <c r="B810" s="144"/>
      <c r="C810" s="142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</row>
    <row r="811" spans="1:14">
      <c r="A811" s="140"/>
      <c r="B811" s="144"/>
      <c r="C811" s="142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</row>
    <row r="812" spans="1:14">
      <c r="A812" s="140"/>
      <c r="B812" s="144"/>
      <c r="C812" s="142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</row>
    <row r="813" spans="1:14">
      <c r="A813" s="140"/>
      <c r="B813" s="144"/>
      <c r="C813" s="142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</row>
    <row r="814" spans="1:14">
      <c r="A814" s="140"/>
      <c r="B814" s="144"/>
      <c r="C814" s="142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</row>
    <row r="815" spans="1:14">
      <c r="A815" s="140"/>
      <c r="B815" s="144"/>
      <c r="C815" s="142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</row>
    <row r="816" spans="1:14">
      <c r="A816" s="140"/>
      <c r="B816" s="144"/>
      <c r="C816" s="142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</row>
    <row r="817" spans="1:14">
      <c r="A817" s="140"/>
      <c r="B817" s="144"/>
      <c r="C817" s="142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</row>
    <row r="818" spans="1:14">
      <c r="A818" s="140"/>
      <c r="B818" s="144"/>
      <c r="C818" s="142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</row>
    <row r="819" spans="1:14">
      <c r="A819" s="140"/>
      <c r="B819" s="144"/>
      <c r="C819" s="142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</row>
    <row r="820" spans="1:14">
      <c r="A820" s="140"/>
      <c r="B820" s="144"/>
      <c r="C820" s="142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</row>
    <row r="821" spans="1:14">
      <c r="A821" s="140"/>
      <c r="B821" s="144"/>
      <c r="C821" s="142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</row>
    <row r="822" spans="1:14">
      <c r="A822" s="140"/>
      <c r="B822" s="144"/>
      <c r="C822" s="142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</row>
    <row r="823" spans="1:14">
      <c r="A823" s="140"/>
      <c r="B823" s="144"/>
      <c r="C823" s="142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</row>
    <row r="824" spans="1:14">
      <c r="A824" s="140"/>
      <c r="B824" s="144"/>
      <c r="C824" s="142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</row>
    <row r="825" spans="1:14">
      <c r="A825" s="140"/>
      <c r="B825" s="144"/>
      <c r="C825" s="142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</row>
    <row r="826" spans="1:14">
      <c r="A826" s="140"/>
      <c r="B826" s="144"/>
      <c r="C826" s="142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</row>
    <row r="827" spans="1:14">
      <c r="A827" s="140"/>
      <c r="B827" s="144"/>
      <c r="C827" s="142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</row>
    <row r="828" spans="1:14">
      <c r="A828" s="140"/>
      <c r="B828" s="144"/>
      <c r="C828" s="142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</row>
    <row r="829" spans="1:14">
      <c r="A829" s="140"/>
      <c r="B829" s="144"/>
      <c r="C829" s="142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</row>
    <row r="830" spans="1:14">
      <c r="A830" s="140"/>
      <c r="B830" s="144"/>
      <c r="C830" s="142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</row>
    <row r="831" spans="1:14">
      <c r="A831" s="140"/>
      <c r="B831" s="144"/>
      <c r="C831" s="142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</row>
    <row r="832" spans="1:14">
      <c r="A832" s="140"/>
      <c r="B832" s="144"/>
      <c r="C832" s="142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</row>
    <row r="833" spans="1:14">
      <c r="A833" s="140"/>
      <c r="B833" s="144"/>
      <c r="C833" s="142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</row>
    <row r="834" spans="1:14">
      <c r="A834" s="140"/>
      <c r="B834" s="144"/>
      <c r="C834" s="142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</row>
    <row r="835" spans="1:14">
      <c r="A835" s="140"/>
      <c r="B835" s="144"/>
      <c r="C835" s="142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</row>
    <row r="836" spans="1:14">
      <c r="A836" s="140"/>
      <c r="B836" s="144"/>
      <c r="C836" s="142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</row>
    <row r="837" spans="1:14">
      <c r="A837" s="140"/>
      <c r="B837" s="144"/>
      <c r="C837" s="142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</row>
    <row r="838" spans="1:14">
      <c r="A838" s="140"/>
      <c r="B838" s="144"/>
      <c r="C838" s="142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</row>
    <row r="839" spans="1:14">
      <c r="A839" s="140"/>
      <c r="B839" s="144"/>
      <c r="C839" s="142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</row>
    <row r="840" spans="1:14">
      <c r="A840" s="140"/>
      <c r="B840" s="144"/>
      <c r="C840" s="142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</row>
    <row r="841" spans="1:14">
      <c r="A841" s="140"/>
      <c r="B841" s="144"/>
      <c r="C841" s="142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</row>
    <row r="842" spans="1:14">
      <c r="A842" s="140"/>
      <c r="B842" s="144"/>
      <c r="C842" s="142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</row>
    <row r="843" spans="1:14">
      <c r="A843" s="140"/>
      <c r="B843" s="144"/>
      <c r="C843" s="142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</row>
    <row r="844" spans="1:14">
      <c r="A844" s="140"/>
      <c r="B844" s="144"/>
      <c r="C844" s="142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</row>
    <row r="845" spans="1:14">
      <c r="A845" s="140"/>
      <c r="B845" s="144"/>
      <c r="C845" s="142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</row>
    <row r="846" spans="1:14">
      <c r="A846" s="140"/>
      <c r="B846" s="144"/>
      <c r="C846" s="142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</row>
    <row r="847" spans="1:14">
      <c r="A847" s="140"/>
      <c r="B847" s="144"/>
      <c r="C847" s="142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</row>
    <row r="848" spans="1:14">
      <c r="A848" s="140"/>
      <c r="B848" s="144"/>
      <c r="C848" s="142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</row>
    <row r="849" spans="1:14">
      <c r="A849" s="140"/>
      <c r="B849" s="144"/>
      <c r="C849" s="142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</row>
    <row r="850" spans="1:14">
      <c r="A850" s="140"/>
      <c r="B850" s="144"/>
      <c r="C850" s="142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</row>
    <row r="851" spans="1:14">
      <c r="A851" s="140"/>
      <c r="B851" s="144"/>
      <c r="C851" s="142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</row>
    <row r="852" spans="1:14">
      <c r="A852" s="140"/>
      <c r="B852" s="144"/>
      <c r="C852" s="142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</row>
    <row r="853" spans="1:14">
      <c r="A853" s="140"/>
      <c r="B853" s="144"/>
      <c r="C853" s="142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</row>
    <row r="854" spans="1:14">
      <c r="A854" s="140"/>
      <c r="B854" s="144"/>
      <c r="C854" s="142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</row>
    <row r="855" spans="1:14">
      <c r="A855" s="140"/>
      <c r="B855" s="144"/>
      <c r="C855" s="142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</row>
    <row r="856" spans="1:14">
      <c r="A856" s="140"/>
      <c r="B856" s="144"/>
      <c r="C856" s="142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</row>
    <row r="857" spans="1:14">
      <c r="A857" s="140"/>
      <c r="B857" s="144"/>
      <c r="C857" s="142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</row>
    <row r="858" spans="1:14">
      <c r="A858" s="140"/>
      <c r="B858" s="144"/>
      <c r="C858" s="142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</row>
    <row r="859" spans="1:14">
      <c r="A859" s="140"/>
      <c r="B859" s="144"/>
      <c r="C859" s="142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</row>
    <row r="860" spans="1:14">
      <c r="A860" s="140"/>
      <c r="B860" s="144"/>
      <c r="C860" s="142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</row>
    <row r="861" spans="1:14">
      <c r="A861" s="140"/>
      <c r="B861" s="144"/>
      <c r="C861" s="142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</row>
    <row r="862" spans="1:14">
      <c r="A862" s="140"/>
      <c r="B862" s="144"/>
      <c r="C862" s="142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</row>
    <row r="863" spans="1:14">
      <c r="A863" s="140"/>
      <c r="B863" s="144"/>
      <c r="C863" s="142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</row>
    <row r="864" spans="1:14">
      <c r="A864" s="140"/>
      <c r="B864" s="144"/>
      <c r="C864" s="142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</row>
    <row r="865" spans="1:14">
      <c r="A865" s="140"/>
      <c r="B865" s="144"/>
      <c r="C865" s="142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</row>
    <row r="866" spans="1:14">
      <c r="A866" s="140"/>
      <c r="B866" s="144"/>
      <c r="C866" s="142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</row>
    <row r="867" spans="1:14">
      <c r="A867" s="140"/>
      <c r="B867" s="144"/>
      <c r="C867" s="142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</row>
    <row r="868" spans="1:14">
      <c r="A868" s="140"/>
      <c r="B868" s="144"/>
      <c r="C868" s="142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</row>
    <row r="869" spans="1:14">
      <c r="A869" s="140"/>
      <c r="B869" s="144"/>
      <c r="C869" s="142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</row>
    <row r="870" spans="1:14">
      <c r="A870" s="140"/>
      <c r="B870" s="144"/>
      <c r="C870" s="142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</row>
    <row r="871" spans="1:14">
      <c r="A871" s="140"/>
      <c r="B871" s="144"/>
      <c r="C871" s="142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</row>
    <row r="872" spans="1:14">
      <c r="A872" s="140"/>
      <c r="B872" s="144"/>
      <c r="C872" s="142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</row>
    <row r="873" spans="1:14">
      <c r="A873" s="140"/>
      <c r="B873" s="144"/>
      <c r="C873" s="142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</row>
    <row r="874" spans="1:14">
      <c r="A874" s="140"/>
      <c r="B874" s="144"/>
      <c r="C874" s="142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</row>
    <row r="875" spans="1:14">
      <c r="A875" s="140"/>
      <c r="B875" s="144"/>
      <c r="C875" s="142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</row>
    <row r="876" spans="1:14">
      <c r="A876" s="140"/>
      <c r="B876" s="144"/>
      <c r="C876" s="142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</row>
    <row r="877" spans="1:14">
      <c r="A877" s="140"/>
      <c r="B877" s="144"/>
      <c r="C877" s="142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</row>
    <row r="878" spans="1:14">
      <c r="A878" s="140"/>
      <c r="B878" s="144"/>
      <c r="C878" s="142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</row>
    <row r="879" spans="1:14">
      <c r="A879" s="140"/>
      <c r="B879" s="144"/>
      <c r="C879" s="142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</row>
    <row r="880" spans="1:14">
      <c r="A880" s="140"/>
      <c r="B880" s="144"/>
      <c r="C880" s="142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</row>
    <row r="881" spans="1:14">
      <c r="A881" s="140"/>
      <c r="B881" s="144"/>
      <c r="C881" s="142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</row>
    <row r="882" spans="1:14">
      <c r="A882" s="140"/>
      <c r="B882" s="144"/>
      <c r="C882" s="142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</row>
    <row r="883" spans="1:14">
      <c r="A883" s="140"/>
      <c r="B883" s="144"/>
      <c r="C883" s="142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</row>
    <row r="884" spans="1:14">
      <c r="A884" s="140"/>
      <c r="B884" s="144"/>
      <c r="C884" s="142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</row>
    <row r="885" spans="1:14">
      <c r="A885" s="140"/>
      <c r="B885" s="144"/>
      <c r="C885" s="142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</row>
    <row r="886" spans="1:14">
      <c r="A886" s="140"/>
      <c r="B886" s="144"/>
      <c r="C886" s="142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</row>
    <row r="887" spans="1:14">
      <c r="A887" s="140"/>
      <c r="B887" s="144"/>
      <c r="C887" s="142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</row>
    <row r="888" spans="1:14">
      <c r="A888" s="140"/>
      <c r="B888" s="144"/>
      <c r="C888" s="142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</row>
    <row r="889" spans="1:14">
      <c r="A889" s="140"/>
      <c r="B889" s="144"/>
      <c r="C889" s="142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</row>
    <row r="890" spans="1:14">
      <c r="A890" s="140"/>
      <c r="B890" s="144"/>
      <c r="C890" s="142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</row>
    <row r="891" spans="1:14">
      <c r="A891" s="140"/>
      <c r="B891" s="144"/>
      <c r="C891" s="142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</row>
    <row r="892" spans="1:14">
      <c r="A892" s="140"/>
      <c r="B892" s="144"/>
      <c r="C892" s="142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</row>
    <row r="893" spans="1:14">
      <c r="A893" s="140"/>
      <c r="B893" s="144"/>
      <c r="C893" s="142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</row>
    <row r="894" spans="1:14">
      <c r="A894" s="140"/>
      <c r="B894" s="144"/>
      <c r="C894" s="142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</row>
    <row r="895" spans="1:14">
      <c r="A895" s="140"/>
      <c r="B895" s="144"/>
      <c r="C895" s="142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</row>
    <row r="896" spans="1:14">
      <c r="A896" s="140"/>
      <c r="B896" s="144"/>
      <c r="C896" s="142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</row>
    <row r="897" spans="1:14">
      <c r="A897" s="140"/>
      <c r="B897" s="144"/>
      <c r="C897" s="142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</row>
    <row r="898" spans="1:14">
      <c r="A898" s="140"/>
      <c r="B898" s="144"/>
      <c r="C898" s="142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</row>
    <row r="899" spans="1:14">
      <c r="A899" s="140"/>
      <c r="B899" s="144"/>
      <c r="C899" s="142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</row>
    <row r="900" spans="1:14">
      <c r="A900" s="140"/>
      <c r="B900" s="144"/>
      <c r="C900" s="142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</row>
    <row r="901" spans="1:14">
      <c r="A901" s="140"/>
      <c r="B901" s="144"/>
      <c r="C901" s="142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</row>
    <row r="902" spans="1:14">
      <c r="A902" s="140"/>
      <c r="B902" s="144"/>
      <c r="C902" s="142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</row>
    <row r="903" spans="1:14">
      <c r="A903" s="140"/>
      <c r="B903" s="144"/>
      <c r="C903" s="142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</row>
    <row r="904" spans="1:14">
      <c r="A904" s="140"/>
      <c r="B904" s="144"/>
      <c r="C904" s="142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</row>
    <row r="905" spans="1:14">
      <c r="A905" s="140"/>
      <c r="B905" s="144"/>
      <c r="C905" s="142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</row>
    <row r="906" spans="1:14">
      <c r="A906" s="140"/>
      <c r="B906" s="144"/>
      <c r="C906" s="142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</row>
    <row r="907" spans="1:14">
      <c r="A907" s="140"/>
      <c r="B907" s="144"/>
      <c r="C907" s="142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</row>
    <row r="908" spans="1:14">
      <c r="A908" s="140"/>
      <c r="B908" s="144"/>
      <c r="C908" s="142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</row>
    <row r="909" spans="1:14">
      <c r="A909" s="140"/>
      <c r="B909" s="144"/>
      <c r="C909" s="142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</row>
    <row r="910" spans="1:14">
      <c r="A910" s="140"/>
      <c r="B910" s="144"/>
      <c r="C910" s="142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</row>
    <row r="911" spans="1:14">
      <c r="A911" s="140"/>
      <c r="B911" s="144"/>
      <c r="C911" s="142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</row>
    <row r="912" spans="1:14">
      <c r="A912" s="140"/>
      <c r="B912" s="144"/>
      <c r="C912" s="142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</row>
    <row r="913" spans="1:14">
      <c r="A913" s="140"/>
      <c r="B913" s="144"/>
      <c r="C913" s="142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</row>
    <row r="914" spans="1:14">
      <c r="A914" s="140"/>
      <c r="B914" s="144"/>
      <c r="C914" s="142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</row>
    <row r="915" spans="1:14">
      <c r="A915" s="140"/>
      <c r="B915" s="144"/>
      <c r="C915" s="142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</row>
    <row r="916" spans="1:14">
      <c r="A916" s="140"/>
      <c r="B916" s="144"/>
      <c r="C916" s="142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</row>
    <row r="917" spans="1:14">
      <c r="A917" s="140"/>
      <c r="B917" s="144"/>
      <c r="C917" s="142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</row>
    <row r="918" spans="1:14">
      <c r="A918" s="140"/>
      <c r="B918" s="144"/>
      <c r="C918" s="142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</row>
    <row r="919" spans="1:14">
      <c r="A919" s="140"/>
      <c r="B919" s="144"/>
      <c r="C919" s="142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</row>
    <row r="920" spans="1:14">
      <c r="A920" s="140"/>
      <c r="B920" s="144"/>
      <c r="C920" s="142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</row>
    <row r="921" spans="1:14">
      <c r="A921" s="140"/>
      <c r="B921" s="144"/>
      <c r="C921" s="142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</row>
    <row r="922" spans="1:14">
      <c r="A922" s="140"/>
      <c r="B922" s="144"/>
      <c r="C922" s="142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</row>
    <row r="923" spans="1:14">
      <c r="A923" s="140"/>
      <c r="B923" s="144"/>
      <c r="C923" s="142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</row>
    <row r="924" spans="1:14">
      <c r="A924" s="140"/>
      <c r="B924" s="144"/>
      <c r="C924" s="142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</row>
    <row r="925" spans="1:14">
      <c r="A925" s="140"/>
      <c r="B925" s="144"/>
      <c r="C925" s="142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</row>
    <row r="926" spans="1:14">
      <c r="A926" s="140"/>
      <c r="B926" s="144"/>
      <c r="C926" s="142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</row>
    <row r="927" spans="1:14">
      <c r="A927" s="140"/>
      <c r="B927" s="144"/>
      <c r="C927" s="142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</row>
    <row r="928" spans="1:14">
      <c r="A928" s="140"/>
      <c r="B928" s="144"/>
      <c r="C928" s="142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</row>
    <row r="929" spans="1:14">
      <c r="A929" s="140"/>
      <c r="B929" s="144"/>
      <c r="C929" s="142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</row>
    <row r="930" spans="1:14">
      <c r="A930" s="140"/>
      <c r="B930" s="144"/>
      <c r="C930" s="142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</row>
    <row r="931" spans="1:14">
      <c r="A931" s="140"/>
      <c r="B931" s="144"/>
      <c r="C931" s="142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</row>
    <row r="932" spans="1:14">
      <c r="A932" s="140"/>
      <c r="B932" s="144"/>
      <c r="C932" s="142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</row>
    <row r="933" spans="1:14">
      <c r="A933" s="140"/>
      <c r="B933" s="144"/>
      <c r="C933" s="142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</row>
    <row r="934" spans="1:14">
      <c r="A934" s="140"/>
      <c r="B934" s="144"/>
      <c r="C934" s="142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</row>
    <row r="935" spans="1:14">
      <c r="A935" s="140"/>
      <c r="B935" s="144"/>
      <c r="C935" s="142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</row>
    <row r="936" spans="1:14">
      <c r="A936" s="140"/>
      <c r="B936" s="144"/>
      <c r="C936" s="142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</row>
    <row r="937" spans="1:14">
      <c r="A937" s="140"/>
      <c r="B937" s="144"/>
      <c r="C937" s="142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</row>
    <row r="938" spans="1:14">
      <c r="A938" s="140"/>
      <c r="B938" s="144"/>
      <c r="C938" s="142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</row>
    <row r="939" spans="1:14">
      <c r="A939" s="140"/>
      <c r="B939" s="144"/>
      <c r="C939" s="142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</row>
    <row r="940" spans="1:14">
      <c r="A940" s="140"/>
      <c r="B940" s="144"/>
      <c r="C940" s="142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</row>
    <row r="941" spans="1:14">
      <c r="A941" s="140"/>
      <c r="B941" s="144"/>
      <c r="C941" s="142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</row>
    <row r="942" spans="1:14">
      <c r="A942" s="140"/>
      <c r="B942" s="144"/>
      <c r="C942" s="142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</row>
    <row r="943" spans="1:14">
      <c r="A943" s="140"/>
      <c r="B943" s="144"/>
      <c r="C943" s="142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</row>
    <row r="944" spans="1:14">
      <c r="A944" s="140"/>
      <c r="B944" s="144"/>
      <c r="C944" s="142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</row>
    <row r="945" spans="1:14">
      <c r="A945" s="140"/>
      <c r="B945" s="144"/>
      <c r="C945" s="142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</row>
    <row r="946" spans="1:14">
      <c r="A946" s="140"/>
      <c r="B946" s="144"/>
      <c r="C946" s="142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</row>
    <row r="947" spans="1:14">
      <c r="A947" s="140"/>
      <c r="B947" s="144"/>
      <c r="C947" s="142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</row>
    <row r="948" spans="1:14">
      <c r="A948" s="140"/>
      <c r="B948" s="144"/>
      <c r="C948" s="142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</row>
    <row r="949" spans="1:14">
      <c r="A949" s="140"/>
      <c r="B949" s="144"/>
      <c r="C949" s="142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</row>
    <row r="950" spans="1:14">
      <c r="A950" s="140"/>
      <c r="B950" s="144"/>
      <c r="C950" s="142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</row>
    <row r="951" spans="1:14">
      <c r="A951" s="140"/>
      <c r="B951" s="144"/>
      <c r="C951" s="142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</row>
    <row r="952" spans="1:14">
      <c r="A952" s="140"/>
      <c r="B952" s="144"/>
      <c r="C952" s="142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</row>
    <row r="953" spans="1:14">
      <c r="A953" s="140"/>
      <c r="B953" s="144"/>
      <c r="C953" s="142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</row>
    <row r="954" spans="1:14">
      <c r="A954" s="140"/>
      <c r="B954" s="144"/>
      <c r="C954" s="142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</row>
    <row r="955" spans="1:14">
      <c r="A955" s="140"/>
      <c r="B955" s="144"/>
      <c r="C955" s="142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</row>
    <row r="956" spans="1:14">
      <c r="A956" s="140"/>
      <c r="B956" s="144"/>
      <c r="C956" s="142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</row>
    <row r="957" spans="1:14">
      <c r="A957" s="140"/>
      <c r="B957" s="144"/>
      <c r="C957" s="142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</row>
    <row r="958" spans="1:14">
      <c r="A958" s="140"/>
      <c r="B958" s="144"/>
      <c r="C958" s="142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</row>
    <row r="959" spans="1:14">
      <c r="A959" s="140"/>
      <c r="B959" s="144"/>
      <c r="C959" s="142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</row>
    <row r="960" spans="1:14">
      <c r="A960" s="140"/>
      <c r="B960" s="144"/>
      <c r="C960" s="142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</row>
    <row r="961" spans="1:14">
      <c r="A961" s="140"/>
      <c r="B961" s="144"/>
      <c r="C961" s="142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</row>
    <row r="962" spans="1:14">
      <c r="A962" s="140"/>
      <c r="B962" s="144"/>
      <c r="C962" s="142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</row>
    <row r="963" spans="1:14">
      <c r="A963" s="140"/>
      <c r="B963" s="144"/>
      <c r="C963" s="142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</row>
    <row r="964" spans="1:14">
      <c r="A964" s="140"/>
      <c r="B964" s="144"/>
      <c r="C964" s="142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</row>
    <row r="965" spans="1:14">
      <c r="A965" s="140"/>
      <c r="B965" s="144"/>
      <c r="C965" s="142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</row>
    <row r="966" spans="1:14">
      <c r="A966" s="140"/>
      <c r="B966" s="144"/>
      <c r="C966" s="142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</row>
    <row r="967" spans="1:14">
      <c r="A967" s="140"/>
      <c r="B967" s="144"/>
      <c r="C967" s="142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</row>
    <row r="968" spans="1:14">
      <c r="A968" s="140"/>
      <c r="B968" s="144"/>
      <c r="C968" s="142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</row>
    <row r="969" spans="1:14">
      <c r="A969" s="140"/>
      <c r="B969" s="144"/>
      <c r="C969" s="142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</row>
    <row r="970" spans="1:14">
      <c r="A970" s="140"/>
      <c r="B970" s="144"/>
      <c r="C970" s="142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</row>
    <row r="971" spans="1:14">
      <c r="A971" s="140"/>
      <c r="B971" s="144"/>
      <c r="C971" s="142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</row>
    <row r="972" spans="1:14">
      <c r="A972" s="140"/>
      <c r="B972" s="144"/>
      <c r="C972" s="142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</row>
    <row r="973" spans="1:14">
      <c r="A973" s="140"/>
      <c r="B973" s="144"/>
      <c r="C973" s="142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</row>
    <row r="974" spans="1:14">
      <c r="A974" s="140"/>
      <c r="B974" s="144"/>
      <c r="C974" s="142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</row>
    <row r="975" spans="1:14">
      <c r="A975" s="140"/>
      <c r="B975" s="144"/>
      <c r="C975" s="142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</row>
    <row r="976" spans="1:14">
      <c r="A976" s="140"/>
      <c r="B976" s="144"/>
      <c r="C976" s="142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</row>
    <row r="977" spans="1:14">
      <c r="A977" s="140"/>
      <c r="B977" s="144"/>
      <c r="C977" s="142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</row>
    <row r="978" spans="1:14">
      <c r="A978" s="140"/>
      <c r="B978" s="144"/>
      <c r="C978" s="142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</row>
    <row r="979" spans="1:14">
      <c r="A979" s="140"/>
      <c r="B979" s="144"/>
      <c r="C979" s="142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</row>
    <row r="980" spans="1:14">
      <c r="A980" s="140"/>
      <c r="B980" s="144"/>
      <c r="C980" s="142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</row>
    <row r="981" spans="1:14">
      <c r="A981" s="140"/>
      <c r="B981" s="144"/>
      <c r="C981" s="142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</row>
    <row r="982" spans="1:14">
      <c r="A982" s="140"/>
      <c r="B982" s="144"/>
      <c r="C982" s="142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</row>
    <row r="983" spans="1:14">
      <c r="A983" s="140"/>
      <c r="B983" s="144"/>
      <c r="C983" s="142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</row>
    <row r="984" spans="1:14">
      <c r="A984" s="140"/>
      <c r="B984" s="144"/>
      <c r="C984" s="142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</row>
    <row r="985" spans="1:14">
      <c r="A985" s="140"/>
      <c r="B985" s="144"/>
      <c r="C985" s="142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</row>
    <row r="986" spans="1:14">
      <c r="A986" s="140"/>
      <c r="B986" s="144"/>
      <c r="C986" s="142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</row>
    <row r="987" spans="1:14">
      <c r="A987" s="140"/>
      <c r="B987" s="144"/>
      <c r="C987" s="142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</row>
    <row r="988" spans="1:14">
      <c r="A988" s="140"/>
      <c r="B988" s="144"/>
      <c r="C988" s="142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</row>
    <row r="989" spans="1:14">
      <c r="A989" s="140"/>
      <c r="B989" s="144"/>
      <c r="C989" s="142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</row>
    <row r="990" spans="1:14">
      <c r="A990" s="140"/>
      <c r="B990" s="144"/>
      <c r="C990" s="142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</row>
    <row r="991" spans="1:14">
      <c r="A991" s="140"/>
      <c r="B991" s="144"/>
      <c r="C991" s="142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</row>
    <row r="992" spans="1:14">
      <c r="A992" s="140"/>
      <c r="B992" s="144"/>
      <c r="C992" s="142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</row>
    <row r="993" spans="1:14">
      <c r="A993" s="140"/>
      <c r="B993" s="144"/>
      <c r="C993" s="142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</row>
    <row r="994" spans="1:14">
      <c r="A994" s="140"/>
      <c r="B994" s="144"/>
      <c r="C994" s="142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</row>
    <row r="995" spans="1:14">
      <c r="A995" s="140"/>
      <c r="B995" s="144"/>
      <c r="C995" s="142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</row>
    <row r="996" spans="1:14">
      <c r="A996" s="140"/>
      <c r="B996" s="144"/>
      <c r="C996" s="142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R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0.140625" customWidth="1"/>
    <col min="2" max="2" width="72.42578125" customWidth="1"/>
    <col min="3" max="3" width="13.7109375" customWidth="1"/>
    <col min="4" max="4" width="68" customWidth="1"/>
    <col min="5" max="5" width="18.140625" customWidth="1"/>
    <col min="6" max="6" width="19.140625" customWidth="1"/>
    <col min="7" max="7" width="16.42578125" customWidth="1"/>
    <col min="8" max="8" width="13.140625" customWidth="1"/>
    <col min="9" max="9" width="12" customWidth="1"/>
    <col min="10" max="10" width="42.140625" customWidth="1"/>
    <col min="11" max="11" width="14.140625" customWidth="1"/>
    <col min="12" max="12" width="15.140625" customWidth="1"/>
    <col min="13" max="13" width="20.140625" customWidth="1"/>
    <col min="14" max="17" width="9" customWidth="1"/>
    <col min="18" max="18" width="24.140625" customWidth="1"/>
  </cols>
  <sheetData>
    <row r="1" spans="1:18" ht="15.75" customHeight="1">
      <c r="A1" s="16" t="s">
        <v>37</v>
      </c>
      <c r="B1" s="16" t="s">
        <v>38</v>
      </c>
      <c r="C1" s="16" t="s">
        <v>39</v>
      </c>
      <c r="D1" s="17" t="s">
        <v>40</v>
      </c>
      <c r="E1" s="16" t="s">
        <v>41</v>
      </c>
      <c r="F1" s="16" t="s">
        <v>42</v>
      </c>
      <c r="G1" s="18" t="s">
        <v>43</v>
      </c>
      <c r="H1" s="16" t="s">
        <v>44</v>
      </c>
      <c r="I1" s="16" t="s">
        <v>45</v>
      </c>
      <c r="J1" s="19" t="s">
        <v>46</v>
      </c>
      <c r="K1" s="16" t="s">
        <v>47</v>
      </c>
      <c r="L1" s="20" t="s">
        <v>48</v>
      </c>
      <c r="M1" s="16" t="s">
        <v>49</v>
      </c>
      <c r="N1" s="21" t="s">
        <v>50</v>
      </c>
      <c r="O1" s="22" t="s">
        <v>51</v>
      </c>
      <c r="P1" s="22" t="s">
        <v>52</v>
      </c>
      <c r="Q1" s="22" t="s">
        <v>53</v>
      </c>
      <c r="R1" s="22" t="s">
        <v>54</v>
      </c>
    </row>
    <row r="2" spans="1:18" ht="15.75" customHeight="1">
      <c r="A2" s="23" t="s">
        <v>55</v>
      </c>
      <c r="B2" s="9" t="s">
        <v>56</v>
      </c>
      <c r="C2" s="23"/>
      <c r="D2" s="24" t="s">
        <v>57</v>
      </c>
      <c r="E2" s="23" t="s">
        <v>58</v>
      </c>
      <c r="F2" s="23" t="s">
        <v>59</v>
      </c>
      <c r="G2" s="25" t="str">
        <f t="shared" ref="G2:G23" si="0">CONCATENATE("SRID=4326;POINT (",F2," ",E2,")")</f>
        <v>SRID=4326;POINT (-84.04899295728595 9.935610136323218)</v>
      </c>
      <c r="H2" s="23" t="s">
        <v>60</v>
      </c>
      <c r="I2" s="23" t="s">
        <v>61</v>
      </c>
      <c r="J2" s="26" t="e">
        <f t="shared" ref="J2:J20" ca="1" si="1">_xludf.CONCAT("https://buses.ucr.ac.cr/paradas/", A2)</f>
        <v>#NAME?</v>
      </c>
      <c r="K2" s="27">
        <v>0</v>
      </c>
      <c r="L2" s="28"/>
      <c r="M2" s="27">
        <v>1</v>
      </c>
      <c r="N2" s="29" t="s">
        <v>62</v>
      </c>
      <c r="O2" s="30" t="s">
        <v>62</v>
      </c>
      <c r="P2" s="30" t="s">
        <v>62</v>
      </c>
      <c r="Q2" s="30" t="s">
        <v>62</v>
      </c>
      <c r="R2" s="30" t="s">
        <v>62</v>
      </c>
    </row>
    <row r="3" spans="1:18" ht="15.75" customHeight="1">
      <c r="A3" s="23" t="s">
        <v>63</v>
      </c>
      <c r="B3" s="9" t="s">
        <v>64</v>
      </c>
      <c r="C3" s="23"/>
      <c r="D3" s="24" t="s">
        <v>65</v>
      </c>
      <c r="E3" s="23" t="s">
        <v>66</v>
      </c>
      <c r="F3" s="31" t="s">
        <v>67</v>
      </c>
      <c r="G3" s="25" t="str">
        <f t="shared" si="0"/>
        <v>SRID=4326;POINT (-84.05217559901489 9.935501598287884)</v>
      </c>
      <c r="H3" s="23" t="s">
        <v>68</v>
      </c>
      <c r="I3" s="23" t="s">
        <v>61</v>
      </c>
      <c r="J3" s="26" t="e">
        <f t="shared" ca="1" si="1"/>
        <v>#NAME?</v>
      </c>
      <c r="K3" s="27">
        <v>0</v>
      </c>
      <c r="L3" s="28"/>
      <c r="M3" s="27">
        <v>1</v>
      </c>
      <c r="N3" s="29" t="s">
        <v>62</v>
      </c>
      <c r="O3" s="30" t="s">
        <v>62</v>
      </c>
      <c r="P3" s="30" t="s">
        <v>62</v>
      </c>
      <c r="Q3" s="30" t="s">
        <v>62</v>
      </c>
      <c r="R3" s="30" t="s">
        <v>62</v>
      </c>
    </row>
    <row r="4" spans="1:18" ht="15.75" customHeight="1">
      <c r="A4" s="23" t="s">
        <v>69</v>
      </c>
      <c r="B4" s="9" t="s">
        <v>70</v>
      </c>
      <c r="C4" s="23"/>
      <c r="D4" s="24" t="s">
        <v>71</v>
      </c>
      <c r="E4" s="23" t="s">
        <v>72</v>
      </c>
      <c r="F4" s="23" t="s">
        <v>73</v>
      </c>
      <c r="G4" s="25" t="str">
        <f t="shared" si="0"/>
        <v>SRID=4326;POINT (-84.0517499001992 9.93860832346218)</v>
      </c>
      <c r="H4" s="23" t="s">
        <v>74</v>
      </c>
      <c r="I4" s="23" t="s">
        <v>61</v>
      </c>
      <c r="J4" s="26" t="e">
        <f t="shared" ca="1" si="1"/>
        <v>#NAME?</v>
      </c>
      <c r="K4" s="27">
        <v>0</v>
      </c>
      <c r="L4" s="28"/>
      <c r="M4" s="27">
        <v>1</v>
      </c>
      <c r="N4" s="29" t="s">
        <v>62</v>
      </c>
      <c r="O4" s="30" t="s">
        <v>62</v>
      </c>
      <c r="P4" s="30" t="s">
        <v>62</v>
      </c>
      <c r="Q4" s="30" t="s">
        <v>62</v>
      </c>
      <c r="R4" s="30" t="s">
        <v>75</v>
      </c>
    </row>
    <row r="5" spans="1:18" ht="15.75" customHeight="1">
      <c r="A5" s="23" t="s">
        <v>76</v>
      </c>
      <c r="B5" s="9" t="s">
        <v>77</v>
      </c>
      <c r="C5" s="23"/>
      <c r="D5" s="24" t="s">
        <v>78</v>
      </c>
      <c r="E5" s="23" t="s">
        <v>79</v>
      </c>
      <c r="F5" s="32" t="s">
        <v>80</v>
      </c>
      <c r="G5" s="25" t="str">
        <f t="shared" si="0"/>
        <v>SRID=4326;POINT (-84.04876049840074 9.93832361909286 )</v>
      </c>
      <c r="H5" s="23" t="s">
        <v>81</v>
      </c>
      <c r="I5" s="23" t="s">
        <v>61</v>
      </c>
      <c r="J5" s="26" t="e">
        <f t="shared" ca="1" si="1"/>
        <v>#NAME?</v>
      </c>
      <c r="K5" s="27">
        <v>0</v>
      </c>
      <c r="L5" s="28"/>
      <c r="M5" s="27">
        <v>1</v>
      </c>
      <c r="N5" s="29" t="s">
        <v>62</v>
      </c>
      <c r="O5" s="30" t="s">
        <v>62</v>
      </c>
      <c r="P5" s="30" t="s">
        <v>62</v>
      </c>
      <c r="Q5" s="30" t="s">
        <v>62</v>
      </c>
      <c r="R5" s="30" t="s">
        <v>62</v>
      </c>
    </row>
    <row r="6" spans="1:18" ht="15.75" customHeight="1">
      <c r="A6" s="23" t="s">
        <v>82</v>
      </c>
      <c r="B6" s="9" t="s">
        <v>83</v>
      </c>
      <c r="C6" s="23"/>
      <c r="D6" s="24" t="s">
        <v>84</v>
      </c>
      <c r="E6" s="23" t="s">
        <v>85</v>
      </c>
      <c r="F6" s="32" t="s">
        <v>86</v>
      </c>
      <c r="G6" s="25" t="str">
        <f t="shared" si="0"/>
        <v>SRID=4326;POINT (-84.04537504744147 9.935903915437937)</v>
      </c>
      <c r="H6" s="23" t="s">
        <v>87</v>
      </c>
      <c r="I6" s="23" t="s">
        <v>61</v>
      </c>
      <c r="J6" s="26" t="e">
        <f t="shared" ca="1" si="1"/>
        <v>#NAME?</v>
      </c>
      <c r="K6" s="27">
        <v>0</v>
      </c>
      <c r="L6" s="28" t="s">
        <v>88</v>
      </c>
      <c r="M6" s="27">
        <v>2</v>
      </c>
      <c r="N6" s="29" t="s">
        <v>75</v>
      </c>
      <c r="O6" s="30" t="s">
        <v>75</v>
      </c>
      <c r="P6" s="30" t="s">
        <v>75</v>
      </c>
      <c r="Q6" s="30" t="s">
        <v>75</v>
      </c>
      <c r="R6" s="30" t="s">
        <v>75</v>
      </c>
    </row>
    <row r="7" spans="1:18" ht="15.75" customHeight="1">
      <c r="A7" s="23" t="s">
        <v>89</v>
      </c>
      <c r="B7" s="9" t="s">
        <v>90</v>
      </c>
      <c r="C7" s="23"/>
      <c r="D7" s="24" t="s">
        <v>91</v>
      </c>
      <c r="E7" s="23" t="s">
        <v>92</v>
      </c>
      <c r="F7" s="32" t="s">
        <v>93</v>
      </c>
      <c r="G7" s="25" t="str">
        <f t="shared" si="0"/>
        <v>SRID=4326;POINT (-84.04467644300775 9.937467311441507)</v>
      </c>
      <c r="H7" s="23" t="s">
        <v>74</v>
      </c>
      <c r="I7" s="23" t="s">
        <v>61</v>
      </c>
      <c r="J7" s="26" t="e">
        <f t="shared" ca="1" si="1"/>
        <v>#NAME?</v>
      </c>
      <c r="K7" s="27">
        <v>0</v>
      </c>
      <c r="L7" s="28" t="s">
        <v>94</v>
      </c>
      <c r="M7" s="27">
        <v>2</v>
      </c>
      <c r="N7" s="29" t="s">
        <v>62</v>
      </c>
      <c r="O7" s="30" t="s">
        <v>62</v>
      </c>
      <c r="P7" s="30" t="s">
        <v>62</v>
      </c>
      <c r="Q7" s="30" t="s">
        <v>62</v>
      </c>
      <c r="R7" s="30" t="s">
        <v>75</v>
      </c>
    </row>
    <row r="8" spans="1:18" ht="15.75" customHeight="1">
      <c r="A8" s="23" t="s">
        <v>95</v>
      </c>
      <c r="B8" s="9" t="s">
        <v>96</v>
      </c>
      <c r="C8" s="23"/>
      <c r="D8" s="24" t="s">
        <v>97</v>
      </c>
      <c r="E8" s="23" t="s">
        <v>98</v>
      </c>
      <c r="F8" s="32" t="s">
        <v>99</v>
      </c>
      <c r="G8" s="25" t="str">
        <f t="shared" si="0"/>
        <v>SRID=4326;POINT (-84.04237892478906 9.938029607676915)</v>
      </c>
      <c r="H8" s="23" t="s">
        <v>100</v>
      </c>
      <c r="I8" s="23" t="s">
        <v>61</v>
      </c>
      <c r="J8" s="26" t="e">
        <f t="shared" ca="1" si="1"/>
        <v>#NAME?</v>
      </c>
      <c r="K8" s="27">
        <v>0</v>
      </c>
      <c r="L8" s="28" t="s">
        <v>101</v>
      </c>
      <c r="M8" s="27">
        <v>2</v>
      </c>
      <c r="N8" s="29" t="s">
        <v>75</v>
      </c>
      <c r="O8" s="30" t="s">
        <v>75</v>
      </c>
      <c r="P8" s="30" t="s">
        <v>75</v>
      </c>
      <c r="Q8" s="30" t="s">
        <v>75</v>
      </c>
      <c r="R8" s="30" t="s">
        <v>75</v>
      </c>
    </row>
    <row r="9" spans="1:18" ht="15.75" customHeight="1">
      <c r="A9" s="23" t="s">
        <v>102</v>
      </c>
      <c r="B9" s="9" t="s">
        <v>103</v>
      </c>
      <c r="C9" s="23"/>
      <c r="D9" s="24" t="s">
        <v>104</v>
      </c>
      <c r="E9" s="33" t="s">
        <v>105</v>
      </c>
      <c r="F9" s="32" t="s">
        <v>106</v>
      </c>
      <c r="G9" s="25" t="str">
        <f t="shared" si="0"/>
        <v>SRID=4326;POINT (-84.04307776266035 9.939451647823137)</v>
      </c>
      <c r="H9" s="23" t="s">
        <v>68</v>
      </c>
      <c r="I9" s="23" t="s">
        <v>61</v>
      </c>
      <c r="J9" s="26" t="e">
        <f t="shared" ca="1" si="1"/>
        <v>#NAME?</v>
      </c>
      <c r="K9" s="27">
        <v>0</v>
      </c>
      <c r="L9" s="28"/>
      <c r="M9" s="27">
        <v>2</v>
      </c>
      <c r="N9" s="29" t="s">
        <v>75</v>
      </c>
      <c r="O9" s="30" t="s">
        <v>75</v>
      </c>
      <c r="P9" s="30" t="s">
        <v>75</v>
      </c>
      <c r="Q9" s="30" t="s">
        <v>75</v>
      </c>
      <c r="R9" s="30" t="s">
        <v>75</v>
      </c>
    </row>
    <row r="10" spans="1:18" ht="15.75" customHeight="1">
      <c r="A10" s="23" t="s">
        <v>107</v>
      </c>
      <c r="B10" s="9" t="s">
        <v>108</v>
      </c>
      <c r="C10" s="23"/>
      <c r="D10" s="24" t="s">
        <v>109</v>
      </c>
      <c r="E10" s="23" t="s">
        <v>110</v>
      </c>
      <c r="F10" s="32" t="s">
        <v>111</v>
      </c>
      <c r="G10" s="25" t="str">
        <f t="shared" si="0"/>
        <v>SRID=4326;POINT (-84.04450675690296 9.940155168862551)</v>
      </c>
      <c r="H10" s="23" t="s">
        <v>68</v>
      </c>
      <c r="I10" s="23" t="s">
        <v>61</v>
      </c>
      <c r="J10" s="26" t="e">
        <f t="shared" ca="1" si="1"/>
        <v>#NAME?</v>
      </c>
      <c r="K10" s="27">
        <v>0</v>
      </c>
      <c r="L10" s="28"/>
      <c r="M10" s="27">
        <v>2</v>
      </c>
      <c r="N10" s="29" t="s">
        <v>75</v>
      </c>
      <c r="O10" s="30" t="s">
        <v>75</v>
      </c>
      <c r="P10" s="30" t="s">
        <v>75</v>
      </c>
      <c r="Q10" s="30" t="s">
        <v>75</v>
      </c>
      <c r="R10" s="30" t="s">
        <v>75</v>
      </c>
    </row>
    <row r="11" spans="1:18" ht="15.75" customHeight="1">
      <c r="A11" s="23" t="s">
        <v>112</v>
      </c>
      <c r="B11" s="9" t="s">
        <v>113</v>
      </c>
      <c r="C11" s="23"/>
      <c r="D11" s="24" t="s">
        <v>114</v>
      </c>
      <c r="E11" s="33" t="s">
        <v>115</v>
      </c>
      <c r="F11" s="34" t="s">
        <v>116</v>
      </c>
      <c r="G11" s="25" t="str">
        <f t="shared" si="0"/>
        <v>SRID=4326;POINT (-84.04468346245408 9.943761220391434)</v>
      </c>
      <c r="H11" s="23" t="s">
        <v>87</v>
      </c>
      <c r="I11" s="23" t="s">
        <v>61</v>
      </c>
      <c r="J11" s="26" t="e">
        <f t="shared" ca="1" si="1"/>
        <v>#NAME?</v>
      </c>
      <c r="K11" s="27">
        <v>0</v>
      </c>
      <c r="L11" s="28"/>
      <c r="M11" s="27">
        <v>2</v>
      </c>
      <c r="N11" s="29" t="s">
        <v>75</v>
      </c>
      <c r="O11" s="30" t="s">
        <v>75</v>
      </c>
      <c r="P11" s="30" t="s">
        <v>75</v>
      </c>
      <c r="Q11" s="30" t="s">
        <v>75</v>
      </c>
      <c r="R11" s="30" t="s">
        <v>75</v>
      </c>
    </row>
    <row r="12" spans="1:18" ht="15.75" customHeight="1">
      <c r="A12" s="35" t="s">
        <v>117</v>
      </c>
      <c r="B12" s="36" t="s">
        <v>118</v>
      </c>
      <c r="C12" s="35"/>
      <c r="D12" s="37" t="s">
        <v>119</v>
      </c>
      <c r="E12" s="35" t="s">
        <v>120</v>
      </c>
      <c r="F12" s="38" t="s">
        <v>121</v>
      </c>
      <c r="G12" s="39" t="str">
        <f t="shared" si="0"/>
        <v>SRID=4326;POINT (-84.0451915613564 9.946441050827925)</v>
      </c>
      <c r="H12" s="35" t="s">
        <v>87</v>
      </c>
      <c r="I12" s="35" t="s">
        <v>61</v>
      </c>
      <c r="J12" s="40" t="e">
        <f t="shared" ca="1" si="1"/>
        <v>#NAME?</v>
      </c>
      <c r="K12" s="41">
        <v>0</v>
      </c>
      <c r="L12" s="42"/>
      <c r="M12" s="41">
        <v>2</v>
      </c>
      <c r="N12" s="43" t="s">
        <v>75</v>
      </c>
      <c r="O12" s="44" t="s">
        <v>75</v>
      </c>
      <c r="P12" s="44" t="s">
        <v>75</v>
      </c>
      <c r="Q12" s="44" t="s">
        <v>75</v>
      </c>
      <c r="R12" s="44" t="s">
        <v>75</v>
      </c>
    </row>
    <row r="13" spans="1:18" ht="15.75" customHeight="1">
      <c r="A13" s="23" t="s">
        <v>122</v>
      </c>
      <c r="B13" s="9" t="s">
        <v>118</v>
      </c>
      <c r="C13" s="23"/>
      <c r="D13" s="24" t="s">
        <v>119</v>
      </c>
      <c r="E13" s="23" t="s">
        <v>123</v>
      </c>
      <c r="F13" s="23" t="s">
        <v>124</v>
      </c>
      <c r="G13" s="25" t="str">
        <f t="shared" si="0"/>
        <v>SRID=4326;POINT (-84.04535458313804 9.946529500847424)</v>
      </c>
      <c r="H13" s="23" t="s">
        <v>125</v>
      </c>
      <c r="I13" s="23" t="s">
        <v>126</v>
      </c>
      <c r="J13" s="26" t="e">
        <f t="shared" ca="1" si="1"/>
        <v>#NAME?</v>
      </c>
      <c r="K13" s="27">
        <v>0</v>
      </c>
      <c r="L13" s="28"/>
      <c r="M13" s="27">
        <v>2</v>
      </c>
      <c r="N13" s="29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</row>
    <row r="14" spans="1:18" ht="15.75" customHeight="1">
      <c r="A14" s="23" t="s">
        <v>127</v>
      </c>
      <c r="B14" s="9" t="s">
        <v>128</v>
      </c>
      <c r="C14" s="23"/>
      <c r="D14" s="24" t="s">
        <v>129</v>
      </c>
      <c r="E14" s="23" t="s">
        <v>130</v>
      </c>
      <c r="F14" s="23" t="s">
        <v>131</v>
      </c>
      <c r="G14" s="25" t="str">
        <f t="shared" si="0"/>
        <v>SRID=4326;POINT (-84.04495180739714 9.943381444081362)</v>
      </c>
      <c r="H14" s="23" t="s">
        <v>125</v>
      </c>
      <c r="I14" s="23" t="s">
        <v>126</v>
      </c>
      <c r="J14" s="26" t="e">
        <f t="shared" ca="1" si="1"/>
        <v>#NAME?</v>
      </c>
      <c r="K14" s="27">
        <v>0</v>
      </c>
      <c r="L14" s="28"/>
      <c r="M14" s="27">
        <v>2</v>
      </c>
      <c r="N14" s="29" t="s">
        <v>62</v>
      </c>
      <c r="O14" s="30" t="s">
        <v>62</v>
      </c>
      <c r="P14" s="30" t="s">
        <v>62</v>
      </c>
      <c r="Q14" s="30" t="s">
        <v>75</v>
      </c>
      <c r="R14" s="30" t="s">
        <v>62</v>
      </c>
    </row>
    <row r="15" spans="1:18" ht="15.75" customHeight="1">
      <c r="A15" s="23" t="s">
        <v>132</v>
      </c>
      <c r="B15" s="9" t="s">
        <v>133</v>
      </c>
      <c r="C15" s="23"/>
      <c r="D15" s="24" t="s">
        <v>134</v>
      </c>
      <c r="E15" s="23" t="s">
        <v>135</v>
      </c>
      <c r="F15" s="23" t="s">
        <v>136</v>
      </c>
      <c r="G15" s="25" t="str">
        <f t="shared" si="0"/>
        <v>SRID=4326;POINT (-84.04468654565294 9.939134591559855)</v>
      </c>
      <c r="H15" s="23" t="s">
        <v>137</v>
      </c>
      <c r="I15" s="23" t="s">
        <v>126</v>
      </c>
      <c r="J15" s="26" t="e">
        <f t="shared" ca="1" si="1"/>
        <v>#NAME?</v>
      </c>
      <c r="K15" s="27">
        <v>0</v>
      </c>
      <c r="L15" s="28"/>
      <c r="M15" s="27">
        <v>2</v>
      </c>
      <c r="N15" s="29" t="s">
        <v>75</v>
      </c>
      <c r="O15" s="30" t="s">
        <v>75</v>
      </c>
      <c r="P15" s="30" t="s">
        <v>75</v>
      </c>
      <c r="Q15" s="30" t="s">
        <v>75</v>
      </c>
      <c r="R15" s="30" t="s">
        <v>75</v>
      </c>
    </row>
    <row r="16" spans="1:18" ht="15.75" customHeight="1">
      <c r="A16" s="23" t="s">
        <v>138</v>
      </c>
      <c r="B16" s="9" t="s">
        <v>139</v>
      </c>
      <c r="C16" s="23"/>
      <c r="D16" s="24" t="s">
        <v>140</v>
      </c>
      <c r="E16" s="23" t="s">
        <v>141</v>
      </c>
      <c r="F16" s="23" t="s">
        <v>142</v>
      </c>
      <c r="G16" s="25" t="str">
        <f t="shared" si="0"/>
        <v>SRID=4326;POINT (-84.0436758508172 9.938980381389706)</v>
      </c>
      <c r="H16" s="23" t="s">
        <v>100</v>
      </c>
      <c r="I16" s="23" t="s">
        <v>126</v>
      </c>
      <c r="J16" s="26" t="e">
        <f t="shared" ca="1" si="1"/>
        <v>#NAME?</v>
      </c>
      <c r="K16" s="27">
        <v>0</v>
      </c>
      <c r="L16" s="28"/>
      <c r="M16" s="27">
        <v>1</v>
      </c>
      <c r="N16" s="29" t="s">
        <v>62</v>
      </c>
      <c r="O16" s="30" t="s">
        <v>62</v>
      </c>
      <c r="P16" s="30" t="s">
        <v>62</v>
      </c>
      <c r="Q16" s="30" t="s">
        <v>75</v>
      </c>
      <c r="R16" s="30" t="s">
        <v>75</v>
      </c>
    </row>
    <row r="17" spans="1:18" ht="15.75" customHeight="1">
      <c r="A17" s="23" t="s">
        <v>143</v>
      </c>
      <c r="B17" s="9" t="s">
        <v>144</v>
      </c>
      <c r="C17" s="23"/>
      <c r="D17" s="24" t="s">
        <v>145</v>
      </c>
      <c r="E17" s="23" t="s">
        <v>146</v>
      </c>
      <c r="F17" s="23" t="s">
        <v>147</v>
      </c>
      <c r="G17" s="25" t="str">
        <f t="shared" si="0"/>
        <v>SRID=4326;POINT (-84.042189216776 9.939472792042086)</v>
      </c>
      <c r="H17" s="23" t="s">
        <v>100</v>
      </c>
      <c r="I17" s="23" t="s">
        <v>126</v>
      </c>
      <c r="J17" s="26" t="e">
        <f t="shared" ca="1" si="1"/>
        <v>#NAME?</v>
      </c>
      <c r="K17" s="27">
        <v>0</v>
      </c>
      <c r="L17" s="28"/>
      <c r="M17" s="27">
        <v>2</v>
      </c>
      <c r="N17" s="29" t="s">
        <v>75</v>
      </c>
      <c r="O17" s="30" t="s">
        <v>75</v>
      </c>
      <c r="P17" s="30" t="s">
        <v>75</v>
      </c>
      <c r="Q17" s="30" t="s">
        <v>75</v>
      </c>
      <c r="R17" s="30" t="s">
        <v>75</v>
      </c>
    </row>
    <row r="18" spans="1:18" ht="15.75" customHeight="1">
      <c r="A18" s="23" t="s">
        <v>148</v>
      </c>
      <c r="B18" s="9" t="s">
        <v>96</v>
      </c>
      <c r="C18" s="23"/>
      <c r="D18" s="24" t="s">
        <v>97</v>
      </c>
      <c r="E18" s="23" t="s">
        <v>149</v>
      </c>
      <c r="F18" s="23" t="s">
        <v>150</v>
      </c>
      <c r="G18" s="25" t="str">
        <f t="shared" si="0"/>
        <v>SRID=4326;POINT (-84.04229551510366 9.938130529026141)</v>
      </c>
      <c r="H18" s="23" t="s">
        <v>68</v>
      </c>
      <c r="I18" s="23" t="s">
        <v>126</v>
      </c>
      <c r="J18" s="26" t="e">
        <f t="shared" ca="1" si="1"/>
        <v>#NAME?</v>
      </c>
      <c r="K18" s="27">
        <v>0</v>
      </c>
      <c r="L18" s="28" t="s">
        <v>101</v>
      </c>
      <c r="M18" s="27">
        <v>1</v>
      </c>
      <c r="N18" s="29" t="s">
        <v>62</v>
      </c>
      <c r="O18" s="30" t="s">
        <v>62</v>
      </c>
      <c r="P18" s="30" t="s">
        <v>62</v>
      </c>
      <c r="Q18" s="30" t="s">
        <v>75</v>
      </c>
      <c r="R18" s="30" t="s">
        <v>62</v>
      </c>
    </row>
    <row r="19" spans="1:18" ht="15.75" customHeight="1">
      <c r="A19" s="23" t="s">
        <v>151</v>
      </c>
      <c r="B19" s="9" t="s">
        <v>90</v>
      </c>
      <c r="C19" s="23"/>
      <c r="D19" s="24" t="s">
        <v>152</v>
      </c>
      <c r="E19" s="23" t="s">
        <v>153</v>
      </c>
      <c r="F19" s="23" t="s">
        <v>154</v>
      </c>
      <c r="G19" s="25" t="str">
        <f t="shared" si="0"/>
        <v>SRID=4326;POINT (-84.04501822768842 9.937468669419962)</v>
      </c>
      <c r="H19" s="23" t="s">
        <v>137</v>
      </c>
      <c r="I19" s="23" t="s">
        <v>126</v>
      </c>
      <c r="J19" s="26" t="e">
        <f t="shared" ca="1" si="1"/>
        <v>#NAME?</v>
      </c>
      <c r="K19" s="27">
        <v>0</v>
      </c>
      <c r="L19" s="28" t="s">
        <v>94</v>
      </c>
      <c r="M19" s="27">
        <v>1</v>
      </c>
      <c r="N19" s="29" t="s">
        <v>62</v>
      </c>
      <c r="O19" s="30" t="s">
        <v>62</v>
      </c>
      <c r="P19" s="30" t="s">
        <v>62</v>
      </c>
      <c r="Q19" s="30" t="s">
        <v>75</v>
      </c>
      <c r="R19" s="30" t="s">
        <v>62</v>
      </c>
    </row>
    <row r="20" spans="1:18" ht="15.75" customHeight="1">
      <c r="A20" s="35" t="s">
        <v>155</v>
      </c>
      <c r="B20" s="36" t="s">
        <v>83</v>
      </c>
      <c r="C20" s="35"/>
      <c r="D20" s="37" t="s">
        <v>156</v>
      </c>
      <c r="E20" s="35" t="s">
        <v>157</v>
      </c>
      <c r="F20" s="35" t="s">
        <v>158</v>
      </c>
      <c r="G20" s="39" t="str">
        <f t="shared" si="0"/>
        <v>SRID=4326;POINT (-84.04546950911886 9.93589305371453)</v>
      </c>
      <c r="H20" s="35" t="s">
        <v>125</v>
      </c>
      <c r="I20" s="35" t="s">
        <v>126</v>
      </c>
      <c r="J20" s="40" t="e">
        <f t="shared" ca="1" si="1"/>
        <v>#NAME?</v>
      </c>
      <c r="K20" s="41">
        <v>0</v>
      </c>
      <c r="L20" s="42" t="s">
        <v>88</v>
      </c>
      <c r="M20" s="41">
        <v>2</v>
      </c>
      <c r="N20" s="43" t="s">
        <v>75</v>
      </c>
      <c r="O20" s="44" t="s">
        <v>75</v>
      </c>
      <c r="P20" s="44" t="s">
        <v>75</v>
      </c>
      <c r="Q20" s="44" t="s">
        <v>75</v>
      </c>
      <c r="R20" s="44" t="s">
        <v>75</v>
      </c>
    </row>
    <row r="21" spans="1:18" ht="15">
      <c r="A21" s="23" t="s">
        <v>94</v>
      </c>
      <c r="B21" s="9" t="s">
        <v>90</v>
      </c>
      <c r="C21" s="23"/>
      <c r="D21" s="24" t="s">
        <v>159</v>
      </c>
      <c r="E21" s="23" t="s">
        <v>92</v>
      </c>
      <c r="F21" s="32" t="s">
        <v>93</v>
      </c>
      <c r="G21" s="25" t="str">
        <f t="shared" si="0"/>
        <v>SRID=4326;POINT (-84.04467644300775 9.937467311441507)</v>
      </c>
      <c r="H21" s="23"/>
      <c r="I21" s="23"/>
      <c r="J21" s="24"/>
      <c r="K21" s="27">
        <v>1</v>
      </c>
      <c r="L21" s="28"/>
      <c r="M21" s="27">
        <v>1</v>
      </c>
      <c r="N21" s="29" t="s">
        <v>75</v>
      </c>
      <c r="O21" s="30" t="s">
        <v>75</v>
      </c>
      <c r="P21" s="30" t="s">
        <v>75</v>
      </c>
      <c r="Q21" s="30" t="s">
        <v>75</v>
      </c>
      <c r="R21" s="30" t="s">
        <v>75</v>
      </c>
    </row>
    <row r="22" spans="1:18" ht="15">
      <c r="A22" s="23" t="s">
        <v>101</v>
      </c>
      <c r="B22" s="9" t="s">
        <v>96</v>
      </c>
      <c r="C22" s="23"/>
      <c r="D22" s="24" t="s">
        <v>160</v>
      </c>
      <c r="E22" s="23" t="s">
        <v>149</v>
      </c>
      <c r="F22" s="23" t="s">
        <v>150</v>
      </c>
      <c r="G22" s="25" t="str">
        <f t="shared" si="0"/>
        <v>SRID=4326;POINT (-84.04229551510366 9.938130529026141)</v>
      </c>
      <c r="H22" s="23"/>
      <c r="I22" s="23"/>
      <c r="J22" s="24"/>
      <c r="K22" s="27">
        <v>1</v>
      </c>
      <c r="L22" s="28"/>
      <c r="M22" s="27">
        <v>1</v>
      </c>
      <c r="N22" s="29" t="s">
        <v>75</v>
      </c>
      <c r="O22" s="30" t="s">
        <v>75</v>
      </c>
      <c r="P22" s="30" t="s">
        <v>75</v>
      </c>
      <c r="Q22" s="30" t="s">
        <v>75</v>
      </c>
      <c r="R22" s="30" t="s">
        <v>75</v>
      </c>
    </row>
    <row r="23" spans="1:18" ht="15">
      <c r="A23" s="23" t="s">
        <v>88</v>
      </c>
      <c r="B23" s="9" t="s">
        <v>83</v>
      </c>
      <c r="C23" s="23"/>
      <c r="D23" s="24" t="s">
        <v>161</v>
      </c>
      <c r="E23" s="23" t="s">
        <v>162</v>
      </c>
      <c r="F23" s="23" t="s">
        <v>163</v>
      </c>
      <c r="G23" s="25" t="str">
        <f t="shared" si="0"/>
        <v>SRID=4326;POINT (-84.04544067497328 9.935785141707278)</v>
      </c>
      <c r="H23" s="23"/>
      <c r="I23" s="23"/>
      <c r="J23" s="24"/>
      <c r="K23" s="27">
        <v>1</v>
      </c>
      <c r="L23" s="28"/>
      <c r="M23" s="27">
        <v>1</v>
      </c>
      <c r="N23" s="29" t="s">
        <v>75</v>
      </c>
      <c r="O23" s="30" t="s">
        <v>75</v>
      </c>
      <c r="P23" s="30" t="s">
        <v>75</v>
      </c>
      <c r="Q23" s="30" t="s">
        <v>75</v>
      </c>
      <c r="R23" s="30" t="s">
        <v>75</v>
      </c>
    </row>
  </sheetData>
  <dataValidations count="3">
    <dataValidation type="list" allowBlank="1" showErrorMessage="1" sqref="H2:H20" xr:uid="{00000000-0002-0000-0200-000000000000}">
      <formula1>"north,northwest,west,southwest,south,southeast,east,northeast"</formula1>
    </dataValidation>
    <dataValidation type="list" allowBlank="1" showErrorMessage="1" sqref="N2:R23" xr:uid="{00000000-0002-0000-0200-000001000000}">
      <formula1>"yes,no"</formula1>
    </dataValidation>
    <dataValidation type="list" allowBlank="1" showErrorMessage="1" sqref="I2:I23" xr:uid="{00000000-0002-0000-0200-000003000000}">
      <formula1>"bUCR_0,bUCR_1"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J131"/>
  <sheetViews>
    <sheetView topLeftCell="E1" workbookViewId="0">
      <pane ySplit="1" topLeftCell="A2" activePane="bottomLeft" state="frozen"/>
      <selection pane="bottomLeft" activeCell="G6" sqref="G6"/>
    </sheetView>
  </sheetViews>
  <sheetFormatPr defaultColWidth="12.5703125" defaultRowHeight="15.75" customHeight="1"/>
  <cols>
    <col min="1" max="1" width="13" customWidth="1"/>
    <col min="2" max="2" width="12.140625" customWidth="1"/>
    <col min="3" max="3" width="44.42578125" customWidth="1"/>
    <col min="4" max="4" width="20.140625" customWidth="1"/>
    <col min="5" max="5" width="21.140625" customWidth="1"/>
    <col min="6" max="6" width="18.42578125" bestFit="1" customWidth="1"/>
    <col min="7" max="7" width="14.85546875" bestFit="1" customWidth="1"/>
    <col min="8" max="8" width="30.28515625" bestFit="1" customWidth="1"/>
    <col min="9" max="9" width="25.5703125" bestFit="1" customWidth="1"/>
    <col min="10" max="10" width="14.140625" customWidth="1"/>
  </cols>
  <sheetData>
    <row r="1" spans="1:10" ht="15.75" customHeight="1">
      <c r="A1" s="20" t="s">
        <v>16</v>
      </c>
      <c r="B1" s="45" t="s">
        <v>164</v>
      </c>
      <c r="C1" s="46" t="s">
        <v>165</v>
      </c>
      <c r="D1" s="47" t="s">
        <v>166</v>
      </c>
      <c r="E1" s="45" t="s">
        <v>167</v>
      </c>
      <c r="F1" s="45" t="s">
        <v>168</v>
      </c>
      <c r="G1" s="45" t="s">
        <v>169</v>
      </c>
      <c r="H1" s="45" t="s">
        <v>170</v>
      </c>
      <c r="I1" s="45" t="s">
        <v>171</v>
      </c>
      <c r="J1" s="45" t="s">
        <v>172</v>
      </c>
    </row>
    <row r="2" spans="1:10" ht="15.75" customHeight="1">
      <c r="A2" s="45" t="s">
        <v>24</v>
      </c>
      <c r="B2" s="48" t="s">
        <v>173</v>
      </c>
      <c r="C2" s="49" t="s">
        <v>174</v>
      </c>
      <c r="D2" s="50">
        <v>0.25694444444444442</v>
      </c>
      <c r="E2" s="48" t="s">
        <v>175</v>
      </c>
      <c r="F2" s="48"/>
      <c r="G2" s="48">
        <v>0</v>
      </c>
      <c r="H2" s="51" t="s">
        <v>176</v>
      </c>
      <c r="I2" s="48">
        <v>0</v>
      </c>
      <c r="J2" s="48">
        <v>2</v>
      </c>
    </row>
    <row r="3" spans="1:10" ht="15.75" customHeight="1">
      <c r="A3" s="45" t="s">
        <v>24</v>
      </c>
      <c r="B3" s="48" t="s">
        <v>173</v>
      </c>
      <c r="C3" s="49" t="s">
        <v>177</v>
      </c>
      <c r="D3" s="50">
        <v>0.27083333333333331</v>
      </c>
      <c r="E3" s="48" t="s">
        <v>175</v>
      </c>
      <c r="F3" s="48"/>
      <c r="G3" s="48">
        <v>0</v>
      </c>
      <c r="H3" s="51" t="s">
        <v>176</v>
      </c>
      <c r="I3" s="48">
        <v>0</v>
      </c>
      <c r="J3" s="48">
        <v>2</v>
      </c>
    </row>
    <row r="4" spans="1:10" ht="15.75" customHeight="1">
      <c r="A4" s="45" t="s">
        <v>24</v>
      </c>
      <c r="B4" s="48" t="s">
        <v>173</v>
      </c>
      <c r="C4" s="49" t="s">
        <v>178</v>
      </c>
      <c r="D4" s="50">
        <v>0.29166666666666669</v>
      </c>
      <c r="E4" s="48" t="s">
        <v>175</v>
      </c>
      <c r="F4" s="48"/>
      <c r="G4" s="48">
        <v>0</v>
      </c>
      <c r="H4" s="51" t="s">
        <v>176</v>
      </c>
      <c r="I4" s="48">
        <v>0</v>
      </c>
      <c r="J4" s="48">
        <v>2</v>
      </c>
    </row>
    <row r="5" spans="1:10" ht="15.75" customHeight="1">
      <c r="A5" s="45" t="s">
        <v>24</v>
      </c>
      <c r="B5" s="48" t="s">
        <v>173</v>
      </c>
      <c r="C5" s="49" t="s">
        <v>179</v>
      </c>
      <c r="D5" s="50">
        <v>0.30555555555555558</v>
      </c>
      <c r="E5" s="48" t="s">
        <v>175</v>
      </c>
      <c r="F5" s="48"/>
      <c r="G5" s="48">
        <v>0</v>
      </c>
      <c r="H5" s="51" t="s">
        <v>176</v>
      </c>
      <c r="I5" s="48">
        <v>0</v>
      </c>
      <c r="J5" s="48">
        <v>2</v>
      </c>
    </row>
    <row r="6" spans="1:10" ht="15.75" customHeight="1">
      <c r="A6" s="45" t="s">
        <v>24</v>
      </c>
      <c r="B6" s="48" t="s">
        <v>173</v>
      </c>
      <c r="C6" s="49" t="s">
        <v>180</v>
      </c>
      <c r="D6" s="50">
        <v>0.3263888888888889</v>
      </c>
      <c r="E6" s="48" t="s">
        <v>175</v>
      </c>
      <c r="F6" s="48"/>
      <c r="G6" s="48">
        <v>0</v>
      </c>
      <c r="H6" s="51" t="s">
        <v>176</v>
      </c>
      <c r="I6" s="48">
        <v>0</v>
      </c>
      <c r="J6" s="48">
        <v>2</v>
      </c>
    </row>
    <row r="7" spans="1:10" ht="15.75" customHeight="1">
      <c r="A7" s="45" t="s">
        <v>24</v>
      </c>
      <c r="B7" s="48" t="s">
        <v>173</v>
      </c>
      <c r="C7" s="49" t="s">
        <v>181</v>
      </c>
      <c r="D7" s="50">
        <v>0.34027777777777779</v>
      </c>
      <c r="E7" s="48" t="s">
        <v>175</v>
      </c>
      <c r="F7" s="48"/>
      <c r="G7" s="48">
        <v>0</v>
      </c>
      <c r="H7" s="51" t="s">
        <v>176</v>
      </c>
      <c r="I7" s="48">
        <v>0</v>
      </c>
      <c r="J7" s="48">
        <v>2</v>
      </c>
    </row>
    <row r="8" spans="1:10" ht="15.75" customHeight="1">
      <c r="A8" s="52" t="s">
        <v>24</v>
      </c>
      <c r="B8" s="48" t="s">
        <v>173</v>
      </c>
      <c r="C8" s="49" t="s">
        <v>182</v>
      </c>
      <c r="D8" s="50">
        <v>0.37152777777777779</v>
      </c>
      <c r="E8" s="48" t="s">
        <v>175</v>
      </c>
      <c r="F8" s="48"/>
      <c r="G8" s="48">
        <v>0</v>
      </c>
      <c r="H8" s="51" t="s">
        <v>176</v>
      </c>
      <c r="I8" s="48">
        <v>0</v>
      </c>
      <c r="J8" s="48">
        <v>2</v>
      </c>
    </row>
    <row r="9" spans="1:10" ht="15.75" customHeight="1">
      <c r="A9" s="45" t="s">
        <v>24</v>
      </c>
      <c r="B9" s="48" t="s">
        <v>173</v>
      </c>
      <c r="C9" s="49" t="s">
        <v>183</v>
      </c>
      <c r="D9" s="50">
        <v>0.38541666666666669</v>
      </c>
      <c r="E9" s="48" t="s">
        <v>175</v>
      </c>
      <c r="F9" s="48"/>
      <c r="G9" s="48">
        <v>0</v>
      </c>
      <c r="H9" s="51" t="s">
        <v>176</v>
      </c>
      <c r="I9" s="48">
        <v>0</v>
      </c>
      <c r="J9" s="48">
        <v>2</v>
      </c>
    </row>
    <row r="10" spans="1:10" ht="15.75" customHeight="1">
      <c r="A10" s="45" t="s">
        <v>24</v>
      </c>
      <c r="B10" s="48" t="s">
        <v>173</v>
      </c>
      <c r="C10" s="49" t="s">
        <v>184</v>
      </c>
      <c r="D10" s="50">
        <v>0.40625</v>
      </c>
      <c r="E10" s="48" t="s">
        <v>175</v>
      </c>
      <c r="F10" s="48"/>
      <c r="G10" s="48">
        <v>0</v>
      </c>
      <c r="H10" s="51" t="s">
        <v>176</v>
      </c>
      <c r="I10" s="48">
        <v>0</v>
      </c>
      <c r="J10" s="48">
        <v>2</v>
      </c>
    </row>
    <row r="11" spans="1:10" ht="15.75" customHeight="1">
      <c r="A11" s="45" t="s">
        <v>24</v>
      </c>
      <c r="B11" s="48" t="s">
        <v>173</v>
      </c>
      <c r="C11" s="49" t="s">
        <v>185</v>
      </c>
      <c r="D11" s="50">
        <v>0.4201388888888889</v>
      </c>
      <c r="E11" s="48" t="s">
        <v>175</v>
      </c>
      <c r="F11" s="48"/>
      <c r="G11" s="48">
        <v>0</v>
      </c>
      <c r="H11" s="51" t="s">
        <v>176</v>
      </c>
      <c r="I11" s="48">
        <v>0</v>
      </c>
      <c r="J11" s="48">
        <v>2</v>
      </c>
    </row>
    <row r="12" spans="1:10" ht="15.75" customHeight="1">
      <c r="A12" s="45" t="s">
        <v>24</v>
      </c>
      <c r="B12" s="48" t="s">
        <v>173</v>
      </c>
      <c r="C12" s="49" t="s">
        <v>186</v>
      </c>
      <c r="D12" s="50">
        <v>0.44097222222222221</v>
      </c>
      <c r="E12" s="48" t="s">
        <v>175</v>
      </c>
      <c r="F12" s="48"/>
      <c r="G12" s="48">
        <v>0</v>
      </c>
      <c r="H12" s="51" t="s">
        <v>176</v>
      </c>
      <c r="I12" s="48">
        <v>0</v>
      </c>
      <c r="J12" s="48">
        <v>2</v>
      </c>
    </row>
    <row r="13" spans="1:10" ht="15.75" customHeight="1">
      <c r="A13" s="45" t="s">
        <v>24</v>
      </c>
      <c r="B13" s="48" t="s">
        <v>173</v>
      </c>
      <c r="C13" s="49" t="s">
        <v>187</v>
      </c>
      <c r="D13" s="50">
        <v>0.4548611111111111</v>
      </c>
      <c r="E13" s="48" t="s">
        <v>175</v>
      </c>
      <c r="F13" s="48"/>
      <c r="G13" s="48">
        <v>0</v>
      </c>
      <c r="H13" s="51" t="s">
        <v>176</v>
      </c>
      <c r="I13" s="48">
        <v>0</v>
      </c>
      <c r="J13" s="48">
        <v>2</v>
      </c>
    </row>
    <row r="14" spans="1:10" ht="15.75" customHeight="1">
      <c r="A14" s="45" t="s">
        <v>24</v>
      </c>
      <c r="B14" s="48" t="s">
        <v>173</v>
      </c>
      <c r="C14" s="49" t="s">
        <v>188</v>
      </c>
      <c r="D14" s="50">
        <v>0.46875</v>
      </c>
      <c r="E14" s="48" t="s">
        <v>175</v>
      </c>
      <c r="F14" s="48"/>
      <c r="G14" s="48">
        <v>0</v>
      </c>
      <c r="H14" s="51" t="s">
        <v>176</v>
      </c>
      <c r="I14" s="48">
        <v>0</v>
      </c>
      <c r="J14" s="48">
        <v>2</v>
      </c>
    </row>
    <row r="15" spans="1:10" ht="15.75" customHeight="1">
      <c r="A15" s="45" t="s">
        <v>24</v>
      </c>
      <c r="B15" s="48" t="s">
        <v>173</v>
      </c>
      <c r="C15" s="49" t="s">
        <v>189</v>
      </c>
      <c r="D15" s="50">
        <v>0.47569444444444442</v>
      </c>
      <c r="E15" s="48" t="s">
        <v>175</v>
      </c>
      <c r="F15" s="48"/>
      <c r="G15" s="48">
        <v>0</v>
      </c>
      <c r="H15" s="51" t="s">
        <v>176</v>
      </c>
      <c r="I15" s="48">
        <v>0</v>
      </c>
      <c r="J15" s="48">
        <v>2</v>
      </c>
    </row>
    <row r="16" spans="1:10" ht="15.75" customHeight="1">
      <c r="A16" s="45" t="s">
        <v>24</v>
      </c>
      <c r="B16" s="48" t="s">
        <v>173</v>
      </c>
      <c r="C16" s="49" t="s">
        <v>190</v>
      </c>
      <c r="D16" s="50">
        <v>0.4861111111111111</v>
      </c>
      <c r="E16" s="48" t="s">
        <v>175</v>
      </c>
      <c r="F16" s="48"/>
      <c r="G16" s="48">
        <v>0</v>
      </c>
      <c r="H16" s="51" t="s">
        <v>176</v>
      </c>
      <c r="I16" s="48">
        <v>0</v>
      </c>
      <c r="J16" s="48">
        <v>2</v>
      </c>
    </row>
    <row r="17" spans="1:10" ht="15.75" customHeight="1">
      <c r="A17" s="45" t="s">
        <v>24</v>
      </c>
      <c r="B17" s="48" t="s">
        <v>173</v>
      </c>
      <c r="C17" s="49" t="s">
        <v>191</v>
      </c>
      <c r="D17" s="50">
        <v>0.5</v>
      </c>
      <c r="E17" s="48" t="s">
        <v>175</v>
      </c>
      <c r="F17" s="48"/>
      <c r="G17" s="48">
        <v>0</v>
      </c>
      <c r="H17" s="51" t="s">
        <v>176</v>
      </c>
      <c r="I17" s="48">
        <v>0</v>
      </c>
      <c r="J17" s="48">
        <v>2</v>
      </c>
    </row>
    <row r="18" spans="1:10" ht="15.75" customHeight="1">
      <c r="A18" s="45" t="s">
        <v>24</v>
      </c>
      <c r="B18" s="48" t="s">
        <v>173</v>
      </c>
      <c r="C18" s="49" t="s">
        <v>192</v>
      </c>
      <c r="D18" s="50">
        <v>0.51736111111111116</v>
      </c>
      <c r="E18" s="48" t="s">
        <v>175</v>
      </c>
      <c r="F18" s="48"/>
      <c r="G18" s="48">
        <v>0</v>
      </c>
      <c r="H18" s="51" t="s">
        <v>176</v>
      </c>
      <c r="I18" s="48">
        <v>0</v>
      </c>
      <c r="J18" s="48">
        <v>2</v>
      </c>
    </row>
    <row r="19" spans="1:10" ht="15.75" customHeight="1">
      <c r="A19" s="45" t="s">
        <v>24</v>
      </c>
      <c r="B19" s="48" t="s">
        <v>173</v>
      </c>
      <c r="C19" s="49" t="s">
        <v>193</v>
      </c>
      <c r="D19" s="50">
        <v>0.52430555555555558</v>
      </c>
      <c r="E19" s="48" t="s">
        <v>175</v>
      </c>
      <c r="F19" s="48"/>
      <c r="G19" s="48">
        <v>0</v>
      </c>
      <c r="H19" s="51" t="s">
        <v>176</v>
      </c>
      <c r="I19" s="48">
        <v>0</v>
      </c>
      <c r="J19" s="48">
        <v>2</v>
      </c>
    </row>
    <row r="20" spans="1:10" ht="15.75" customHeight="1">
      <c r="A20" s="45" t="s">
        <v>24</v>
      </c>
      <c r="B20" s="48" t="s">
        <v>173</v>
      </c>
      <c r="C20" s="49" t="s">
        <v>194</v>
      </c>
      <c r="D20" s="50">
        <v>0.54861111111111116</v>
      </c>
      <c r="E20" s="48" t="s">
        <v>175</v>
      </c>
      <c r="F20" s="48"/>
      <c r="G20" s="48">
        <v>0</v>
      </c>
      <c r="H20" s="51" t="s">
        <v>176</v>
      </c>
      <c r="I20" s="48">
        <v>0</v>
      </c>
      <c r="J20" s="48">
        <v>2</v>
      </c>
    </row>
    <row r="21" spans="1:10" ht="15">
      <c r="A21" s="45" t="s">
        <v>24</v>
      </c>
      <c r="B21" s="48" t="s">
        <v>173</v>
      </c>
      <c r="C21" s="49" t="s">
        <v>195</v>
      </c>
      <c r="D21" s="50">
        <v>0.57291666666666663</v>
      </c>
      <c r="E21" s="48" t="s">
        <v>175</v>
      </c>
      <c r="F21" s="48"/>
      <c r="G21" s="48">
        <v>0</v>
      </c>
      <c r="H21" s="51" t="s">
        <v>176</v>
      </c>
      <c r="I21" s="48">
        <v>0</v>
      </c>
      <c r="J21" s="48">
        <v>2</v>
      </c>
    </row>
    <row r="22" spans="1:10" ht="15">
      <c r="A22" s="45" t="s">
        <v>24</v>
      </c>
      <c r="B22" s="48" t="s">
        <v>173</v>
      </c>
      <c r="C22" s="49" t="s">
        <v>196</v>
      </c>
      <c r="D22" s="50">
        <v>0.59027777777777779</v>
      </c>
      <c r="E22" s="48" t="s">
        <v>175</v>
      </c>
      <c r="F22" s="48"/>
      <c r="G22" s="48">
        <v>0</v>
      </c>
      <c r="H22" s="51" t="s">
        <v>176</v>
      </c>
      <c r="I22" s="48">
        <v>0</v>
      </c>
      <c r="J22" s="48">
        <v>2</v>
      </c>
    </row>
    <row r="23" spans="1:10" ht="15">
      <c r="A23" s="45" t="s">
        <v>24</v>
      </c>
      <c r="B23" s="48" t="s">
        <v>173</v>
      </c>
      <c r="C23" s="49" t="s">
        <v>197</v>
      </c>
      <c r="D23" s="50">
        <v>0.60416666666666663</v>
      </c>
      <c r="E23" s="48" t="s">
        <v>175</v>
      </c>
      <c r="F23" s="48"/>
      <c r="G23" s="48">
        <v>0</v>
      </c>
      <c r="H23" s="51" t="s">
        <v>176</v>
      </c>
      <c r="I23" s="48">
        <v>0</v>
      </c>
      <c r="J23" s="48">
        <v>2</v>
      </c>
    </row>
    <row r="24" spans="1:10" ht="15">
      <c r="A24" s="45" t="s">
        <v>24</v>
      </c>
      <c r="B24" s="48" t="s">
        <v>173</v>
      </c>
      <c r="C24" s="49" t="s">
        <v>198</v>
      </c>
      <c r="D24" s="50">
        <v>0.62152777777777779</v>
      </c>
      <c r="E24" s="48" t="s">
        <v>175</v>
      </c>
      <c r="F24" s="48"/>
      <c r="G24" s="48">
        <v>0</v>
      </c>
      <c r="H24" s="51" t="s">
        <v>176</v>
      </c>
      <c r="I24" s="48">
        <v>0</v>
      </c>
      <c r="J24" s="48">
        <v>2</v>
      </c>
    </row>
    <row r="25" spans="1:10" ht="15">
      <c r="A25" s="45" t="s">
        <v>24</v>
      </c>
      <c r="B25" s="48" t="s">
        <v>173</v>
      </c>
      <c r="C25" s="49" t="s">
        <v>199</v>
      </c>
      <c r="D25" s="50">
        <v>0.63541666666666663</v>
      </c>
      <c r="E25" s="48" t="s">
        <v>175</v>
      </c>
      <c r="F25" s="48"/>
      <c r="G25" s="48">
        <v>0</v>
      </c>
      <c r="H25" s="51" t="s">
        <v>176</v>
      </c>
      <c r="I25" s="48">
        <v>0</v>
      </c>
      <c r="J25" s="48">
        <v>2</v>
      </c>
    </row>
    <row r="26" spans="1:10" ht="15">
      <c r="A26" s="45" t="s">
        <v>24</v>
      </c>
      <c r="B26" s="48" t="s">
        <v>173</v>
      </c>
      <c r="C26" s="49" t="s">
        <v>200</v>
      </c>
      <c r="D26" s="50">
        <v>0.66319444444444442</v>
      </c>
      <c r="E26" s="48" t="s">
        <v>175</v>
      </c>
      <c r="F26" s="48"/>
      <c r="G26" s="48">
        <v>0</v>
      </c>
      <c r="H26" s="51" t="s">
        <v>176</v>
      </c>
      <c r="I26" s="48">
        <v>0</v>
      </c>
      <c r="J26" s="48">
        <v>2</v>
      </c>
    </row>
    <row r="27" spans="1:10" ht="15">
      <c r="A27" s="45" t="s">
        <v>24</v>
      </c>
      <c r="B27" s="48" t="s">
        <v>173</v>
      </c>
      <c r="C27" s="49" t="s">
        <v>201</v>
      </c>
      <c r="D27" s="50">
        <v>0.6875</v>
      </c>
      <c r="E27" s="48" t="s">
        <v>175</v>
      </c>
      <c r="F27" s="48"/>
      <c r="G27" s="48">
        <v>0</v>
      </c>
      <c r="H27" s="51" t="s">
        <v>176</v>
      </c>
      <c r="I27" s="48">
        <v>0</v>
      </c>
      <c r="J27" s="48">
        <v>2</v>
      </c>
    </row>
    <row r="28" spans="1:10" ht="15">
      <c r="A28" s="45" t="s">
        <v>24</v>
      </c>
      <c r="B28" s="48" t="s">
        <v>173</v>
      </c>
      <c r="C28" s="49" t="s">
        <v>202</v>
      </c>
      <c r="D28" s="50">
        <v>0.70486111111111116</v>
      </c>
      <c r="E28" s="48" t="s">
        <v>175</v>
      </c>
      <c r="F28" s="48"/>
      <c r="G28" s="48">
        <v>0</v>
      </c>
      <c r="H28" s="51" t="s">
        <v>176</v>
      </c>
      <c r="I28" s="48">
        <v>0</v>
      </c>
      <c r="J28" s="48">
        <v>2</v>
      </c>
    </row>
    <row r="29" spans="1:10" ht="15">
      <c r="A29" s="45" t="s">
        <v>24</v>
      </c>
      <c r="B29" s="48" t="s">
        <v>173</v>
      </c>
      <c r="C29" s="49" t="s">
        <v>203</v>
      </c>
      <c r="D29" s="50">
        <v>0.72916666666666663</v>
      </c>
      <c r="E29" s="48" t="s">
        <v>175</v>
      </c>
      <c r="F29" s="48"/>
      <c r="G29" s="48">
        <v>0</v>
      </c>
      <c r="H29" s="51" t="s">
        <v>176</v>
      </c>
      <c r="I29" s="48">
        <v>0</v>
      </c>
      <c r="J29" s="48">
        <v>2</v>
      </c>
    </row>
    <row r="30" spans="1:10" ht="15">
      <c r="A30" s="45" t="s">
        <v>24</v>
      </c>
      <c r="B30" s="48" t="s">
        <v>173</v>
      </c>
      <c r="C30" s="49" t="s">
        <v>204</v>
      </c>
      <c r="D30" s="50">
        <v>0.74652777777777779</v>
      </c>
      <c r="E30" s="48" t="s">
        <v>175</v>
      </c>
      <c r="F30" s="48"/>
      <c r="G30" s="48">
        <v>0</v>
      </c>
      <c r="H30" s="51" t="s">
        <v>176</v>
      </c>
      <c r="I30" s="48">
        <v>0</v>
      </c>
      <c r="J30" s="48">
        <v>2</v>
      </c>
    </row>
    <row r="31" spans="1:10" ht="15">
      <c r="A31" s="45" t="s">
        <v>24</v>
      </c>
      <c r="B31" s="48" t="s">
        <v>173</v>
      </c>
      <c r="C31" s="49" t="s">
        <v>205</v>
      </c>
      <c r="D31" s="50">
        <v>0.76736111111111116</v>
      </c>
      <c r="E31" s="48" t="s">
        <v>175</v>
      </c>
      <c r="F31" s="48"/>
      <c r="G31" s="48">
        <v>0</v>
      </c>
      <c r="H31" s="51" t="s">
        <v>176</v>
      </c>
      <c r="I31" s="48">
        <v>0</v>
      </c>
      <c r="J31" s="48">
        <v>2</v>
      </c>
    </row>
    <row r="32" spans="1:10" ht="15">
      <c r="A32" s="53" t="s">
        <v>24</v>
      </c>
      <c r="B32" s="54" t="s">
        <v>173</v>
      </c>
      <c r="C32" s="55" t="s">
        <v>206</v>
      </c>
      <c r="D32" s="56">
        <v>0.78472222222222221</v>
      </c>
      <c r="E32" s="54" t="s">
        <v>175</v>
      </c>
      <c r="F32" s="54"/>
      <c r="G32" s="54">
        <v>0</v>
      </c>
      <c r="H32" s="57" t="s">
        <v>176</v>
      </c>
      <c r="I32" s="54">
        <v>0</v>
      </c>
      <c r="J32" s="54">
        <v>2</v>
      </c>
    </row>
    <row r="33" spans="1:10" ht="15">
      <c r="A33" s="45" t="s">
        <v>31</v>
      </c>
      <c r="B33" s="48" t="s">
        <v>173</v>
      </c>
      <c r="C33" s="49" t="s">
        <v>207</v>
      </c>
      <c r="D33" s="50">
        <v>0.80208333333333337</v>
      </c>
      <c r="E33" s="48" t="s">
        <v>175</v>
      </c>
      <c r="F33" s="48"/>
      <c r="G33" s="48">
        <v>0</v>
      </c>
      <c r="H33" s="51" t="s">
        <v>208</v>
      </c>
      <c r="I33" s="48">
        <v>0</v>
      </c>
      <c r="J33" s="48">
        <v>2</v>
      </c>
    </row>
    <row r="34" spans="1:10" ht="15">
      <c r="A34" s="45" t="s">
        <v>31</v>
      </c>
      <c r="B34" s="48" t="s">
        <v>173</v>
      </c>
      <c r="C34" s="49" t="s">
        <v>209</v>
      </c>
      <c r="D34" s="50">
        <v>0.84027777777777779</v>
      </c>
      <c r="E34" s="48" t="s">
        <v>175</v>
      </c>
      <c r="F34" s="48"/>
      <c r="G34" s="48">
        <v>0</v>
      </c>
      <c r="H34" s="51" t="s">
        <v>208</v>
      </c>
      <c r="I34" s="48">
        <v>0</v>
      </c>
      <c r="J34" s="48">
        <v>2</v>
      </c>
    </row>
    <row r="35" spans="1:10" ht="15">
      <c r="A35" s="45" t="s">
        <v>31</v>
      </c>
      <c r="B35" s="48" t="s">
        <v>173</v>
      </c>
      <c r="C35" s="49" t="s">
        <v>210</v>
      </c>
      <c r="D35" s="50">
        <v>0.86805555555555558</v>
      </c>
      <c r="E35" s="48" t="s">
        <v>175</v>
      </c>
      <c r="F35" s="48"/>
      <c r="G35" s="48">
        <v>0</v>
      </c>
      <c r="H35" s="51" t="s">
        <v>208</v>
      </c>
      <c r="I35" s="48">
        <v>0</v>
      </c>
      <c r="J35" s="48">
        <v>2</v>
      </c>
    </row>
    <row r="36" spans="1:10" ht="15">
      <c r="A36" s="45" t="s">
        <v>31</v>
      </c>
      <c r="B36" s="48" t="s">
        <v>173</v>
      </c>
      <c r="C36" s="49" t="s">
        <v>211</v>
      </c>
      <c r="D36" s="50">
        <v>0.875</v>
      </c>
      <c r="E36" s="48" t="s">
        <v>175</v>
      </c>
      <c r="F36" s="48"/>
      <c r="G36" s="48">
        <v>0</v>
      </c>
      <c r="H36" s="51" t="s">
        <v>208</v>
      </c>
      <c r="I36" s="48">
        <v>0</v>
      </c>
      <c r="J36" s="48">
        <v>2</v>
      </c>
    </row>
    <row r="37" spans="1:10" ht="15">
      <c r="A37" s="53" t="s">
        <v>31</v>
      </c>
      <c r="B37" s="54" t="s">
        <v>173</v>
      </c>
      <c r="C37" s="55" t="s">
        <v>212</v>
      </c>
      <c r="D37" s="56">
        <v>0.89930555555555558</v>
      </c>
      <c r="E37" s="54" t="s">
        <v>175</v>
      </c>
      <c r="F37" s="54"/>
      <c r="G37" s="54">
        <v>0</v>
      </c>
      <c r="H37" s="57" t="s">
        <v>208</v>
      </c>
      <c r="I37" s="54">
        <v>0</v>
      </c>
      <c r="J37" s="54">
        <v>2</v>
      </c>
    </row>
    <row r="38" spans="1:10" ht="15">
      <c r="A38" s="45" t="s">
        <v>24</v>
      </c>
      <c r="B38" s="48" t="s">
        <v>173</v>
      </c>
      <c r="C38" s="49" t="s">
        <v>213</v>
      </c>
      <c r="D38" s="50">
        <v>0.2638888888888889</v>
      </c>
      <c r="E38" s="48" t="s">
        <v>175</v>
      </c>
      <c r="F38" s="48"/>
      <c r="G38" s="48">
        <v>0</v>
      </c>
      <c r="H38" s="51" t="s">
        <v>214</v>
      </c>
      <c r="I38" s="48">
        <v>0</v>
      </c>
      <c r="J38" s="48">
        <v>2</v>
      </c>
    </row>
    <row r="39" spans="1:10" ht="15">
      <c r="A39" s="45" t="s">
        <v>24</v>
      </c>
      <c r="B39" s="48" t="s">
        <v>173</v>
      </c>
      <c r="C39" s="49" t="s">
        <v>215</v>
      </c>
      <c r="D39" s="50">
        <v>0.27777777777777779</v>
      </c>
      <c r="E39" s="48" t="s">
        <v>175</v>
      </c>
      <c r="F39" s="48"/>
      <c r="G39" s="48">
        <v>0</v>
      </c>
      <c r="H39" s="51" t="s">
        <v>214</v>
      </c>
      <c r="I39" s="48">
        <v>0</v>
      </c>
      <c r="J39" s="48">
        <v>2</v>
      </c>
    </row>
    <row r="40" spans="1:10" ht="15">
      <c r="A40" s="45" t="s">
        <v>24</v>
      </c>
      <c r="B40" s="48" t="s">
        <v>173</v>
      </c>
      <c r="C40" s="49" t="s">
        <v>216</v>
      </c>
      <c r="D40" s="50">
        <v>0.2986111111111111</v>
      </c>
      <c r="E40" s="48" t="s">
        <v>175</v>
      </c>
      <c r="F40" s="48"/>
      <c r="G40" s="48">
        <v>0</v>
      </c>
      <c r="H40" s="51" t="s">
        <v>214</v>
      </c>
      <c r="I40" s="48">
        <v>0</v>
      </c>
      <c r="J40" s="48">
        <v>2</v>
      </c>
    </row>
    <row r="41" spans="1:10" ht="15">
      <c r="A41" s="45" t="s">
        <v>24</v>
      </c>
      <c r="B41" s="48" t="s">
        <v>173</v>
      </c>
      <c r="C41" s="49" t="s">
        <v>217</v>
      </c>
      <c r="D41" s="50">
        <v>0.3125</v>
      </c>
      <c r="E41" s="48" t="s">
        <v>175</v>
      </c>
      <c r="F41" s="48"/>
      <c r="G41" s="48">
        <v>0</v>
      </c>
      <c r="H41" s="51" t="s">
        <v>214</v>
      </c>
      <c r="I41" s="48">
        <v>0</v>
      </c>
      <c r="J41" s="48">
        <v>2</v>
      </c>
    </row>
    <row r="42" spans="1:10" ht="15">
      <c r="A42" s="45" t="s">
        <v>24</v>
      </c>
      <c r="B42" s="48" t="s">
        <v>173</v>
      </c>
      <c r="C42" s="49" t="s">
        <v>218</v>
      </c>
      <c r="D42" s="50">
        <v>0.33333333333333331</v>
      </c>
      <c r="E42" s="48" t="s">
        <v>175</v>
      </c>
      <c r="F42" s="48"/>
      <c r="G42" s="48">
        <v>0</v>
      </c>
      <c r="H42" s="51" t="s">
        <v>214</v>
      </c>
      <c r="I42" s="48">
        <v>0</v>
      </c>
      <c r="J42" s="48">
        <v>2</v>
      </c>
    </row>
    <row r="43" spans="1:10" ht="15">
      <c r="A43" s="45" t="s">
        <v>24</v>
      </c>
      <c r="B43" s="48" t="s">
        <v>173</v>
      </c>
      <c r="C43" s="49" t="s">
        <v>219</v>
      </c>
      <c r="D43" s="50">
        <v>0.3576388888888889</v>
      </c>
      <c r="E43" s="48" t="s">
        <v>175</v>
      </c>
      <c r="F43" s="48"/>
      <c r="G43" s="48">
        <v>0</v>
      </c>
      <c r="H43" s="51" t="s">
        <v>214</v>
      </c>
      <c r="I43" s="48">
        <v>0</v>
      </c>
      <c r="J43" s="48">
        <v>2</v>
      </c>
    </row>
    <row r="44" spans="1:10" ht="15">
      <c r="A44" s="45" t="s">
        <v>24</v>
      </c>
      <c r="B44" s="48" t="s">
        <v>173</v>
      </c>
      <c r="C44" s="49" t="s">
        <v>220</v>
      </c>
      <c r="D44" s="50">
        <v>0.37847222222222221</v>
      </c>
      <c r="E44" s="48" t="s">
        <v>175</v>
      </c>
      <c r="F44" s="48"/>
      <c r="G44" s="48">
        <v>0</v>
      </c>
      <c r="H44" s="51" t="s">
        <v>214</v>
      </c>
      <c r="I44" s="48">
        <v>0</v>
      </c>
      <c r="J44" s="48">
        <v>2</v>
      </c>
    </row>
    <row r="45" spans="1:10" ht="15">
      <c r="A45" s="45" t="s">
        <v>24</v>
      </c>
      <c r="B45" s="48" t="s">
        <v>173</v>
      </c>
      <c r="C45" s="49" t="s">
        <v>221</v>
      </c>
      <c r="D45" s="50">
        <v>0.3923611111111111</v>
      </c>
      <c r="E45" s="48" t="s">
        <v>175</v>
      </c>
      <c r="F45" s="48"/>
      <c r="G45" s="48">
        <v>0</v>
      </c>
      <c r="H45" s="51" t="s">
        <v>214</v>
      </c>
      <c r="I45" s="48">
        <v>0</v>
      </c>
      <c r="J45" s="48">
        <v>2</v>
      </c>
    </row>
    <row r="46" spans="1:10" ht="15">
      <c r="A46" s="45" t="s">
        <v>24</v>
      </c>
      <c r="B46" s="48" t="s">
        <v>173</v>
      </c>
      <c r="C46" s="49" t="s">
        <v>222</v>
      </c>
      <c r="D46" s="50">
        <v>0.41319444444444442</v>
      </c>
      <c r="E46" s="48" t="s">
        <v>175</v>
      </c>
      <c r="F46" s="48"/>
      <c r="G46" s="48">
        <v>0</v>
      </c>
      <c r="H46" s="51" t="s">
        <v>214</v>
      </c>
      <c r="I46" s="48">
        <v>0</v>
      </c>
      <c r="J46" s="48">
        <v>2</v>
      </c>
    </row>
    <row r="47" spans="1:10" ht="15">
      <c r="A47" s="45" t="s">
        <v>24</v>
      </c>
      <c r="B47" s="48" t="s">
        <v>173</v>
      </c>
      <c r="C47" s="49" t="s">
        <v>223</v>
      </c>
      <c r="D47" s="50">
        <v>0.42708333333333331</v>
      </c>
      <c r="E47" s="48" t="s">
        <v>175</v>
      </c>
      <c r="F47" s="48"/>
      <c r="G47" s="48">
        <v>0</v>
      </c>
      <c r="H47" s="51" t="s">
        <v>214</v>
      </c>
      <c r="I47" s="48">
        <v>0</v>
      </c>
      <c r="J47" s="48">
        <v>2</v>
      </c>
    </row>
    <row r="48" spans="1:10" ht="15">
      <c r="A48" s="45" t="s">
        <v>24</v>
      </c>
      <c r="B48" s="48" t="s">
        <v>173</v>
      </c>
      <c r="C48" s="49" t="s">
        <v>224</v>
      </c>
      <c r="D48" s="50">
        <v>0.44791666666666669</v>
      </c>
      <c r="E48" s="48" t="s">
        <v>175</v>
      </c>
      <c r="F48" s="48"/>
      <c r="G48" s="48">
        <v>0</v>
      </c>
      <c r="H48" s="51" t="s">
        <v>214</v>
      </c>
      <c r="I48" s="48">
        <v>0</v>
      </c>
      <c r="J48" s="48">
        <v>2</v>
      </c>
    </row>
    <row r="49" spans="1:10" ht="15">
      <c r="A49" s="45" t="s">
        <v>24</v>
      </c>
      <c r="B49" s="48" t="s">
        <v>173</v>
      </c>
      <c r="C49" s="49" t="s">
        <v>225</v>
      </c>
      <c r="D49" s="50">
        <v>0.46180555555555558</v>
      </c>
      <c r="E49" s="48" t="s">
        <v>175</v>
      </c>
      <c r="F49" s="48"/>
      <c r="G49" s="48">
        <v>0</v>
      </c>
      <c r="H49" s="51" t="s">
        <v>214</v>
      </c>
      <c r="I49" s="48">
        <v>0</v>
      </c>
      <c r="J49" s="48">
        <v>2</v>
      </c>
    </row>
    <row r="50" spans="1:10" ht="15">
      <c r="A50" s="45" t="s">
        <v>24</v>
      </c>
      <c r="B50" s="48" t="s">
        <v>173</v>
      </c>
      <c r="C50" s="49" t="s">
        <v>226</v>
      </c>
      <c r="D50" s="50">
        <v>0.4826388888888889</v>
      </c>
      <c r="E50" s="48" t="s">
        <v>175</v>
      </c>
      <c r="F50" s="48"/>
      <c r="G50" s="48">
        <v>0</v>
      </c>
      <c r="H50" s="51" t="s">
        <v>214</v>
      </c>
      <c r="I50" s="48">
        <v>0</v>
      </c>
      <c r="J50" s="48">
        <v>2</v>
      </c>
    </row>
    <row r="51" spans="1:10" ht="15">
      <c r="A51" s="45" t="s">
        <v>24</v>
      </c>
      <c r="B51" s="48" t="s">
        <v>173</v>
      </c>
      <c r="C51" s="49" t="s">
        <v>227</v>
      </c>
      <c r="D51" s="50">
        <v>0.49305555555555558</v>
      </c>
      <c r="E51" s="48" t="s">
        <v>175</v>
      </c>
      <c r="F51" s="48"/>
      <c r="G51" s="48">
        <v>0</v>
      </c>
      <c r="H51" s="51" t="s">
        <v>214</v>
      </c>
      <c r="I51" s="48">
        <v>0</v>
      </c>
      <c r="J51" s="48">
        <v>2</v>
      </c>
    </row>
    <row r="52" spans="1:10" ht="15">
      <c r="A52" s="45" t="s">
        <v>24</v>
      </c>
      <c r="B52" s="48" t="s">
        <v>173</v>
      </c>
      <c r="C52" s="49" t="s">
        <v>228</v>
      </c>
      <c r="D52" s="50">
        <v>0.50694444444444442</v>
      </c>
      <c r="E52" s="48" t="s">
        <v>175</v>
      </c>
      <c r="F52" s="48"/>
      <c r="G52" s="48">
        <v>0</v>
      </c>
      <c r="H52" s="51" t="s">
        <v>214</v>
      </c>
      <c r="I52" s="48">
        <v>0</v>
      </c>
      <c r="J52" s="48">
        <v>2</v>
      </c>
    </row>
    <row r="53" spans="1:10" ht="15">
      <c r="A53" s="45" t="s">
        <v>24</v>
      </c>
      <c r="B53" s="48" t="s">
        <v>173</v>
      </c>
      <c r="C53" s="49" t="s">
        <v>229</v>
      </c>
      <c r="D53" s="50">
        <v>0.52083333333333337</v>
      </c>
      <c r="E53" s="48" t="s">
        <v>175</v>
      </c>
      <c r="F53" s="48"/>
      <c r="G53" s="48">
        <v>0</v>
      </c>
      <c r="H53" s="51" t="s">
        <v>214</v>
      </c>
      <c r="I53" s="48">
        <v>0</v>
      </c>
      <c r="J53" s="48">
        <v>2</v>
      </c>
    </row>
    <row r="54" spans="1:10" ht="15">
      <c r="A54" s="45" t="s">
        <v>24</v>
      </c>
      <c r="B54" s="48" t="s">
        <v>173</v>
      </c>
      <c r="C54" s="49" t="s">
        <v>230</v>
      </c>
      <c r="D54" s="50">
        <v>0.53125</v>
      </c>
      <c r="E54" s="48" t="s">
        <v>175</v>
      </c>
      <c r="F54" s="48"/>
      <c r="G54" s="48">
        <v>0</v>
      </c>
      <c r="H54" s="51" t="s">
        <v>214</v>
      </c>
      <c r="I54" s="48">
        <v>0</v>
      </c>
      <c r="J54" s="48">
        <v>2</v>
      </c>
    </row>
    <row r="55" spans="1:10" ht="15">
      <c r="A55" s="45" t="s">
        <v>24</v>
      </c>
      <c r="B55" s="48" t="s">
        <v>173</v>
      </c>
      <c r="C55" s="49" t="s">
        <v>231</v>
      </c>
      <c r="D55" s="50">
        <v>0.55555555555555558</v>
      </c>
      <c r="E55" s="48" t="s">
        <v>175</v>
      </c>
      <c r="F55" s="48"/>
      <c r="G55" s="48">
        <v>0</v>
      </c>
      <c r="H55" s="51" t="s">
        <v>214</v>
      </c>
      <c r="I55" s="48">
        <v>0</v>
      </c>
      <c r="J55" s="48">
        <v>2</v>
      </c>
    </row>
    <row r="56" spans="1:10" ht="15">
      <c r="A56" s="45" t="s">
        <v>24</v>
      </c>
      <c r="B56" s="48" t="s">
        <v>173</v>
      </c>
      <c r="C56" s="49" t="s">
        <v>232</v>
      </c>
      <c r="D56" s="50">
        <v>0.58333333333333337</v>
      </c>
      <c r="E56" s="48" t="s">
        <v>175</v>
      </c>
      <c r="F56" s="48"/>
      <c r="G56" s="48">
        <v>0</v>
      </c>
      <c r="H56" s="51" t="s">
        <v>214</v>
      </c>
      <c r="I56" s="48">
        <v>0</v>
      </c>
      <c r="J56" s="48">
        <v>2</v>
      </c>
    </row>
    <row r="57" spans="1:10" ht="15">
      <c r="A57" s="45" t="s">
        <v>24</v>
      </c>
      <c r="B57" s="48" t="s">
        <v>173</v>
      </c>
      <c r="C57" s="49" t="s">
        <v>233</v>
      </c>
      <c r="D57" s="50">
        <v>0.59722222222222221</v>
      </c>
      <c r="E57" s="48" t="s">
        <v>175</v>
      </c>
      <c r="F57" s="48"/>
      <c r="G57" s="48">
        <v>0</v>
      </c>
      <c r="H57" s="51" t="s">
        <v>214</v>
      </c>
      <c r="I57" s="48">
        <v>0</v>
      </c>
      <c r="J57" s="48">
        <v>2</v>
      </c>
    </row>
    <row r="58" spans="1:10" ht="15">
      <c r="A58" s="45" t="s">
        <v>24</v>
      </c>
      <c r="B58" s="48" t="s">
        <v>173</v>
      </c>
      <c r="C58" s="49" t="s">
        <v>234</v>
      </c>
      <c r="D58" s="50">
        <v>0.61458333333333337</v>
      </c>
      <c r="E58" s="48" t="s">
        <v>175</v>
      </c>
      <c r="F58" s="48"/>
      <c r="G58" s="48">
        <v>0</v>
      </c>
      <c r="H58" s="51" t="s">
        <v>214</v>
      </c>
      <c r="I58" s="48">
        <v>0</v>
      </c>
      <c r="J58" s="48">
        <v>2</v>
      </c>
    </row>
    <row r="59" spans="1:10" ht="15">
      <c r="A59" s="45" t="s">
        <v>24</v>
      </c>
      <c r="B59" s="48" t="s">
        <v>173</v>
      </c>
      <c r="C59" s="49" t="s">
        <v>235</v>
      </c>
      <c r="D59" s="50">
        <v>0.62847222222222221</v>
      </c>
      <c r="E59" s="48" t="s">
        <v>175</v>
      </c>
      <c r="F59" s="48"/>
      <c r="G59" s="48">
        <v>0</v>
      </c>
      <c r="H59" s="51" t="s">
        <v>214</v>
      </c>
      <c r="I59" s="48">
        <v>0</v>
      </c>
      <c r="J59" s="48">
        <v>2</v>
      </c>
    </row>
    <row r="60" spans="1:10" ht="15">
      <c r="A60" s="45" t="s">
        <v>24</v>
      </c>
      <c r="B60" s="48" t="s">
        <v>173</v>
      </c>
      <c r="C60" s="49" t="s">
        <v>236</v>
      </c>
      <c r="D60" s="50">
        <v>0.64583333333333337</v>
      </c>
      <c r="E60" s="48" t="s">
        <v>175</v>
      </c>
      <c r="F60" s="48"/>
      <c r="G60" s="48">
        <v>0</v>
      </c>
      <c r="H60" s="51" t="s">
        <v>214</v>
      </c>
      <c r="I60" s="48">
        <v>0</v>
      </c>
      <c r="J60" s="48">
        <v>2</v>
      </c>
    </row>
    <row r="61" spans="1:10" ht="15">
      <c r="A61" s="45" t="s">
        <v>24</v>
      </c>
      <c r="B61" s="48" t="s">
        <v>173</v>
      </c>
      <c r="C61" s="49" t="s">
        <v>237</v>
      </c>
      <c r="D61" s="50">
        <v>0.67013888888888884</v>
      </c>
      <c r="E61" s="48" t="s">
        <v>175</v>
      </c>
      <c r="F61" s="48"/>
      <c r="G61" s="48">
        <v>0</v>
      </c>
      <c r="H61" s="51" t="s">
        <v>214</v>
      </c>
      <c r="I61" s="48">
        <v>0</v>
      </c>
      <c r="J61" s="48">
        <v>2</v>
      </c>
    </row>
    <row r="62" spans="1:10" ht="15">
      <c r="A62" s="45" t="s">
        <v>24</v>
      </c>
      <c r="B62" s="48" t="s">
        <v>173</v>
      </c>
      <c r="C62" s="49" t="s">
        <v>238</v>
      </c>
      <c r="D62" s="50">
        <v>0.69444444444444442</v>
      </c>
      <c r="E62" s="48" t="s">
        <v>175</v>
      </c>
      <c r="F62" s="48"/>
      <c r="G62" s="48">
        <v>0</v>
      </c>
      <c r="H62" s="51" t="s">
        <v>214</v>
      </c>
      <c r="I62" s="48">
        <v>0</v>
      </c>
      <c r="J62" s="48">
        <v>2</v>
      </c>
    </row>
    <row r="63" spans="1:10" ht="15">
      <c r="A63" s="45" t="s">
        <v>24</v>
      </c>
      <c r="B63" s="48" t="s">
        <v>173</v>
      </c>
      <c r="C63" s="49" t="s">
        <v>239</v>
      </c>
      <c r="D63" s="50">
        <v>0.71180555555555558</v>
      </c>
      <c r="E63" s="48" t="s">
        <v>175</v>
      </c>
      <c r="F63" s="48"/>
      <c r="G63" s="48">
        <v>0</v>
      </c>
      <c r="H63" s="51" t="s">
        <v>214</v>
      </c>
      <c r="I63" s="48">
        <v>0</v>
      </c>
      <c r="J63" s="48">
        <v>2</v>
      </c>
    </row>
    <row r="64" spans="1:10" ht="15">
      <c r="A64" s="45" t="s">
        <v>24</v>
      </c>
      <c r="B64" s="48" t="s">
        <v>173</v>
      </c>
      <c r="C64" s="49" t="s">
        <v>240</v>
      </c>
      <c r="D64" s="50">
        <v>0.73611111111111116</v>
      </c>
      <c r="E64" s="48" t="s">
        <v>175</v>
      </c>
      <c r="F64" s="48"/>
      <c r="G64" s="48">
        <v>0</v>
      </c>
      <c r="H64" s="51" t="s">
        <v>214</v>
      </c>
      <c r="I64" s="48">
        <v>0</v>
      </c>
      <c r="J64" s="48">
        <v>2</v>
      </c>
    </row>
    <row r="65" spans="1:10" ht="15">
      <c r="A65" s="45" t="s">
        <v>24</v>
      </c>
      <c r="B65" s="48" t="s">
        <v>173</v>
      </c>
      <c r="C65" s="49" t="s">
        <v>241</v>
      </c>
      <c r="D65" s="50">
        <v>0.75347222222222221</v>
      </c>
      <c r="E65" s="48" t="s">
        <v>175</v>
      </c>
      <c r="F65" s="48"/>
      <c r="G65" s="48">
        <v>0</v>
      </c>
      <c r="H65" s="51" t="s">
        <v>214</v>
      </c>
      <c r="I65" s="48">
        <v>0</v>
      </c>
      <c r="J65" s="48">
        <v>2</v>
      </c>
    </row>
    <row r="66" spans="1:10" ht="15">
      <c r="A66" s="53" t="s">
        <v>24</v>
      </c>
      <c r="B66" s="54" t="s">
        <v>173</v>
      </c>
      <c r="C66" s="55" t="s">
        <v>242</v>
      </c>
      <c r="D66" s="56">
        <v>0.77430555555555558</v>
      </c>
      <c r="E66" s="54" t="s">
        <v>175</v>
      </c>
      <c r="F66" s="54"/>
      <c r="G66" s="54">
        <v>0</v>
      </c>
      <c r="H66" s="57" t="s">
        <v>214</v>
      </c>
      <c r="I66" s="54">
        <v>0</v>
      </c>
      <c r="J66" s="54">
        <v>2</v>
      </c>
    </row>
    <row r="67" spans="1:10" ht="15">
      <c r="A67" s="58" t="s">
        <v>31</v>
      </c>
      <c r="B67" s="59" t="s">
        <v>173</v>
      </c>
      <c r="C67" s="60" t="s">
        <v>243</v>
      </c>
      <c r="D67" s="61">
        <v>0.79166666666666663</v>
      </c>
      <c r="E67" s="59" t="s">
        <v>175</v>
      </c>
      <c r="F67" s="59"/>
      <c r="G67" s="59">
        <v>0</v>
      </c>
      <c r="H67" s="62" t="s">
        <v>244</v>
      </c>
      <c r="I67" s="48">
        <v>0</v>
      </c>
      <c r="J67" s="59">
        <v>2</v>
      </c>
    </row>
    <row r="68" spans="1:10" ht="15">
      <c r="A68" s="53" t="s">
        <v>31</v>
      </c>
      <c r="B68" s="54" t="s">
        <v>173</v>
      </c>
      <c r="C68" s="55" t="s">
        <v>245</v>
      </c>
      <c r="D68" s="56">
        <v>0.81597222222222221</v>
      </c>
      <c r="E68" s="54" t="s">
        <v>175</v>
      </c>
      <c r="F68" s="54"/>
      <c r="G68" s="54">
        <v>0</v>
      </c>
      <c r="H68" s="57" t="s">
        <v>244</v>
      </c>
      <c r="I68" s="54">
        <v>0</v>
      </c>
      <c r="J68" s="54">
        <v>2</v>
      </c>
    </row>
    <row r="69" spans="1:10" ht="15">
      <c r="A69" s="58" t="s">
        <v>24</v>
      </c>
      <c r="B69" s="59" t="s">
        <v>173</v>
      </c>
      <c r="C69" s="60" t="s">
        <v>246</v>
      </c>
      <c r="D69" s="61">
        <v>0.2638888888888889</v>
      </c>
      <c r="E69" s="59" t="s">
        <v>247</v>
      </c>
      <c r="F69" s="59"/>
      <c r="G69" s="48">
        <v>1</v>
      </c>
      <c r="H69" s="62" t="s">
        <v>248</v>
      </c>
      <c r="I69" s="48">
        <v>0</v>
      </c>
      <c r="J69" s="59">
        <v>2</v>
      </c>
    </row>
    <row r="70" spans="1:10" ht="15">
      <c r="A70" s="58" t="s">
        <v>24</v>
      </c>
      <c r="B70" s="48" t="s">
        <v>173</v>
      </c>
      <c r="C70" s="49" t="s">
        <v>249</v>
      </c>
      <c r="D70" s="50">
        <v>0.27777777777777779</v>
      </c>
      <c r="E70" s="48" t="s">
        <v>250</v>
      </c>
      <c r="F70" s="48"/>
      <c r="G70" s="48">
        <v>1</v>
      </c>
      <c r="H70" s="51" t="s">
        <v>251</v>
      </c>
      <c r="I70" s="48">
        <v>0</v>
      </c>
      <c r="J70" s="48">
        <v>2</v>
      </c>
    </row>
    <row r="71" spans="1:10" ht="15">
      <c r="A71" s="58" t="s">
        <v>24</v>
      </c>
      <c r="B71" s="48" t="s">
        <v>173</v>
      </c>
      <c r="C71" s="49" t="s">
        <v>252</v>
      </c>
      <c r="D71" s="50">
        <v>0.28472222222222221</v>
      </c>
      <c r="E71" s="48" t="s">
        <v>247</v>
      </c>
      <c r="F71" s="48"/>
      <c r="G71" s="48">
        <v>1</v>
      </c>
      <c r="H71" s="51" t="s">
        <v>248</v>
      </c>
      <c r="I71" s="48">
        <v>0</v>
      </c>
      <c r="J71" s="48">
        <v>2</v>
      </c>
    </row>
    <row r="72" spans="1:10" ht="15">
      <c r="A72" s="58" t="s">
        <v>24</v>
      </c>
      <c r="B72" s="48" t="s">
        <v>173</v>
      </c>
      <c r="C72" s="49" t="s">
        <v>253</v>
      </c>
      <c r="D72" s="50">
        <v>0.29166666666666669</v>
      </c>
      <c r="E72" s="48" t="s">
        <v>250</v>
      </c>
      <c r="F72" s="48"/>
      <c r="G72" s="48">
        <v>1</v>
      </c>
      <c r="H72" s="51" t="s">
        <v>251</v>
      </c>
      <c r="I72" s="48">
        <v>0</v>
      </c>
      <c r="J72" s="48">
        <v>2</v>
      </c>
    </row>
    <row r="73" spans="1:10" ht="15">
      <c r="A73" s="58" t="s">
        <v>24</v>
      </c>
      <c r="B73" s="48" t="s">
        <v>173</v>
      </c>
      <c r="C73" s="49" t="s">
        <v>254</v>
      </c>
      <c r="D73" s="50">
        <v>0.2986111111111111</v>
      </c>
      <c r="E73" s="48" t="s">
        <v>247</v>
      </c>
      <c r="F73" s="48"/>
      <c r="G73" s="48">
        <v>1</v>
      </c>
      <c r="H73" s="51" t="s">
        <v>248</v>
      </c>
      <c r="I73" s="48">
        <v>0</v>
      </c>
      <c r="J73" s="48">
        <v>2</v>
      </c>
    </row>
    <row r="74" spans="1:10" ht="15">
      <c r="A74" s="58" t="s">
        <v>24</v>
      </c>
      <c r="B74" s="48" t="s">
        <v>173</v>
      </c>
      <c r="C74" s="49" t="s">
        <v>255</v>
      </c>
      <c r="D74" s="50">
        <v>0.3125</v>
      </c>
      <c r="E74" s="48" t="s">
        <v>250</v>
      </c>
      <c r="F74" s="48"/>
      <c r="G74" s="48">
        <v>1</v>
      </c>
      <c r="H74" s="51" t="s">
        <v>251</v>
      </c>
      <c r="I74" s="48">
        <v>0</v>
      </c>
      <c r="J74" s="48">
        <v>2</v>
      </c>
    </row>
    <row r="75" spans="1:10" ht="15">
      <c r="A75" s="58" t="s">
        <v>24</v>
      </c>
      <c r="B75" s="48" t="s">
        <v>173</v>
      </c>
      <c r="C75" s="49" t="s">
        <v>256</v>
      </c>
      <c r="D75" s="50">
        <v>0.31944444444444442</v>
      </c>
      <c r="E75" s="48" t="s">
        <v>247</v>
      </c>
      <c r="F75" s="48"/>
      <c r="G75" s="48">
        <v>1</v>
      </c>
      <c r="H75" s="51" t="s">
        <v>248</v>
      </c>
      <c r="I75" s="48">
        <v>0</v>
      </c>
      <c r="J75" s="48">
        <v>2</v>
      </c>
    </row>
    <row r="76" spans="1:10" ht="15">
      <c r="A76" s="58" t="s">
        <v>24</v>
      </c>
      <c r="B76" s="48" t="s">
        <v>173</v>
      </c>
      <c r="C76" s="49" t="s">
        <v>257</v>
      </c>
      <c r="D76" s="50">
        <v>0.3263888888888889</v>
      </c>
      <c r="E76" s="48" t="s">
        <v>250</v>
      </c>
      <c r="F76" s="48"/>
      <c r="G76" s="48">
        <v>1</v>
      </c>
      <c r="H76" s="51" t="s">
        <v>251</v>
      </c>
      <c r="I76" s="48">
        <v>0</v>
      </c>
      <c r="J76" s="48">
        <v>2</v>
      </c>
    </row>
    <row r="77" spans="1:10" ht="15">
      <c r="A77" s="58" t="s">
        <v>24</v>
      </c>
      <c r="B77" s="48" t="s">
        <v>173</v>
      </c>
      <c r="C77" s="49" t="s">
        <v>258</v>
      </c>
      <c r="D77" s="50">
        <v>0.33333333333333331</v>
      </c>
      <c r="E77" s="48" t="s">
        <v>247</v>
      </c>
      <c r="F77" s="48"/>
      <c r="G77" s="48">
        <v>1</v>
      </c>
      <c r="H77" s="51" t="s">
        <v>248</v>
      </c>
      <c r="I77" s="48">
        <v>0</v>
      </c>
      <c r="J77" s="48">
        <v>2</v>
      </c>
    </row>
    <row r="78" spans="1:10" ht="15">
      <c r="A78" s="58" t="s">
        <v>24</v>
      </c>
      <c r="B78" s="48" t="s">
        <v>173</v>
      </c>
      <c r="C78" s="49" t="s">
        <v>259</v>
      </c>
      <c r="D78" s="50">
        <v>0.3576388888888889</v>
      </c>
      <c r="E78" s="48" t="s">
        <v>250</v>
      </c>
      <c r="F78" s="48"/>
      <c r="G78" s="48">
        <v>1</v>
      </c>
      <c r="H78" s="51" t="s">
        <v>251</v>
      </c>
      <c r="I78" s="48">
        <v>0</v>
      </c>
      <c r="J78" s="48">
        <v>2</v>
      </c>
    </row>
    <row r="79" spans="1:10" ht="15">
      <c r="A79" s="58" t="s">
        <v>24</v>
      </c>
      <c r="B79" s="48" t="s">
        <v>173</v>
      </c>
      <c r="C79" s="49" t="s">
        <v>260</v>
      </c>
      <c r="D79" s="50">
        <v>0.36458333333333331</v>
      </c>
      <c r="E79" s="48" t="s">
        <v>247</v>
      </c>
      <c r="F79" s="48"/>
      <c r="G79" s="48">
        <v>1</v>
      </c>
      <c r="H79" s="51" t="s">
        <v>248</v>
      </c>
      <c r="I79" s="48">
        <v>0</v>
      </c>
      <c r="J79" s="48">
        <v>2</v>
      </c>
    </row>
    <row r="80" spans="1:10" ht="15">
      <c r="A80" s="58" t="s">
        <v>24</v>
      </c>
      <c r="B80" s="48" t="s">
        <v>173</v>
      </c>
      <c r="C80" s="49" t="s">
        <v>261</v>
      </c>
      <c r="D80" s="50">
        <v>0.37152777777777779</v>
      </c>
      <c r="E80" s="48" t="s">
        <v>250</v>
      </c>
      <c r="F80" s="48"/>
      <c r="G80" s="48">
        <v>1</v>
      </c>
      <c r="H80" s="51" t="s">
        <v>251</v>
      </c>
      <c r="I80" s="48">
        <v>0</v>
      </c>
      <c r="J80" s="48">
        <v>2</v>
      </c>
    </row>
    <row r="81" spans="1:10" ht="15">
      <c r="A81" s="58" t="s">
        <v>24</v>
      </c>
      <c r="B81" s="48" t="s">
        <v>173</v>
      </c>
      <c r="C81" s="49" t="s">
        <v>262</v>
      </c>
      <c r="D81" s="50">
        <v>0.37847222222222221</v>
      </c>
      <c r="E81" s="48" t="s">
        <v>247</v>
      </c>
      <c r="F81" s="48"/>
      <c r="G81" s="48">
        <v>1</v>
      </c>
      <c r="H81" s="51" t="s">
        <v>248</v>
      </c>
      <c r="I81" s="48">
        <v>0</v>
      </c>
      <c r="J81" s="48">
        <v>2</v>
      </c>
    </row>
    <row r="82" spans="1:10" ht="15">
      <c r="A82" s="58" t="s">
        <v>24</v>
      </c>
      <c r="B82" s="48" t="s">
        <v>173</v>
      </c>
      <c r="C82" s="49" t="s">
        <v>263</v>
      </c>
      <c r="D82" s="50">
        <v>0.3923611111111111</v>
      </c>
      <c r="E82" s="48" t="s">
        <v>250</v>
      </c>
      <c r="F82" s="48"/>
      <c r="G82" s="48">
        <v>1</v>
      </c>
      <c r="H82" s="51" t="s">
        <v>251</v>
      </c>
      <c r="I82" s="48">
        <v>0</v>
      </c>
      <c r="J82" s="48">
        <v>2</v>
      </c>
    </row>
    <row r="83" spans="1:10" ht="15">
      <c r="A83" s="58" t="s">
        <v>24</v>
      </c>
      <c r="B83" s="48" t="s">
        <v>173</v>
      </c>
      <c r="C83" s="49" t="s">
        <v>264</v>
      </c>
      <c r="D83" s="50">
        <v>0.39930555555555558</v>
      </c>
      <c r="E83" s="48" t="s">
        <v>247</v>
      </c>
      <c r="F83" s="48"/>
      <c r="G83" s="48">
        <v>1</v>
      </c>
      <c r="H83" s="51" t="s">
        <v>248</v>
      </c>
      <c r="I83" s="48">
        <v>0</v>
      </c>
      <c r="J83" s="48">
        <v>2</v>
      </c>
    </row>
    <row r="84" spans="1:10" ht="15">
      <c r="A84" s="58" t="s">
        <v>24</v>
      </c>
      <c r="B84" s="48" t="s">
        <v>173</v>
      </c>
      <c r="C84" s="49" t="s">
        <v>265</v>
      </c>
      <c r="D84" s="50">
        <v>0.40625</v>
      </c>
      <c r="E84" s="48" t="s">
        <v>250</v>
      </c>
      <c r="F84" s="48"/>
      <c r="G84" s="48">
        <v>1</v>
      </c>
      <c r="H84" s="51" t="s">
        <v>251</v>
      </c>
      <c r="I84" s="48">
        <v>0</v>
      </c>
      <c r="J84" s="48">
        <v>2</v>
      </c>
    </row>
    <row r="85" spans="1:10" ht="15">
      <c r="A85" s="58" t="s">
        <v>24</v>
      </c>
      <c r="B85" s="48" t="s">
        <v>173</v>
      </c>
      <c r="C85" s="49" t="s">
        <v>266</v>
      </c>
      <c r="D85" s="50">
        <v>0.41319444444444442</v>
      </c>
      <c r="E85" s="48" t="s">
        <v>247</v>
      </c>
      <c r="F85" s="48"/>
      <c r="G85" s="48">
        <v>1</v>
      </c>
      <c r="H85" s="51" t="s">
        <v>248</v>
      </c>
      <c r="I85" s="48">
        <v>0</v>
      </c>
      <c r="J85" s="48">
        <v>2</v>
      </c>
    </row>
    <row r="86" spans="1:10" ht="15">
      <c r="A86" s="58" t="s">
        <v>24</v>
      </c>
      <c r="B86" s="48" t="s">
        <v>173</v>
      </c>
      <c r="C86" s="49" t="s">
        <v>267</v>
      </c>
      <c r="D86" s="50">
        <v>0.42708333333333331</v>
      </c>
      <c r="E86" s="48" t="s">
        <v>250</v>
      </c>
      <c r="F86" s="48"/>
      <c r="G86" s="48">
        <v>1</v>
      </c>
      <c r="H86" s="51" t="s">
        <v>251</v>
      </c>
      <c r="I86" s="48">
        <v>0</v>
      </c>
      <c r="J86" s="48">
        <v>2</v>
      </c>
    </row>
    <row r="87" spans="1:10" ht="15">
      <c r="A87" s="58" t="s">
        <v>24</v>
      </c>
      <c r="B87" s="48" t="s">
        <v>173</v>
      </c>
      <c r="C87" s="49" t="s">
        <v>268</v>
      </c>
      <c r="D87" s="50">
        <v>0.43402777777777779</v>
      </c>
      <c r="E87" s="48" t="s">
        <v>247</v>
      </c>
      <c r="F87" s="48"/>
      <c r="G87" s="48">
        <v>1</v>
      </c>
      <c r="H87" s="51" t="s">
        <v>248</v>
      </c>
      <c r="I87" s="48">
        <v>0</v>
      </c>
      <c r="J87" s="48">
        <v>2</v>
      </c>
    </row>
    <row r="88" spans="1:10" ht="15">
      <c r="A88" s="58" t="s">
        <v>24</v>
      </c>
      <c r="B88" s="48" t="s">
        <v>173</v>
      </c>
      <c r="C88" s="49" t="s">
        <v>269</v>
      </c>
      <c r="D88" s="50">
        <v>0.44097222222222221</v>
      </c>
      <c r="E88" s="48" t="s">
        <v>250</v>
      </c>
      <c r="F88" s="48"/>
      <c r="G88" s="48">
        <v>1</v>
      </c>
      <c r="H88" s="51" t="s">
        <v>251</v>
      </c>
      <c r="I88" s="48">
        <v>0</v>
      </c>
      <c r="J88" s="48">
        <v>2</v>
      </c>
    </row>
    <row r="89" spans="1:10" ht="15">
      <c r="A89" s="58" t="s">
        <v>24</v>
      </c>
      <c r="B89" s="48" t="s">
        <v>173</v>
      </c>
      <c r="C89" s="49" t="s">
        <v>270</v>
      </c>
      <c r="D89" s="50">
        <v>0.44791666666666669</v>
      </c>
      <c r="E89" s="48" t="s">
        <v>247</v>
      </c>
      <c r="F89" s="48"/>
      <c r="G89" s="48">
        <v>1</v>
      </c>
      <c r="H89" s="51" t="s">
        <v>248</v>
      </c>
      <c r="I89" s="48">
        <v>0</v>
      </c>
      <c r="J89" s="48">
        <v>2</v>
      </c>
    </row>
    <row r="90" spans="1:10" ht="15">
      <c r="A90" s="58" t="s">
        <v>24</v>
      </c>
      <c r="B90" s="48" t="s">
        <v>173</v>
      </c>
      <c r="C90" s="49" t="s">
        <v>271</v>
      </c>
      <c r="D90" s="50">
        <v>0.46180555555555558</v>
      </c>
      <c r="E90" s="48" t="s">
        <v>250</v>
      </c>
      <c r="F90" s="48"/>
      <c r="G90" s="48">
        <v>1</v>
      </c>
      <c r="H90" s="51" t="s">
        <v>251</v>
      </c>
      <c r="I90" s="48">
        <v>0</v>
      </c>
      <c r="J90" s="48">
        <v>2</v>
      </c>
    </row>
    <row r="91" spans="1:10" ht="15">
      <c r="A91" s="58" t="s">
        <v>24</v>
      </c>
      <c r="B91" s="48" t="s">
        <v>173</v>
      </c>
      <c r="C91" s="49" t="s">
        <v>272</v>
      </c>
      <c r="D91" s="50">
        <v>0.46875</v>
      </c>
      <c r="E91" s="48" t="s">
        <v>247</v>
      </c>
      <c r="F91" s="48"/>
      <c r="G91" s="48">
        <v>1</v>
      </c>
      <c r="H91" s="51" t="s">
        <v>248</v>
      </c>
      <c r="I91" s="48">
        <v>0</v>
      </c>
      <c r="J91" s="48">
        <v>2</v>
      </c>
    </row>
    <row r="92" spans="1:10" ht="15">
      <c r="A92" s="58" t="s">
        <v>24</v>
      </c>
      <c r="B92" s="48" t="s">
        <v>173</v>
      </c>
      <c r="C92" s="49" t="s">
        <v>273</v>
      </c>
      <c r="D92" s="50">
        <v>0.47222222222222221</v>
      </c>
      <c r="E92" s="48" t="s">
        <v>250</v>
      </c>
      <c r="F92" s="48"/>
      <c r="G92" s="48">
        <v>1</v>
      </c>
      <c r="H92" s="51" t="s">
        <v>251</v>
      </c>
      <c r="I92" s="48">
        <v>0</v>
      </c>
      <c r="J92" s="48">
        <v>2</v>
      </c>
    </row>
    <row r="93" spans="1:10" ht="15">
      <c r="A93" s="58" t="s">
        <v>24</v>
      </c>
      <c r="B93" s="48" t="s">
        <v>173</v>
      </c>
      <c r="C93" s="49" t="s">
        <v>274</v>
      </c>
      <c r="D93" s="50">
        <v>0.47916666666666669</v>
      </c>
      <c r="E93" s="48" t="s">
        <v>247</v>
      </c>
      <c r="F93" s="48"/>
      <c r="G93" s="48">
        <v>1</v>
      </c>
      <c r="H93" s="51" t="s">
        <v>248</v>
      </c>
      <c r="I93" s="48">
        <v>0</v>
      </c>
      <c r="J93" s="48">
        <v>2</v>
      </c>
    </row>
    <row r="94" spans="1:10" ht="15">
      <c r="A94" s="58" t="s">
        <v>24</v>
      </c>
      <c r="B94" s="48" t="s">
        <v>173</v>
      </c>
      <c r="C94" s="49" t="s">
        <v>275</v>
      </c>
      <c r="D94" s="50">
        <v>0.4861111111111111</v>
      </c>
      <c r="E94" s="48" t="s">
        <v>250</v>
      </c>
      <c r="F94" s="63"/>
      <c r="G94" s="48">
        <v>1</v>
      </c>
      <c r="H94" s="51" t="s">
        <v>251</v>
      </c>
      <c r="I94" s="48">
        <v>0</v>
      </c>
      <c r="J94" s="48">
        <v>2</v>
      </c>
    </row>
    <row r="95" spans="1:10" ht="15">
      <c r="A95" s="58" t="s">
        <v>24</v>
      </c>
      <c r="B95" s="48" t="s">
        <v>173</v>
      </c>
      <c r="C95" s="49" t="s">
        <v>276</v>
      </c>
      <c r="D95" s="50">
        <v>0.49305555555555558</v>
      </c>
      <c r="E95" s="48" t="s">
        <v>247</v>
      </c>
      <c r="F95" s="48"/>
      <c r="G95" s="48">
        <v>1</v>
      </c>
      <c r="H95" s="51" t="s">
        <v>248</v>
      </c>
      <c r="I95" s="48">
        <v>0</v>
      </c>
      <c r="J95" s="48">
        <v>2</v>
      </c>
    </row>
    <row r="96" spans="1:10" ht="15">
      <c r="A96" s="58" t="s">
        <v>24</v>
      </c>
      <c r="B96" s="48" t="s">
        <v>173</v>
      </c>
      <c r="C96" s="49" t="s">
        <v>277</v>
      </c>
      <c r="D96" s="50">
        <v>0.50347222222222221</v>
      </c>
      <c r="E96" s="48" t="s">
        <v>250</v>
      </c>
      <c r="F96" s="48"/>
      <c r="G96" s="48">
        <v>1</v>
      </c>
      <c r="H96" s="51" t="s">
        <v>251</v>
      </c>
      <c r="I96" s="48">
        <v>0</v>
      </c>
      <c r="J96" s="48">
        <v>2</v>
      </c>
    </row>
    <row r="97" spans="1:10" ht="15">
      <c r="A97" s="58" t="s">
        <v>24</v>
      </c>
      <c r="B97" s="48" t="s">
        <v>173</v>
      </c>
      <c r="C97" s="49" t="s">
        <v>278</v>
      </c>
      <c r="D97" s="50">
        <v>0.50694444444444442</v>
      </c>
      <c r="E97" s="48" t="s">
        <v>247</v>
      </c>
      <c r="F97" s="48"/>
      <c r="G97" s="48">
        <v>1</v>
      </c>
      <c r="H97" s="51" t="s">
        <v>248</v>
      </c>
      <c r="I97" s="48">
        <v>0</v>
      </c>
      <c r="J97" s="48">
        <v>2</v>
      </c>
    </row>
    <row r="98" spans="1:10" ht="15">
      <c r="A98" s="58" t="s">
        <v>24</v>
      </c>
      <c r="B98" s="48" t="s">
        <v>173</v>
      </c>
      <c r="C98" s="49" t="s">
        <v>279</v>
      </c>
      <c r="D98" s="50">
        <v>0.51041666666666663</v>
      </c>
      <c r="E98" s="48" t="s">
        <v>250</v>
      </c>
      <c r="F98" s="48"/>
      <c r="G98" s="48">
        <v>1</v>
      </c>
      <c r="H98" s="51" t="s">
        <v>251</v>
      </c>
      <c r="I98" s="48">
        <v>0</v>
      </c>
      <c r="J98" s="48">
        <v>2</v>
      </c>
    </row>
    <row r="99" spans="1:10" ht="15">
      <c r="A99" s="58" t="s">
        <v>24</v>
      </c>
      <c r="B99" s="48" t="s">
        <v>173</v>
      </c>
      <c r="C99" s="49" t="s">
        <v>280</v>
      </c>
      <c r="D99" s="50">
        <v>0.51736111111111116</v>
      </c>
      <c r="E99" s="48" t="s">
        <v>247</v>
      </c>
      <c r="F99" s="63"/>
      <c r="G99" s="48">
        <v>1</v>
      </c>
      <c r="H99" s="51" t="s">
        <v>248</v>
      </c>
      <c r="I99" s="48">
        <v>0</v>
      </c>
      <c r="J99" s="48">
        <v>2</v>
      </c>
    </row>
    <row r="100" spans="1:10" ht="15">
      <c r="A100" s="58" t="s">
        <v>24</v>
      </c>
      <c r="B100" s="48" t="s">
        <v>173</v>
      </c>
      <c r="C100" s="49" t="s">
        <v>281</v>
      </c>
      <c r="D100" s="50">
        <v>0.53472222222222221</v>
      </c>
      <c r="E100" s="48" t="s">
        <v>250</v>
      </c>
      <c r="F100" s="48"/>
      <c r="G100" s="48">
        <v>1</v>
      </c>
      <c r="H100" s="51" t="s">
        <v>251</v>
      </c>
      <c r="I100" s="48">
        <v>0</v>
      </c>
      <c r="J100" s="48">
        <v>2</v>
      </c>
    </row>
    <row r="101" spans="1:10" ht="15">
      <c r="A101" s="58" t="s">
        <v>24</v>
      </c>
      <c r="B101" s="48" t="s">
        <v>173</v>
      </c>
      <c r="C101" s="49" t="s">
        <v>282</v>
      </c>
      <c r="D101" s="50">
        <v>0.54166666666666663</v>
      </c>
      <c r="E101" s="48" t="s">
        <v>247</v>
      </c>
      <c r="F101" s="48"/>
      <c r="G101" s="48">
        <v>1</v>
      </c>
      <c r="H101" s="51" t="s">
        <v>248</v>
      </c>
      <c r="I101" s="48">
        <v>0</v>
      </c>
      <c r="J101" s="48">
        <v>2</v>
      </c>
    </row>
    <row r="102" spans="1:10" ht="15">
      <c r="A102" s="58" t="s">
        <v>24</v>
      </c>
      <c r="B102" s="48" t="s">
        <v>173</v>
      </c>
      <c r="C102" s="49" t="s">
        <v>283</v>
      </c>
      <c r="D102" s="50">
        <v>0.55902777777777779</v>
      </c>
      <c r="E102" s="48" t="s">
        <v>250</v>
      </c>
      <c r="F102" s="48"/>
      <c r="G102" s="48">
        <v>1</v>
      </c>
      <c r="H102" s="51" t="s">
        <v>251</v>
      </c>
      <c r="I102" s="48">
        <v>0</v>
      </c>
      <c r="J102" s="48">
        <v>2</v>
      </c>
    </row>
    <row r="103" spans="1:10" ht="15">
      <c r="A103" s="58" t="s">
        <v>24</v>
      </c>
      <c r="B103" s="48" t="s">
        <v>173</v>
      </c>
      <c r="C103" s="49" t="s">
        <v>284</v>
      </c>
      <c r="D103" s="50">
        <v>0.56944444444444442</v>
      </c>
      <c r="E103" s="48" t="s">
        <v>247</v>
      </c>
      <c r="F103" s="48"/>
      <c r="G103" s="48">
        <v>1</v>
      </c>
      <c r="H103" s="51" t="s">
        <v>248</v>
      </c>
      <c r="I103" s="48">
        <v>0</v>
      </c>
      <c r="J103" s="48">
        <v>2</v>
      </c>
    </row>
    <row r="104" spans="1:10" ht="15">
      <c r="A104" s="58" t="s">
        <v>24</v>
      </c>
      <c r="B104" s="48" t="s">
        <v>173</v>
      </c>
      <c r="C104" s="49" t="s">
        <v>285</v>
      </c>
      <c r="D104" s="50">
        <v>0.57638888888888884</v>
      </c>
      <c r="E104" s="48" t="s">
        <v>250</v>
      </c>
      <c r="F104" s="48"/>
      <c r="G104" s="48">
        <v>1</v>
      </c>
      <c r="H104" s="51" t="s">
        <v>251</v>
      </c>
      <c r="I104" s="48">
        <v>0</v>
      </c>
      <c r="J104" s="48">
        <v>2</v>
      </c>
    </row>
    <row r="105" spans="1:10" ht="15">
      <c r="A105" s="58" t="s">
        <v>24</v>
      </c>
      <c r="B105" s="48" t="s">
        <v>173</v>
      </c>
      <c r="C105" s="49" t="s">
        <v>286</v>
      </c>
      <c r="D105" s="50">
        <v>0.58333333333333337</v>
      </c>
      <c r="E105" s="48" t="s">
        <v>247</v>
      </c>
      <c r="F105" s="63"/>
      <c r="G105" s="48">
        <v>1</v>
      </c>
      <c r="H105" s="51" t="s">
        <v>248</v>
      </c>
      <c r="I105" s="48">
        <v>0</v>
      </c>
      <c r="J105" s="48">
        <v>2</v>
      </c>
    </row>
    <row r="106" spans="1:10" ht="15">
      <c r="A106" s="58" t="s">
        <v>24</v>
      </c>
      <c r="B106" s="48" t="s">
        <v>173</v>
      </c>
      <c r="C106" s="49" t="s">
        <v>287</v>
      </c>
      <c r="D106" s="50">
        <v>0.59027777777777779</v>
      </c>
      <c r="E106" s="48" t="s">
        <v>250</v>
      </c>
      <c r="F106" s="48"/>
      <c r="G106" s="48">
        <v>1</v>
      </c>
      <c r="H106" s="51" t="s">
        <v>251</v>
      </c>
      <c r="I106" s="48">
        <v>0</v>
      </c>
      <c r="J106" s="48">
        <v>2</v>
      </c>
    </row>
    <row r="107" spans="1:10" ht="15">
      <c r="A107" s="58" t="s">
        <v>24</v>
      </c>
      <c r="B107" s="48" t="s">
        <v>173</v>
      </c>
      <c r="C107" s="49" t="s">
        <v>288</v>
      </c>
      <c r="D107" s="50">
        <v>0.60069444444444442</v>
      </c>
      <c r="E107" s="48" t="s">
        <v>247</v>
      </c>
      <c r="F107" s="48"/>
      <c r="G107" s="48">
        <v>1</v>
      </c>
      <c r="H107" s="51" t="s">
        <v>248</v>
      </c>
      <c r="I107" s="48">
        <v>0</v>
      </c>
      <c r="J107" s="48">
        <v>2</v>
      </c>
    </row>
    <row r="108" spans="1:10" ht="15">
      <c r="A108" s="58" t="s">
        <v>24</v>
      </c>
      <c r="B108" s="48" t="s">
        <v>173</v>
      </c>
      <c r="C108" s="49" t="s">
        <v>289</v>
      </c>
      <c r="D108" s="50">
        <v>0.60763888888888884</v>
      </c>
      <c r="E108" s="48" t="s">
        <v>250</v>
      </c>
      <c r="F108" s="48"/>
      <c r="G108" s="48">
        <v>1</v>
      </c>
      <c r="H108" s="51" t="s">
        <v>251</v>
      </c>
      <c r="I108" s="48">
        <v>0</v>
      </c>
      <c r="J108" s="48">
        <v>2</v>
      </c>
    </row>
    <row r="109" spans="1:10" ht="15">
      <c r="A109" s="58" t="s">
        <v>24</v>
      </c>
      <c r="B109" s="48" t="s">
        <v>173</v>
      </c>
      <c r="C109" s="49" t="s">
        <v>290</v>
      </c>
      <c r="D109" s="50">
        <v>0.61458333333333337</v>
      </c>
      <c r="E109" s="48" t="s">
        <v>247</v>
      </c>
      <c r="F109" s="63"/>
      <c r="G109" s="48">
        <v>1</v>
      </c>
      <c r="H109" s="51" t="s">
        <v>248</v>
      </c>
      <c r="I109" s="48">
        <v>0</v>
      </c>
      <c r="J109" s="48">
        <v>2</v>
      </c>
    </row>
    <row r="110" spans="1:10" ht="15">
      <c r="A110" s="58" t="s">
        <v>24</v>
      </c>
      <c r="B110" s="48" t="s">
        <v>173</v>
      </c>
      <c r="C110" s="49" t="s">
        <v>291</v>
      </c>
      <c r="D110" s="50">
        <v>0.62152777777777779</v>
      </c>
      <c r="E110" s="48" t="s">
        <v>250</v>
      </c>
      <c r="F110" s="48"/>
      <c r="G110" s="48">
        <v>1</v>
      </c>
      <c r="H110" s="51" t="s">
        <v>251</v>
      </c>
      <c r="I110" s="48">
        <v>0</v>
      </c>
      <c r="J110" s="48">
        <v>2</v>
      </c>
    </row>
    <row r="111" spans="1:10" ht="15">
      <c r="A111" s="58" t="s">
        <v>24</v>
      </c>
      <c r="B111" s="48" t="s">
        <v>173</v>
      </c>
      <c r="C111" s="49" t="s">
        <v>292</v>
      </c>
      <c r="D111" s="50">
        <v>0.63194444444444442</v>
      </c>
      <c r="E111" s="48" t="s">
        <v>247</v>
      </c>
      <c r="F111" s="48"/>
      <c r="G111" s="48">
        <v>1</v>
      </c>
      <c r="H111" s="51" t="s">
        <v>248</v>
      </c>
      <c r="I111" s="48">
        <v>0</v>
      </c>
      <c r="J111" s="48">
        <v>2</v>
      </c>
    </row>
    <row r="112" spans="1:10" ht="15">
      <c r="A112" s="58" t="s">
        <v>24</v>
      </c>
      <c r="B112" s="48" t="s">
        <v>173</v>
      </c>
      <c r="C112" s="49" t="s">
        <v>293</v>
      </c>
      <c r="D112" s="50">
        <v>0.63888888888888884</v>
      </c>
      <c r="E112" s="48" t="s">
        <v>250</v>
      </c>
      <c r="F112" s="48"/>
      <c r="G112" s="48">
        <v>1</v>
      </c>
      <c r="H112" s="51" t="s">
        <v>251</v>
      </c>
      <c r="I112" s="48">
        <v>0</v>
      </c>
      <c r="J112" s="48">
        <v>2</v>
      </c>
    </row>
    <row r="113" spans="1:10" ht="15">
      <c r="A113" s="58" t="s">
        <v>24</v>
      </c>
      <c r="B113" s="48" t="s">
        <v>173</v>
      </c>
      <c r="C113" s="49" t="s">
        <v>294</v>
      </c>
      <c r="D113" s="50">
        <v>0.64583333333333337</v>
      </c>
      <c r="E113" s="48" t="s">
        <v>247</v>
      </c>
      <c r="F113" s="63"/>
      <c r="G113" s="48">
        <v>1</v>
      </c>
      <c r="H113" s="51" t="s">
        <v>248</v>
      </c>
      <c r="I113" s="48">
        <v>0</v>
      </c>
      <c r="J113" s="48">
        <v>2</v>
      </c>
    </row>
    <row r="114" spans="1:10" ht="15">
      <c r="A114" s="58" t="s">
        <v>24</v>
      </c>
      <c r="B114" s="48" t="s">
        <v>173</v>
      </c>
      <c r="C114" s="49" t="s">
        <v>295</v>
      </c>
      <c r="D114" s="50">
        <v>0.67013888888888884</v>
      </c>
      <c r="E114" s="48" t="s">
        <v>250</v>
      </c>
      <c r="F114" s="48"/>
      <c r="G114" s="48">
        <v>1</v>
      </c>
      <c r="H114" s="51" t="s">
        <v>251</v>
      </c>
      <c r="I114" s="48">
        <v>0</v>
      </c>
      <c r="J114" s="48">
        <v>2</v>
      </c>
    </row>
    <row r="115" spans="1:10" ht="15">
      <c r="A115" s="58" t="s">
        <v>24</v>
      </c>
      <c r="B115" s="48" t="s">
        <v>173</v>
      </c>
      <c r="C115" s="49" t="s">
        <v>296</v>
      </c>
      <c r="D115" s="50">
        <v>0.67708333333333337</v>
      </c>
      <c r="E115" s="48" t="s">
        <v>247</v>
      </c>
      <c r="F115" s="48"/>
      <c r="G115" s="48">
        <v>1</v>
      </c>
      <c r="H115" s="51" t="s">
        <v>248</v>
      </c>
      <c r="I115" s="48">
        <v>0</v>
      </c>
      <c r="J115" s="48">
        <v>2</v>
      </c>
    </row>
    <row r="116" spans="1:10" ht="15">
      <c r="A116" s="58" t="s">
        <v>24</v>
      </c>
      <c r="B116" s="48" t="s">
        <v>173</v>
      </c>
      <c r="C116" s="49" t="s">
        <v>297</v>
      </c>
      <c r="D116" s="50">
        <v>0.6875</v>
      </c>
      <c r="E116" s="48" t="s">
        <v>250</v>
      </c>
      <c r="F116" s="48"/>
      <c r="G116" s="48">
        <v>1</v>
      </c>
      <c r="H116" s="51" t="s">
        <v>251</v>
      </c>
      <c r="I116" s="48">
        <v>0</v>
      </c>
      <c r="J116" s="48">
        <v>2</v>
      </c>
    </row>
    <row r="117" spans="1:10" ht="15">
      <c r="A117" s="58" t="s">
        <v>24</v>
      </c>
      <c r="B117" s="48" t="s">
        <v>173</v>
      </c>
      <c r="C117" s="49" t="s">
        <v>298</v>
      </c>
      <c r="D117" s="50">
        <v>0.69444444444444442</v>
      </c>
      <c r="E117" s="48" t="s">
        <v>247</v>
      </c>
      <c r="F117" s="63"/>
      <c r="G117" s="48">
        <v>1</v>
      </c>
      <c r="H117" s="51" t="s">
        <v>248</v>
      </c>
      <c r="I117" s="48">
        <v>0</v>
      </c>
      <c r="J117" s="48">
        <v>2</v>
      </c>
    </row>
    <row r="118" spans="1:10" ht="15">
      <c r="A118" s="58" t="s">
        <v>24</v>
      </c>
      <c r="B118" s="48" t="s">
        <v>173</v>
      </c>
      <c r="C118" s="49" t="s">
        <v>299</v>
      </c>
      <c r="D118" s="50">
        <v>0.71180555555555558</v>
      </c>
      <c r="E118" s="48" t="s">
        <v>250</v>
      </c>
      <c r="F118" s="48"/>
      <c r="G118" s="48">
        <v>1</v>
      </c>
      <c r="H118" s="51" t="s">
        <v>251</v>
      </c>
      <c r="I118" s="48">
        <v>0</v>
      </c>
      <c r="J118" s="48">
        <v>2</v>
      </c>
    </row>
    <row r="119" spans="1:10" ht="15">
      <c r="A119" s="58" t="s">
        <v>24</v>
      </c>
      <c r="B119" s="48" t="s">
        <v>173</v>
      </c>
      <c r="C119" s="49" t="s">
        <v>300</v>
      </c>
      <c r="D119" s="50">
        <v>0.71875</v>
      </c>
      <c r="E119" s="48" t="s">
        <v>247</v>
      </c>
      <c r="F119" s="48"/>
      <c r="G119" s="48">
        <v>1</v>
      </c>
      <c r="H119" s="51" t="s">
        <v>248</v>
      </c>
      <c r="I119" s="48">
        <v>0</v>
      </c>
      <c r="J119" s="48">
        <v>2</v>
      </c>
    </row>
    <row r="120" spans="1:10" ht="15">
      <c r="A120" s="58" t="s">
        <v>24</v>
      </c>
      <c r="B120" s="48" t="s">
        <v>173</v>
      </c>
      <c r="C120" s="49" t="s">
        <v>301</v>
      </c>
      <c r="D120" s="50">
        <v>0.72916666666666663</v>
      </c>
      <c r="E120" s="48" t="s">
        <v>250</v>
      </c>
      <c r="F120" s="48"/>
      <c r="G120" s="48">
        <v>1</v>
      </c>
      <c r="H120" s="51" t="s">
        <v>251</v>
      </c>
      <c r="I120" s="48">
        <v>0</v>
      </c>
      <c r="J120" s="48">
        <v>2</v>
      </c>
    </row>
    <row r="121" spans="1:10" ht="15">
      <c r="A121" s="58" t="s">
        <v>24</v>
      </c>
      <c r="B121" s="48" t="s">
        <v>173</v>
      </c>
      <c r="C121" s="49" t="s">
        <v>302</v>
      </c>
      <c r="D121" s="50">
        <v>0.73611111111111116</v>
      </c>
      <c r="E121" s="48" t="s">
        <v>247</v>
      </c>
      <c r="F121" s="63"/>
      <c r="G121" s="48">
        <v>1</v>
      </c>
      <c r="H121" s="51" t="s">
        <v>248</v>
      </c>
      <c r="I121" s="48">
        <v>0</v>
      </c>
      <c r="J121" s="48">
        <v>2</v>
      </c>
    </row>
    <row r="122" spans="1:10" ht="15">
      <c r="A122" s="58" t="s">
        <v>24</v>
      </c>
      <c r="B122" s="48" t="s">
        <v>173</v>
      </c>
      <c r="C122" s="49" t="s">
        <v>303</v>
      </c>
      <c r="D122" s="50">
        <v>0.75347222222222221</v>
      </c>
      <c r="E122" s="48" t="s">
        <v>250</v>
      </c>
      <c r="F122" s="48"/>
      <c r="G122" s="48">
        <v>1</v>
      </c>
      <c r="H122" s="51" t="s">
        <v>251</v>
      </c>
      <c r="I122" s="48">
        <v>0</v>
      </c>
      <c r="J122" s="48">
        <v>2</v>
      </c>
    </row>
    <row r="123" spans="1:10" ht="15">
      <c r="A123" s="58" t="s">
        <v>24</v>
      </c>
      <c r="B123" s="48" t="s">
        <v>173</v>
      </c>
      <c r="C123" s="49" t="s">
        <v>304</v>
      </c>
      <c r="D123" s="50">
        <v>0.76041666666666663</v>
      </c>
      <c r="E123" s="48" t="s">
        <v>247</v>
      </c>
      <c r="F123" s="48"/>
      <c r="G123" s="48">
        <v>1</v>
      </c>
      <c r="H123" s="51" t="s">
        <v>248</v>
      </c>
      <c r="I123" s="48">
        <v>0</v>
      </c>
      <c r="J123" s="48">
        <v>2</v>
      </c>
    </row>
    <row r="124" spans="1:10" ht="15">
      <c r="A124" s="58" t="s">
        <v>24</v>
      </c>
      <c r="B124" s="48" t="s">
        <v>173</v>
      </c>
      <c r="C124" s="49" t="s">
        <v>305</v>
      </c>
      <c r="D124" s="50">
        <v>0.77083333333333337</v>
      </c>
      <c r="E124" s="48" t="s">
        <v>250</v>
      </c>
      <c r="F124" s="48"/>
      <c r="G124" s="48">
        <v>1</v>
      </c>
      <c r="H124" s="51" t="s">
        <v>251</v>
      </c>
      <c r="I124" s="48">
        <v>0</v>
      </c>
      <c r="J124" s="48">
        <v>2</v>
      </c>
    </row>
    <row r="125" spans="1:10" ht="15">
      <c r="A125" s="58" t="s">
        <v>24</v>
      </c>
      <c r="B125" s="48" t="s">
        <v>173</v>
      </c>
      <c r="C125" s="49" t="s">
        <v>306</v>
      </c>
      <c r="D125" s="50">
        <v>0.77777777777777779</v>
      </c>
      <c r="E125" s="48" t="s">
        <v>247</v>
      </c>
      <c r="F125" s="63"/>
      <c r="G125" s="48">
        <v>1</v>
      </c>
      <c r="H125" s="51" t="s">
        <v>248</v>
      </c>
      <c r="I125" s="48">
        <v>0</v>
      </c>
      <c r="J125" s="48">
        <v>2</v>
      </c>
    </row>
    <row r="126" spans="1:10" ht="15">
      <c r="A126" s="58" t="s">
        <v>24</v>
      </c>
      <c r="B126" s="48" t="s">
        <v>173</v>
      </c>
      <c r="C126" s="49" t="s">
        <v>307</v>
      </c>
      <c r="D126" s="50">
        <v>0.78819444444444442</v>
      </c>
      <c r="E126" s="48" t="s">
        <v>250</v>
      </c>
      <c r="F126" s="48"/>
      <c r="G126" s="48">
        <v>1</v>
      </c>
      <c r="H126" s="51" t="s">
        <v>251</v>
      </c>
      <c r="I126" s="48">
        <v>0</v>
      </c>
      <c r="J126" s="48">
        <v>2</v>
      </c>
    </row>
    <row r="127" spans="1:10" ht="15">
      <c r="A127" s="58" t="s">
        <v>24</v>
      </c>
      <c r="B127" s="48" t="s">
        <v>173</v>
      </c>
      <c r="C127" s="49" t="s">
        <v>308</v>
      </c>
      <c r="D127" s="50">
        <v>0.80208333333333337</v>
      </c>
      <c r="E127" s="48" t="s">
        <v>250</v>
      </c>
      <c r="F127" s="48"/>
      <c r="G127" s="48">
        <v>1</v>
      </c>
      <c r="H127" s="51" t="s">
        <v>251</v>
      </c>
      <c r="I127" s="48">
        <v>0</v>
      </c>
      <c r="J127" s="48">
        <v>2</v>
      </c>
    </row>
    <row r="128" spans="1:10" ht="15">
      <c r="A128" s="58" t="s">
        <v>24</v>
      </c>
      <c r="B128" s="48" t="s">
        <v>173</v>
      </c>
      <c r="C128" s="49" t="s">
        <v>309</v>
      </c>
      <c r="D128" s="50">
        <v>0.82638888888888884</v>
      </c>
      <c r="E128" s="48" t="s">
        <v>247</v>
      </c>
      <c r="F128" s="48"/>
      <c r="G128" s="48">
        <v>1</v>
      </c>
      <c r="H128" s="51" t="s">
        <v>248</v>
      </c>
      <c r="I128" s="48">
        <v>0</v>
      </c>
      <c r="J128" s="48">
        <v>2</v>
      </c>
    </row>
    <row r="129" spans="1:10" ht="15">
      <c r="A129" s="58" t="s">
        <v>24</v>
      </c>
      <c r="B129" s="48" t="s">
        <v>173</v>
      </c>
      <c r="C129" s="49" t="s">
        <v>310</v>
      </c>
      <c r="D129" s="50">
        <v>0.85416666666666663</v>
      </c>
      <c r="E129" s="48" t="s">
        <v>250</v>
      </c>
      <c r="F129" s="48"/>
      <c r="G129" s="48">
        <v>1</v>
      </c>
      <c r="H129" s="51" t="s">
        <v>251</v>
      </c>
      <c r="I129" s="48">
        <v>0</v>
      </c>
      <c r="J129" s="48">
        <v>2</v>
      </c>
    </row>
    <row r="130" spans="1:10" ht="15">
      <c r="A130" s="58" t="s">
        <v>24</v>
      </c>
      <c r="B130" s="48" t="s">
        <v>173</v>
      </c>
      <c r="C130" s="49" t="s">
        <v>311</v>
      </c>
      <c r="D130" s="50">
        <v>0.86111111111111116</v>
      </c>
      <c r="E130" s="48" t="s">
        <v>250</v>
      </c>
      <c r="F130" s="48"/>
      <c r="G130" s="48">
        <v>1</v>
      </c>
      <c r="H130" s="51" t="s">
        <v>251</v>
      </c>
      <c r="I130" s="48">
        <v>0</v>
      </c>
      <c r="J130" s="48">
        <v>2</v>
      </c>
    </row>
    <row r="131" spans="1:10" ht="15">
      <c r="A131" s="58" t="s">
        <v>24</v>
      </c>
      <c r="B131" s="48" t="s">
        <v>173</v>
      </c>
      <c r="C131" s="49" t="s">
        <v>312</v>
      </c>
      <c r="D131" s="50">
        <v>0.88541666666666663</v>
      </c>
      <c r="E131" s="48" t="s">
        <v>250</v>
      </c>
      <c r="F131" s="48"/>
      <c r="G131" s="48">
        <v>1</v>
      </c>
      <c r="H131" s="51" t="s">
        <v>251</v>
      </c>
      <c r="I131" s="48">
        <v>0</v>
      </c>
      <c r="J131" s="48">
        <v>2</v>
      </c>
    </row>
  </sheetData>
  <conditionalFormatting sqref="A2:A131">
    <cfRule type="cellIs" dxfId="36" priority="2" operator="equal">
      <formula>"bUCR_L1"</formula>
    </cfRule>
    <cfRule type="cellIs" dxfId="35" priority="3" operator="equal">
      <formula>"bUCR_L2"</formula>
    </cfRule>
  </conditionalFormatting>
  <conditionalFormatting sqref="D2">
    <cfRule type="expression" dxfId="34" priority="1">
      <formula>"Hora:minutos:SEGUNDOS"</formula>
    </cfRule>
  </conditionalFormatting>
  <dataValidations count="2">
    <dataValidation type="list" allowBlank="1" showErrorMessage="1" sqref="E2:E131" xr:uid="{00000000-0002-0000-0300-000000000000}">
      <formula1>"Deportivas,Educación,Artes Plásticas"</formula1>
    </dataValidation>
    <dataValidation type="list" allowBlank="1" showErrorMessage="1" sqref="A2:A131" xr:uid="{00000000-0002-0000-0300-000001000000}">
      <formula1>"bUCR_L1,bUCR_L2"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H111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44.42578125" customWidth="1"/>
    <col min="2" max="2" width="25" customWidth="1"/>
    <col min="3" max="3" width="15.140625" customWidth="1"/>
    <col min="4" max="4" width="10.140625" customWidth="1"/>
    <col min="5" max="6" width="14.140625" customWidth="1"/>
    <col min="7" max="7" width="20.140625" customWidth="1"/>
    <col min="8" max="8" width="14.140625" customWidth="1"/>
  </cols>
  <sheetData>
    <row r="1" spans="1:8" ht="15.75" customHeight="1">
      <c r="A1" s="64" t="s">
        <v>165</v>
      </c>
      <c r="B1" s="65" t="s">
        <v>313</v>
      </c>
      <c r="C1" s="65" t="s">
        <v>314</v>
      </c>
      <c r="D1" s="64" t="s">
        <v>37</v>
      </c>
      <c r="E1" s="64" t="s">
        <v>315</v>
      </c>
      <c r="F1" s="64" t="s">
        <v>316</v>
      </c>
      <c r="G1" s="64" t="s">
        <v>317</v>
      </c>
      <c r="H1" s="66" t="s">
        <v>318</v>
      </c>
    </row>
    <row r="2" spans="1:8" ht="15.75" customHeight="1">
      <c r="A2" s="67" t="s">
        <v>174</v>
      </c>
      <c r="B2" s="68">
        <f>VLOOKUP(A2,trips!C$2:D1118,2,FALSE)+(G2/PARAMETERS!$A$2)/24</f>
        <v>0.25694444444444442</v>
      </c>
      <c r="C2" s="68">
        <f t="shared" ref="C2:C256" si="0">B2</f>
        <v>0.25694444444444442</v>
      </c>
      <c r="D2" s="67" t="s">
        <v>55</v>
      </c>
      <c r="E2" s="69">
        <v>0</v>
      </c>
      <c r="F2" s="69">
        <v>1</v>
      </c>
      <c r="G2" s="70" t="s">
        <v>319</v>
      </c>
      <c r="H2" s="71"/>
    </row>
    <row r="3" spans="1:8" ht="15.75" customHeight="1">
      <c r="A3" s="67" t="s">
        <v>174</v>
      </c>
      <c r="B3" s="68">
        <f>VLOOKUP(A3,trips!C$2:D1118,2,FALSE)+(G3/PARAMETERS!$A$2)/24</f>
        <v>0.26283080808080805</v>
      </c>
      <c r="C3" s="68">
        <f t="shared" si="0"/>
        <v>0.26283080808080805</v>
      </c>
      <c r="D3" s="67" t="s">
        <v>82</v>
      </c>
      <c r="E3" s="69">
        <v>1</v>
      </c>
      <c r="F3" s="69">
        <v>0</v>
      </c>
      <c r="G3" s="70" t="s">
        <v>320</v>
      </c>
      <c r="H3" s="71"/>
    </row>
    <row r="4" spans="1:8" ht="15.75" customHeight="1">
      <c r="A4" s="67" t="s">
        <v>174</v>
      </c>
      <c r="B4" s="68">
        <f>VLOOKUP(A4,trips!C$2:D1118,2,FALSE)+(G4/PARAMETERS!$A$2)/24</f>
        <v>0.26371717171717168</v>
      </c>
      <c r="C4" s="68">
        <f t="shared" si="0"/>
        <v>0.26371717171717168</v>
      </c>
      <c r="D4" s="67" t="s">
        <v>89</v>
      </c>
      <c r="E4" s="69">
        <v>2</v>
      </c>
      <c r="F4" s="69">
        <v>0</v>
      </c>
      <c r="G4" s="70" t="s">
        <v>321</v>
      </c>
      <c r="H4" s="71"/>
    </row>
    <row r="5" spans="1:8" ht="15.75" customHeight="1">
      <c r="A5" s="67" t="s">
        <v>174</v>
      </c>
      <c r="B5" s="68">
        <f>VLOOKUP(A5,trips!C$2:D1118,2,FALSE)+(G5/PARAMETERS!$A$2)/24</f>
        <v>0.26474747474747473</v>
      </c>
      <c r="C5" s="68">
        <f t="shared" si="0"/>
        <v>0.26474747474747473</v>
      </c>
      <c r="D5" s="67" t="s">
        <v>95</v>
      </c>
      <c r="E5" s="69">
        <v>3</v>
      </c>
      <c r="F5" s="69">
        <v>0</v>
      </c>
      <c r="G5" s="70" t="s">
        <v>322</v>
      </c>
      <c r="H5" s="71"/>
    </row>
    <row r="6" spans="1:8" ht="15.75" customHeight="1">
      <c r="A6" s="67" t="s">
        <v>174</v>
      </c>
      <c r="B6" s="68">
        <f>VLOOKUP(A6,trips!C$2:D1118,2,FALSE)+(G6/PARAMETERS!$A$2)/24</f>
        <v>0.26688383838383833</v>
      </c>
      <c r="C6" s="68">
        <f t="shared" si="0"/>
        <v>0.26688383838383833</v>
      </c>
      <c r="D6" s="67" t="s">
        <v>102</v>
      </c>
      <c r="E6" s="69">
        <v>4</v>
      </c>
      <c r="F6" s="69">
        <v>0</v>
      </c>
      <c r="G6" s="70" t="s">
        <v>323</v>
      </c>
      <c r="H6" s="71"/>
    </row>
    <row r="7" spans="1:8" ht="15.75" customHeight="1">
      <c r="A7" s="67" t="s">
        <v>174</v>
      </c>
      <c r="B7" s="68">
        <f>VLOOKUP(A7,trips!C$2:D1118,2,FALSE)+(G7/PARAMETERS!$A$2)/24</f>
        <v>0.26763383838383836</v>
      </c>
      <c r="C7" s="68">
        <f t="shared" si="0"/>
        <v>0.26763383838383836</v>
      </c>
      <c r="D7" s="67" t="s">
        <v>107</v>
      </c>
      <c r="E7" s="69">
        <v>5</v>
      </c>
      <c r="F7" s="69">
        <v>0</v>
      </c>
      <c r="G7" s="70" t="s">
        <v>324</v>
      </c>
      <c r="H7" s="71"/>
    </row>
    <row r="8" spans="1:8" ht="15.75" customHeight="1">
      <c r="A8" s="67" t="s">
        <v>174</v>
      </c>
      <c r="B8" s="68">
        <f>VLOOKUP(A8,trips!C$2:D1118,2,FALSE)+(G8/PARAMETERS!$A$2)/24</f>
        <v>0.26967929292929288</v>
      </c>
      <c r="C8" s="68">
        <f t="shared" si="0"/>
        <v>0.26967929292929288</v>
      </c>
      <c r="D8" s="67" t="s">
        <v>112</v>
      </c>
      <c r="E8" s="69">
        <v>7</v>
      </c>
      <c r="F8" s="69">
        <v>0</v>
      </c>
      <c r="G8" s="70" t="s">
        <v>325</v>
      </c>
      <c r="H8" s="71"/>
    </row>
    <row r="9" spans="1:8" ht="15.75" customHeight="1">
      <c r="A9" s="67" t="s">
        <v>174</v>
      </c>
      <c r="B9" s="68">
        <f>VLOOKUP(A9,trips!C$2:D1118,2,FALSE)+(G9/PARAMETERS!$A$2)/24</f>
        <v>0.2712285353535353</v>
      </c>
      <c r="C9" s="68">
        <f t="shared" si="0"/>
        <v>0.2712285353535353</v>
      </c>
      <c r="D9" s="67" t="s">
        <v>117</v>
      </c>
      <c r="E9" s="69">
        <v>8</v>
      </c>
      <c r="F9" s="69">
        <v>0</v>
      </c>
      <c r="G9" s="70" t="s">
        <v>326</v>
      </c>
      <c r="H9" s="71"/>
    </row>
    <row r="10" spans="1:8" ht="15.75" customHeight="1">
      <c r="A10" s="67" t="s">
        <v>177</v>
      </c>
      <c r="B10" s="68">
        <f>VLOOKUP(A10,trips!C$2:D1118,2,FALSE)+(G10/PARAMETERS!$A$2)/24</f>
        <v>0.27083333333333331</v>
      </c>
      <c r="C10" s="68">
        <f t="shared" si="0"/>
        <v>0.27083333333333331</v>
      </c>
      <c r="D10" s="67" t="s">
        <v>55</v>
      </c>
      <c r="E10" s="69">
        <v>0</v>
      </c>
      <c r="F10" s="69">
        <v>1</v>
      </c>
      <c r="G10" s="70" t="s">
        <v>319</v>
      </c>
      <c r="H10" s="71"/>
    </row>
    <row r="11" spans="1:8" ht="15.75" customHeight="1">
      <c r="A11" s="67" t="s">
        <v>177</v>
      </c>
      <c r="B11" s="68">
        <f>VLOOKUP(A11,trips!C$2:D1118,2,FALSE)+(G11/PARAMETERS!$A$2)/24</f>
        <v>0.27671969696969695</v>
      </c>
      <c r="C11" s="68">
        <f t="shared" si="0"/>
        <v>0.27671969696969695</v>
      </c>
      <c r="D11" s="67" t="s">
        <v>82</v>
      </c>
      <c r="E11" s="69">
        <v>1</v>
      </c>
      <c r="F11" s="69">
        <v>0</v>
      </c>
      <c r="G11" s="70" t="s">
        <v>320</v>
      </c>
      <c r="H11" s="71"/>
    </row>
    <row r="12" spans="1:8" ht="15.75" customHeight="1">
      <c r="A12" s="67" t="s">
        <v>177</v>
      </c>
      <c r="B12" s="68">
        <f>VLOOKUP(A12,trips!C$2:D1118,2,FALSE)+(G12/PARAMETERS!$A$2)/24</f>
        <v>0.27760606060606058</v>
      </c>
      <c r="C12" s="68">
        <f t="shared" si="0"/>
        <v>0.27760606060606058</v>
      </c>
      <c r="D12" s="67" t="s">
        <v>89</v>
      </c>
      <c r="E12" s="69">
        <v>2</v>
      </c>
      <c r="F12" s="69">
        <v>0</v>
      </c>
      <c r="G12" s="70" t="s">
        <v>321</v>
      </c>
      <c r="H12" s="71"/>
    </row>
    <row r="13" spans="1:8" ht="15.75" customHeight="1">
      <c r="A13" s="67" t="s">
        <v>177</v>
      </c>
      <c r="B13" s="68">
        <f>VLOOKUP(A13,trips!C$2:D1118,2,FALSE)+(G13/PARAMETERS!$A$2)/24</f>
        <v>0.27863636363636363</v>
      </c>
      <c r="C13" s="68">
        <f t="shared" si="0"/>
        <v>0.27863636363636363</v>
      </c>
      <c r="D13" s="67" t="s">
        <v>95</v>
      </c>
      <c r="E13" s="69">
        <v>3</v>
      </c>
      <c r="F13" s="69">
        <v>0</v>
      </c>
      <c r="G13" s="70" t="s">
        <v>322</v>
      </c>
      <c r="H13" s="71"/>
    </row>
    <row r="14" spans="1:8" ht="15.75" customHeight="1">
      <c r="A14" s="67" t="s">
        <v>177</v>
      </c>
      <c r="B14" s="68">
        <f>VLOOKUP(A14,trips!C$2:D1118,2,FALSE)+(G14/PARAMETERS!$A$2)/24</f>
        <v>0.28077272727272723</v>
      </c>
      <c r="C14" s="68">
        <f t="shared" si="0"/>
        <v>0.28077272727272723</v>
      </c>
      <c r="D14" s="67" t="s">
        <v>102</v>
      </c>
      <c r="E14" s="69">
        <v>4</v>
      </c>
      <c r="F14" s="69">
        <v>0</v>
      </c>
      <c r="G14" s="70" t="s">
        <v>323</v>
      </c>
      <c r="H14" s="71"/>
    </row>
    <row r="15" spans="1:8" ht="15.75" customHeight="1">
      <c r="A15" s="67" t="s">
        <v>177</v>
      </c>
      <c r="B15" s="68">
        <f>VLOOKUP(A15,trips!C$2:D1118,2,FALSE)+(G15/PARAMETERS!$A$2)/24</f>
        <v>0.28152272727272726</v>
      </c>
      <c r="C15" s="68">
        <f t="shared" si="0"/>
        <v>0.28152272727272726</v>
      </c>
      <c r="D15" s="67" t="s">
        <v>107</v>
      </c>
      <c r="E15" s="69">
        <v>5</v>
      </c>
      <c r="F15" s="69">
        <v>0</v>
      </c>
      <c r="G15" s="70" t="s">
        <v>324</v>
      </c>
      <c r="H15" s="71"/>
    </row>
    <row r="16" spans="1:8" ht="15.75" customHeight="1">
      <c r="A16" s="67" t="s">
        <v>177</v>
      </c>
      <c r="B16" s="68">
        <f>VLOOKUP(A16,trips!C$2:D1118,2,FALSE)+(G16/PARAMETERS!$A$2)/24</f>
        <v>0.28356818181818177</v>
      </c>
      <c r="C16" s="68">
        <f t="shared" si="0"/>
        <v>0.28356818181818177</v>
      </c>
      <c r="D16" s="67" t="s">
        <v>112</v>
      </c>
      <c r="E16" s="69">
        <v>7</v>
      </c>
      <c r="F16" s="69">
        <v>0</v>
      </c>
      <c r="G16" s="70" t="s">
        <v>325</v>
      </c>
      <c r="H16" s="71"/>
    </row>
    <row r="17" spans="1:8" ht="15.75" customHeight="1">
      <c r="A17" s="67" t="s">
        <v>177</v>
      </c>
      <c r="B17" s="68">
        <f>VLOOKUP(A17,trips!C$2:D1118,2,FALSE)+(G17/PARAMETERS!$A$2)/24</f>
        <v>0.2851174242424242</v>
      </c>
      <c r="C17" s="68">
        <f t="shared" si="0"/>
        <v>0.2851174242424242</v>
      </c>
      <c r="D17" s="67" t="s">
        <v>117</v>
      </c>
      <c r="E17" s="69">
        <v>8</v>
      </c>
      <c r="F17" s="69">
        <v>0</v>
      </c>
      <c r="G17" s="70" t="s">
        <v>326</v>
      </c>
      <c r="H17" s="71"/>
    </row>
    <row r="18" spans="1:8" ht="15.75" customHeight="1">
      <c r="A18" s="67" t="s">
        <v>178</v>
      </c>
      <c r="B18" s="68">
        <f>VLOOKUP(A18,trips!C$2:D1118,2,FALSE)+(G18/PARAMETERS!$A$2)/24</f>
        <v>0.29166666666666669</v>
      </c>
      <c r="C18" s="68">
        <f t="shared" si="0"/>
        <v>0.29166666666666669</v>
      </c>
      <c r="D18" s="67" t="s">
        <v>55</v>
      </c>
      <c r="E18" s="69">
        <v>0</v>
      </c>
      <c r="F18" s="69">
        <v>1</v>
      </c>
      <c r="G18" s="70" t="s">
        <v>319</v>
      </c>
      <c r="H18" s="71"/>
    </row>
    <row r="19" spans="1:8" ht="15.75" customHeight="1">
      <c r="A19" s="67" t="s">
        <v>178</v>
      </c>
      <c r="B19" s="68">
        <f>VLOOKUP(A19,trips!C$2:D1118,2,FALSE)+(G19/PARAMETERS!$A$2)/24</f>
        <v>0.29755303030303032</v>
      </c>
      <c r="C19" s="68">
        <f t="shared" si="0"/>
        <v>0.29755303030303032</v>
      </c>
      <c r="D19" s="67" t="s">
        <v>82</v>
      </c>
      <c r="E19" s="69">
        <v>1</v>
      </c>
      <c r="F19" s="69">
        <v>0</v>
      </c>
      <c r="G19" s="70" t="s">
        <v>320</v>
      </c>
      <c r="H19" s="71"/>
    </row>
    <row r="20" spans="1:8" ht="15.75" customHeight="1">
      <c r="A20" s="67" t="s">
        <v>178</v>
      </c>
      <c r="B20" s="68">
        <f>VLOOKUP(A20,trips!C$2:D1118,2,FALSE)+(G20/PARAMETERS!$A$2)/24</f>
        <v>0.29843939393939395</v>
      </c>
      <c r="C20" s="68">
        <f t="shared" si="0"/>
        <v>0.29843939393939395</v>
      </c>
      <c r="D20" s="67" t="s">
        <v>89</v>
      </c>
      <c r="E20" s="69">
        <v>2</v>
      </c>
      <c r="F20" s="69">
        <v>0</v>
      </c>
      <c r="G20" s="70" t="s">
        <v>321</v>
      </c>
      <c r="H20" s="71"/>
    </row>
    <row r="21" spans="1:8" ht="15">
      <c r="A21" s="67" t="s">
        <v>178</v>
      </c>
      <c r="B21" s="68">
        <f>VLOOKUP(A21,trips!C$2:D1118,2,FALSE)+(G21/PARAMETERS!$A$2)/24</f>
        <v>0.299469696969697</v>
      </c>
      <c r="C21" s="68">
        <f t="shared" si="0"/>
        <v>0.299469696969697</v>
      </c>
      <c r="D21" s="67" t="s">
        <v>95</v>
      </c>
      <c r="E21" s="69">
        <v>3</v>
      </c>
      <c r="F21" s="69">
        <v>0</v>
      </c>
      <c r="G21" s="70" t="s">
        <v>322</v>
      </c>
      <c r="H21" s="71"/>
    </row>
    <row r="22" spans="1:8" ht="15">
      <c r="A22" s="67" t="s">
        <v>178</v>
      </c>
      <c r="B22" s="68">
        <f>VLOOKUP(A22,trips!C$2:D1118,2,FALSE)+(G22/PARAMETERS!$A$2)/24</f>
        <v>0.3016060606060606</v>
      </c>
      <c r="C22" s="68">
        <f t="shared" si="0"/>
        <v>0.3016060606060606</v>
      </c>
      <c r="D22" s="67" t="s">
        <v>102</v>
      </c>
      <c r="E22" s="69">
        <v>4</v>
      </c>
      <c r="F22" s="69">
        <v>0</v>
      </c>
      <c r="G22" s="70" t="s">
        <v>323</v>
      </c>
      <c r="H22" s="71"/>
    </row>
    <row r="23" spans="1:8" ht="15">
      <c r="A23" s="67" t="s">
        <v>178</v>
      </c>
      <c r="B23" s="68">
        <f>VLOOKUP(A23,trips!C$2:D1118,2,FALSE)+(G23/PARAMETERS!$A$2)/24</f>
        <v>0.30235606060606063</v>
      </c>
      <c r="C23" s="68">
        <f t="shared" si="0"/>
        <v>0.30235606060606063</v>
      </c>
      <c r="D23" s="67" t="s">
        <v>107</v>
      </c>
      <c r="E23" s="69">
        <v>5</v>
      </c>
      <c r="F23" s="69">
        <v>0</v>
      </c>
      <c r="G23" s="70" t="s">
        <v>324</v>
      </c>
      <c r="H23" s="71"/>
    </row>
    <row r="24" spans="1:8" ht="15">
      <c r="A24" s="67" t="s">
        <v>178</v>
      </c>
      <c r="B24" s="68">
        <f>VLOOKUP(A24,trips!C$2:D1118,2,FALSE)+(G24/PARAMETERS!$A$2)/24</f>
        <v>0.30440151515151515</v>
      </c>
      <c r="C24" s="68">
        <f t="shared" si="0"/>
        <v>0.30440151515151515</v>
      </c>
      <c r="D24" s="67" t="s">
        <v>112</v>
      </c>
      <c r="E24" s="69">
        <v>7</v>
      </c>
      <c r="F24" s="69">
        <v>0</v>
      </c>
      <c r="G24" s="70" t="s">
        <v>325</v>
      </c>
      <c r="H24" s="71"/>
    </row>
    <row r="25" spans="1:8" ht="15">
      <c r="A25" s="67" t="s">
        <v>178</v>
      </c>
      <c r="B25" s="68">
        <f>VLOOKUP(A25,trips!C$2:D1118,2,FALSE)+(G25/PARAMETERS!$A$2)/24</f>
        <v>0.30595075757575757</v>
      </c>
      <c r="C25" s="68">
        <f t="shared" si="0"/>
        <v>0.30595075757575757</v>
      </c>
      <c r="D25" s="67" t="s">
        <v>117</v>
      </c>
      <c r="E25" s="69">
        <v>8</v>
      </c>
      <c r="F25" s="69">
        <v>0</v>
      </c>
      <c r="G25" s="70" t="s">
        <v>326</v>
      </c>
      <c r="H25" s="71"/>
    </row>
    <row r="26" spans="1:8" ht="15">
      <c r="A26" s="67" t="s">
        <v>179</v>
      </c>
      <c r="B26" s="68">
        <f>VLOOKUP(A26,trips!C$2:D1118,2,FALSE)+(G26/PARAMETERS!$A$2)/24</f>
        <v>0.30555555555555558</v>
      </c>
      <c r="C26" s="68">
        <f t="shared" si="0"/>
        <v>0.30555555555555558</v>
      </c>
      <c r="D26" s="67" t="s">
        <v>55</v>
      </c>
      <c r="E26" s="69">
        <v>0</v>
      </c>
      <c r="F26" s="69">
        <v>1</v>
      </c>
      <c r="G26" s="70" t="s">
        <v>319</v>
      </c>
      <c r="H26" s="71"/>
    </row>
    <row r="27" spans="1:8" ht="15">
      <c r="A27" s="67" t="s">
        <v>179</v>
      </c>
      <c r="B27" s="68">
        <f>VLOOKUP(A27,trips!C$2:D1118,2,FALSE)+(G27/PARAMETERS!$A$2)/24</f>
        <v>0.31144191919191921</v>
      </c>
      <c r="C27" s="68">
        <f t="shared" si="0"/>
        <v>0.31144191919191921</v>
      </c>
      <c r="D27" s="67" t="s">
        <v>82</v>
      </c>
      <c r="E27" s="69">
        <v>1</v>
      </c>
      <c r="F27" s="69">
        <v>0</v>
      </c>
      <c r="G27" s="70" t="s">
        <v>320</v>
      </c>
      <c r="H27" s="71"/>
    </row>
    <row r="28" spans="1:8" ht="15">
      <c r="A28" s="67" t="s">
        <v>179</v>
      </c>
      <c r="B28" s="68">
        <f>VLOOKUP(A28,trips!C$2:D1118,2,FALSE)+(G28/PARAMETERS!$A$2)/24</f>
        <v>0.31232828282828284</v>
      </c>
      <c r="C28" s="68">
        <f t="shared" si="0"/>
        <v>0.31232828282828284</v>
      </c>
      <c r="D28" s="67" t="s">
        <v>89</v>
      </c>
      <c r="E28" s="69">
        <v>2</v>
      </c>
      <c r="F28" s="69">
        <v>0</v>
      </c>
      <c r="G28" s="70" t="s">
        <v>321</v>
      </c>
      <c r="H28" s="71"/>
    </row>
    <row r="29" spans="1:8" ht="15">
      <c r="A29" s="67" t="s">
        <v>179</v>
      </c>
      <c r="B29" s="68">
        <f>VLOOKUP(A29,trips!C$2:D1118,2,FALSE)+(G29/PARAMETERS!$A$2)/24</f>
        <v>0.31335858585858589</v>
      </c>
      <c r="C29" s="68">
        <f t="shared" si="0"/>
        <v>0.31335858585858589</v>
      </c>
      <c r="D29" s="67" t="s">
        <v>95</v>
      </c>
      <c r="E29" s="69">
        <v>3</v>
      </c>
      <c r="F29" s="69">
        <v>0</v>
      </c>
      <c r="G29" s="70" t="s">
        <v>322</v>
      </c>
      <c r="H29" s="71"/>
    </row>
    <row r="30" spans="1:8" ht="15">
      <c r="A30" s="67" t="s">
        <v>179</v>
      </c>
      <c r="B30" s="68">
        <f>VLOOKUP(A30,trips!C$2:D1118,2,FALSE)+(G30/PARAMETERS!$A$2)/24</f>
        <v>0.31549494949494949</v>
      </c>
      <c r="C30" s="68">
        <f t="shared" si="0"/>
        <v>0.31549494949494949</v>
      </c>
      <c r="D30" s="67" t="s">
        <v>102</v>
      </c>
      <c r="E30" s="69">
        <v>4</v>
      </c>
      <c r="F30" s="69">
        <v>0</v>
      </c>
      <c r="G30" s="70" t="s">
        <v>323</v>
      </c>
      <c r="H30" s="71"/>
    </row>
    <row r="31" spans="1:8" ht="15">
      <c r="A31" s="67" t="s">
        <v>179</v>
      </c>
      <c r="B31" s="68">
        <f>VLOOKUP(A31,trips!C$2:D1118,2,FALSE)+(G31/PARAMETERS!$A$2)/24</f>
        <v>0.31624494949494952</v>
      </c>
      <c r="C31" s="68">
        <f t="shared" si="0"/>
        <v>0.31624494949494952</v>
      </c>
      <c r="D31" s="67" t="s">
        <v>107</v>
      </c>
      <c r="E31" s="69">
        <v>5</v>
      </c>
      <c r="F31" s="69">
        <v>0</v>
      </c>
      <c r="G31" s="70" t="s">
        <v>324</v>
      </c>
      <c r="H31" s="71"/>
    </row>
    <row r="32" spans="1:8" ht="15">
      <c r="A32" s="67" t="s">
        <v>179</v>
      </c>
      <c r="B32" s="68">
        <f>VLOOKUP(A32,trips!C$2:D1118,2,FALSE)+(G32/PARAMETERS!$A$2)/24</f>
        <v>0.31829040404040404</v>
      </c>
      <c r="C32" s="68">
        <f t="shared" si="0"/>
        <v>0.31829040404040404</v>
      </c>
      <c r="D32" s="67" t="s">
        <v>112</v>
      </c>
      <c r="E32" s="69">
        <v>7</v>
      </c>
      <c r="F32" s="69">
        <v>0</v>
      </c>
      <c r="G32" s="70" t="s">
        <v>325</v>
      </c>
      <c r="H32" s="71"/>
    </row>
    <row r="33" spans="1:8" ht="15">
      <c r="A33" s="67" t="s">
        <v>179</v>
      </c>
      <c r="B33" s="68">
        <f>VLOOKUP(A33,trips!C$2:D1118,2,FALSE)+(G33/PARAMETERS!$A$2)/24</f>
        <v>0.31983964646464647</v>
      </c>
      <c r="C33" s="68">
        <f t="shared" si="0"/>
        <v>0.31983964646464647</v>
      </c>
      <c r="D33" s="67" t="s">
        <v>117</v>
      </c>
      <c r="E33" s="69">
        <v>8</v>
      </c>
      <c r="F33" s="69">
        <v>0</v>
      </c>
      <c r="G33" s="70" t="s">
        <v>326</v>
      </c>
      <c r="H33" s="71"/>
    </row>
    <row r="34" spans="1:8" ht="15">
      <c r="A34" s="67" t="s">
        <v>180</v>
      </c>
      <c r="B34" s="68">
        <f>VLOOKUP(A34,trips!C$2:D1118,2,FALSE)+(G34/PARAMETERS!$A$2)/24</f>
        <v>0.3263888888888889</v>
      </c>
      <c r="C34" s="68">
        <f t="shared" si="0"/>
        <v>0.3263888888888889</v>
      </c>
      <c r="D34" s="67" t="s">
        <v>55</v>
      </c>
      <c r="E34" s="69">
        <v>0</v>
      </c>
      <c r="F34" s="69">
        <v>1</v>
      </c>
      <c r="G34" s="70" t="s">
        <v>319</v>
      </c>
      <c r="H34" s="71"/>
    </row>
    <row r="35" spans="1:8" ht="15">
      <c r="A35" s="67" t="s">
        <v>180</v>
      </c>
      <c r="B35" s="68">
        <f>VLOOKUP(A35,trips!C$2:D1118,2,FALSE)+(G35/PARAMETERS!$A$2)/24</f>
        <v>0.33227525252525253</v>
      </c>
      <c r="C35" s="68">
        <f t="shared" si="0"/>
        <v>0.33227525252525253</v>
      </c>
      <c r="D35" s="67" t="s">
        <v>82</v>
      </c>
      <c r="E35" s="69">
        <v>1</v>
      </c>
      <c r="F35" s="69">
        <v>0</v>
      </c>
      <c r="G35" s="70" t="s">
        <v>320</v>
      </c>
      <c r="H35" s="71"/>
    </row>
    <row r="36" spans="1:8" ht="15">
      <c r="A36" s="67" t="s">
        <v>180</v>
      </c>
      <c r="B36" s="68">
        <f>VLOOKUP(A36,trips!C$2:D1118,2,FALSE)+(G36/PARAMETERS!$A$2)/24</f>
        <v>0.33316161616161616</v>
      </c>
      <c r="C36" s="68">
        <f t="shared" si="0"/>
        <v>0.33316161616161616</v>
      </c>
      <c r="D36" s="67" t="s">
        <v>89</v>
      </c>
      <c r="E36" s="69">
        <v>2</v>
      </c>
      <c r="F36" s="69">
        <v>0</v>
      </c>
      <c r="G36" s="70" t="s">
        <v>321</v>
      </c>
      <c r="H36" s="71"/>
    </row>
    <row r="37" spans="1:8" ht="15">
      <c r="A37" s="67" t="s">
        <v>180</v>
      </c>
      <c r="B37" s="68">
        <f>VLOOKUP(A37,trips!C$2:D1118,2,FALSE)+(G37/PARAMETERS!$A$2)/24</f>
        <v>0.33419191919191921</v>
      </c>
      <c r="C37" s="68">
        <f t="shared" si="0"/>
        <v>0.33419191919191921</v>
      </c>
      <c r="D37" s="67" t="s">
        <v>95</v>
      </c>
      <c r="E37" s="69">
        <v>3</v>
      </c>
      <c r="F37" s="69">
        <v>0</v>
      </c>
      <c r="G37" s="70" t="s">
        <v>322</v>
      </c>
      <c r="H37" s="71"/>
    </row>
    <row r="38" spans="1:8" ht="15">
      <c r="A38" s="67" t="s">
        <v>180</v>
      </c>
      <c r="B38" s="68">
        <f>VLOOKUP(A38,trips!C$2:D1118,2,FALSE)+(G38/PARAMETERS!$A$2)/24</f>
        <v>0.33632828282828281</v>
      </c>
      <c r="C38" s="68">
        <f t="shared" si="0"/>
        <v>0.33632828282828281</v>
      </c>
      <c r="D38" s="67" t="s">
        <v>102</v>
      </c>
      <c r="E38" s="69">
        <v>4</v>
      </c>
      <c r="F38" s="69">
        <v>0</v>
      </c>
      <c r="G38" s="70" t="s">
        <v>323</v>
      </c>
      <c r="H38" s="71"/>
    </row>
    <row r="39" spans="1:8" ht="15">
      <c r="A39" s="67" t="s">
        <v>180</v>
      </c>
      <c r="B39" s="68">
        <f>VLOOKUP(A39,trips!C$2:D1118,2,FALSE)+(G39/PARAMETERS!$A$2)/24</f>
        <v>0.33707828282828284</v>
      </c>
      <c r="C39" s="68">
        <f t="shared" si="0"/>
        <v>0.33707828282828284</v>
      </c>
      <c r="D39" s="67" t="s">
        <v>107</v>
      </c>
      <c r="E39" s="69">
        <v>5</v>
      </c>
      <c r="F39" s="69">
        <v>0</v>
      </c>
      <c r="G39" s="70" t="s">
        <v>324</v>
      </c>
      <c r="H39" s="71"/>
    </row>
    <row r="40" spans="1:8" ht="15">
      <c r="A40" s="67" t="s">
        <v>180</v>
      </c>
      <c r="B40" s="68">
        <f>VLOOKUP(A40,trips!C$2:D1118,2,FALSE)+(G40/PARAMETERS!$A$2)/24</f>
        <v>0.33912373737373736</v>
      </c>
      <c r="C40" s="68">
        <f t="shared" si="0"/>
        <v>0.33912373737373736</v>
      </c>
      <c r="D40" s="67" t="s">
        <v>112</v>
      </c>
      <c r="E40" s="69">
        <v>7</v>
      </c>
      <c r="F40" s="69">
        <v>0</v>
      </c>
      <c r="G40" s="70" t="s">
        <v>325</v>
      </c>
      <c r="H40" s="71"/>
    </row>
    <row r="41" spans="1:8" ht="15">
      <c r="A41" s="67" t="s">
        <v>180</v>
      </c>
      <c r="B41" s="68">
        <f>VLOOKUP(A41,trips!C$2:D1118,2,FALSE)+(G41/PARAMETERS!$A$2)/24</f>
        <v>0.34067297979797978</v>
      </c>
      <c r="C41" s="68">
        <f t="shared" si="0"/>
        <v>0.34067297979797978</v>
      </c>
      <c r="D41" s="67" t="s">
        <v>117</v>
      </c>
      <c r="E41" s="69">
        <v>8</v>
      </c>
      <c r="F41" s="69">
        <v>0</v>
      </c>
      <c r="G41" s="70" t="s">
        <v>326</v>
      </c>
      <c r="H41" s="71"/>
    </row>
    <row r="42" spans="1:8" ht="15">
      <c r="A42" s="67" t="s">
        <v>181</v>
      </c>
      <c r="B42" s="68">
        <f>VLOOKUP(A42,trips!C$2:D1118,2,FALSE)+(G42/PARAMETERS!$A$2)/24</f>
        <v>0.34027777777777779</v>
      </c>
      <c r="C42" s="68">
        <f t="shared" si="0"/>
        <v>0.34027777777777779</v>
      </c>
      <c r="D42" s="67" t="s">
        <v>55</v>
      </c>
      <c r="E42" s="69">
        <v>0</v>
      </c>
      <c r="F42" s="69">
        <v>1</v>
      </c>
      <c r="G42" s="70" t="s">
        <v>319</v>
      </c>
      <c r="H42" s="71"/>
    </row>
    <row r="43" spans="1:8" ht="15">
      <c r="A43" s="67" t="s">
        <v>181</v>
      </c>
      <c r="B43" s="68">
        <f>VLOOKUP(A43,trips!C$2:D1118,2,FALSE)+(G43/PARAMETERS!$A$2)/24</f>
        <v>0.34616414141414142</v>
      </c>
      <c r="C43" s="68">
        <f t="shared" si="0"/>
        <v>0.34616414141414142</v>
      </c>
      <c r="D43" s="67" t="s">
        <v>82</v>
      </c>
      <c r="E43" s="69">
        <v>1</v>
      </c>
      <c r="F43" s="69">
        <v>0</v>
      </c>
      <c r="G43" s="70" t="s">
        <v>320</v>
      </c>
      <c r="H43" s="71"/>
    </row>
    <row r="44" spans="1:8" ht="15">
      <c r="A44" s="67" t="s">
        <v>181</v>
      </c>
      <c r="B44" s="68">
        <f>VLOOKUP(A44,trips!C$2:D1118,2,FALSE)+(G44/PARAMETERS!$A$2)/24</f>
        <v>0.34705050505050505</v>
      </c>
      <c r="C44" s="68">
        <f t="shared" si="0"/>
        <v>0.34705050505050505</v>
      </c>
      <c r="D44" s="67" t="s">
        <v>89</v>
      </c>
      <c r="E44" s="69">
        <v>2</v>
      </c>
      <c r="F44" s="69">
        <v>0</v>
      </c>
      <c r="G44" s="70" t="s">
        <v>321</v>
      </c>
      <c r="H44" s="71"/>
    </row>
    <row r="45" spans="1:8" ht="15">
      <c r="A45" s="67" t="s">
        <v>181</v>
      </c>
      <c r="B45" s="68">
        <f>VLOOKUP(A45,trips!C$2:D1118,2,FALSE)+(G45/PARAMETERS!$A$2)/24</f>
        <v>0.3480808080808081</v>
      </c>
      <c r="C45" s="68">
        <f t="shared" si="0"/>
        <v>0.3480808080808081</v>
      </c>
      <c r="D45" s="67" t="s">
        <v>95</v>
      </c>
      <c r="E45" s="69">
        <v>3</v>
      </c>
      <c r="F45" s="69">
        <v>0</v>
      </c>
      <c r="G45" s="70" t="s">
        <v>322</v>
      </c>
      <c r="H45" s="71"/>
    </row>
    <row r="46" spans="1:8" ht="15">
      <c r="A46" s="67" t="s">
        <v>181</v>
      </c>
      <c r="B46" s="68">
        <f>VLOOKUP(A46,trips!C$2:D1118,2,FALSE)+(G46/PARAMETERS!$A$2)/24</f>
        <v>0.3502171717171717</v>
      </c>
      <c r="C46" s="68">
        <f t="shared" si="0"/>
        <v>0.3502171717171717</v>
      </c>
      <c r="D46" s="67" t="s">
        <v>102</v>
      </c>
      <c r="E46" s="69">
        <v>4</v>
      </c>
      <c r="F46" s="69">
        <v>0</v>
      </c>
      <c r="G46" s="70" t="s">
        <v>323</v>
      </c>
      <c r="H46" s="71"/>
    </row>
    <row r="47" spans="1:8" ht="15">
      <c r="A47" s="67" t="s">
        <v>181</v>
      </c>
      <c r="B47" s="68">
        <f>VLOOKUP(A47,trips!C$2:D1118,2,FALSE)+(G47/PARAMETERS!$A$2)/24</f>
        <v>0.35096717171717173</v>
      </c>
      <c r="C47" s="68">
        <f t="shared" si="0"/>
        <v>0.35096717171717173</v>
      </c>
      <c r="D47" s="67" t="s">
        <v>107</v>
      </c>
      <c r="E47" s="69">
        <v>5</v>
      </c>
      <c r="F47" s="69">
        <v>0</v>
      </c>
      <c r="G47" s="70" t="s">
        <v>324</v>
      </c>
      <c r="H47" s="71"/>
    </row>
    <row r="48" spans="1:8" ht="15">
      <c r="A48" s="67" t="s">
        <v>181</v>
      </c>
      <c r="B48" s="68">
        <f>VLOOKUP(A48,trips!C$2:D1118,2,FALSE)+(G48/PARAMETERS!$A$2)/24</f>
        <v>0.35301262626262625</v>
      </c>
      <c r="C48" s="68">
        <f t="shared" si="0"/>
        <v>0.35301262626262625</v>
      </c>
      <c r="D48" s="67" t="s">
        <v>112</v>
      </c>
      <c r="E48" s="69">
        <v>7</v>
      </c>
      <c r="F48" s="69">
        <v>0</v>
      </c>
      <c r="G48" s="70" t="s">
        <v>325</v>
      </c>
      <c r="H48" s="71"/>
    </row>
    <row r="49" spans="1:8" ht="15">
      <c r="A49" s="67" t="s">
        <v>181</v>
      </c>
      <c r="B49" s="68">
        <f>VLOOKUP(A49,trips!C$2:D1118,2,FALSE)+(G49/PARAMETERS!$A$2)/24</f>
        <v>0.35456186868686868</v>
      </c>
      <c r="C49" s="68">
        <f t="shared" si="0"/>
        <v>0.35456186868686868</v>
      </c>
      <c r="D49" s="67" t="s">
        <v>117</v>
      </c>
      <c r="E49" s="69">
        <v>8</v>
      </c>
      <c r="F49" s="69">
        <v>0</v>
      </c>
      <c r="G49" s="70" t="s">
        <v>326</v>
      </c>
      <c r="H49" s="71"/>
    </row>
    <row r="50" spans="1:8" ht="15">
      <c r="A50" s="67" t="s">
        <v>182</v>
      </c>
      <c r="B50" s="68">
        <f>VLOOKUP(A50,trips!C$2:D1118,2,FALSE)+(G50/PARAMETERS!$A$2)/24</f>
        <v>0.37152777777777779</v>
      </c>
      <c r="C50" s="68">
        <f t="shared" si="0"/>
        <v>0.37152777777777779</v>
      </c>
      <c r="D50" s="67" t="s">
        <v>55</v>
      </c>
      <c r="E50" s="69">
        <v>0</v>
      </c>
      <c r="F50" s="69">
        <v>1</v>
      </c>
      <c r="G50" s="70" t="s">
        <v>319</v>
      </c>
      <c r="H50" s="71"/>
    </row>
    <row r="51" spans="1:8" ht="15">
      <c r="A51" s="67" t="s">
        <v>182</v>
      </c>
      <c r="B51" s="68">
        <f>VLOOKUP(A51,trips!C$2:D1118,2,FALSE)+(G51/PARAMETERS!$A$2)/24</f>
        <v>0.37741414141414142</v>
      </c>
      <c r="C51" s="68">
        <f t="shared" si="0"/>
        <v>0.37741414141414142</v>
      </c>
      <c r="D51" s="67" t="s">
        <v>82</v>
      </c>
      <c r="E51" s="69">
        <v>1</v>
      </c>
      <c r="F51" s="69">
        <v>0</v>
      </c>
      <c r="G51" s="70" t="s">
        <v>320</v>
      </c>
      <c r="H51" s="71"/>
    </row>
    <row r="52" spans="1:8" ht="15">
      <c r="A52" s="67" t="s">
        <v>182</v>
      </c>
      <c r="B52" s="68">
        <f>VLOOKUP(A52,trips!C$2:D1118,2,FALSE)+(G52/PARAMETERS!$A$2)/24</f>
        <v>0.37830050505050505</v>
      </c>
      <c r="C52" s="68">
        <f t="shared" si="0"/>
        <v>0.37830050505050505</v>
      </c>
      <c r="D52" s="67" t="s">
        <v>89</v>
      </c>
      <c r="E52" s="69">
        <v>2</v>
      </c>
      <c r="F52" s="69">
        <v>0</v>
      </c>
      <c r="G52" s="70" t="s">
        <v>321</v>
      </c>
      <c r="H52" s="71"/>
    </row>
    <row r="53" spans="1:8" ht="15">
      <c r="A53" s="67" t="s">
        <v>182</v>
      </c>
      <c r="B53" s="68">
        <f>VLOOKUP(A53,trips!C$2:D1118,2,FALSE)+(G53/PARAMETERS!$A$2)/24</f>
        <v>0.3793308080808081</v>
      </c>
      <c r="C53" s="68">
        <f t="shared" si="0"/>
        <v>0.3793308080808081</v>
      </c>
      <c r="D53" s="67" t="s">
        <v>95</v>
      </c>
      <c r="E53" s="69">
        <v>3</v>
      </c>
      <c r="F53" s="69">
        <v>0</v>
      </c>
      <c r="G53" s="70" t="s">
        <v>322</v>
      </c>
      <c r="H53" s="71"/>
    </row>
    <row r="54" spans="1:8" ht="15">
      <c r="A54" s="67" t="s">
        <v>182</v>
      </c>
      <c r="B54" s="68">
        <f>VLOOKUP(A54,trips!C$2:D1118,2,FALSE)+(G54/PARAMETERS!$A$2)/24</f>
        <v>0.3814671717171717</v>
      </c>
      <c r="C54" s="68">
        <f t="shared" si="0"/>
        <v>0.3814671717171717</v>
      </c>
      <c r="D54" s="67" t="s">
        <v>102</v>
      </c>
      <c r="E54" s="69">
        <v>4</v>
      </c>
      <c r="F54" s="69">
        <v>0</v>
      </c>
      <c r="G54" s="70" t="s">
        <v>323</v>
      </c>
      <c r="H54" s="71"/>
    </row>
    <row r="55" spans="1:8" ht="15">
      <c r="A55" s="67" t="s">
        <v>182</v>
      </c>
      <c r="B55" s="68">
        <f>VLOOKUP(A55,trips!C$2:D1118,2,FALSE)+(G55/PARAMETERS!$A$2)/24</f>
        <v>0.38221717171717173</v>
      </c>
      <c r="C55" s="68">
        <f t="shared" si="0"/>
        <v>0.38221717171717173</v>
      </c>
      <c r="D55" s="67" t="s">
        <v>107</v>
      </c>
      <c r="E55" s="69">
        <v>5</v>
      </c>
      <c r="F55" s="69">
        <v>0</v>
      </c>
      <c r="G55" s="70" t="s">
        <v>324</v>
      </c>
      <c r="H55" s="71"/>
    </row>
    <row r="56" spans="1:8" ht="15">
      <c r="A56" s="67" t="s">
        <v>182</v>
      </c>
      <c r="B56" s="68">
        <f>VLOOKUP(A56,trips!C$2:D1118,2,FALSE)+(G56/PARAMETERS!$A$2)/24</f>
        <v>0.38426262626262625</v>
      </c>
      <c r="C56" s="68">
        <f t="shared" si="0"/>
        <v>0.38426262626262625</v>
      </c>
      <c r="D56" s="67" t="s">
        <v>112</v>
      </c>
      <c r="E56" s="69">
        <v>7</v>
      </c>
      <c r="F56" s="69">
        <v>0</v>
      </c>
      <c r="G56" s="70" t="s">
        <v>325</v>
      </c>
      <c r="H56" s="71"/>
    </row>
    <row r="57" spans="1:8" ht="15">
      <c r="A57" s="67" t="s">
        <v>182</v>
      </c>
      <c r="B57" s="68">
        <f>VLOOKUP(A57,trips!C$2:D1118,2,FALSE)+(G57/PARAMETERS!$A$2)/24</f>
        <v>0.38581186868686868</v>
      </c>
      <c r="C57" s="68">
        <f t="shared" si="0"/>
        <v>0.38581186868686868</v>
      </c>
      <c r="D57" s="67" t="s">
        <v>117</v>
      </c>
      <c r="E57" s="69">
        <v>8</v>
      </c>
      <c r="F57" s="69">
        <v>0</v>
      </c>
      <c r="G57" s="70" t="s">
        <v>326</v>
      </c>
      <c r="H57" s="71"/>
    </row>
    <row r="58" spans="1:8" ht="15">
      <c r="A58" s="67" t="s">
        <v>183</v>
      </c>
      <c r="B58" s="68">
        <f>VLOOKUP(A58,trips!C$2:D1118,2,FALSE)+(G58/PARAMETERS!$A$2)/24</f>
        <v>0.38541666666666669</v>
      </c>
      <c r="C58" s="68">
        <f t="shared" si="0"/>
        <v>0.38541666666666669</v>
      </c>
      <c r="D58" s="67" t="s">
        <v>55</v>
      </c>
      <c r="E58" s="69">
        <v>0</v>
      </c>
      <c r="F58" s="69">
        <v>1</v>
      </c>
      <c r="G58" s="70" t="s">
        <v>319</v>
      </c>
      <c r="H58" s="71"/>
    </row>
    <row r="59" spans="1:8" ht="15">
      <c r="A59" s="67" t="s">
        <v>183</v>
      </c>
      <c r="B59" s="68">
        <f>VLOOKUP(A59,trips!C$2:D1118,2,FALSE)+(G59/PARAMETERS!$A$2)/24</f>
        <v>0.39130303030303032</v>
      </c>
      <c r="C59" s="68">
        <f t="shared" si="0"/>
        <v>0.39130303030303032</v>
      </c>
      <c r="D59" s="67" t="s">
        <v>82</v>
      </c>
      <c r="E59" s="69">
        <v>1</v>
      </c>
      <c r="F59" s="69">
        <v>0</v>
      </c>
      <c r="G59" s="70" t="s">
        <v>320</v>
      </c>
      <c r="H59" s="71"/>
    </row>
    <row r="60" spans="1:8" ht="15">
      <c r="A60" s="67" t="s">
        <v>183</v>
      </c>
      <c r="B60" s="68">
        <f>VLOOKUP(A60,trips!C$2:D1118,2,FALSE)+(G60/PARAMETERS!$A$2)/24</f>
        <v>0.39218939393939395</v>
      </c>
      <c r="C60" s="68">
        <f t="shared" si="0"/>
        <v>0.39218939393939395</v>
      </c>
      <c r="D60" s="67" t="s">
        <v>89</v>
      </c>
      <c r="E60" s="69">
        <v>2</v>
      </c>
      <c r="F60" s="69">
        <v>0</v>
      </c>
      <c r="G60" s="70" t="s">
        <v>321</v>
      </c>
      <c r="H60" s="71"/>
    </row>
    <row r="61" spans="1:8" ht="15">
      <c r="A61" s="67" t="s">
        <v>183</v>
      </c>
      <c r="B61" s="68">
        <f>VLOOKUP(A61,trips!C$2:D1118,2,FALSE)+(G61/PARAMETERS!$A$2)/24</f>
        <v>0.393219696969697</v>
      </c>
      <c r="C61" s="68">
        <f t="shared" si="0"/>
        <v>0.393219696969697</v>
      </c>
      <c r="D61" s="67" t="s">
        <v>95</v>
      </c>
      <c r="E61" s="69">
        <v>3</v>
      </c>
      <c r="F61" s="69">
        <v>0</v>
      </c>
      <c r="G61" s="70" t="s">
        <v>322</v>
      </c>
      <c r="H61" s="71"/>
    </row>
    <row r="62" spans="1:8" ht="15">
      <c r="A62" s="67" t="s">
        <v>183</v>
      </c>
      <c r="B62" s="68">
        <f>VLOOKUP(A62,trips!C$2:D1118,2,FALSE)+(G62/PARAMETERS!$A$2)/24</f>
        <v>0.3953560606060606</v>
      </c>
      <c r="C62" s="68">
        <f t="shared" si="0"/>
        <v>0.3953560606060606</v>
      </c>
      <c r="D62" s="67" t="s">
        <v>102</v>
      </c>
      <c r="E62" s="69">
        <v>4</v>
      </c>
      <c r="F62" s="69">
        <v>0</v>
      </c>
      <c r="G62" s="70" t="s">
        <v>323</v>
      </c>
      <c r="H62" s="71"/>
    </row>
    <row r="63" spans="1:8" ht="15">
      <c r="A63" s="67" t="s">
        <v>183</v>
      </c>
      <c r="B63" s="68">
        <f>VLOOKUP(A63,trips!C$2:D1118,2,FALSE)+(G63/PARAMETERS!$A$2)/24</f>
        <v>0.39610606060606063</v>
      </c>
      <c r="C63" s="68">
        <f t="shared" si="0"/>
        <v>0.39610606060606063</v>
      </c>
      <c r="D63" s="67" t="s">
        <v>107</v>
      </c>
      <c r="E63" s="69">
        <v>5</v>
      </c>
      <c r="F63" s="69">
        <v>0</v>
      </c>
      <c r="G63" s="70" t="s">
        <v>324</v>
      </c>
      <c r="H63" s="71"/>
    </row>
    <row r="64" spans="1:8" ht="15">
      <c r="A64" s="67" t="s">
        <v>183</v>
      </c>
      <c r="B64" s="68">
        <f>VLOOKUP(A64,trips!C$2:D1118,2,FALSE)+(G64/PARAMETERS!$A$2)/24</f>
        <v>0.39815151515151515</v>
      </c>
      <c r="C64" s="68">
        <f t="shared" si="0"/>
        <v>0.39815151515151515</v>
      </c>
      <c r="D64" s="67" t="s">
        <v>112</v>
      </c>
      <c r="E64" s="69">
        <v>7</v>
      </c>
      <c r="F64" s="69">
        <v>0</v>
      </c>
      <c r="G64" s="70" t="s">
        <v>325</v>
      </c>
      <c r="H64" s="71"/>
    </row>
    <row r="65" spans="1:8" ht="15">
      <c r="A65" s="67" t="s">
        <v>183</v>
      </c>
      <c r="B65" s="68">
        <f>VLOOKUP(A65,trips!C$2:D1118,2,FALSE)+(G65/PARAMETERS!$A$2)/24</f>
        <v>0.39970075757575757</v>
      </c>
      <c r="C65" s="68">
        <f t="shared" si="0"/>
        <v>0.39970075757575757</v>
      </c>
      <c r="D65" s="67" t="s">
        <v>117</v>
      </c>
      <c r="E65" s="69">
        <v>8</v>
      </c>
      <c r="F65" s="69">
        <v>0</v>
      </c>
      <c r="G65" s="70" t="s">
        <v>326</v>
      </c>
      <c r="H65" s="71"/>
    </row>
    <row r="66" spans="1:8" ht="15">
      <c r="A66" s="67" t="s">
        <v>184</v>
      </c>
      <c r="B66" s="68">
        <f>VLOOKUP(A66,trips!C$2:D1118,2,FALSE)+(G66/PARAMETERS!$A$2)/24</f>
        <v>0.40625</v>
      </c>
      <c r="C66" s="68">
        <f t="shared" si="0"/>
        <v>0.40625</v>
      </c>
      <c r="D66" s="67" t="s">
        <v>55</v>
      </c>
      <c r="E66" s="69">
        <v>0</v>
      </c>
      <c r="F66" s="69">
        <v>1</v>
      </c>
      <c r="G66" s="70" t="s">
        <v>319</v>
      </c>
      <c r="H66" s="71"/>
    </row>
    <row r="67" spans="1:8" ht="15">
      <c r="A67" s="67" t="s">
        <v>184</v>
      </c>
      <c r="B67" s="68">
        <f>VLOOKUP(A67,trips!C$2:D1118,2,FALSE)+(G67/PARAMETERS!$A$2)/24</f>
        <v>0.41213636363636363</v>
      </c>
      <c r="C67" s="68">
        <f t="shared" si="0"/>
        <v>0.41213636363636363</v>
      </c>
      <c r="D67" s="67" t="s">
        <v>82</v>
      </c>
      <c r="E67" s="69">
        <v>1</v>
      </c>
      <c r="F67" s="69">
        <v>0</v>
      </c>
      <c r="G67" s="70" t="s">
        <v>320</v>
      </c>
      <c r="H67" s="71"/>
    </row>
    <row r="68" spans="1:8" ht="15">
      <c r="A68" s="67" t="s">
        <v>184</v>
      </c>
      <c r="B68" s="68">
        <f>VLOOKUP(A68,trips!C$2:D1118,2,FALSE)+(G68/PARAMETERS!$A$2)/24</f>
        <v>0.41302272727272726</v>
      </c>
      <c r="C68" s="68">
        <f t="shared" si="0"/>
        <v>0.41302272727272726</v>
      </c>
      <c r="D68" s="67" t="s">
        <v>89</v>
      </c>
      <c r="E68" s="69">
        <v>2</v>
      </c>
      <c r="F68" s="69">
        <v>0</v>
      </c>
      <c r="G68" s="70" t="s">
        <v>321</v>
      </c>
      <c r="H68" s="71"/>
    </row>
    <row r="69" spans="1:8" ht="15">
      <c r="A69" s="67" t="s">
        <v>184</v>
      </c>
      <c r="B69" s="68">
        <f>VLOOKUP(A69,trips!C$2:D1118,2,FALSE)+(G69/PARAMETERS!$A$2)/24</f>
        <v>0.41405303030303031</v>
      </c>
      <c r="C69" s="68">
        <f t="shared" si="0"/>
        <v>0.41405303030303031</v>
      </c>
      <c r="D69" s="67" t="s">
        <v>95</v>
      </c>
      <c r="E69" s="69">
        <v>3</v>
      </c>
      <c r="F69" s="69">
        <v>0</v>
      </c>
      <c r="G69" s="70" t="s">
        <v>322</v>
      </c>
      <c r="H69" s="71"/>
    </row>
    <row r="70" spans="1:8" ht="15">
      <c r="A70" s="67" t="s">
        <v>184</v>
      </c>
      <c r="B70" s="68">
        <f>VLOOKUP(A70,trips!C$2:D1118,2,FALSE)+(G70/PARAMETERS!$A$2)/24</f>
        <v>0.41618939393939391</v>
      </c>
      <c r="C70" s="68">
        <f t="shared" si="0"/>
        <v>0.41618939393939391</v>
      </c>
      <c r="D70" s="67" t="s">
        <v>102</v>
      </c>
      <c r="E70" s="69">
        <v>4</v>
      </c>
      <c r="F70" s="69">
        <v>0</v>
      </c>
      <c r="G70" s="70" t="s">
        <v>323</v>
      </c>
      <c r="H70" s="71"/>
    </row>
    <row r="71" spans="1:8" ht="15">
      <c r="A71" s="67" t="s">
        <v>184</v>
      </c>
      <c r="B71" s="68">
        <f>VLOOKUP(A71,trips!C$2:D1118,2,FALSE)+(G71/PARAMETERS!$A$2)/24</f>
        <v>0.41693939393939394</v>
      </c>
      <c r="C71" s="68">
        <f t="shared" si="0"/>
        <v>0.41693939393939394</v>
      </c>
      <c r="D71" s="67" t="s">
        <v>107</v>
      </c>
      <c r="E71" s="69">
        <v>5</v>
      </c>
      <c r="F71" s="69">
        <v>0</v>
      </c>
      <c r="G71" s="70" t="s">
        <v>324</v>
      </c>
      <c r="H71" s="71"/>
    </row>
    <row r="72" spans="1:8" ht="15">
      <c r="A72" s="67" t="s">
        <v>184</v>
      </c>
      <c r="B72" s="68">
        <f>VLOOKUP(A72,trips!C$2:D1118,2,FALSE)+(G72/PARAMETERS!$A$2)/24</f>
        <v>0.41898484848484846</v>
      </c>
      <c r="C72" s="68">
        <f t="shared" si="0"/>
        <v>0.41898484848484846</v>
      </c>
      <c r="D72" s="67" t="s">
        <v>112</v>
      </c>
      <c r="E72" s="69">
        <v>7</v>
      </c>
      <c r="F72" s="69">
        <v>0</v>
      </c>
      <c r="G72" s="70" t="s">
        <v>325</v>
      </c>
      <c r="H72" s="71"/>
    </row>
    <row r="73" spans="1:8" ht="15">
      <c r="A73" s="67" t="s">
        <v>184</v>
      </c>
      <c r="B73" s="68">
        <f>VLOOKUP(A73,trips!C$2:D1118,2,FALSE)+(G73/PARAMETERS!$A$2)/24</f>
        <v>0.42053409090909089</v>
      </c>
      <c r="C73" s="68">
        <f t="shared" si="0"/>
        <v>0.42053409090909089</v>
      </c>
      <c r="D73" s="67" t="s">
        <v>117</v>
      </c>
      <c r="E73" s="69">
        <v>8</v>
      </c>
      <c r="F73" s="69">
        <v>0</v>
      </c>
      <c r="G73" s="70" t="s">
        <v>326</v>
      </c>
      <c r="H73" s="71"/>
    </row>
    <row r="74" spans="1:8" ht="15">
      <c r="A74" s="67" t="s">
        <v>185</v>
      </c>
      <c r="B74" s="68">
        <f>VLOOKUP(A74,trips!C$2:D1118,2,FALSE)+(G74/PARAMETERS!$A$2)/24</f>
        <v>0.4201388888888889</v>
      </c>
      <c r="C74" s="68">
        <f t="shared" si="0"/>
        <v>0.4201388888888889</v>
      </c>
      <c r="D74" s="67" t="s">
        <v>55</v>
      </c>
      <c r="E74" s="69">
        <v>0</v>
      </c>
      <c r="F74" s="69">
        <v>1</v>
      </c>
      <c r="G74" s="70" t="s">
        <v>319</v>
      </c>
      <c r="H74" s="71"/>
    </row>
    <row r="75" spans="1:8" ht="15">
      <c r="A75" s="67" t="s">
        <v>185</v>
      </c>
      <c r="B75" s="68">
        <f>VLOOKUP(A75,trips!C$2:D1118,2,FALSE)+(G75/PARAMETERS!$A$2)/24</f>
        <v>0.42602525252525253</v>
      </c>
      <c r="C75" s="68">
        <f t="shared" si="0"/>
        <v>0.42602525252525253</v>
      </c>
      <c r="D75" s="67" t="s">
        <v>82</v>
      </c>
      <c r="E75" s="69">
        <v>1</v>
      </c>
      <c r="F75" s="69">
        <v>0</v>
      </c>
      <c r="G75" s="70" t="s">
        <v>320</v>
      </c>
      <c r="H75" s="71"/>
    </row>
    <row r="76" spans="1:8" ht="15">
      <c r="A76" s="67" t="s">
        <v>185</v>
      </c>
      <c r="B76" s="68">
        <f>VLOOKUP(A76,trips!C$2:D1118,2,FALSE)+(G76/PARAMETERS!$A$2)/24</f>
        <v>0.42691161616161616</v>
      </c>
      <c r="C76" s="68">
        <f t="shared" si="0"/>
        <v>0.42691161616161616</v>
      </c>
      <c r="D76" s="67" t="s">
        <v>89</v>
      </c>
      <c r="E76" s="69">
        <v>2</v>
      </c>
      <c r="F76" s="69">
        <v>0</v>
      </c>
      <c r="G76" s="70" t="s">
        <v>321</v>
      </c>
      <c r="H76" s="71"/>
    </row>
    <row r="77" spans="1:8" ht="15">
      <c r="A77" s="67" t="s">
        <v>185</v>
      </c>
      <c r="B77" s="68">
        <f>VLOOKUP(A77,trips!C$2:D1118,2,FALSE)+(G77/PARAMETERS!$A$2)/24</f>
        <v>0.42794191919191921</v>
      </c>
      <c r="C77" s="68">
        <f t="shared" si="0"/>
        <v>0.42794191919191921</v>
      </c>
      <c r="D77" s="67" t="s">
        <v>95</v>
      </c>
      <c r="E77" s="69">
        <v>3</v>
      </c>
      <c r="F77" s="69">
        <v>0</v>
      </c>
      <c r="G77" s="70" t="s">
        <v>322</v>
      </c>
      <c r="H77" s="71"/>
    </row>
    <row r="78" spans="1:8" ht="15">
      <c r="A78" s="67" t="s">
        <v>185</v>
      </c>
      <c r="B78" s="68">
        <f>VLOOKUP(A78,trips!C$2:D1118,2,FALSE)+(G78/PARAMETERS!$A$2)/24</f>
        <v>0.43007828282828281</v>
      </c>
      <c r="C78" s="68">
        <f t="shared" si="0"/>
        <v>0.43007828282828281</v>
      </c>
      <c r="D78" s="67" t="s">
        <v>102</v>
      </c>
      <c r="E78" s="69">
        <v>4</v>
      </c>
      <c r="F78" s="69">
        <v>0</v>
      </c>
      <c r="G78" s="70" t="s">
        <v>323</v>
      </c>
      <c r="H78" s="71"/>
    </row>
    <row r="79" spans="1:8" ht="15">
      <c r="A79" s="67" t="s">
        <v>185</v>
      </c>
      <c r="B79" s="68">
        <f>VLOOKUP(A79,trips!C$2:D1118,2,FALSE)+(G79/PARAMETERS!$A$2)/24</f>
        <v>0.43082828282828284</v>
      </c>
      <c r="C79" s="68">
        <f t="shared" si="0"/>
        <v>0.43082828282828284</v>
      </c>
      <c r="D79" s="67" t="s">
        <v>107</v>
      </c>
      <c r="E79" s="69">
        <v>5</v>
      </c>
      <c r="F79" s="69">
        <v>0</v>
      </c>
      <c r="G79" s="70" t="s">
        <v>324</v>
      </c>
      <c r="H79" s="71"/>
    </row>
    <row r="80" spans="1:8" ht="15">
      <c r="A80" s="67" t="s">
        <v>185</v>
      </c>
      <c r="B80" s="68">
        <f>VLOOKUP(A80,trips!C$2:D1118,2,FALSE)+(G80/PARAMETERS!$A$2)/24</f>
        <v>0.43287373737373736</v>
      </c>
      <c r="C80" s="68">
        <f t="shared" si="0"/>
        <v>0.43287373737373736</v>
      </c>
      <c r="D80" s="67" t="s">
        <v>112</v>
      </c>
      <c r="E80" s="69">
        <v>7</v>
      </c>
      <c r="F80" s="69">
        <v>0</v>
      </c>
      <c r="G80" s="70" t="s">
        <v>325</v>
      </c>
      <c r="H80" s="71"/>
    </row>
    <row r="81" spans="1:8" ht="15">
      <c r="A81" s="67" t="s">
        <v>185</v>
      </c>
      <c r="B81" s="68">
        <f>VLOOKUP(A81,trips!C$2:D1118,2,FALSE)+(G81/PARAMETERS!$A$2)/24</f>
        <v>0.43442297979797978</v>
      </c>
      <c r="C81" s="68">
        <f t="shared" si="0"/>
        <v>0.43442297979797978</v>
      </c>
      <c r="D81" s="67" t="s">
        <v>117</v>
      </c>
      <c r="E81" s="69">
        <v>8</v>
      </c>
      <c r="F81" s="69">
        <v>0</v>
      </c>
      <c r="G81" s="70" t="s">
        <v>326</v>
      </c>
      <c r="H81" s="71"/>
    </row>
    <row r="82" spans="1:8" ht="15">
      <c r="A82" s="67" t="s">
        <v>186</v>
      </c>
      <c r="B82" s="68">
        <f>VLOOKUP(A82,trips!C$2:D1118,2,FALSE)+(G82/PARAMETERS!$A$2)/24</f>
        <v>0.44097222222222221</v>
      </c>
      <c r="C82" s="68">
        <f t="shared" si="0"/>
        <v>0.44097222222222221</v>
      </c>
      <c r="D82" s="67" t="s">
        <v>55</v>
      </c>
      <c r="E82" s="69">
        <v>0</v>
      </c>
      <c r="F82" s="69">
        <v>1</v>
      </c>
      <c r="G82" s="70" t="s">
        <v>319</v>
      </c>
      <c r="H82" s="71"/>
    </row>
    <row r="83" spans="1:8" ht="15">
      <c r="A83" s="67" t="s">
        <v>186</v>
      </c>
      <c r="B83" s="68">
        <f>VLOOKUP(A83,trips!C$2:D1118,2,FALSE)+(G83/PARAMETERS!$A$2)/24</f>
        <v>0.44685858585858584</v>
      </c>
      <c r="C83" s="68">
        <f t="shared" si="0"/>
        <v>0.44685858585858584</v>
      </c>
      <c r="D83" s="67" t="s">
        <v>82</v>
      </c>
      <c r="E83" s="69">
        <v>1</v>
      </c>
      <c r="F83" s="69">
        <v>0</v>
      </c>
      <c r="G83" s="70" t="s">
        <v>320</v>
      </c>
      <c r="H83" s="71"/>
    </row>
    <row r="84" spans="1:8" ht="15">
      <c r="A84" s="67" t="s">
        <v>186</v>
      </c>
      <c r="B84" s="68">
        <f>VLOOKUP(A84,trips!C$2:D1118,2,FALSE)+(G84/PARAMETERS!$A$2)/24</f>
        <v>0.44774494949494947</v>
      </c>
      <c r="C84" s="68">
        <f t="shared" si="0"/>
        <v>0.44774494949494947</v>
      </c>
      <c r="D84" s="67" t="s">
        <v>89</v>
      </c>
      <c r="E84" s="69">
        <v>2</v>
      </c>
      <c r="F84" s="69">
        <v>0</v>
      </c>
      <c r="G84" s="70" t="s">
        <v>321</v>
      </c>
      <c r="H84" s="71"/>
    </row>
    <row r="85" spans="1:8" ht="15">
      <c r="A85" s="67" t="s">
        <v>186</v>
      </c>
      <c r="B85" s="68">
        <f>VLOOKUP(A85,trips!C$2:D1118,2,FALSE)+(G85/PARAMETERS!$A$2)/24</f>
        <v>0.44877525252525252</v>
      </c>
      <c r="C85" s="68">
        <f t="shared" si="0"/>
        <v>0.44877525252525252</v>
      </c>
      <c r="D85" s="67" t="s">
        <v>95</v>
      </c>
      <c r="E85" s="69">
        <v>3</v>
      </c>
      <c r="F85" s="69">
        <v>0</v>
      </c>
      <c r="G85" s="70" t="s">
        <v>322</v>
      </c>
      <c r="H85" s="71"/>
    </row>
    <row r="86" spans="1:8" ht="15">
      <c r="A86" s="67" t="s">
        <v>186</v>
      </c>
      <c r="B86" s="68">
        <f>VLOOKUP(A86,trips!C$2:D1118,2,FALSE)+(G86/PARAMETERS!$A$2)/24</f>
        <v>0.45091161616161612</v>
      </c>
      <c r="C86" s="68">
        <f t="shared" si="0"/>
        <v>0.45091161616161612</v>
      </c>
      <c r="D86" s="67" t="s">
        <v>102</v>
      </c>
      <c r="E86" s="69">
        <v>4</v>
      </c>
      <c r="F86" s="69">
        <v>0</v>
      </c>
      <c r="G86" s="70" t="s">
        <v>323</v>
      </c>
      <c r="H86" s="71"/>
    </row>
    <row r="87" spans="1:8" ht="15">
      <c r="A87" s="67" t="s">
        <v>186</v>
      </c>
      <c r="B87" s="68">
        <f>VLOOKUP(A87,trips!C$2:D1118,2,FALSE)+(G87/PARAMETERS!$A$2)/24</f>
        <v>0.45166161616161615</v>
      </c>
      <c r="C87" s="68">
        <f t="shared" si="0"/>
        <v>0.45166161616161615</v>
      </c>
      <c r="D87" s="67" t="s">
        <v>107</v>
      </c>
      <c r="E87" s="69">
        <v>5</v>
      </c>
      <c r="F87" s="69">
        <v>0</v>
      </c>
      <c r="G87" s="70" t="s">
        <v>324</v>
      </c>
      <c r="H87" s="71"/>
    </row>
    <row r="88" spans="1:8" ht="15">
      <c r="A88" s="67" t="s">
        <v>186</v>
      </c>
      <c r="B88" s="68">
        <f>VLOOKUP(A88,trips!C$2:D1118,2,FALSE)+(G88/PARAMETERS!$A$2)/24</f>
        <v>0.45370707070707067</v>
      </c>
      <c r="C88" s="68">
        <f t="shared" si="0"/>
        <v>0.45370707070707067</v>
      </c>
      <c r="D88" s="67" t="s">
        <v>112</v>
      </c>
      <c r="E88" s="69">
        <v>7</v>
      </c>
      <c r="F88" s="69">
        <v>0</v>
      </c>
      <c r="G88" s="70" t="s">
        <v>325</v>
      </c>
      <c r="H88" s="71"/>
    </row>
    <row r="89" spans="1:8" ht="15">
      <c r="A89" s="67" t="s">
        <v>186</v>
      </c>
      <c r="B89" s="68">
        <f>VLOOKUP(A89,trips!C$2:D1118,2,FALSE)+(G89/PARAMETERS!$A$2)/24</f>
        <v>0.4552563131313131</v>
      </c>
      <c r="C89" s="68">
        <f t="shared" si="0"/>
        <v>0.4552563131313131</v>
      </c>
      <c r="D89" s="67" t="s">
        <v>117</v>
      </c>
      <c r="E89" s="69">
        <v>8</v>
      </c>
      <c r="F89" s="69">
        <v>0</v>
      </c>
      <c r="G89" s="70" t="s">
        <v>326</v>
      </c>
      <c r="H89" s="71"/>
    </row>
    <row r="90" spans="1:8" ht="15">
      <c r="A90" s="67" t="s">
        <v>187</v>
      </c>
      <c r="B90" s="68">
        <f>VLOOKUP(A90,trips!C$2:D1118,2,FALSE)+(G90/PARAMETERS!$A$2)/24</f>
        <v>0.4548611111111111</v>
      </c>
      <c r="C90" s="68">
        <f t="shared" si="0"/>
        <v>0.4548611111111111</v>
      </c>
      <c r="D90" s="67" t="s">
        <v>55</v>
      </c>
      <c r="E90" s="69">
        <v>0</v>
      </c>
      <c r="F90" s="69">
        <v>1</v>
      </c>
      <c r="G90" s="70" t="s">
        <v>319</v>
      </c>
      <c r="H90" s="71"/>
    </row>
    <row r="91" spans="1:8" ht="15">
      <c r="A91" s="67" t="s">
        <v>187</v>
      </c>
      <c r="B91" s="68">
        <f>VLOOKUP(A91,trips!C$2:D1118,2,FALSE)+(G91/PARAMETERS!$A$2)/24</f>
        <v>0.46074747474747474</v>
      </c>
      <c r="C91" s="68">
        <f t="shared" si="0"/>
        <v>0.46074747474747474</v>
      </c>
      <c r="D91" s="67" t="s">
        <v>82</v>
      </c>
      <c r="E91" s="69">
        <v>1</v>
      </c>
      <c r="F91" s="69">
        <v>0</v>
      </c>
      <c r="G91" s="70" t="s">
        <v>320</v>
      </c>
      <c r="H91" s="71"/>
    </row>
    <row r="92" spans="1:8" ht="15">
      <c r="A92" s="67" t="s">
        <v>187</v>
      </c>
      <c r="B92" s="68">
        <f>VLOOKUP(A92,trips!C$2:D1118,2,FALSE)+(G92/PARAMETERS!$A$2)/24</f>
        <v>0.46163383838383837</v>
      </c>
      <c r="C92" s="68">
        <f t="shared" si="0"/>
        <v>0.46163383838383837</v>
      </c>
      <c r="D92" s="67" t="s">
        <v>89</v>
      </c>
      <c r="E92" s="69">
        <v>2</v>
      </c>
      <c r="F92" s="69">
        <v>0</v>
      </c>
      <c r="G92" s="70" t="s">
        <v>321</v>
      </c>
      <c r="H92" s="71"/>
    </row>
    <row r="93" spans="1:8" ht="15">
      <c r="A93" s="67" t="s">
        <v>187</v>
      </c>
      <c r="B93" s="68">
        <f>VLOOKUP(A93,trips!C$2:D1118,2,FALSE)+(G93/PARAMETERS!$A$2)/24</f>
        <v>0.46266414141414142</v>
      </c>
      <c r="C93" s="68">
        <f t="shared" si="0"/>
        <v>0.46266414141414142</v>
      </c>
      <c r="D93" s="67" t="s">
        <v>95</v>
      </c>
      <c r="E93" s="69">
        <v>3</v>
      </c>
      <c r="F93" s="69">
        <v>0</v>
      </c>
      <c r="G93" s="70" t="s">
        <v>322</v>
      </c>
      <c r="H93" s="71"/>
    </row>
    <row r="94" spans="1:8" ht="15">
      <c r="A94" s="67" t="s">
        <v>187</v>
      </c>
      <c r="B94" s="68">
        <f>VLOOKUP(A94,trips!C$2:D1118,2,FALSE)+(G94/PARAMETERS!$A$2)/24</f>
        <v>0.46480050505050502</v>
      </c>
      <c r="C94" s="68">
        <f t="shared" si="0"/>
        <v>0.46480050505050502</v>
      </c>
      <c r="D94" s="67" t="s">
        <v>102</v>
      </c>
      <c r="E94" s="69">
        <v>4</v>
      </c>
      <c r="F94" s="69">
        <v>0</v>
      </c>
      <c r="G94" s="70" t="s">
        <v>323</v>
      </c>
      <c r="H94" s="71"/>
    </row>
    <row r="95" spans="1:8" ht="15">
      <c r="A95" s="67" t="s">
        <v>187</v>
      </c>
      <c r="B95" s="68">
        <f>VLOOKUP(A95,trips!C$2:D1118,2,FALSE)+(G95/PARAMETERS!$A$2)/24</f>
        <v>0.46555050505050505</v>
      </c>
      <c r="C95" s="68">
        <f t="shared" si="0"/>
        <v>0.46555050505050505</v>
      </c>
      <c r="D95" s="67" t="s">
        <v>107</v>
      </c>
      <c r="E95" s="69">
        <v>5</v>
      </c>
      <c r="F95" s="69">
        <v>0</v>
      </c>
      <c r="G95" s="70" t="s">
        <v>324</v>
      </c>
      <c r="H95" s="71"/>
    </row>
    <row r="96" spans="1:8" ht="15">
      <c r="A96" s="67" t="s">
        <v>187</v>
      </c>
      <c r="B96" s="68">
        <f>VLOOKUP(A96,trips!C$2:D1118,2,FALSE)+(G96/PARAMETERS!$A$2)/24</f>
        <v>0.46759595959595956</v>
      </c>
      <c r="C96" s="68">
        <f t="shared" si="0"/>
        <v>0.46759595959595956</v>
      </c>
      <c r="D96" s="67" t="s">
        <v>112</v>
      </c>
      <c r="E96" s="69">
        <v>7</v>
      </c>
      <c r="F96" s="69">
        <v>0</v>
      </c>
      <c r="G96" s="70" t="s">
        <v>325</v>
      </c>
      <c r="H96" s="71"/>
    </row>
    <row r="97" spans="1:8" ht="15">
      <c r="A97" s="67" t="s">
        <v>187</v>
      </c>
      <c r="B97" s="68">
        <f>VLOOKUP(A97,trips!C$2:D1118,2,FALSE)+(G97/PARAMETERS!$A$2)/24</f>
        <v>0.46914520202020199</v>
      </c>
      <c r="C97" s="68">
        <f t="shared" si="0"/>
        <v>0.46914520202020199</v>
      </c>
      <c r="D97" s="67" t="s">
        <v>117</v>
      </c>
      <c r="E97" s="69">
        <v>8</v>
      </c>
      <c r="F97" s="69">
        <v>0</v>
      </c>
      <c r="G97" s="70" t="s">
        <v>326</v>
      </c>
      <c r="H97" s="71"/>
    </row>
    <row r="98" spans="1:8" ht="15">
      <c r="A98" s="67" t="s">
        <v>188</v>
      </c>
      <c r="B98" s="68">
        <f>VLOOKUP(A98,trips!C$2:D1118,2,FALSE)+(G98/PARAMETERS!$A$2)/24</f>
        <v>0.46875</v>
      </c>
      <c r="C98" s="68">
        <f t="shared" si="0"/>
        <v>0.46875</v>
      </c>
      <c r="D98" s="67" t="s">
        <v>55</v>
      </c>
      <c r="E98" s="69">
        <v>0</v>
      </c>
      <c r="F98" s="69">
        <v>1</v>
      </c>
      <c r="G98" s="70" t="s">
        <v>319</v>
      </c>
      <c r="H98" s="71"/>
    </row>
    <row r="99" spans="1:8" ht="15">
      <c r="A99" s="67" t="s">
        <v>188</v>
      </c>
      <c r="B99" s="68">
        <f>VLOOKUP(A99,trips!C$2:D1118,2,FALSE)+(G99/PARAMETERS!$A$2)/24</f>
        <v>0.47463636363636363</v>
      </c>
      <c r="C99" s="68">
        <f t="shared" si="0"/>
        <v>0.47463636363636363</v>
      </c>
      <c r="D99" s="67" t="s">
        <v>82</v>
      </c>
      <c r="E99" s="69">
        <v>1</v>
      </c>
      <c r="F99" s="69">
        <v>0</v>
      </c>
      <c r="G99" s="70" t="s">
        <v>320</v>
      </c>
      <c r="H99" s="71"/>
    </row>
    <row r="100" spans="1:8" ht="15">
      <c r="A100" s="67" t="s">
        <v>188</v>
      </c>
      <c r="B100" s="68">
        <f>VLOOKUP(A100,trips!C$2:D1118,2,FALSE)+(G100/PARAMETERS!$A$2)/24</f>
        <v>0.47552272727272726</v>
      </c>
      <c r="C100" s="68">
        <f t="shared" si="0"/>
        <v>0.47552272727272726</v>
      </c>
      <c r="D100" s="67" t="s">
        <v>89</v>
      </c>
      <c r="E100" s="69">
        <v>2</v>
      </c>
      <c r="F100" s="69">
        <v>0</v>
      </c>
      <c r="G100" s="70" t="s">
        <v>321</v>
      </c>
      <c r="H100" s="71"/>
    </row>
    <row r="101" spans="1:8" ht="15">
      <c r="A101" s="67" t="s">
        <v>188</v>
      </c>
      <c r="B101" s="68">
        <f>VLOOKUP(A101,trips!C$2:D1118,2,FALSE)+(G101/PARAMETERS!$A$2)/24</f>
        <v>0.47655303030303031</v>
      </c>
      <c r="C101" s="68">
        <f t="shared" si="0"/>
        <v>0.47655303030303031</v>
      </c>
      <c r="D101" s="67" t="s">
        <v>95</v>
      </c>
      <c r="E101" s="69">
        <v>3</v>
      </c>
      <c r="F101" s="69">
        <v>0</v>
      </c>
      <c r="G101" s="70" t="s">
        <v>322</v>
      </c>
      <c r="H101" s="71"/>
    </row>
    <row r="102" spans="1:8" ht="15">
      <c r="A102" s="67" t="s">
        <v>188</v>
      </c>
      <c r="B102" s="68">
        <f>VLOOKUP(A102,trips!C$2:D1118,2,FALSE)+(G102/PARAMETERS!$A$2)/24</f>
        <v>0.47868939393939391</v>
      </c>
      <c r="C102" s="68">
        <f t="shared" si="0"/>
        <v>0.47868939393939391</v>
      </c>
      <c r="D102" s="67" t="s">
        <v>102</v>
      </c>
      <c r="E102" s="69">
        <v>4</v>
      </c>
      <c r="F102" s="69">
        <v>0</v>
      </c>
      <c r="G102" s="70" t="s">
        <v>323</v>
      </c>
      <c r="H102" s="71"/>
    </row>
    <row r="103" spans="1:8" ht="15">
      <c r="A103" s="67" t="s">
        <v>188</v>
      </c>
      <c r="B103" s="68">
        <f>VLOOKUP(A103,trips!C$2:D1118,2,FALSE)+(G103/PARAMETERS!$A$2)/24</f>
        <v>0.47943939393939394</v>
      </c>
      <c r="C103" s="68">
        <f t="shared" si="0"/>
        <v>0.47943939393939394</v>
      </c>
      <c r="D103" s="67" t="s">
        <v>107</v>
      </c>
      <c r="E103" s="69">
        <v>5</v>
      </c>
      <c r="F103" s="69">
        <v>0</v>
      </c>
      <c r="G103" s="70" t="s">
        <v>324</v>
      </c>
      <c r="H103" s="71"/>
    </row>
    <row r="104" spans="1:8" ht="15">
      <c r="A104" s="67" t="s">
        <v>188</v>
      </c>
      <c r="B104" s="68">
        <f>VLOOKUP(A104,trips!C$2:D1118,2,FALSE)+(G104/PARAMETERS!$A$2)/24</f>
        <v>0.48148484848484846</v>
      </c>
      <c r="C104" s="68">
        <f t="shared" si="0"/>
        <v>0.48148484848484846</v>
      </c>
      <c r="D104" s="67" t="s">
        <v>112</v>
      </c>
      <c r="E104" s="69">
        <v>7</v>
      </c>
      <c r="F104" s="69">
        <v>0</v>
      </c>
      <c r="G104" s="70" t="s">
        <v>325</v>
      </c>
      <c r="H104" s="71"/>
    </row>
    <row r="105" spans="1:8" ht="15">
      <c r="A105" s="67" t="s">
        <v>188</v>
      </c>
      <c r="B105" s="68">
        <f>VLOOKUP(A105,trips!C$2:D1118,2,FALSE)+(G105/PARAMETERS!$A$2)/24</f>
        <v>0.48303409090909089</v>
      </c>
      <c r="C105" s="68">
        <f t="shared" si="0"/>
        <v>0.48303409090909089</v>
      </c>
      <c r="D105" s="67" t="s">
        <v>117</v>
      </c>
      <c r="E105" s="69">
        <v>8</v>
      </c>
      <c r="F105" s="69">
        <v>0</v>
      </c>
      <c r="G105" s="70" t="s">
        <v>326</v>
      </c>
      <c r="H105" s="71"/>
    </row>
    <row r="106" spans="1:8" ht="15">
      <c r="A106" s="67" t="s">
        <v>189</v>
      </c>
      <c r="B106" s="68">
        <f>VLOOKUP(A106,trips!C$2:D1118,2,FALSE)+(G106/PARAMETERS!$A$2)/24</f>
        <v>0.47569444444444442</v>
      </c>
      <c r="C106" s="68">
        <f t="shared" si="0"/>
        <v>0.47569444444444442</v>
      </c>
      <c r="D106" s="67" t="s">
        <v>55</v>
      </c>
      <c r="E106" s="69">
        <v>0</v>
      </c>
      <c r="F106" s="69">
        <v>1</v>
      </c>
      <c r="G106" s="70" t="s">
        <v>319</v>
      </c>
      <c r="H106" s="71"/>
    </row>
    <row r="107" spans="1:8" ht="15">
      <c r="A107" s="67" t="s">
        <v>189</v>
      </c>
      <c r="B107" s="68">
        <f>VLOOKUP(A107,trips!C$2:D1118,2,FALSE)+(G107/PARAMETERS!$A$2)/24</f>
        <v>0.48158080808080805</v>
      </c>
      <c r="C107" s="68">
        <f t="shared" si="0"/>
        <v>0.48158080808080805</v>
      </c>
      <c r="D107" s="67" t="s">
        <v>82</v>
      </c>
      <c r="E107" s="69">
        <v>1</v>
      </c>
      <c r="F107" s="69">
        <v>0</v>
      </c>
      <c r="G107" s="70" t="s">
        <v>320</v>
      </c>
      <c r="H107" s="71"/>
    </row>
    <row r="108" spans="1:8" ht="15">
      <c r="A108" s="67" t="s">
        <v>189</v>
      </c>
      <c r="B108" s="68">
        <f>VLOOKUP(A108,trips!C$2:D1118,2,FALSE)+(G108/PARAMETERS!$A$2)/24</f>
        <v>0.48246717171717168</v>
      </c>
      <c r="C108" s="68">
        <f t="shared" si="0"/>
        <v>0.48246717171717168</v>
      </c>
      <c r="D108" s="67" t="s">
        <v>89</v>
      </c>
      <c r="E108" s="69">
        <v>2</v>
      </c>
      <c r="F108" s="69">
        <v>0</v>
      </c>
      <c r="G108" s="70" t="s">
        <v>321</v>
      </c>
      <c r="H108" s="71"/>
    </row>
    <row r="109" spans="1:8" ht="15">
      <c r="A109" s="67" t="s">
        <v>189</v>
      </c>
      <c r="B109" s="68">
        <f>VLOOKUP(A109,trips!C$2:D1118,2,FALSE)+(G109/PARAMETERS!$A$2)/24</f>
        <v>0.48349747474747473</v>
      </c>
      <c r="C109" s="68">
        <f t="shared" si="0"/>
        <v>0.48349747474747473</v>
      </c>
      <c r="D109" s="67" t="s">
        <v>95</v>
      </c>
      <c r="E109" s="69">
        <v>3</v>
      </c>
      <c r="F109" s="69">
        <v>0</v>
      </c>
      <c r="G109" s="70" t="s">
        <v>322</v>
      </c>
      <c r="H109" s="71"/>
    </row>
    <row r="110" spans="1:8" ht="15">
      <c r="A110" s="67" t="s">
        <v>189</v>
      </c>
      <c r="B110" s="68">
        <f>VLOOKUP(A110,trips!C$2:D1118,2,FALSE)+(G110/PARAMETERS!$A$2)/24</f>
        <v>0.48563383838383833</v>
      </c>
      <c r="C110" s="68">
        <f t="shared" si="0"/>
        <v>0.48563383838383833</v>
      </c>
      <c r="D110" s="67" t="s">
        <v>102</v>
      </c>
      <c r="E110" s="69">
        <v>4</v>
      </c>
      <c r="F110" s="69">
        <v>0</v>
      </c>
      <c r="G110" s="70" t="s">
        <v>323</v>
      </c>
      <c r="H110" s="71"/>
    </row>
    <row r="111" spans="1:8" ht="15">
      <c r="A111" s="67" t="s">
        <v>189</v>
      </c>
      <c r="B111" s="68">
        <f>VLOOKUP(A111,trips!C$2:D1118,2,FALSE)+(G111/PARAMETERS!$A$2)/24</f>
        <v>0.48638383838383836</v>
      </c>
      <c r="C111" s="68">
        <f t="shared" si="0"/>
        <v>0.48638383838383836</v>
      </c>
      <c r="D111" s="67" t="s">
        <v>107</v>
      </c>
      <c r="E111" s="69">
        <v>5</v>
      </c>
      <c r="F111" s="69">
        <v>0</v>
      </c>
      <c r="G111" s="70" t="s">
        <v>324</v>
      </c>
      <c r="H111" s="71"/>
    </row>
    <row r="112" spans="1:8" ht="15">
      <c r="A112" s="67" t="s">
        <v>189</v>
      </c>
      <c r="B112" s="68">
        <f>VLOOKUP(A112,trips!C$2:D1118,2,FALSE)+(G112/PARAMETERS!$A$2)/24</f>
        <v>0.48842929292929288</v>
      </c>
      <c r="C112" s="68">
        <f t="shared" si="0"/>
        <v>0.48842929292929288</v>
      </c>
      <c r="D112" s="67" t="s">
        <v>112</v>
      </c>
      <c r="E112" s="69">
        <v>7</v>
      </c>
      <c r="F112" s="69">
        <v>0</v>
      </c>
      <c r="G112" s="70" t="s">
        <v>325</v>
      </c>
      <c r="H112" s="71"/>
    </row>
    <row r="113" spans="1:8" ht="15">
      <c r="A113" s="67" t="s">
        <v>189</v>
      </c>
      <c r="B113" s="68">
        <f>VLOOKUP(A113,trips!C$2:D1118,2,FALSE)+(G113/PARAMETERS!$A$2)/24</f>
        <v>0.4899785353535353</v>
      </c>
      <c r="C113" s="68">
        <f t="shared" si="0"/>
        <v>0.4899785353535353</v>
      </c>
      <c r="D113" s="67" t="s">
        <v>117</v>
      </c>
      <c r="E113" s="69">
        <v>8</v>
      </c>
      <c r="F113" s="69">
        <v>0</v>
      </c>
      <c r="G113" s="70" t="s">
        <v>326</v>
      </c>
      <c r="H113" s="71"/>
    </row>
    <row r="114" spans="1:8" ht="15">
      <c r="A114" s="67" t="s">
        <v>190</v>
      </c>
      <c r="B114" s="68">
        <f>VLOOKUP(A114,trips!C$2:D1118,2,FALSE)+(G114/PARAMETERS!$A$2)/24</f>
        <v>0.4861111111111111</v>
      </c>
      <c r="C114" s="68">
        <f t="shared" si="0"/>
        <v>0.4861111111111111</v>
      </c>
      <c r="D114" s="67" t="s">
        <v>55</v>
      </c>
      <c r="E114" s="69">
        <v>0</v>
      </c>
      <c r="F114" s="69">
        <v>1</v>
      </c>
      <c r="G114" s="70" t="s">
        <v>319</v>
      </c>
      <c r="H114" s="71"/>
    </row>
    <row r="115" spans="1:8" ht="15">
      <c r="A115" s="67" t="s">
        <v>190</v>
      </c>
      <c r="B115" s="68">
        <f>VLOOKUP(A115,trips!C$2:D1118,2,FALSE)+(G115/PARAMETERS!$A$2)/24</f>
        <v>0.49199747474747474</v>
      </c>
      <c r="C115" s="68">
        <f t="shared" si="0"/>
        <v>0.49199747474747474</v>
      </c>
      <c r="D115" s="67" t="s">
        <v>82</v>
      </c>
      <c r="E115" s="69">
        <v>1</v>
      </c>
      <c r="F115" s="69">
        <v>0</v>
      </c>
      <c r="G115" s="70" t="s">
        <v>320</v>
      </c>
      <c r="H115" s="71"/>
    </row>
    <row r="116" spans="1:8" ht="15">
      <c r="A116" s="67" t="s">
        <v>190</v>
      </c>
      <c r="B116" s="68">
        <f>VLOOKUP(A116,trips!C$2:D1118,2,FALSE)+(G116/PARAMETERS!$A$2)/24</f>
        <v>0.49288383838383837</v>
      </c>
      <c r="C116" s="68">
        <f t="shared" si="0"/>
        <v>0.49288383838383837</v>
      </c>
      <c r="D116" s="67" t="s">
        <v>89</v>
      </c>
      <c r="E116" s="69">
        <v>2</v>
      </c>
      <c r="F116" s="69">
        <v>0</v>
      </c>
      <c r="G116" s="70" t="s">
        <v>321</v>
      </c>
      <c r="H116" s="71"/>
    </row>
    <row r="117" spans="1:8" ht="15">
      <c r="A117" s="67" t="s">
        <v>190</v>
      </c>
      <c r="B117" s="68">
        <f>VLOOKUP(A117,trips!C$2:D1118,2,FALSE)+(G117/PARAMETERS!$A$2)/24</f>
        <v>0.49391414141414142</v>
      </c>
      <c r="C117" s="68">
        <f t="shared" si="0"/>
        <v>0.49391414141414142</v>
      </c>
      <c r="D117" s="67" t="s">
        <v>95</v>
      </c>
      <c r="E117" s="69">
        <v>3</v>
      </c>
      <c r="F117" s="69">
        <v>0</v>
      </c>
      <c r="G117" s="70" t="s">
        <v>322</v>
      </c>
      <c r="H117" s="71"/>
    </row>
    <row r="118" spans="1:8" ht="15">
      <c r="A118" s="67" t="s">
        <v>190</v>
      </c>
      <c r="B118" s="68">
        <f>VLOOKUP(A118,trips!C$2:D1118,2,FALSE)+(G118/PARAMETERS!$A$2)/24</f>
        <v>0.49605050505050502</v>
      </c>
      <c r="C118" s="68">
        <f t="shared" si="0"/>
        <v>0.49605050505050502</v>
      </c>
      <c r="D118" s="67" t="s">
        <v>102</v>
      </c>
      <c r="E118" s="69">
        <v>4</v>
      </c>
      <c r="F118" s="69">
        <v>0</v>
      </c>
      <c r="G118" s="70" t="s">
        <v>323</v>
      </c>
      <c r="H118" s="71"/>
    </row>
    <row r="119" spans="1:8" ht="15">
      <c r="A119" s="67" t="s">
        <v>190</v>
      </c>
      <c r="B119" s="68">
        <f>VLOOKUP(A119,trips!C$2:D1118,2,FALSE)+(G119/PARAMETERS!$A$2)/24</f>
        <v>0.49680050505050505</v>
      </c>
      <c r="C119" s="68">
        <f t="shared" si="0"/>
        <v>0.49680050505050505</v>
      </c>
      <c r="D119" s="67" t="s">
        <v>107</v>
      </c>
      <c r="E119" s="69">
        <v>5</v>
      </c>
      <c r="F119" s="69">
        <v>0</v>
      </c>
      <c r="G119" s="70" t="s">
        <v>324</v>
      </c>
      <c r="H119" s="71"/>
    </row>
    <row r="120" spans="1:8" ht="15">
      <c r="A120" s="67" t="s">
        <v>190</v>
      </c>
      <c r="B120" s="68">
        <f>VLOOKUP(A120,trips!C$2:D1118,2,FALSE)+(G120/PARAMETERS!$A$2)/24</f>
        <v>0.49884595959595956</v>
      </c>
      <c r="C120" s="68">
        <f t="shared" si="0"/>
        <v>0.49884595959595956</v>
      </c>
      <c r="D120" s="67" t="s">
        <v>112</v>
      </c>
      <c r="E120" s="69">
        <v>7</v>
      </c>
      <c r="F120" s="69">
        <v>0</v>
      </c>
      <c r="G120" s="70" t="s">
        <v>325</v>
      </c>
      <c r="H120" s="71"/>
    </row>
    <row r="121" spans="1:8" ht="15">
      <c r="A121" s="67" t="s">
        <v>190</v>
      </c>
      <c r="B121" s="68">
        <f>VLOOKUP(A121,trips!C$2:D1118,2,FALSE)+(G121/PARAMETERS!$A$2)/24</f>
        <v>0.50039520202020205</v>
      </c>
      <c r="C121" s="68">
        <f t="shared" si="0"/>
        <v>0.50039520202020205</v>
      </c>
      <c r="D121" s="67" t="s">
        <v>117</v>
      </c>
      <c r="E121" s="69">
        <v>8</v>
      </c>
      <c r="F121" s="69">
        <v>0</v>
      </c>
      <c r="G121" s="70" t="s">
        <v>326</v>
      </c>
      <c r="H121" s="71"/>
    </row>
    <row r="122" spans="1:8" ht="15">
      <c r="A122" s="67" t="s">
        <v>191</v>
      </c>
      <c r="B122" s="68">
        <f>VLOOKUP(A122,trips!C$2:D1118,2,FALSE)+(G122/PARAMETERS!$A$2)/24</f>
        <v>0.5</v>
      </c>
      <c r="C122" s="68">
        <f t="shared" si="0"/>
        <v>0.5</v>
      </c>
      <c r="D122" s="67" t="s">
        <v>55</v>
      </c>
      <c r="E122" s="69">
        <v>0</v>
      </c>
      <c r="F122" s="69">
        <v>1</v>
      </c>
      <c r="G122" s="70" t="s">
        <v>319</v>
      </c>
      <c r="H122" s="71"/>
    </row>
    <row r="123" spans="1:8" ht="15">
      <c r="A123" s="67" t="s">
        <v>191</v>
      </c>
      <c r="B123" s="68">
        <f>VLOOKUP(A123,trips!C$2:D1118,2,FALSE)+(G123/PARAMETERS!$A$2)/24</f>
        <v>0.50588636363636363</v>
      </c>
      <c r="C123" s="68">
        <f t="shared" si="0"/>
        <v>0.50588636363636363</v>
      </c>
      <c r="D123" s="67" t="s">
        <v>82</v>
      </c>
      <c r="E123" s="69">
        <v>1</v>
      </c>
      <c r="F123" s="69">
        <v>0</v>
      </c>
      <c r="G123" s="70" t="s">
        <v>320</v>
      </c>
      <c r="H123" s="71"/>
    </row>
    <row r="124" spans="1:8" ht="15">
      <c r="A124" s="67" t="s">
        <v>191</v>
      </c>
      <c r="B124" s="68">
        <f>VLOOKUP(A124,trips!C$2:D1118,2,FALSE)+(G124/PARAMETERS!$A$2)/24</f>
        <v>0.50677272727272726</v>
      </c>
      <c r="C124" s="68">
        <f t="shared" si="0"/>
        <v>0.50677272727272726</v>
      </c>
      <c r="D124" s="67" t="s">
        <v>89</v>
      </c>
      <c r="E124" s="69">
        <v>2</v>
      </c>
      <c r="F124" s="69">
        <v>0</v>
      </c>
      <c r="G124" s="70" t="s">
        <v>321</v>
      </c>
      <c r="H124" s="71"/>
    </row>
    <row r="125" spans="1:8" ht="15">
      <c r="A125" s="67" t="s">
        <v>191</v>
      </c>
      <c r="B125" s="68">
        <f>VLOOKUP(A125,trips!C$2:D1118,2,FALSE)+(G125/PARAMETERS!$A$2)/24</f>
        <v>0.50780303030303031</v>
      </c>
      <c r="C125" s="68">
        <f t="shared" si="0"/>
        <v>0.50780303030303031</v>
      </c>
      <c r="D125" s="67" t="s">
        <v>95</v>
      </c>
      <c r="E125" s="69">
        <v>3</v>
      </c>
      <c r="F125" s="69">
        <v>0</v>
      </c>
      <c r="G125" s="70" t="s">
        <v>322</v>
      </c>
      <c r="H125" s="71"/>
    </row>
    <row r="126" spans="1:8" ht="15">
      <c r="A126" s="67" t="s">
        <v>191</v>
      </c>
      <c r="B126" s="68">
        <f>VLOOKUP(A126,trips!C$2:D1118,2,FALSE)+(G126/PARAMETERS!$A$2)/24</f>
        <v>0.50993939393939391</v>
      </c>
      <c r="C126" s="68">
        <f t="shared" si="0"/>
        <v>0.50993939393939391</v>
      </c>
      <c r="D126" s="67" t="s">
        <v>102</v>
      </c>
      <c r="E126" s="69">
        <v>4</v>
      </c>
      <c r="F126" s="69">
        <v>0</v>
      </c>
      <c r="G126" s="70" t="s">
        <v>323</v>
      </c>
      <c r="H126" s="71"/>
    </row>
    <row r="127" spans="1:8" ht="15">
      <c r="A127" s="67" t="s">
        <v>191</v>
      </c>
      <c r="B127" s="68">
        <f>VLOOKUP(A127,trips!C$2:D1118,2,FALSE)+(G127/PARAMETERS!$A$2)/24</f>
        <v>0.51068939393939394</v>
      </c>
      <c r="C127" s="68">
        <f t="shared" si="0"/>
        <v>0.51068939393939394</v>
      </c>
      <c r="D127" s="67" t="s">
        <v>107</v>
      </c>
      <c r="E127" s="69">
        <v>5</v>
      </c>
      <c r="F127" s="69">
        <v>0</v>
      </c>
      <c r="G127" s="70" t="s">
        <v>324</v>
      </c>
      <c r="H127" s="71"/>
    </row>
    <row r="128" spans="1:8" ht="15">
      <c r="A128" s="67" t="s">
        <v>191</v>
      </c>
      <c r="B128" s="68">
        <f>VLOOKUP(A128,trips!C$2:D1118,2,FALSE)+(G128/PARAMETERS!$A$2)/24</f>
        <v>0.51273484848484852</v>
      </c>
      <c r="C128" s="68">
        <f t="shared" si="0"/>
        <v>0.51273484848484852</v>
      </c>
      <c r="D128" s="67" t="s">
        <v>112</v>
      </c>
      <c r="E128" s="69">
        <v>7</v>
      </c>
      <c r="F128" s="69">
        <v>0</v>
      </c>
      <c r="G128" s="70" t="s">
        <v>325</v>
      </c>
      <c r="H128" s="71"/>
    </row>
    <row r="129" spans="1:8" ht="15">
      <c r="A129" s="67" t="s">
        <v>191</v>
      </c>
      <c r="B129" s="68">
        <f>VLOOKUP(A129,trips!C$2:D1118,2,FALSE)+(G129/PARAMETERS!$A$2)/24</f>
        <v>0.51428409090909089</v>
      </c>
      <c r="C129" s="68">
        <f t="shared" si="0"/>
        <v>0.51428409090909089</v>
      </c>
      <c r="D129" s="67" t="s">
        <v>117</v>
      </c>
      <c r="E129" s="69">
        <v>8</v>
      </c>
      <c r="F129" s="69">
        <v>0</v>
      </c>
      <c r="G129" s="70" t="s">
        <v>326</v>
      </c>
      <c r="H129" s="71"/>
    </row>
    <row r="130" spans="1:8" ht="15">
      <c r="A130" s="67" t="s">
        <v>192</v>
      </c>
      <c r="B130" s="68">
        <f>VLOOKUP(A130,trips!C$2:D1118,2,FALSE)+(G130/PARAMETERS!$A$2)/24</f>
        <v>0.51736111111111116</v>
      </c>
      <c r="C130" s="68">
        <f t="shared" si="0"/>
        <v>0.51736111111111116</v>
      </c>
      <c r="D130" s="67" t="s">
        <v>55</v>
      </c>
      <c r="E130" s="69">
        <v>0</v>
      </c>
      <c r="F130" s="69">
        <v>1</v>
      </c>
      <c r="G130" s="70" t="s">
        <v>319</v>
      </c>
      <c r="H130" s="71"/>
    </row>
    <row r="131" spans="1:8" ht="15">
      <c r="A131" s="67" t="s">
        <v>192</v>
      </c>
      <c r="B131" s="68">
        <f>VLOOKUP(A131,trips!C$2:D1118,2,FALSE)+(G131/PARAMETERS!$A$2)/24</f>
        <v>0.52324747474747479</v>
      </c>
      <c r="C131" s="68">
        <f t="shared" si="0"/>
        <v>0.52324747474747479</v>
      </c>
      <c r="D131" s="67" t="s">
        <v>82</v>
      </c>
      <c r="E131" s="69">
        <v>1</v>
      </c>
      <c r="F131" s="69">
        <v>0</v>
      </c>
      <c r="G131" s="70" t="s">
        <v>320</v>
      </c>
      <c r="H131" s="71"/>
    </row>
    <row r="132" spans="1:8" ht="15">
      <c r="A132" s="67" t="s">
        <v>192</v>
      </c>
      <c r="B132" s="68">
        <f>VLOOKUP(A132,trips!C$2:D1118,2,FALSE)+(G132/PARAMETERS!$A$2)/24</f>
        <v>0.52413383838383842</v>
      </c>
      <c r="C132" s="68">
        <f t="shared" si="0"/>
        <v>0.52413383838383842</v>
      </c>
      <c r="D132" s="67" t="s">
        <v>89</v>
      </c>
      <c r="E132" s="69">
        <v>2</v>
      </c>
      <c r="F132" s="69">
        <v>0</v>
      </c>
      <c r="G132" s="70" t="s">
        <v>321</v>
      </c>
      <c r="H132" s="71"/>
    </row>
    <row r="133" spans="1:8" ht="15">
      <c r="A133" s="67" t="s">
        <v>192</v>
      </c>
      <c r="B133" s="68">
        <f>VLOOKUP(A133,trips!C$2:D1118,2,FALSE)+(G133/PARAMETERS!$A$2)/24</f>
        <v>0.52516414141414147</v>
      </c>
      <c r="C133" s="68">
        <f t="shared" si="0"/>
        <v>0.52516414141414147</v>
      </c>
      <c r="D133" s="67" t="s">
        <v>95</v>
      </c>
      <c r="E133" s="69">
        <v>3</v>
      </c>
      <c r="F133" s="69">
        <v>0</v>
      </c>
      <c r="G133" s="70" t="s">
        <v>322</v>
      </c>
      <c r="H133" s="71"/>
    </row>
    <row r="134" spans="1:8" ht="15">
      <c r="A134" s="67" t="s">
        <v>192</v>
      </c>
      <c r="B134" s="68">
        <f>VLOOKUP(A134,trips!C$2:D1118,2,FALSE)+(G134/PARAMETERS!$A$2)/24</f>
        <v>0.52730050505050508</v>
      </c>
      <c r="C134" s="68">
        <f t="shared" si="0"/>
        <v>0.52730050505050508</v>
      </c>
      <c r="D134" s="67" t="s">
        <v>102</v>
      </c>
      <c r="E134" s="69">
        <v>4</v>
      </c>
      <c r="F134" s="69">
        <v>0</v>
      </c>
      <c r="G134" s="70" t="s">
        <v>323</v>
      </c>
      <c r="H134" s="71"/>
    </row>
    <row r="135" spans="1:8" ht="15">
      <c r="A135" s="67" t="s">
        <v>192</v>
      </c>
      <c r="B135" s="68">
        <f>VLOOKUP(A135,trips!C$2:D1118,2,FALSE)+(G135/PARAMETERS!$A$2)/24</f>
        <v>0.5280505050505051</v>
      </c>
      <c r="C135" s="68">
        <f t="shared" si="0"/>
        <v>0.5280505050505051</v>
      </c>
      <c r="D135" s="67" t="s">
        <v>107</v>
      </c>
      <c r="E135" s="69">
        <v>5</v>
      </c>
      <c r="F135" s="69">
        <v>0</v>
      </c>
      <c r="G135" s="70" t="s">
        <v>324</v>
      </c>
      <c r="H135" s="71"/>
    </row>
    <row r="136" spans="1:8" ht="15">
      <c r="A136" s="67" t="s">
        <v>192</v>
      </c>
      <c r="B136" s="68">
        <f>VLOOKUP(A136,trips!C$2:D1118,2,FALSE)+(G136/PARAMETERS!$A$2)/24</f>
        <v>0.53009595959595968</v>
      </c>
      <c r="C136" s="68">
        <f t="shared" si="0"/>
        <v>0.53009595959595968</v>
      </c>
      <c r="D136" s="67" t="s">
        <v>112</v>
      </c>
      <c r="E136" s="69">
        <v>7</v>
      </c>
      <c r="F136" s="69">
        <v>0</v>
      </c>
      <c r="G136" s="70" t="s">
        <v>325</v>
      </c>
      <c r="H136" s="71"/>
    </row>
    <row r="137" spans="1:8" ht="15">
      <c r="A137" s="67" t="s">
        <v>192</v>
      </c>
      <c r="B137" s="68">
        <f>VLOOKUP(A137,trips!C$2:D1118,2,FALSE)+(G137/PARAMETERS!$A$2)/24</f>
        <v>0.53164520202020205</v>
      </c>
      <c r="C137" s="68">
        <f t="shared" si="0"/>
        <v>0.53164520202020205</v>
      </c>
      <c r="D137" s="67" t="s">
        <v>117</v>
      </c>
      <c r="E137" s="69">
        <v>8</v>
      </c>
      <c r="F137" s="69">
        <v>0</v>
      </c>
      <c r="G137" s="70" t="s">
        <v>326</v>
      </c>
      <c r="H137" s="71"/>
    </row>
    <row r="138" spans="1:8" ht="15">
      <c r="A138" s="67" t="s">
        <v>193</v>
      </c>
      <c r="B138" s="68">
        <f>VLOOKUP(A138,trips!C$2:D1118,2,FALSE)+(G138/PARAMETERS!$A$2)/24</f>
        <v>0.52430555555555558</v>
      </c>
      <c r="C138" s="68">
        <f t="shared" si="0"/>
        <v>0.52430555555555558</v>
      </c>
      <c r="D138" s="67" t="s">
        <v>55</v>
      </c>
      <c r="E138" s="69">
        <v>0</v>
      </c>
      <c r="F138" s="69">
        <v>1</v>
      </c>
      <c r="G138" s="70" t="s">
        <v>319</v>
      </c>
      <c r="H138" s="71"/>
    </row>
    <row r="139" spans="1:8" ht="15">
      <c r="A139" s="67" t="s">
        <v>193</v>
      </c>
      <c r="B139" s="68">
        <f>VLOOKUP(A139,trips!C$2:D1118,2,FALSE)+(G139/PARAMETERS!$A$2)/24</f>
        <v>0.53019191919191921</v>
      </c>
      <c r="C139" s="68">
        <f t="shared" si="0"/>
        <v>0.53019191919191921</v>
      </c>
      <c r="D139" s="67" t="s">
        <v>82</v>
      </c>
      <c r="E139" s="69">
        <v>1</v>
      </c>
      <c r="F139" s="69">
        <v>0</v>
      </c>
      <c r="G139" s="70" t="s">
        <v>320</v>
      </c>
      <c r="H139" s="71"/>
    </row>
    <row r="140" spans="1:8" ht="15">
      <c r="A140" s="67" t="s">
        <v>193</v>
      </c>
      <c r="B140" s="68">
        <f>VLOOKUP(A140,trips!C$2:D1118,2,FALSE)+(G140/PARAMETERS!$A$2)/24</f>
        <v>0.53107828282828284</v>
      </c>
      <c r="C140" s="68">
        <f t="shared" si="0"/>
        <v>0.53107828282828284</v>
      </c>
      <c r="D140" s="67" t="s">
        <v>89</v>
      </c>
      <c r="E140" s="69">
        <v>2</v>
      </c>
      <c r="F140" s="69">
        <v>0</v>
      </c>
      <c r="G140" s="70" t="s">
        <v>321</v>
      </c>
      <c r="H140" s="71"/>
    </row>
    <row r="141" spans="1:8" ht="15">
      <c r="A141" s="67" t="s">
        <v>193</v>
      </c>
      <c r="B141" s="68">
        <f>VLOOKUP(A141,trips!C$2:D1118,2,FALSE)+(G141/PARAMETERS!$A$2)/24</f>
        <v>0.53210858585858589</v>
      </c>
      <c r="C141" s="68">
        <f t="shared" si="0"/>
        <v>0.53210858585858589</v>
      </c>
      <c r="D141" s="67" t="s">
        <v>95</v>
      </c>
      <c r="E141" s="69">
        <v>3</v>
      </c>
      <c r="F141" s="69">
        <v>0</v>
      </c>
      <c r="G141" s="70" t="s">
        <v>322</v>
      </c>
      <c r="H141" s="71"/>
    </row>
    <row r="142" spans="1:8" ht="15">
      <c r="A142" s="67" t="s">
        <v>193</v>
      </c>
      <c r="B142" s="68">
        <f>VLOOKUP(A142,trips!C$2:D1118,2,FALSE)+(G142/PARAMETERS!$A$2)/24</f>
        <v>0.53424494949494949</v>
      </c>
      <c r="C142" s="68">
        <f t="shared" si="0"/>
        <v>0.53424494949494949</v>
      </c>
      <c r="D142" s="67" t="s">
        <v>102</v>
      </c>
      <c r="E142" s="69">
        <v>4</v>
      </c>
      <c r="F142" s="69">
        <v>0</v>
      </c>
      <c r="G142" s="70" t="s">
        <v>323</v>
      </c>
      <c r="H142" s="71"/>
    </row>
    <row r="143" spans="1:8" ht="15">
      <c r="A143" s="67" t="s">
        <v>193</v>
      </c>
      <c r="B143" s="68">
        <f>VLOOKUP(A143,trips!C$2:D1118,2,FALSE)+(G143/PARAMETERS!$A$2)/24</f>
        <v>0.53499494949494952</v>
      </c>
      <c r="C143" s="68">
        <f t="shared" si="0"/>
        <v>0.53499494949494952</v>
      </c>
      <c r="D143" s="67" t="s">
        <v>107</v>
      </c>
      <c r="E143" s="69">
        <v>5</v>
      </c>
      <c r="F143" s="69">
        <v>0</v>
      </c>
      <c r="G143" s="70" t="s">
        <v>324</v>
      </c>
      <c r="H143" s="71"/>
    </row>
    <row r="144" spans="1:8" ht="15">
      <c r="A144" s="67" t="s">
        <v>193</v>
      </c>
      <c r="B144" s="68">
        <f>VLOOKUP(A144,trips!C$2:D1118,2,FALSE)+(G144/PARAMETERS!$A$2)/24</f>
        <v>0.5370404040404041</v>
      </c>
      <c r="C144" s="68">
        <f t="shared" si="0"/>
        <v>0.5370404040404041</v>
      </c>
      <c r="D144" s="67" t="s">
        <v>112</v>
      </c>
      <c r="E144" s="69">
        <v>7</v>
      </c>
      <c r="F144" s="69">
        <v>0</v>
      </c>
      <c r="G144" s="70" t="s">
        <v>325</v>
      </c>
      <c r="H144" s="71"/>
    </row>
    <row r="145" spans="1:8" ht="15">
      <c r="A145" s="67" t="s">
        <v>193</v>
      </c>
      <c r="B145" s="68">
        <f>VLOOKUP(A145,trips!C$2:D1118,2,FALSE)+(G145/PARAMETERS!$A$2)/24</f>
        <v>0.53858964646464647</v>
      </c>
      <c r="C145" s="68">
        <f t="shared" si="0"/>
        <v>0.53858964646464647</v>
      </c>
      <c r="D145" s="67" t="s">
        <v>117</v>
      </c>
      <c r="E145" s="69">
        <v>8</v>
      </c>
      <c r="F145" s="69">
        <v>0</v>
      </c>
      <c r="G145" s="70" t="s">
        <v>326</v>
      </c>
      <c r="H145" s="71"/>
    </row>
    <row r="146" spans="1:8" ht="15">
      <c r="A146" s="67" t="s">
        <v>194</v>
      </c>
      <c r="B146" s="68">
        <f>VLOOKUP(A146,trips!C$2:D1118,2,FALSE)+(G146/PARAMETERS!$A$2)/24</f>
        <v>0.54861111111111116</v>
      </c>
      <c r="C146" s="68">
        <f t="shared" si="0"/>
        <v>0.54861111111111116</v>
      </c>
      <c r="D146" s="67" t="s">
        <v>55</v>
      </c>
      <c r="E146" s="69">
        <v>0</v>
      </c>
      <c r="F146" s="69">
        <v>1</v>
      </c>
      <c r="G146" s="70" t="s">
        <v>319</v>
      </c>
      <c r="H146" s="71"/>
    </row>
    <row r="147" spans="1:8" ht="15">
      <c r="A147" s="67" t="s">
        <v>194</v>
      </c>
      <c r="B147" s="68">
        <f>VLOOKUP(A147,trips!C$2:D1118,2,FALSE)+(G147/PARAMETERS!$A$2)/24</f>
        <v>0.55449747474747479</v>
      </c>
      <c r="C147" s="68">
        <f t="shared" si="0"/>
        <v>0.55449747474747479</v>
      </c>
      <c r="D147" s="67" t="s">
        <v>82</v>
      </c>
      <c r="E147" s="69">
        <v>1</v>
      </c>
      <c r="F147" s="69">
        <v>0</v>
      </c>
      <c r="G147" s="70" t="s">
        <v>320</v>
      </c>
      <c r="H147" s="71"/>
    </row>
    <row r="148" spans="1:8" ht="15">
      <c r="A148" s="67" t="s">
        <v>194</v>
      </c>
      <c r="B148" s="68">
        <f>VLOOKUP(A148,trips!C$2:D1118,2,FALSE)+(G148/PARAMETERS!$A$2)/24</f>
        <v>0.55538383838383842</v>
      </c>
      <c r="C148" s="68">
        <f t="shared" si="0"/>
        <v>0.55538383838383842</v>
      </c>
      <c r="D148" s="67" t="s">
        <v>89</v>
      </c>
      <c r="E148" s="69">
        <v>2</v>
      </c>
      <c r="F148" s="69">
        <v>0</v>
      </c>
      <c r="G148" s="70" t="s">
        <v>321</v>
      </c>
      <c r="H148" s="71"/>
    </row>
    <row r="149" spans="1:8" ht="15">
      <c r="A149" s="67" t="s">
        <v>194</v>
      </c>
      <c r="B149" s="68">
        <f>VLOOKUP(A149,trips!C$2:D1118,2,FALSE)+(G149/PARAMETERS!$A$2)/24</f>
        <v>0.55641414141414147</v>
      </c>
      <c r="C149" s="68">
        <f t="shared" si="0"/>
        <v>0.55641414141414147</v>
      </c>
      <c r="D149" s="67" t="s">
        <v>95</v>
      </c>
      <c r="E149" s="69">
        <v>3</v>
      </c>
      <c r="F149" s="69">
        <v>0</v>
      </c>
      <c r="G149" s="70" t="s">
        <v>322</v>
      </c>
      <c r="H149" s="71"/>
    </row>
    <row r="150" spans="1:8" ht="15">
      <c r="A150" s="67" t="s">
        <v>194</v>
      </c>
      <c r="B150" s="68">
        <f>VLOOKUP(A150,trips!C$2:D1118,2,FALSE)+(G150/PARAMETERS!$A$2)/24</f>
        <v>0.55855050505050508</v>
      </c>
      <c r="C150" s="68">
        <f t="shared" si="0"/>
        <v>0.55855050505050508</v>
      </c>
      <c r="D150" s="67" t="s">
        <v>102</v>
      </c>
      <c r="E150" s="69">
        <v>4</v>
      </c>
      <c r="F150" s="69">
        <v>0</v>
      </c>
      <c r="G150" s="70" t="s">
        <v>323</v>
      </c>
      <c r="H150" s="71"/>
    </row>
    <row r="151" spans="1:8" ht="15">
      <c r="A151" s="67" t="s">
        <v>194</v>
      </c>
      <c r="B151" s="68">
        <f>VLOOKUP(A151,trips!C$2:D1118,2,FALSE)+(G151/PARAMETERS!$A$2)/24</f>
        <v>0.5593005050505051</v>
      </c>
      <c r="C151" s="68">
        <f t="shared" si="0"/>
        <v>0.5593005050505051</v>
      </c>
      <c r="D151" s="67" t="s">
        <v>107</v>
      </c>
      <c r="E151" s="69">
        <v>5</v>
      </c>
      <c r="F151" s="69">
        <v>0</v>
      </c>
      <c r="G151" s="70" t="s">
        <v>324</v>
      </c>
      <c r="H151" s="71"/>
    </row>
    <row r="152" spans="1:8" ht="15">
      <c r="A152" s="67" t="s">
        <v>194</v>
      </c>
      <c r="B152" s="68">
        <f>VLOOKUP(A152,trips!C$2:D1118,2,FALSE)+(G152/PARAMETERS!$A$2)/24</f>
        <v>0.56134595959595968</v>
      </c>
      <c r="C152" s="68">
        <f t="shared" si="0"/>
        <v>0.56134595959595968</v>
      </c>
      <c r="D152" s="67" t="s">
        <v>112</v>
      </c>
      <c r="E152" s="69">
        <v>7</v>
      </c>
      <c r="F152" s="69">
        <v>0</v>
      </c>
      <c r="G152" s="70" t="s">
        <v>325</v>
      </c>
      <c r="H152" s="71"/>
    </row>
    <row r="153" spans="1:8" ht="15">
      <c r="A153" s="67" t="s">
        <v>194</v>
      </c>
      <c r="B153" s="68">
        <f>VLOOKUP(A153,trips!C$2:D1118,2,FALSE)+(G153/PARAMETERS!$A$2)/24</f>
        <v>0.56289520202020205</v>
      </c>
      <c r="C153" s="68">
        <f t="shared" si="0"/>
        <v>0.56289520202020205</v>
      </c>
      <c r="D153" s="67" t="s">
        <v>117</v>
      </c>
      <c r="E153" s="69">
        <v>8</v>
      </c>
      <c r="F153" s="69">
        <v>0</v>
      </c>
      <c r="G153" s="70" t="s">
        <v>326</v>
      </c>
      <c r="H153" s="71"/>
    </row>
    <row r="154" spans="1:8" ht="15">
      <c r="A154" s="67" t="s">
        <v>195</v>
      </c>
      <c r="B154" s="68">
        <f>VLOOKUP(A154,trips!C$2:D1118,2,FALSE)+(G154/PARAMETERS!$A$2)/24</f>
        <v>0.57291666666666663</v>
      </c>
      <c r="C154" s="68">
        <f t="shared" si="0"/>
        <v>0.57291666666666663</v>
      </c>
      <c r="D154" s="67" t="s">
        <v>55</v>
      </c>
      <c r="E154" s="69">
        <v>0</v>
      </c>
      <c r="F154" s="69">
        <v>1</v>
      </c>
      <c r="G154" s="70" t="s">
        <v>319</v>
      </c>
      <c r="H154" s="71"/>
    </row>
    <row r="155" spans="1:8" ht="15">
      <c r="A155" s="67" t="s">
        <v>195</v>
      </c>
      <c r="B155" s="68">
        <f>VLOOKUP(A155,trips!C$2:D1118,2,FALSE)+(G155/PARAMETERS!$A$2)/24</f>
        <v>0.57880303030303026</v>
      </c>
      <c r="C155" s="68">
        <f t="shared" si="0"/>
        <v>0.57880303030303026</v>
      </c>
      <c r="D155" s="67" t="s">
        <v>82</v>
      </c>
      <c r="E155" s="69">
        <v>1</v>
      </c>
      <c r="F155" s="69">
        <v>0</v>
      </c>
      <c r="G155" s="70" t="s">
        <v>320</v>
      </c>
      <c r="H155" s="71"/>
    </row>
    <row r="156" spans="1:8" ht="15">
      <c r="A156" s="67" t="s">
        <v>195</v>
      </c>
      <c r="B156" s="68">
        <f>VLOOKUP(A156,trips!C$2:D1118,2,FALSE)+(G156/PARAMETERS!$A$2)/24</f>
        <v>0.57968939393939389</v>
      </c>
      <c r="C156" s="68">
        <f t="shared" si="0"/>
        <v>0.57968939393939389</v>
      </c>
      <c r="D156" s="67" t="s">
        <v>89</v>
      </c>
      <c r="E156" s="69">
        <v>2</v>
      </c>
      <c r="F156" s="69">
        <v>0</v>
      </c>
      <c r="G156" s="70" t="s">
        <v>321</v>
      </c>
      <c r="H156" s="71"/>
    </row>
    <row r="157" spans="1:8" ht="15">
      <c r="A157" s="67" t="s">
        <v>195</v>
      </c>
      <c r="B157" s="68">
        <f>VLOOKUP(A157,trips!C$2:D1118,2,FALSE)+(G157/PARAMETERS!$A$2)/24</f>
        <v>0.58071969696969694</v>
      </c>
      <c r="C157" s="68">
        <f t="shared" si="0"/>
        <v>0.58071969696969694</v>
      </c>
      <c r="D157" s="67" t="s">
        <v>95</v>
      </c>
      <c r="E157" s="69">
        <v>3</v>
      </c>
      <c r="F157" s="69">
        <v>0</v>
      </c>
      <c r="G157" s="70" t="s">
        <v>322</v>
      </c>
      <c r="H157" s="71"/>
    </row>
    <row r="158" spans="1:8" ht="15">
      <c r="A158" s="67" t="s">
        <v>195</v>
      </c>
      <c r="B158" s="68">
        <f>VLOOKUP(A158,trips!C$2:D1118,2,FALSE)+(G158/PARAMETERS!$A$2)/24</f>
        <v>0.58285606060606054</v>
      </c>
      <c r="C158" s="68">
        <f t="shared" si="0"/>
        <v>0.58285606060606054</v>
      </c>
      <c r="D158" s="67" t="s">
        <v>102</v>
      </c>
      <c r="E158" s="69">
        <v>4</v>
      </c>
      <c r="F158" s="69">
        <v>0</v>
      </c>
      <c r="G158" s="70" t="s">
        <v>323</v>
      </c>
      <c r="H158" s="71"/>
    </row>
    <row r="159" spans="1:8" ht="15">
      <c r="A159" s="67" t="s">
        <v>195</v>
      </c>
      <c r="B159" s="68">
        <f>VLOOKUP(A159,trips!C$2:D1118,2,FALSE)+(G159/PARAMETERS!$A$2)/24</f>
        <v>0.58360606060606057</v>
      </c>
      <c r="C159" s="68">
        <f t="shared" si="0"/>
        <v>0.58360606060606057</v>
      </c>
      <c r="D159" s="67" t="s">
        <v>107</v>
      </c>
      <c r="E159" s="69">
        <v>5</v>
      </c>
      <c r="F159" s="69">
        <v>0</v>
      </c>
      <c r="G159" s="70" t="s">
        <v>324</v>
      </c>
      <c r="H159" s="71"/>
    </row>
    <row r="160" spans="1:8" ht="15">
      <c r="A160" s="67" t="s">
        <v>195</v>
      </c>
      <c r="B160" s="68">
        <f>VLOOKUP(A160,trips!C$2:D1118,2,FALSE)+(G160/PARAMETERS!$A$2)/24</f>
        <v>0.58565151515151515</v>
      </c>
      <c r="C160" s="68">
        <f t="shared" si="0"/>
        <v>0.58565151515151515</v>
      </c>
      <c r="D160" s="67" t="s">
        <v>112</v>
      </c>
      <c r="E160" s="69">
        <v>7</v>
      </c>
      <c r="F160" s="69">
        <v>0</v>
      </c>
      <c r="G160" s="70" t="s">
        <v>325</v>
      </c>
      <c r="H160" s="71"/>
    </row>
    <row r="161" spans="1:8" ht="15">
      <c r="A161" s="67" t="s">
        <v>195</v>
      </c>
      <c r="B161" s="68">
        <f>VLOOKUP(A161,trips!C$2:D1118,2,FALSE)+(G161/PARAMETERS!$A$2)/24</f>
        <v>0.58720075757575751</v>
      </c>
      <c r="C161" s="68">
        <f t="shared" si="0"/>
        <v>0.58720075757575751</v>
      </c>
      <c r="D161" s="67" t="s">
        <v>117</v>
      </c>
      <c r="E161" s="69">
        <v>8</v>
      </c>
      <c r="F161" s="69">
        <v>0</v>
      </c>
      <c r="G161" s="70" t="s">
        <v>326</v>
      </c>
      <c r="H161" s="71"/>
    </row>
    <row r="162" spans="1:8" ht="15">
      <c r="A162" s="67" t="s">
        <v>196</v>
      </c>
      <c r="B162" s="68">
        <f>VLOOKUP(A162,trips!C$2:D1118,2,FALSE)+(G162/PARAMETERS!$A$2)/24</f>
        <v>0.59027777777777779</v>
      </c>
      <c r="C162" s="68">
        <f t="shared" si="0"/>
        <v>0.59027777777777779</v>
      </c>
      <c r="D162" s="67" t="s">
        <v>55</v>
      </c>
      <c r="E162" s="69">
        <v>0</v>
      </c>
      <c r="F162" s="69">
        <v>1</v>
      </c>
      <c r="G162" s="70" t="s">
        <v>319</v>
      </c>
      <c r="H162" s="71"/>
    </row>
    <row r="163" spans="1:8" ht="15">
      <c r="A163" s="67" t="s">
        <v>196</v>
      </c>
      <c r="B163" s="68">
        <f>VLOOKUP(A163,trips!C$2:D1118,2,FALSE)+(G163/PARAMETERS!$A$2)/24</f>
        <v>0.59616414141414142</v>
      </c>
      <c r="C163" s="68">
        <f t="shared" si="0"/>
        <v>0.59616414141414142</v>
      </c>
      <c r="D163" s="67" t="s">
        <v>82</v>
      </c>
      <c r="E163" s="69">
        <v>1</v>
      </c>
      <c r="F163" s="69">
        <v>0</v>
      </c>
      <c r="G163" s="70" t="s">
        <v>320</v>
      </c>
      <c r="H163" s="71"/>
    </row>
    <row r="164" spans="1:8" ht="15">
      <c r="A164" s="67" t="s">
        <v>196</v>
      </c>
      <c r="B164" s="68">
        <f>VLOOKUP(A164,trips!C$2:D1118,2,FALSE)+(G164/PARAMETERS!$A$2)/24</f>
        <v>0.59705050505050505</v>
      </c>
      <c r="C164" s="68">
        <f t="shared" si="0"/>
        <v>0.59705050505050505</v>
      </c>
      <c r="D164" s="67" t="s">
        <v>89</v>
      </c>
      <c r="E164" s="69">
        <v>2</v>
      </c>
      <c r="F164" s="69">
        <v>0</v>
      </c>
      <c r="G164" s="70" t="s">
        <v>321</v>
      </c>
      <c r="H164" s="71"/>
    </row>
    <row r="165" spans="1:8" ht="15">
      <c r="A165" s="67" t="s">
        <v>196</v>
      </c>
      <c r="B165" s="68">
        <f>VLOOKUP(A165,trips!C$2:D1118,2,FALSE)+(G165/PARAMETERS!$A$2)/24</f>
        <v>0.5980808080808081</v>
      </c>
      <c r="C165" s="68">
        <f t="shared" si="0"/>
        <v>0.5980808080808081</v>
      </c>
      <c r="D165" s="67" t="s">
        <v>95</v>
      </c>
      <c r="E165" s="69">
        <v>3</v>
      </c>
      <c r="F165" s="69">
        <v>0</v>
      </c>
      <c r="G165" s="70" t="s">
        <v>322</v>
      </c>
      <c r="H165" s="71"/>
    </row>
    <row r="166" spans="1:8" ht="15">
      <c r="A166" s="67" t="s">
        <v>196</v>
      </c>
      <c r="B166" s="68">
        <f>VLOOKUP(A166,trips!C$2:D1118,2,FALSE)+(G166/PARAMETERS!$A$2)/24</f>
        <v>0.6002171717171717</v>
      </c>
      <c r="C166" s="68">
        <f t="shared" si="0"/>
        <v>0.6002171717171717</v>
      </c>
      <c r="D166" s="67" t="s">
        <v>102</v>
      </c>
      <c r="E166" s="69">
        <v>4</v>
      </c>
      <c r="F166" s="69">
        <v>0</v>
      </c>
      <c r="G166" s="70" t="s">
        <v>323</v>
      </c>
      <c r="H166" s="71"/>
    </row>
    <row r="167" spans="1:8" ht="15">
      <c r="A167" s="67" t="s">
        <v>196</v>
      </c>
      <c r="B167" s="68">
        <f>VLOOKUP(A167,trips!C$2:D1118,2,FALSE)+(G167/PARAMETERS!$A$2)/24</f>
        <v>0.60096717171717173</v>
      </c>
      <c r="C167" s="68">
        <f t="shared" si="0"/>
        <v>0.60096717171717173</v>
      </c>
      <c r="D167" s="67" t="s">
        <v>107</v>
      </c>
      <c r="E167" s="69">
        <v>5</v>
      </c>
      <c r="F167" s="69">
        <v>0</v>
      </c>
      <c r="G167" s="70" t="s">
        <v>324</v>
      </c>
      <c r="H167" s="71"/>
    </row>
    <row r="168" spans="1:8" ht="15">
      <c r="A168" s="67" t="s">
        <v>196</v>
      </c>
      <c r="B168" s="68">
        <f>VLOOKUP(A168,trips!C$2:D1118,2,FALSE)+(G168/PARAMETERS!$A$2)/24</f>
        <v>0.60301262626262631</v>
      </c>
      <c r="C168" s="68">
        <f t="shared" si="0"/>
        <v>0.60301262626262631</v>
      </c>
      <c r="D168" s="67" t="s">
        <v>112</v>
      </c>
      <c r="E168" s="69">
        <v>7</v>
      </c>
      <c r="F168" s="69">
        <v>0</v>
      </c>
      <c r="G168" s="70" t="s">
        <v>325</v>
      </c>
      <c r="H168" s="71"/>
    </row>
    <row r="169" spans="1:8" ht="15">
      <c r="A169" s="67" t="s">
        <v>196</v>
      </c>
      <c r="B169" s="68">
        <f>VLOOKUP(A169,trips!C$2:D1118,2,FALSE)+(G169/PARAMETERS!$A$2)/24</f>
        <v>0.60456186868686868</v>
      </c>
      <c r="C169" s="68">
        <f t="shared" si="0"/>
        <v>0.60456186868686868</v>
      </c>
      <c r="D169" s="67" t="s">
        <v>117</v>
      </c>
      <c r="E169" s="69">
        <v>8</v>
      </c>
      <c r="F169" s="69">
        <v>0</v>
      </c>
      <c r="G169" s="70" t="s">
        <v>326</v>
      </c>
      <c r="H169" s="71"/>
    </row>
    <row r="170" spans="1:8" ht="15">
      <c r="A170" s="67" t="s">
        <v>197</v>
      </c>
      <c r="B170" s="68">
        <f>VLOOKUP(A170,trips!C$2:D1118,2,FALSE)+(G170/PARAMETERS!$A$2)/24</f>
        <v>0.60416666666666663</v>
      </c>
      <c r="C170" s="68">
        <f t="shared" si="0"/>
        <v>0.60416666666666663</v>
      </c>
      <c r="D170" s="67" t="s">
        <v>55</v>
      </c>
      <c r="E170" s="69">
        <v>0</v>
      </c>
      <c r="F170" s="69">
        <v>1</v>
      </c>
      <c r="G170" s="70" t="s">
        <v>319</v>
      </c>
      <c r="H170" s="71"/>
    </row>
    <row r="171" spans="1:8" ht="15">
      <c r="A171" s="67" t="s">
        <v>197</v>
      </c>
      <c r="B171" s="68">
        <f>VLOOKUP(A171,trips!C$2:D1118,2,FALSE)+(G171/PARAMETERS!$A$2)/24</f>
        <v>0.61005303030303026</v>
      </c>
      <c r="C171" s="68">
        <f t="shared" si="0"/>
        <v>0.61005303030303026</v>
      </c>
      <c r="D171" s="67" t="s">
        <v>82</v>
      </c>
      <c r="E171" s="69">
        <v>1</v>
      </c>
      <c r="F171" s="69">
        <v>0</v>
      </c>
      <c r="G171" s="70" t="s">
        <v>320</v>
      </c>
      <c r="H171" s="71"/>
    </row>
    <row r="172" spans="1:8" ht="15">
      <c r="A172" s="67" t="s">
        <v>197</v>
      </c>
      <c r="B172" s="68">
        <f>VLOOKUP(A172,trips!C$2:D1118,2,FALSE)+(G172/PARAMETERS!$A$2)/24</f>
        <v>0.61093939393939389</v>
      </c>
      <c r="C172" s="68">
        <f t="shared" si="0"/>
        <v>0.61093939393939389</v>
      </c>
      <c r="D172" s="67" t="s">
        <v>89</v>
      </c>
      <c r="E172" s="69">
        <v>2</v>
      </c>
      <c r="F172" s="69">
        <v>0</v>
      </c>
      <c r="G172" s="70" t="s">
        <v>321</v>
      </c>
      <c r="H172" s="71"/>
    </row>
    <row r="173" spans="1:8" ht="15">
      <c r="A173" s="67" t="s">
        <v>197</v>
      </c>
      <c r="B173" s="68">
        <f>VLOOKUP(A173,trips!C$2:D1118,2,FALSE)+(G173/PARAMETERS!$A$2)/24</f>
        <v>0.61196969696969694</v>
      </c>
      <c r="C173" s="68">
        <f t="shared" si="0"/>
        <v>0.61196969696969694</v>
      </c>
      <c r="D173" s="67" t="s">
        <v>95</v>
      </c>
      <c r="E173" s="69">
        <v>3</v>
      </c>
      <c r="F173" s="69">
        <v>0</v>
      </c>
      <c r="G173" s="70" t="s">
        <v>322</v>
      </c>
      <c r="H173" s="71"/>
    </row>
    <row r="174" spans="1:8" ht="15">
      <c r="A174" s="67" t="s">
        <v>197</v>
      </c>
      <c r="B174" s="68">
        <f>VLOOKUP(A174,trips!C$2:D1118,2,FALSE)+(G174/PARAMETERS!$A$2)/24</f>
        <v>0.61410606060606054</v>
      </c>
      <c r="C174" s="68">
        <f t="shared" si="0"/>
        <v>0.61410606060606054</v>
      </c>
      <c r="D174" s="67" t="s">
        <v>102</v>
      </c>
      <c r="E174" s="69">
        <v>4</v>
      </c>
      <c r="F174" s="69">
        <v>0</v>
      </c>
      <c r="G174" s="70" t="s">
        <v>323</v>
      </c>
      <c r="H174" s="71"/>
    </row>
    <row r="175" spans="1:8" ht="15">
      <c r="A175" s="67" t="s">
        <v>197</v>
      </c>
      <c r="B175" s="68">
        <f>VLOOKUP(A175,trips!C$2:D1118,2,FALSE)+(G175/PARAMETERS!$A$2)/24</f>
        <v>0.61485606060606057</v>
      </c>
      <c r="C175" s="68">
        <f t="shared" si="0"/>
        <v>0.61485606060606057</v>
      </c>
      <c r="D175" s="67" t="s">
        <v>107</v>
      </c>
      <c r="E175" s="69">
        <v>5</v>
      </c>
      <c r="F175" s="69">
        <v>0</v>
      </c>
      <c r="G175" s="70" t="s">
        <v>324</v>
      </c>
      <c r="H175" s="71"/>
    </row>
    <row r="176" spans="1:8" ht="15">
      <c r="A176" s="67" t="s">
        <v>197</v>
      </c>
      <c r="B176" s="68">
        <f>VLOOKUP(A176,trips!C$2:D1118,2,FALSE)+(G176/PARAMETERS!$A$2)/24</f>
        <v>0.61690151515151515</v>
      </c>
      <c r="C176" s="68">
        <f t="shared" si="0"/>
        <v>0.61690151515151515</v>
      </c>
      <c r="D176" s="67" t="s">
        <v>112</v>
      </c>
      <c r="E176" s="69">
        <v>7</v>
      </c>
      <c r="F176" s="69">
        <v>0</v>
      </c>
      <c r="G176" s="70" t="s">
        <v>325</v>
      </c>
      <c r="H176" s="71"/>
    </row>
    <row r="177" spans="1:8" ht="15">
      <c r="A177" s="67" t="s">
        <v>197</v>
      </c>
      <c r="B177" s="68">
        <f>VLOOKUP(A177,trips!C$2:D1118,2,FALSE)+(G177/PARAMETERS!$A$2)/24</f>
        <v>0.61845075757575751</v>
      </c>
      <c r="C177" s="68">
        <f t="shared" si="0"/>
        <v>0.61845075757575751</v>
      </c>
      <c r="D177" s="67" t="s">
        <v>117</v>
      </c>
      <c r="E177" s="69">
        <v>8</v>
      </c>
      <c r="F177" s="69">
        <v>0</v>
      </c>
      <c r="G177" s="70" t="s">
        <v>326</v>
      </c>
      <c r="H177" s="71"/>
    </row>
    <row r="178" spans="1:8" ht="15">
      <c r="A178" s="67" t="s">
        <v>198</v>
      </c>
      <c r="B178" s="68">
        <f>VLOOKUP(A178,trips!C$2:D1118,2,FALSE)+(G178/PARAMETERS!$A$2)/24</f>
        <v>0.62152777777777779</v>
      </c>
      <c r="C178" s="68">
        <f t="shared" si="0"/>
        <v>0.62152777777777779</v>
      </c>
      <c r="D178" s="67" t="s">
        <v>55</v>
      </c>
      <c r="E178" s="69">
        <v>0</v>
      </c>
      <c r="F178" s="69">
        <v>1</v>
      </c>
      <c r="G178" s="70" t="s">
        <v>319</v>
      </c>
      <c r="H178" s="71"/>
    </row>
    <row r="179" spans="1:8" ht="15">
      <c r="A179" s="67" t="s">
        <v>198</v>
      </c>
      <c r="B179" s="68">
        <f>VLOOKUP(A179,trips!C$2:D1118,2,FALSE)+(G179/PARAMETERS!$A$2)/24</f>
        <v>0.62741414141414142</v>
      </c>
      <c r="C179" s="68">
        <f t="shared" si="0"/>
        <v>0.62741414141414142</v>
      </c>
      <c r="D179" s="67" t="s">
        <v>82</v>
      </c>
      <c r="E179" s="69">
        <v>1</v>
      </c>
      <c r="F179" s="69">
        <v>0</v>
      </c>
      <c r="G179" s="70" t="s">
        <v>320</v>
      </c>
      <c r="H179" s="71"/>
    </row>
    <row r="180" spans="1:8" ht="15">
      <c r="A180" s="67" t="s">
        <v>198</v>
      </c>
      <c r="B180" s="68">
        <f>VLOOKUP(A180,trips!C$2:D1118,2,FALSE)+(G180/PARAMETERS!$A$2)/24</f>
        <v>0.62830050505050505</v>
      </c>
      <c r="C180" s="68">
        <f t="shared" si="0"/>
        <v>0.62830050505050505</v>
      </c>
      <c r="D180" s="67" t="s">
        <v>89</v>
      </c>
      <c r="E180" s="69">
        <v>2</v>
      </c>
      <c r="F180" s="69">
        <v>0</v>
      </c>
      <c r="G180" s="70" t="s">
        <v>321</v>
      </c>
      <c r="H180" s="71"/>
    </row>
    <row r="181" spans="1:8" ht="15">
      <c r="A181" s="67" t="s">
        <v>198</v>
      </c>
      <c r="B181" s="68">
        <f>VLOOKUP(A181,trips!C$2:D1118,2,FALSE)+(G181/PARAMETERS!$A$2)/24</f>
        <v>0.6293308080808081</v>
      </c>
      <c r="C181" s="68">
        <f t="shared" si="0"/>
        <v>0.6293308080808081</v>
      </c>
      <c r="D181" s="67" t="s">
        <v>95</v>
      </c>
      <c r="E181" s="69">
        <v>3</v>
      </c>
      <c r="F181" s="69">
        <v>0</v>
      </c>
      <c r="G181" s="70" t="s">
        <v>322</v>
      </c>
      <c r="H181" s="71"/>
    </row>
    <row r="182" spans="1:8" ht="15">
      <c r="A182" s="67" t="s">
        <v>198</v>
      </c>
      <c r="B182" s="68">
        <f>VLOOKUP(A182,trips!C$2:D1118,2,FALSE)+(G182/PARAMETERS!$A$2)/24</f>
        <v>0.6314671717171717</v>
      </c>
      <c r="C182" s="68">
        <f t="shared" si="0"/>
        <v>0.6314671717171717</v>
      </c>
      <c r="D182" s="67" t="s">
        <v>102</v>
      </c>
      <c r="E182" s="69">
        <v>4</v>
      </c>
      <c r="F182" s="69">
        <v>0</v>
      </c>
      <c r="G182" s="70" t="s">
        <v>323</v>
      </c>
      <c r="H182" s="71"/>
    </row>
    <row r="183" spans="1:8" ht="15">
      <c r="A183" s="67" t="s">
        <v>198</v>
      </c>
      <c r="B183" s="68">
        <f>VLOOKUP(A183,trips!C$2:D1118,2,FALSE)+(G183/PARAMETERS!$A$2)/24</f>
        <v>0.63221717171717173</v>
      </c>
      <c r="C183" s="68">
        <f t="shared" si="0"/>
        <v>0.63221717171717173</v>
      </c>
      <c r="D183" s="67" t="s">
        <v>107</v>
      </c>
      <c r="E183" s="69">
        <v>5</v>
      </c>
      <c r="F183" s="69">
        <v>0</v>
      </c>
      <c r="G183" s="70" t="s">
        <v>324</v>
      </c>
      <c r="H183" s="71"/>
    </row>
    <row r="184" spans="1:8" ht="15">
      <c r="A184" s="67" t="s">
        <v>198</v>
      </c>
      <c r="B184" s="68">
        <f>VLOOKUP(A184,trips!C$2:D1118,2,FALSE)+(G184/PARAMETERS!$A$2)/24</f>
        <v>0.63426262626262631</v>
      </c>
      <c r="C184" s="68">
        <f t="shared" si="0"/>
        <v>0.63426262626262631</v>
      </c>
      <c r="D184" s="67" t="s">
        <v>112</v>
      </c>
      <c r="E184" s="69">
        <v>7</v>
      </c>
      <c r="F184" s="69">
        <v>0</v>
      </c>
      <c r="G184" s="70" t="s">
        <v>325</v>
      </c>
      <c r="H184" s="71"/>
    </row>
    <row r="185" spans="1:8" ht="15">
      <c r="A185" s="67" t="s">
        <v>198</v>
      </c>
      <c r="B185" s="68">
        <f>VLOOKUP(A185,trips!C$2:D1118,2,FALSE)+(G185/PARAMETERS!$A$2)/24</f>
        <v>0.63581186868686868</v>
      </c>
      <c r="C185" s="68">
        <f t="shared" si="0"/>
        <v>0.63581186868686868</v>
      </c>
      <c r="D185" s="67" t="s">
        <v>117</v>
      </c>
      <c r="E185" s="69">
        <v>8</v>
      </c>
      <c r="F185" s="69">
        <v>0</v>
      </c>
      <c r="G185" s="70" t="s">
        <v>326</v>
      </c>
      <c r="H185" s="71"/>
    </row>
    <row r="186" spans="1:8" ht="15">
      <c r="A186" s="67" t="s">
        <v>199</v>
      </c>
      <c r="B186" s="68">
        <f>VLOOKUP(A186,trips!C$2:D1118,2,FALSE)+(G186/PARAMETERS!$A$2)/24</f>
        <v>0.63541666666666663</v>
      </c>
      <c r="C186" s="68">
        <f t="shared" si="0"/>
        <v>0.63541666666666663</v>
      </c>
      <c r="D186" s="67" t="s">
        <v>55</v>
      </c>
      <c r="E186" s="69">
        <v>0</v>
      </c>
      <c r="F186" s="69">
        <v>1</v>
      </c>
      <c r="G186" s="70" t="s">
        <v>319</v>
      </c>
      <c r="H186" s="71"/>
    </row>
    <row r="187" spans="1:8" ht="15">
      <c r="A187" s="67" t="s">
        <v>199</v>
      </c>
      <c r="B187" s="68">
        <f>VLOOKUP(A187,trips!C$2:D1118,2,FALSE)+(G187/PARAMETERS!$A$2)/24</f>
        <v>0.64130303030303026</v>
      </c>
      <c r="C187" s="68">
        <f t="shared" si="0"/>
        <v>0.64130303030303026</v>
      </c>
      <c r="D187" s="67" t="s">
        <v>82</v>
      </c>
      <c r="E187" s="69">
        <v>1</v>
      </c>
      <c r="F187" s="69">
        <v>0</v>
      </c>
      <c r="G187" s="70" t="s">
        <v>320</v>
      </c>
      <c r="H187" s="71"/>
    </row>
    <row r="188" spans="1:8" ht="15">
      <c r="A188" s="67" t="s">
        <v>199</v>
      </c>
      <c r="B188" s="68">
        <f>VLOOKUP(A188,trips!C$2:D1118,2,FALSE)+(G188/PARAMETERS!$A$2)/24</f>
        <v>0.64218939393939389</v>
      </c>
      <c r="C188" s="68">
        <f t="shared" si="0"/>
        <v>0.64218939393939389</v>
      </c>
      <c r="D188" s="67" t="s">
        <v>89</v>
      </c>
      <c r="E188" s="69">
        <v>2</v>
      </c>
      <c r="F188" s="69">
        <v>0</v>
      </c>
      <c r="G188" s="70" t="s">
        <v>321</v>
      </c>
      <c r="H188" s="71"/>
    </row>
    <row r="189" spans="1:8" ht="15">
      <c r="A189" s="67" t="s">
        <v>199</v>
      </c>
      <c r="B189" s="68">
        <f>VLOOKUP(A189,trips!C$2:D1118,2,FALSE)+(G189/PARAMETERS!$A$2)/24</f>
        <v>0.64321969696969694</v>
      </c>
      <c r="C189" s="68">
        <f t="shared" si="0"/>
        <v>0.64321969696969694</v>
      </c>
      <c r="D189" s="67" t="s">
        <v>95</v>
      </c>
      <c r="E189" s="69">
        <v>3</v>
      </c>
      <c r="F189" s="69">
        <v>0</v>
      </c>
      <c r="G189" s="70" t="s">
        <v>322</v>
      </c>
      <c r="H189" s="71"/>
    </row>
    <row r="190" spans="1:8" ht="15">
      <c r="A190" s="67" t="s">
        <v>199</v>
      </c>
      <c r="B190" s="68">
        <f>VLOOKUP(A190,trips!C$2:D1118,2,FALSE)+(G190/PARAMETERS!$A$2)/24</f>
        <v>0.64535606060606054</v>
      </c>
      <c r="C190" s="68">
        <f t="shared" si="0"/>
        <v>0.64535606060606054</v>
      </c>
      <c r="D190" s="67" t="s">
        <v>102</v>
      </c>
      <c r="E190" s="69">
        <v>4</v>
      </c>
      <c r="F190" s="69">
        <v>0</v>
      </c>
      <c r="G190" s="70" t="s">
        <v>323</v>
      </c>
      <c r="H190" s="71"/>
    </row>
    <row r="191" spans="1:8" ht="15">
      <c r="A191" s="67" t="s">
        <v>199</v>
      </c>
      <c r="B191" s="68">
        <f>VLOOKUP(A191,trips!C$2:D1118,2,FALSE)+(G191/PARAMETERS!$A$2)/24</f>
        <v>0.64610606060606057</v>
      </c>
      <c r="C191" s="68">
        <f t="shared" si="0"/>
        <v>0.64610606060606057</v>
      </c>
      <c r="D191" s="67" t="s">
        <v>107</v>
      </c>
      <c r="E191" s="69">
        <v>5</v>
      </c>
      <c r="F191" s="69">
        <v>0</v>
      </c>
      <c r="G191" s="70" t="s">
        <v>324</v>
      </c>
      <c r="H191" s="71"/>
    </row>
    <row r="192" spans="1:8" ht="15">
      <c r="A192" s="67" t="s">
        <v>199</v>
      </c>
      <c r="B192" s="68">
        <f>VLOOKUP(A192,trips!C$2:D1118,2,FALSE)+(G192/PARAMETERS!$A$2)/24</f>
        <v>0.64815151515151515</v>
      </c>
      <c r="C192" s="68">
        <f t="shared" si="0"/>
        <v>0.64815151515151515</v>
      </c>
      <c r="D192" s="67" t="s">
        <v>112</v>
      </c>
      <c r="E192" s="69">
        <v>7</v>
      </c>
      <c r="F192" s="69">
        <v>0</v>
      </c>
      <c r="G192" s="70" t="s">
        <v>325</v>
      </c>
      <c r="H192" s="71"/>
    </row>
    <row r="193" spans="1:8" ht="15">
      <c r="A193" s="67" t="s">
        <v>199</v>
      </c>
      <c r="B193" s="68">
        <f>VLOOKUP(A193,trips!C$2:D1118,2,FALSE)+(G193/PARAMETERS!$A$2)/24</f>
        <v>0.64970075757575751</v>
      </c>
      <c r="C193" s="68">
        <f t="shared" si="0"/>
        <v>0.64970075757575751</v>
      </c>
      <c r="D193" s="67" t="s">
        <v>117</v>
      </c>
      <c r="E193" s="69">
        <v>8</v>
      </c>
      <c r="F193" s="69">
        <v>0</v>
      </c>
      <c r="G193" s="70" t="s">
        <v>326</v>
      </c>
      <c r="H193" s="71"/>
    </row>
    <row r="194" spans="1:8" ht="15">
      <c r="A194" s="67" t="s">
        <v>200</v>
      </c>
      <c r="B194" s="68">
        <f>VLOOKUP(A194,trips!C$2:D1118,2,FALSE)+(G194/PARAMETERS!$A$2)/24</f>
        <v>0.66319444444444442</v>
      </c>
      <c r="C194" s="68">
        <f t="shared" si="0"/>
        <v>0.66319444444444442</v>
      </c>
      <c r="D194" s="67" t="s">
        <v>55</v>
      </c>
      <c r="E194" s="69">
        <v>0</v>
      </c>
      <c r="F194" s="69">
        <v>1</v>
      </c>
      <c r="G194" s="70" t="s">
        <v>319</v>
      </c>
      <c r="H194" s="71"/>
    </row>
    <row r="195" spans="1:8" ht="15">
      <c r="A195" s="67" t="s">
        <v>200</v>
      </c>
      <c r="B195" s="68">
        <f>VLOOKUP(A195,trips!C$2:D1118,2,FALSE)+(G195/PARAMETERS!$A$2)/24</f>
        <v>0.66908080808080805</v>
      </c>
      <c r="C195" s="68">
        <f t="shared" si="0"/>
        <v>0.66908080808080805</v>
      </c>
      <c r="D195" s="67" t="s">
        <v>82</v>
      </c>
      <c r="E195" s="69">
        <v>1</v>
      </c>
      <c r="F195" s="69">
        <v>0</v>
      </c>
      <c r="G195" s="70" t="s">
        <v>320</v>
      </c>
      <c r="H195" s="71"/>
    </row>
    <row r="196" spans="1:8" ht="15">
      <c r="A196" s="67" t="s">
        <v>200</v>
      </c>
      <c r="B196" s="68">
        <f>VLOOKUP(A196,trips!C$2:D1118,2,FALSE)+(G196/PARAMETERS!$A$2)/24</f>
        <v>0.66996717171717168</v>
      </c>
      <c r="C196" s="68">
        <f t="shared" si="0"/>
        <v>0.66996717171717168</v>
      </c>
      <c r="D196" s="67" t="s">
        <v>89</v>
      </c>
      <c r="E196" s="69">
        <v>2</v>
      </c>
      <c r="F196" s="69">
        <v>0</v>
      </c>
      <c r="G196" s="70" t="s">
        <v>321</v>
      </c>
      <c r="H196" s="71"/>
    </row>
    <row r="197" spans="1:8" ht="15">
      <c r="A197" s="67" t="s">
        <v>200</v>
      </c>
      <c r="B197" s="68">
        <f>VLOOKUP(A197,trips!C$2:D1118,2,FALSE)+(G197/PARAMETERS!$A$2)/24</f>
        <v>0.67099747474747473</v>
      </c>
      <c r="C197" s="68">
        <f t="shared" si="0"/>
        <v>0.67099747474747473</v>
      </c>
      <c r="D197" s="67" t="s">
        <v>95</v>
      </c>
      <c r="E197" s="69">
        <v>3</v>
      </c>
      <c r="F197" s="69">
        <v>0</v>
      </c>
      <c r="G197" s="70" t="s">
        <v>322</v>
      </c>
      <c r="H197" s="71"/>
    </row>
    <row r="198" spans="1:8" ht="15">
      <c r="A198" s="67" t="s">
        <v>200</v>
      </c>
      <c r="B198" s="68">
        <f>VLOOKUP(A198,trips!C$2:D1118,2,FALSE)+(G198/PARAMETERS!$A$2)/24</f>
        <v>0.67313383838383833</v>
      </c>
      <c r="C198" s="68">
        <f t="shared" si="0"/>
        <v>0.67313383838383833</v>
      </c>
      <c r="D198" s="67" t="s">
        <v>102</v>
      </c>
      <c r="E198" s="69">
        <v>4</v>
      </c>
      <c r="F198" s="69">
        <v>0</v>
      </c>
      <c r="G198" s="70" t="s">
        <v>323</v>
      </c>
      <c r="H198" s="71"/>
    </row>
    <row r="199" spans="1:8" ht="15">
      <c r="A199" s="67" t="s">
        <v>200</v>
      </c>
      <c r="B199" s="68">
        <f>VLOOKUP(A199,trips!C$2:D1118,2,FALSE)+(G199/PARAMETERS!$A$2)/24</f>
        <v>0.67388383838383836</v>
      </c>
      <c r="C199" s="68">
        <f t="shared" si="0"/>
        <v>0.67388383838383836</v>
      </c>
      <c r="D199" s="67" t="s">
        <v>107</v>
      </c>
      <c r="E199" s="69">
        <v>5</v>
      </c>
      <c r="F199" s="69">
        <v>0</v>
      </c>
      <c r="G199" s="70" t="s">
        <v>324</v>
      </c>
      <c r="H199" s="71"/>
    </row>
    <row r="200" spans="1:8" ht="15">
      <c r="A200" s="67" t="s">
        <v>200</v>
      </c>
      <c r="B200" s="68">
        <f>VLOOKUP(A200,trips!C$2:D1118,2,FALSE)+(G200/PARAMETERS!$A$2)/24</f>
        <v>0.67592929292929294</v>
      </c>
      <c r="C200" s="68">
        <f t="shared" si="0"/>
        <v>0.67592929292929294</v>
      </c>
      <c r="D200" s="67" t="s">
        <v>112</v>
      </c>
      <c r="E200" s="69">
        <v>7</v>
      </c>
      <c r="F200" s="69">
        <v>0</v>
      </c>
      <c r="G200" s="70" t="s">
        <v>325</v>
      </c>
      <c r="H200" s="71"/>
    </row>
    <row r="201" spans="1:8" ht="15">
      <c r="A201" s="67" t="s">
        <v>200</v>
      </c>
      <c r="B201" s="68">
        <f>VLOOKUP(A201,trips!C$2:D1118,2,FALSE)+(G201/PARAMETERS!$A$2)/24</f>
        <v>0.6774785353535353</v>
      </c>
      <c r="C201" s="68">
        <f t="shared" si="0"/>
        <v>0.6774785353535353</v>
      </c>
      <c r="D201" s="67" t="s">
        <v>117</v>
      </c>
      <c r="E201" s="69">
        <v>8</v>
      </c>
      <c r="F201" s="69">
        <v>0</v>
      </c>
      <c r="G201" s="70" t="s">
        <v>326</v>
      </c>
      <c r="H201" s="71"/>
    </row>
    <row r="202" spans="1:8" ht="15">
      <c r="A202" s="67" t="s">
        <v>201</v>
      </c>
      <c r="B202" s="68">
        <f>VLOOKUP(A202,trips!C$2:D1118,2,FALSE)+(G202/PARAMETERS!$A$2)/24</f>
        <v>0.6875</v>
      </c>
      <c r="C202" s="68">
        <f t="shared" si="0"/>
        <v>0.6875</v>
      </c>
      <c r="D202" s="67" t="s">
        <v>55</v>
      </c>
      <c r="E202" s="69">
        <v>0</v>
      </c>
      <c r="F202" s="69">
        <v>1</v>
      </c>
      <c r="G202" s="70" t="s">
        <v>319</v>
      </c>
      <c r="H202" s="71"/>
    </row>
    <row r="203" spans="1:8" ht="15">
      <c r="A203" s="67" t="s">
        <v>201</v>
      </c>
      <c r="B203" s="68">
        <f>VLOOKUP(A203,trips!C$2:D1118,2,FALSE)+(G203/PARAMETERS!$A$2)/24</f>
        <v>0.69338636363636363</v>
      </c>
      <c r="C203" s="68">
        <f t="shared" si="0"/>
        <v>0.69338636363636363</v>
      </c>
      <c r="D203" s="67" t="s">
        <v>82</v>
      </c>
      <c r="E203" s="69">
        <v>1</v>
      </c>
      <c r="F203" s="69">
        <v>0</v>
      </c>
      <c r="G203" s="70" t="s">
        <v>320</v>
      </c>
      <c r="H203" s="71"/>
    </row>
    <row r="204" spans="1:8" ht="15">
      <c r="A204" s="67" t="s">
        <v>201</v>
      </c>
      <c r="B204" s="68">
        <f>VLOOKUP(A204,trips!C$2:D1118,2,FALSE)+(G204/PARAMETERS!$A$2)/24</f>
        <v>0.69427272727272726</v>
      </c>
      <c r="C204" s="68">
        <f t="shared" si="0"/>
        <v>0.69427272727272726</v>
      </c>
      <c r="D204" s="67" t="s">
        <v>89</v>
      </c>
      <c r="E204" s="69">
        <v>2</v>
      </c>
      <c r="F204" s="69">
        <v>0</v>
      </c>
      <c r="G204" s="70" t="s">
        <v>321</v>
      </c>
      <c r="H204" s="71"/>
    </row>
    <row r="205" spans="1:8" ht="15">
      <c r="A205" s="67" t="s">
        <v>201</v>
      </c>
      <c r="B205" s="68">
        <f>VLOOKUP(A205,trips!C$2:D1118,2,FALSE)+(G205/PARAMETERS!$A$2)/24</f>
        <v>0.69530303030303031</v>
      </c>
      <c r="C205" s="68">
        <f t="shared" si="0"/>
        <v>0.69530303030303031</v>
      </c>
      <c r="D205" s="67" t="s">
        <v>95</v>
      </c>
      <c r="E205" s="69">
        <v>3</v>
      </c>
      <c r="F205" s="69">
        <v>0</v>
      </c>
      <c r="G205" s="70" t="s">
        <v>322</v>
      </c>
      <c r="H205" s="71"/>
    </row>
    <row r="206" spans="1:8" ht="15">
      <c r="A206" s="67" t="s">
        <v>201</v>
      </c>
      <c r="B206" s="68">
        <f>VLOOKUP(A206,trips!C$2:D1118,2,FALSE)+(G206/PARAMETERS!$A$2)/24</f>
        <v>0.69743939393939391</v>
      </c>
      <c r="C206" s="68">
        <f t="shared" si="0"/>
        <v>0.69743939393939391</v>
      </c>
      <c r="D206" s="67" t="s">
        <v>102</v>
      </c>
      <c r="E206" s="69">
        <v>4</v>
      </c>
      <c r="F206" s="69">
        <v>0</v>
      </c>
      <c r="G206" s="70" t="s">
        <v>323</v>
      </c>
      <c r="H206" s="71"/>
    </row>
    <row r="207" spans="1:8" ht="15">
      <c r="A207" s="67" t="s">
        <v>201</v>
      </c>
      <c r="B207" s="68">
        <f>VLOOKUP(A207,trips!C$2:D1118,2,FALSE)+(G207/PARAMETERS!$A$2)/24</f>
        <v>0.69818939393939394</v>
      </c>
      <c r="C207" s="68">
        <f t="shared" si="0"/>
        <v>0.69818939393939394</v>
      </c>
      <c r="D207" s="67" t="s">
        <v>107</v>
      </c>
      <c r="E207" s="69">
        <v>5</v>
      </c>
      <c r="F207" s="69">
        <v>0</v>
      </c>
      <c r="G207" s="70" t="s">
        <v>324</v>
      </c>
      <c r="H207" s="71"/>
    </row>
    <row r="208" spans="1:8" ht="15">
      <c r="A208" s="67" t="s">
        <v>201</v>
      </c>
      <c r="B208" s="68">
        <f>VLOOKUP(A208,trips!C$2:D1118,2,FALSE)+(G208/PARAMETERS!$A$2)/24</f>
        <v>0.70023484848484852</v>
      </c>
      <c r="C208" s="68">
        <f t="shared" si="0"/>
        <v>0.70023484848484852</v>
      </c>
      <c r="D208" s="67" t="s">
        <v>112</v>
      </c>
      <c r="E208" s="69">
        <v>7</v>
      </c>
      <c r="F208" s="69">
        <v>0</v>
      </c>
      <c r="G208" s="70" t="s">
        <v>325</v>
      </c>
      <c r="H208" s="71"/>
    </row>
    <row r="209" spans="1:8" ht="15">
      <c r="A209" s="67" t="s">
        <v>201</v>
      </c>
      <c r="B209" s="68">
        <f>VLOOKUP(A209,trips!C$2:D1118,2,FALSE)+(G209/PARAMETERS!$A$2)/24</f>
        <v>0.70178409090909089</v>
      </c>
      <c r="C209" s="68">
        <f t="shared" si="0"/>
        <v>0.70178409090909089</v>
      </c>
      <c r="D209" s="67" t="s">
        <v>117</v>
      </c>
      <c r="E209" s="69">
        <v>8</v>
      </c>
      <c r="F209" s="69">
        <v>0</v>
      </c>
      <c r="G209" s="70" t="s">
        <v>326</v>
      </c>
      <c r="H209" s="71"/>
    </row>
    <row r="210" spans="1:8" ht="15">
      <c r="A210" s="67" t="s">
        <v>202</v>
      </c>
      <c r="B210" s="68">
        <f>VLOOKUP(A210,trips!C$2:D1118,2,FALSE)+(G210/PARAMETERS!$A$2)/24</f>
        <v>0.70486111111111116</v>
      </c>
      <c r="C210" s="68">
        <f t="shared" si="0"/>
        <v>0.70486111111111116</v>
      </c>
      <c r="D210" s="67" t="s">
        <v>55</v>
      </c>
      <c r="E210" s="69">
        <v>0</v>
      </c>
      <c r="F210" s="69">
        <v>1</v>
      </c>
      <c r="G210" s="70" t="s">
        <v>319</v>
      </c>
      <c r="H210" s="71"/>
    </row>
    <row r="211" spans="1:8" ht="15">
      <c r="A211" s="67" t="s">
        <v>202</v>
      </c>
      <c r="B211" s="68">
        <f>VLOOKUP(A211,trips!C$2:D1118,2,FALSE)+(G211/PARAMETERS!$A$2)/24</f>
        <v>0.71074747474747479</v>
      </c>
      <c r="C211" s="68">
        <f t="shared" si="0"/>
        <v>0.71074747474747479</v>
      </c>
      <c r="D211" s="67" t="s">
        <v>82</v>
      </c>
      <c r="E211" s="69">
        <v>1</v>
      </c>
      <c r="F211" s="69">
        <v>0</v>
      </c>
      <c r="G211" s="70" t="s">
        <v>320</v>
      </c>
      <c r="H211" s="71"/>
    </row>
    <row r="212" spans="1:8" ht="15">
      <c r="A212" s="67" t="s">
        <v>202</v>
      </c>
      <c r="B212" s="68">
        <f>VLOOKUP(A212,trips!C$2:D1118,2,FALSE)+(G212/PARAMETERS!$A$2)/24</f>
        <v>0.71163383838383842</v>
      </c>
      <c r="C212" s="68">
        <f t="shared" si="0"/>
        <v>0.71163383838383842</v>
      </c>
      <c r="D212" s="67" t="s">
        <v>89</v>
      </c>
      <c r="E212" s="69">
        <v>2</v>
      </c>
      <c r="F212" s="69">
        <v>0</v>
      </c>
      <c r="G212" s="70" t="s">
        <v>321</v>
      </c>
      <c r="H212" s="71"/>
    </row>
    <row r="213" spans="1:8" ht="15">
      <c r="A213" s="67" t="s">
        <v>202</v>
      </c>
      <c r="B213" s="68">
        <f>VLOOKUP(A213,trips!C$2:D1118,2,FALSE)+(G213/PARAMETERS!$A$2)/24</f>
        <v>0.71266414141414147</v>
      </c>
      <c r="C213" s="68">
        <f t="shared" si="0"/>
        <v>0.71266414141414147</v>
      </c>
      <c r="D213" s="67" t="s">
        <v>95</v>
      </c>
      <c r="E213" s="69">
        <v>3</v>
      </c>
      <c r="F213" s="69">
        <v>0</v>
      </c>
      <c r="G213" s="70" t="s">
        <v>322</v>
      </c>
      <c r="H213" s="71"/>
    </row>
    <row r="214" spans="1:8" ht="15">
      <c r="A214" s="67" t="s">
        <v>202</v>
      </c>
      <c r="B214" s="68">
        <f>VLOOKUP(A214,trips!C$2:D1118,2,FALSE)+(G214/PARAMETERS!$A$2)/24</f>
        <v>0.71480050505050508</v>
      </c>
      <c r="C214" s="68">
        <f t="shared" si="0"/>
        <v>0.71480050505050508</v>
      </c>
      <c r="D214" s="67" t="s">
        <v>102</v>
      </c>
      <c r="E214" s="69">
        <v>4</v>
      </c>
      <c r="F214" s="69">
        <v>0</v>
      </c>
      <c r="G214" s="70" t="s">
        <v>323</v>
      </c>
      <c r="H214" s="71"/>
    </row>
    <row r="215" spans="1:8" ht="15">
      <c r="A215" s="67" t="s">
        <v>202</v>
      </c>
      <c r="B215" s="68">
        <f>VLOOKUP(A215,trips!C$2:D1118,2,FALSE)+(G215/PARAMETERS!$A$2)/24</f>
        <v>0.7155505050505051</v>
      </c>
      <c r="C215" s="68">
        <f t="shared" si="0"/>
        <v>0.7155505050505051</v>
      </c>
      <c r="D215" s="67" t="s">
        <v>107</v>
      </c>
      <c r="E215" s="69">
        <v>5</v>
      </c>
      <c r="F215" s="69">
        <v>0</v>
      </c>
      <c r="G215" s="70" t="s">
        <v>324</v>
      </c>
      <c r="H215" s="71"/>
    </row>
    <row r="216" spans="1:8" ht="15">
      <c r="A216" s="67" t="s">
        <v>202</v>
      </c>
      <c r="B216" s="68">
        <f>VLOOKUP(A216,trips!C$2:D1118,2,FALSE)+(G216/PARAMETERS!$A$2)/24</f>
        <v>0.71759595959595968</v>
      </c>
      <c r="C216" s="68">
        <f t="shared" si="0"/>
        <v>0.71759595959595968</v>
      </c>
      <c r="D216" s="67" t="s">
        <v>112</v>
      </c>
      <c r="E216" s="69">
        <v>7</v>
      </c>
      <c r="F216" s="69">
        <v>0</v>
      </c>
      <c r="G216" s="70" t="s">
        <v>325</v>
      </c>
      <c r="H216" s="71"/>
    </row>
    <row r="217" spans="1:8" ht="15">
      <c r="A217" s="67" t="s">
        <v>202</v>
      </c>
      <c r="B217" s="68">
        <f>VLOOKUP(A217,trips!C$2:D1118,2,FALSE)+(G217/PARAMETERS!$A$2)/24</f>
        <v>0.71914520202020205</v>
      </c>
      <c r="C217" s="68">
        <f t="shared" si="0"/>
        <v>0.71914520202020205</v>
      </c>
      <c r="D217" s="67" t="s">
        <v>117</v>
      </c>
      <c r="E217" s="69">
        <v>8</v>
      </c>
      <c r="F217" s="69">
        <v>0</v>
      </c>
      <c r="G217" s="70" t="s">
        <v>326</v>
      </c>
      <c r="H217" s="71"/>
    </row>
    <row r="218" spans="1:8" ht="15">
      <c r="A218" s="67" t="s">
        <v>203</v>
      </c>
      <c r="B218" s="68">
        <f>VLOOKUP(A218,trips!C$2:D1118,2,FALSE)+(G218/PARAMETERS!$A$2)/24</f>
        <v>0.72916666666666663</v>
      </c>
      <c r="C218" s="68">
        <f t="shared" si="0"/>
        <v>0.72916666666666663</v>
      </c>
      <c r="D218" s="67" t="s">
        <v>55</v>
      </c>
      <c r="E218" s="69">
        <v>0</v>
      </c>
      <c r="F218" s="69">
        <v>1</v>
      </c>
      <c r="G218" s="70" t="s">
        <v>319</v>
      </c>
      <c r="H218" s="71"/>
    </row>
    <row r="219" spans="1:8" ht="15">
      <c r="A219" s="67" t="s">
        <v>203</v>
      </c>
      <c r="B219" s="68">
        <f>VLOOKUP(A219,trips!C$2:D1118,2,FALSE)+(G219/PARAMETERS!$A$2)/24</f>
        <v>0.73505303030303026</v>
      </c>
      <c r="C219" s="68">
        <f t="shared" si="0"/>
        <v>0.73505303030303026</v>
      </c>
      <c r="D219" s="67" t="s">
        <v>82</v>
      </c>
      <c r="E219" s="69">
        <v>1</v>
      </c>
      <c r="F219" s="69">
        <v>0</v>
      </c>
      <c r="G219" s="70" t="s">
        <v>320</v>
      </c>
      <c r="H219" s="71"/>
    </row>
    <row r="220" spans="1:8" ht="15">
      <c r="A220" s="67" t="s">
        <v>203</v>
      </c>
      <c r="B220" s="68">
        <f>VLOOKUP(A220,trips!C$2:D1118,2,FALSE)+(G220/PARAMETERS!$A$2)/24</f>
        <v>0.73593939393939389</v>
      </c>
      <c r="C220" s="68">
        <f t="shared" si="0"/>
        <v>0.73593939393939389</v>
      </c>
      <c r="D220" s="67" t="s">
        <v>89</v>
      </c>
      <c r="E220" s="69">
        <v>2</v>
      </c>
      <c r="F220" s="69">
        <v>0</v>
      </c>
      <c r="G220" s="70" t="s">
        <v>321</v>
      </c>
      <c r="H220" s="71"/>
    </row>
    <row r="221" spans="1:8" ht="15">
      <c r="A221" s="67" t="s">
        <v>203</v>
      </c>
      <c r="B221" s="68">
        <f>VLOOKUP(A221,trips!C$2:D1118,2,FALSE)+(G221/PARAMETERS!$A$2)/24</f>
        <v>0.73696969696969694</v>
      </c>
      <c r="C221" s="68">
        <f t="shared" si="0"/>
        <v>0.73696969696969694</v>
      </c>
      <c r="D221" s="67" t="s">
        <v>95</v>
      </c>
      <c r="E221" s="69">
        <v>3</v>
      </c>
      <c r="F221" s="69">
        <v>0</v>
      </c>
      <c r="G221" s="70" t="s">
        <v>322</v>
      </c>
      <c r="H221" s="71"/>
    </row>
    <row r="222" spans="1:8" ht="15">
      <c r="A222" s="67" t="s">
        <v>203</v>
      </c>
      <c r="B222" s="68">
        <f>VLOOKUP(A222,trips!C$2:D1118,2,FALSE)+(G222/PARAMETERS!$A$2)/24</f>
        <v>0.73910606060606054</v>
      </c>
      <c r="C222" s="68">
        <f t="shared" si="0"/>
        <v>0.73910606060606054</v>
      </c>
      <c r="D222" s="67" t="s">
        <v>102</v>
      </c>
      <c r="E222" s="69">
        <v>4</v>
      </c>
      <c r="F222" s="69">
        <v>0</v>
      </c>
      <c r="G222" s="70" t="s">
        <v>323</v>
      </c>
      <c r="H222" s="71"/>
    </row>
    <row r="223" spans="1:8" ht="15">
      <c r="A223" s="67" t="s">
        <v>203</v>
      </c>
      <c r="B223" s="68">
        <f>VLOOKUP(A223,trips!C$2:D1118,2,FALSE)+(G223/PARAMETERS!$A$2)/24</f>
        <v>0.73985606060606057</v>
      </c>
      <c r="C223" s="68">
        <f t="shared" si="0"/>
        <v>0.73985606060606057</v>
      </c>
      <c r="D223" s="67" t="s">
        <v>107</v>
      </c>
      <c r="E223" s="69">
        <v>5</v>
      </c>
      <c r="F223" s="69">
        <v>0</v>
      </c>
      <c r="G223" s="70" t="s">
        <v>324</v>
      </c>
      <c r="H223" s="71"/>
    </row>
    <row r="224" spans="1:8" ht="15">
      <c r="A224" s="67" t="s">
        <v>203</v>
      </c>
      <c r="B224" s="68">
        <f>VLOOKUP(A224,trips!C$2:D1118,2,FALSE)+(G224/PARAMETERS!$A$2)/24</f>
        <v>0.74190151515151515</v>
      </c>
      <c r="C224" s="68">
        <f t="shared" si="0"/>
        <v>0.74190151515151515</v>
      </c>
      <c r="D224" s="67" t="s">
        <v>112</v>
      </c>
      <c r="E224" s="69">
        <v>7</v>
      </c>
      <c r="F224" s="69">
        <v>0</v>
      </c>
      <c r="G224" s="70" t="s">
        <v>325</v>
      </c>
      <c r="H224" s="71"/>
    </row>
    <row r="225" spans="1:8" ht="15">
      <c r="A225" s="67" t="s">
        <v>203</v>
      </c>
      <c r="B225" s="68">
        <f>VLOOKUP(A225,trips!C$2:D1118,2,FALSE)+(G225/PARAMETERS!$A$2)/24</f>
        <v>0.74345075757575751</v>
      </c>
      <c r="C225" s="68">
        <f t="shared" si="0"/>
        <v>0.74345075757575751</v>
      </c>
      <c r="D225" s="67" t="s">
        <v>117</v>
      </c>
      <c r="E225" s="69">
        <v>8</v>
      </c>
      <c r="F225" s="69">
        <v>0</v>
      </c>
      <c r="G225" s="70" t="s">
        <v>326</v>
      </c>
      <c r="H225" s="71"/>
    </row>
    <row r="226" spans="1:8" ht="15">
      <c r="A226" s="67" t="s">
        <v>204</v>
      </c>
      <c r="B226" s="68">
        <f>VLOOKUP(A226,trips!C$2:D1118,2,FALSE)+(G226/PARAMETERS!$A$2)/24</f>
        <v>0.74652777777777779</v>
      </c>
      <c r="C226" s="68">
        <f t="shared" si="0"/>
        <v>0.74652777777777779</v>
      </c>
      <c r="D226" s="67" t="s">
        <v>55</v>
      </c>
      <c r="E226" s="69">
        <v>0</v>
      </c>
      <c r="F226" s="69">
        <v>1</v>
      </c>
      <c r="G226" s="70" t="s">
        <v>319</v>
      </c>
      <c r="H226" s="71"/>
    </row>
    <row r="227" spans="1:8" ht="15">
      <c r="A227" s="67" t="s">
        <v>204</v>
      </c>
      <c r="B227" s="68">
        <f>VLOOKUP(A227,trips!C$2:D1118,2,FALSE)+(G227/PARAMETERS!$A$2)/24</f>
        <v>0.75241414141414142</v>
      </c>
      <c r="C227" s="68">
        <f t="shared" si="0"/>
        <v>0.75241414141414142</v>
      </c>
      <c r="D227" s="67" t="s">
        <v>82</v>
      </c>
      <c r="E227" s="69">
        <v>1</v>
      </c>
      <c r="F227" s="69">
        <v>0</v>
      </c>
      <c r="G227" s="70" t="s">
        <v>320</v>
      </c>
      <c r="H227" s="71"/>
    </row>
    <row r="228" spans="1:8" ht="15">
      <c r="A228" s="67" t="s">
        <v>204</v>
      </c>
      <c r="B228" s="68">
        <f>VLOOKUP(A228,trips!C$2:D1118,2,FALSE)+(G228/PARAMETERS!$A$2)/24</f>
        <v>0.75330050505050505</v>
      </c>
      <c r="C228" s="68">
        <f t="shared" si="0"/>
        <v>0.75330050505050505</v>
      </c>
      <c r="D228" s="67" t="s">
        <v>89</v>
      </c>
      <c r="E228" s="69">
        <v>2</v>
      </c>
      <c r="F228" s="69">
        <v>0</v>
      </c>
      <c r="G228" s="70" t="s">
        <v>321</v>
      </c>
      <c r="H228" s="71"/>
    </row>
    <row r="229" spans="1:8" ht="15">
      <c r="A229" s="67" t="s">
        <v>204</v>
      </c>
      <c r="B229" s="68">
        <f>VLOOKUP(A229,trips!C$2:D1118,2,FALSE)+(G229/PARAMETERS!$A$2)/24</f>
        <v>0.7543308080808081</v>
      </c>
      <c r="C229" s="68">
        <f t="shared" si="0"/>
        <v>0.7543308080808081</v>
      </c>
      <c r="D229" s="67" t="s">
        <v>95</v>
      </c>
      <c r="E229" s="69">
        <v>3</v>
      </c>
      <c r="F229" s="69">
        <v>0</v>
      </c>
      <c r="G229" s="70" t="s">
        <v>322</v>
      </c>
      <c r="H229" s="71"/>
    </row>
    <row r="230" spans="1:8" ht="15">
      <c r="A230" s="67" t="s">
        <v>204</v>
      </c>
      <c r="B230" s="68">
        <f>VLOOKUP(A230,trips!C$2:D1118,2,FALSE)+(G230/PARAMETERS!$A$2)/24</f>
        <v>0.7564671717171717</v>
      </c>
      <c r="C230" s="68">
        <f t="shared" si="0"/>
        <v>0.7564671717171717</v>
      </c>
      <c r="D230" s="67" t="s">
        <v>102</v>
      </c>
      <c r="E230" s="69">
        <v>4</v>
      </c>
      <c r="F230" s="69">
        <v>0</v>
      </c>
      <c r="G230" s="70" t="s">
        <v>323</v>
      </c>
      <c r="H230" s="71"/>
    </row>
    <row r="231" spans="1:8" ht="15">
      <c r="A231" s="67" t="s">
        <v>204</v>
      </c>
      <c r="B231" s="68">
        <f>VLOOKUP(A231,trips!C$2:D1118,2,FALSE)+(G231/PARAMETERS!$A$2)/24</f>
        <v>0.75721717171717173</v>
      </c>
      <c r="C231" s="68">
        <f t="shared" si="0"/>
        <v>0.75721717171717173</v>
      </c>
      <c r="D231" s="67" t="s">
        <v>107</v>
      </c>
      <c r="E231" s="69">
        <v>5</v>
      </c>
      <c r="F231" s="69">
        <v>0</v>
      </c>
      <c r="G231" s="70" t="s">
        <v>324</v>
      </c>
      <c r="H231" s="71"/>
    </row>
    <row r="232" spans="1:8" ht="15">
      <c r="A232" s="67" t="s">
        <v>204</v>
      </c>
      <c r="B232" s="68">
        <f>VLOOKUP(A232,trips!C$2:D1118,2,FALSE)+(G232/PARAMETERS!$A$2)/24</f>
        <v>0.75926262626262631</v>
      </c>
      <c r="C232" s="68">
        <f t="shared" si="0"/>
        <v>0.75926262626262631</v>
      </c>
      <c r="D232" s="67" t="s">
        <v>112</v>
      </c>
      <c r="E232" s="69">
        <v>7</v>
      </c>
      <c r="F232" s="69">
        <v>0</v>
      </c>
      <c r="G232" s="70" t="s">
        <v>325</v>
      </c>
      <c r="H232" s="71"/>
    </row>
    <row r="233" spans="1:8" ht="15">
      <c r="A233" s="67" t="s">
        <v>204</v>
      </c>
      <c r="B233" s="68">
        <f>VLOOKUP(A233,trips!C$2:D1118,2,FALSE)+(G233/PARAMETERS!$A$2)/24</f>
        <v>0.76081186868686868</v>
      </c>
      <c r="C233" s="68">
        <f t="shared" si="0"/>
        <v>0.76081186868686868</v>
      </c>
      <c r="D233" s="67" t="s">
        <v>117</v>
      </c>
      <c r="E233" s="69">
        <v>8</v>
      </c>
      <c r="F233" s="69">
        <v>0</v>
      </c>
      <c r="G233" s="70" t="s">
        <v>326</v>
      </c>
      <c r="H233" s="71"/>
    </row>
    <row r="234" spans="1:8" ht="15">
      <c r="A234" s="67" t="s">
        <v>205</v>
      </c>
      <c r="B234" s="68">
        <f>VLOOKUP(A234,trips!C$2:D1118,2,FALSE)+(G234/PARAMETERS!$A$2)/24</f>
        <v>0.76736111111111116</v>
      </c>
      <c r="C234" s="68">
        <f t="shared" si="0"/>
        <v>0.76736111111111116</v>
      </c>
      <c r="D234" s="67" t="s">
        <v>55</v>
      </c>
      <c r="E234" s="69">
        <v>0</v>
      </c>
      <c r="F234" s="69">
        <v>1</v>
      </c>
      <c r="G234" s="70" t="s">
        <v>319</v>
      </c>
      <c r="H234" s="71"/>
    </row>
    <row r="235" spans="1:8" ht="15">
      <c r="A235" s="67" t="s">
        <v>205</v>
      </c>
      <c r="B235" s="68">
        <f>VLOOKUP(A235,trips!C$2:D1118,2,FALSE)+(G235/PARAMETERS!$A$2)/24</f>
        <v>0.77324747474747479</v>
      </c>
      <c r="C235" s="68">
        <f t="shared" si="0"/>
        <v>0.77324747474747479</v>
      </c>
      <c r="D235" s="67" t="s">
        <v>82</v>
      </c>
      <c r="E235" s="69">
        <v>1</v>
      </c>
      <c r="F235" s="69">
        <v>0</v>
      </c>
      <c r="G235" s="70" t="s">
        <v>320</v>
      </c>
      <c r="H235" s="71"/>
    </row>
    <row r="236" spans="1:8" ht="15">
      <c r="A236" s="67" t="s">
        <v>205</v>
      </c>
      <c r="B236" s="68">
        <f>VLOOKUP(A236,trips!C$2:D1118,2,FALSE)+(G236/PARAMETERS!$A$2)/24</f>
        <v>0.77413383838383842</v>
      </c>
      <c r="C236" s="68">
        <f t="shared" si="0"/>
        <v>0.77413383838383842</v>
      </c>
      <c r="D236" s="67" t="s">
        <v>89</v>
      </c>
      <c r="E236" s="69">
        <v>2</v>
      </c>
      <c r="F236" s="69">
        <v>0</v>
      </c>
      <c r="G236" s="70" t="s">
        <v>321</v>
      </c>
      <c r="H236" s="71"/>
    </row>
    <row r="237" spans="1:8" ht="15">
      <c r="A237" s="67" t="s">
        <v>205</v>
      </c>
      <c r="B237" s="68">
        <f>VLOOKUP(A237,trips!C$2:D1118,2,FALSE)+(G237/PARAMETERS!$A$2)/24</f>
        <v>0.77516414141414147</v>
      </c>
      <c r="C237" s="68">
        <f t="shared" si="0"/>
        <v>0.77516414141414147</v>
      </c>
      <c r="D237" s="67" t="s">
        <v>95</v>
      </c>
      <c r="E237" s="69">
        <v>3</v>
      </c>
      <c r="F237" s="69">
        <v>0</v>
      </c>
      <c r="G237" s="70" t="s">
        <v>322</v>
      </c>
      <c r="H237" s="71"/>
    </row>
    <row r="238" spans="1:8" ht="15">
      <c r="A238" s="67" t="s">
        <v>205</v>
      </c>
      <c r="B238" s="68">
        <f>VLOOKUP(A238,trips!C$2:D1118,2,FALSE)+(G238/PARAMETERS!$A$2)/24</f>
        <v>0.77730050505050508</v>
      </c>
      <c r="C238" s="68">
        <f t="shared" si="0"/>
        <v>0.77730050505050508</v>
      </c>
      <c r="D238" s="67" t="s">
        <v>102</v>
      </c>
      <c r="E238" s="69">
        <v>4</v>
      </c>
      <c r="F238" s="69">
        <v>0</v>
      </c>
      <c r="G238" s="70" t="s">
        <v>323</v>
      </c>
      <c r="H238" s="71"/>
    </row>
    <row r="239" spans="1:8" ht="15">
      <c r="A239" s="67" t="s">
        <v>205</v>
      </c>
      <c r="B239" s="68">
        <f>VLOOKUP(A239,trips!C$2:D1118,2,FALSE)+(G239/PARAMETERS!$A$2)/24</f>
        <v>0.7780505050505051</v>
      </c>
      <c r="C239" s="68">
        <f t="shared" si="0"/>
        <v>0.7780505050505051</v>
      </c>
      <c r="D239" s="67" t="s">
        <v>107</v>
      </c>
      <c r="E239" s="69">
        <v>5</v>
      </c>
      <c r="F239" s="69">
        <v>0</v>
      </c>
      <c r="G239" s="70" t="s">
        <v>324</v>
      </c>
      <c r="H239" s="71"/>
    </row>
    <row r="240" spans="1:8" ht="15">
      <c r="A240" s="67" t="s">
        <v>205</v>
      </c>
      <c r="B240" s="68">
        <f>VLOOKUP(A240,trips!C$2:D1118,2,FALSE)+(G240/PARAMETERS!$A$2)/24</f>
        <v>0.78009595959595968</v>
      </c>
      <c r="C240" s="68">
        <f t="shared" si="0"/>
        <v>0.78009595959595968</v>
      </c>
      <c r="D240" s="67" t="s">
        <v>112</v>
      </c>
      <c r="E240" s="69">
        <v>7</v>
      </c>
      <c r="F240" s="69">
        <v>0</v>
      </c>
      <c r="G240" s="70" t="s">
        <v>325</v>
      </c>
      <c r="H240" s="71"/>
    </row>
    <row r="241" spans="1:8" ht="15">
      <c r="A241" s="67" t="s">
        <v>205</v>
      </c>
      <c r="B241" s="68">
        <f>VLOOKUP(A241,trips!C$2:D1118,2,FALSE)+(G241/PARAMETERS!$A$2)/24</f>
        <v>0.78164520202020205</v>
      </c>
      <c r="C241" s="68">
        <f t="shared" si="0"/>
        <v>0.78164520202020205</v>
      </c>
      <c r="D241" s="67" t="s">
        <v>117</v>
      </c>
      <c r="E241" s="69">
        <v>8</v>
      </c>
      <c r="F241" s="69">
        <v>0</v>
      </c>
      <c r="G241" s="70" t="s">
        <v>326</v>
      </c>
      <c r="H241" s="71"/>
    </row>
    <row r="242" spans="1:8" ht="15">
      <c r="A242" s="67" t="s">
        <v>206</v>
      </c>
      <c r="B242" s="68">
        <f>VLOOKUP(A242,trips!C$2:D1118,2,FALSE)+(G242/PARAMETERS!$A$2)/24</f>
        <v>0.78472222222222221</v>
      </c>
      <c r="C242" s="68">
        <f t="shared" si="0"/>
        <v>0.78472222222222221</v>
      </c>
      <c r="D242" s="67" t="s">
        <v>55</v>
      </c>
      <c r="E242" s="69">
        <v>0</v>
      </c>
      <c r="F242" s="69">
        <v>1</v>
      </c>
      <c r="G242" s="70" t="s">
        <v>319</v>
      </c>
      <c r="H242" s="71"/>
    </row>
    <row r="243" spans="1:8" ht="15">
      <c r="A243" s="67" t="s">
        <v>206</v>
      </c>
      <c r="B243" s="68">
        <f>VLOOKUP(A243,trips!C$2:D1118,2,FALSE)+(G243/PARAMETERS!$A$2)/24</f>
        <v>0.79060858585858584</v>
      </c>
      <c r="C243" s="68">
        <f t="shared" si="0"/>
        <v>0.79060858585858584</v>
      </c>
      <c r="D243" s="67" t="s">
        <v>82</v>
      </c>
      <c r="E243" s="69">
        <v>1</v>
      </c>
      <c r="F243" s="69">
        <v>0</v>
      </c>
      <c r="G243" s="70" t="s">
        <v>320</v>
      </c>
      <c r="H243" s="71"/>
    </row>
    <row r="244" spans="1:8" ht="15">
      <c r="A244" s="67" t="s">
        <v>206</v>
      </c>
      <c r="B244" s="68">
        <f>VLOOKUP(A244,trips!C$2:D1118,2,FALSE)+(G244/PARAMETERS!$A$2)/24</f>
        <v>0.79149494949494947</v>
      </c>
      <c r="C244" s="68">
        <f t="shared" si="0"/>
        <v>0.79149494949494947</v>
      </c>
      <c r="D244" s="67" t="s">
        <v>89</v>
      </c>
      <c r="E244" s="69">
        <v>2</v>
      </c>
      <c r="F244" s="69">
        <v>0</v>
      </c>
      <c r="G244" s="70" t="s">
        <v>321</v>
      </c>
      <c r="H244" s="71"/>
    </row>
    <row r="245" spans="1:8" ht="15">
      <c r="A245" s="67" t="s">
        <v>206</v>
      </c>
      <c r="B245" s="68">
        <f>VLOOKUP(A245,trips!C$2:D1118,2,FALSE)+(G245/PARAMETERS!$A$2)/24</f>
        <v>0.79252525252525252</v>
      </c>
      <c r="C245" s="68">
        <f t="shared" si="0"/>
        <v>0.79252525252525252</v>
      </c>
      <c r="D245" s="67" t="s">
        <v>95</v>
      </c>
      <c r="E245" s="69">
        <v>3</v>
      </c>
      <c r="F245" s="69">
        <v>0</v>
      </c>
      <c r="G245" s="70" t="s">
        <v>322</v>
      </c>
      <c r="H245" s="71"/>
    </row>
    <row r="246" spans="1:8" ht="15">
      <c r="A246" s="67" t="s">
        <v>206</v>
      </c>
      <c r="B246" s="68">
        <f>VLOOKUP(A246,trips!C$2:D1118,2,FALSE)+(G246/PARAMETERS!$A$2)/24</f>
        <v>0.79466161616161612</v>
      </c>
      <c r="C246" s="68">
        <f t="shared" si="0"/>
        <v>0.79466161616161612</v>
      </c>
      <c r="D246" s="67" t="s">
        <v>102</v>
      </c>
      <c r="E246" s="69">
        <v>4</v>
      </c>
      <c r="F246" s="69">
        <v>0</v>
      </c>
      <c r="G246" s="70" t="s">
        <v>323</v>
      </c>
      <c r="H246" s="71"/>
    </row>
    <row r="247" spans="1:8" ht="15">
      <c r="A247" s="67" t="s">
        <v>206</v>
      </c>
      <c r="B247" s="68">
        <f>VLOOKUP(A247,trips!C$2:D1118,2,FALSE)+(G247/PARAMETERS!$A$2)/24</f>
        <v>0.79541161616161615</v>
      </c>
      <c r="C247" s="68">
        <f t="shared" si="0"/>
        <v>0.79541161616161615</v>
      </c>
      <c r="D247" s="67" t="s">
        <v>107</v>
      </c>
      <c r="E247" s="69">
        <v>5</v>
      </c>
      <c r="F247" s="69">
        <v>0</v>
      </c>
      <c r="G247" s="70" t="s">
        <v>324</v>
      </c>
      <c r="H247" s="71"/>
    </row>
    <row r="248" spans="1:8" ht="15">
      <c r="A248" s="67" t="s">
        <v>206</v>
      </c>
      <c r="B248" s="68">
        <f>VLOOKUP(A248,trips!C$2:D1118,2,FALSE)+(G248/PARAMETERS!$A$2)/24</f>
        <v>0.79745707070707073</v>
      </c>
      <c r="C248" s="68">
        <f t="shared" si="0"/>
        <v>0.79745707070707073</v>
      </c>
      <c r="D248" s="67" t="s">
        <v>112</v>
      </c>
      <c r="E248" s="69">
        <v>7</v>
      </c>
      <c r="F248" s="69">
        <v>0</v>
      </c>
      <c r="G248" s="70" t="s">
        <v>325</v>
      </c>
      <c r="H248" s="71"/>
    </row>
    <row r="249" spans="1:8" ht="15">
      <c r="A249" s="67" t="s">
        <v>206</v>
      </c>
      <c r="B249" s="68">
        <f>VLOOKUP(A249,trips!C$2:D1118,2,FALSE)+(G249/PARAMETERS!$A$2)/24</f>
        <v>0.7990063131313131</v>
      </c>
      <c r="C249" s="68">
        <f t="shared" si="0"/>
        <v>0.7990063131313131</v>
      </c>
      <c r="D249" s="67" t="s">
        <v>117</v>
      </c>
      <c r="E249" s="69">
        <v>8</v>
      </c>
      <c r="F249" s="69">
        <v>0</v>
      </c>
      <c r="G249" s="70" t="s">
        <v>326</v>
      </c>
      <c r="H249" s="71"/>
    </row>
    <row r="250" spans="1:8" ht="15">
      <c r="A250" s="67" t="s">
        <v>207</v>
      </c>
      <c r="B250" s="68">
        <f>VLOOKUP(A250,trips!C$2:D1118,2,FALSE)+(G250/PARAMETERS!$A$2)/24</f>
        <v>0.80208333333333337</v>
      </c>
      <c r="C250" s="68">
        <f t="shared" si="0"/>
        <v>0.80208333333333337</v>
      </c>
      <c r="D250" s="67" t="s">
        <v>55</v>
      </c>
      <c r="E250" s="69">
        <v>0</v>
      </c>
      <c r="F250" s="69">
        <v>1</v>
      </c>
      <c r="G250" s="70" t="s">
        <v>319</v>
      </c>
      <c r="H250" s="71"/>
    </row>
    <row r="251" spans="1:8" ht="15">
      <c r="A251" s="67" t="s">
        <v>207</v>
      </c>
      <c r="B251" s="68">
        <f>VLOOKUP(A251,trips!C$2:D1118,2,FALSE)+(G251/PARAMETERS!$A$2)/24</f>
        <v>0.80512121212121213</v>
      </c>
      <c r="C251" s="68">
        <f t="shared" si="0"/>
        <v>0.80512121212121213</v>
      </c>
      <c r="D251" s="67" t="s">
        <v>69</v>
      </c>
      <c r="E251" s="69">
        <v>1</v>
      </c>
      <c r="F251" s="69">
        <v>0</v>
      </c>
      <c r="G251" s="70" t="s">
        <v>327</v>
      </c>
      <c r="H251" s="71"/>
    </row>
    <row r="252" spans="1:8" ht="15">
      <c r="A252" s="67" t="s">
        <v>207</v>
      </c>
      <c r="B252" s="68">
        <f>VLOOKUP(A252,trips!C$2:D1118,2,FALSE)+(G252/PARAMETERS!$A$2)/24</f>
        <v>0.80649242424242429</v>
      </c>
      <c r="C252" s="68">
        <f t="shared" si="0"/>
        <v>0.80649242424242429</v>
      </c>
      <c r="D252" s="67" t="s">
        <v>76</v>
      </c>
      <c r="E252" s="69">
        <v>2</v>
      </c>
      <c r="F252" s="69">
        <v>0</v>
      </c>
      <c r="G252" s="70" t="s">
        <v>328</v>
      </c>
      <c r="H252" s="71"/>
    </row>
    <row r="253" spans="1:8" ht="15">
      <c r="A253" s="67" t="s">
        <v>207</v>
      </c>
      <c r="B253" s="68">
        <f>VLOOKUP(A253,trips!C$2:D1118,2,FALSE)+(G253/PARAMETERS!$A$2)/24</f>
        <v>0.80994696969696978</v>
      </c>
      <c r="C253" s="68">
        <f t="shared" si="0"/>
        <v>0.80994696969696978</v>
      </c>
      <c r="D253" s="67" t="s">
        <v>82</v>
      </c>
      <c r="E253" s="69">
        <v>3</v>
      </c>
      <c r="F253" s="69">
        <v>0</v>
      </c>
      <c r="G253" s="70" t="s">
        <v>329</v>
      </c>
      <c r="H253" s="71"/>
    </row>
    <row r="254" spans="1:8" ht="15">
      <c r="A254" s="67" t="s">
        <v>207</v>
      </c>
      <c r="B254" s="68">
        <f>VLOOKUP(A254,trips!C$2:D1118,2,FALSE)+(G254/PARAMETERS!$A$2)/24</f>
        <v>0.81084090909090911</v>
      </c>
      <c r="C254" s="68">
        <f t="shared" si="0"/>
        <v>0.81084090909090911</v>
      </c>
      <c r="D254" s="67" t="s">
        <v>89</v>
      </c>
      <c r="E254" s="69">
        <v>4</v>
      </c>
      <c r="F254" s="69">
        <v>0</v>
      </c>
      <c r="G254" s="70" t="s">
        <v>330</v>
      </c>
      <c r="H254" s="71"/>
    </row>
    <row r="255" spans="1:8" ht="15">
      <c r="A255" s="67" t="s">
        <v>207</v>
      </c>
      <c r="B255" s="68">
        <f>VLOOKUP(A255,trips!C$2:D1118,2,FALSE)+(G255/PARAMETERS!$A$2)/24</f>
        <v>0.81195833333333334</v>
      </c>
      <c r="C255" s="68">
        <f t="shared" si="0"/>
        <v>0.81195833333333334</v>
      </c>
      <c r="D255" s="67" t="s">
        <v>95</v>
      </c>
      <c r="E255" s="69">
        <v>5</v>
      </c>
      <c r="F255" s="69">
        <v>0</v>
      </c>
      <c r="G255" s="70" t="s">
        <v>331</v>
      </c>
      <c r="H255" s="71"/>
    </row>
    <row r="256" spans="1:8" ht="15">
      <c r="A256" s="67" t="s">
        <v>207</v>
      </c>
      <c r="B256" s="68">
        <f>VLOOKUP(A256,trips!C$2:D1118,2,FALSE)+(G256/PARAMETERS!$A$2)/24</f>
        <v>0.81395454545454549</v>
      </c>
      <c r="C256" s="68">
        <f t="shared" si="0"/>
        <v>0.81395454545454549</v>
      </c>
      <c r="D256" s="67" t="s">
        <v>102</v>
      </c>
      <c r="E256" s="69">
        <v>6</v>
      </c>
      <c r="F256" s="69">
        <v>0</v>
      </c>
      <c r="G256" s="70" t="s">
        <v>332</v>
      </c>
      <c r="H256" s="71"/>
    </row>
    <row r="257" spans="1:8" ht="15">
      <c r="A257" s="67" t="s">
        <v>207</v>
      </c>
      <c r="B257" s="68">
        <f>VLOOKUP(A257,trips!C$2:D1118,2,FALSE)+(G257/PARAMETERS!$A$2)/24</f>
        <v>0.81470454545454551</v>
      </c>
      <c r="C257" s="68">
        <f t="shared" ref="C257:C511" si="1">B257</f>
        <v>0.81470454545454551</v>
      </c>
      <c r="D257" s="67" t="s">
        <v>107</v>
      </c>
      <c r="E257" s="69">
        <v>7</v>
      </c>
      <c r="F257" s="69">
        <v>0</v>
      </c>
      <c r="G257" s="70" t="s">
        <v>333</v>
      </c>
      <c r="H257" s="71"/>
    </row>
    <row r="258" spans="1:8" ht="15">
      <c r="A258" s="67" t="s">
        <v>207</v>
      </c>
      <c r="B258" s="68">
        <f>VLOOKUP(A258,trips!C$2:D1118,2,FALSE)+(G258/PARAMETERS!$A$2)/24</f>
        <v>0.81667803030303032</v>
      </c>
      <c r="C258" s="68">
        <f t="shared" si="1"/>
        <v>0.81667803030303032</v>
      </c>
      <c r="D258" s="67" t="s">
        <v>112</v>
      </c>
      <c r="E258" s="69">
        <v>9</v>
      </c>
      <c r="F258" s="69">
        <v>0</v>
      </c>
      <c r="G258" s="70" t="s">
        <v>334</v>
      </c>
      <c r="H258" s="71"/>
    </row>
    <row r="259" spans="1:8" ht="15">
      <c r="A259" s="67" t="s">
        <v>207</v>
      </c>
      <c r="B259" s="68">
        <f>VLOOKUP(A259,trips!C$2:D1118,2,FALSE)+(G259/PARAMETERS!$A$2)/24</f>
        <v>0.81829924242424246</v>
      </c>
      <c r="C259" s="68">
        <f t="shared" si="1"/>
        <v>0.81829924242424246</v>
      </c>
      <c r="D259" s="67" t="s">
        <v>117</v>
      </c>
      <c r="E259" s="69">
        <v>10</v>
      </c>
      <c r="F259" s="69">
        <v>0</v>
      </c>
      <c r="G259" s="70" t="s">
        <v>335</v>
      </c>
      <c r="H259" s="71"/>
    </row>
    <row r="260" spans="1:8" ht="15">
      <c r="A260" s="67" t="s">
        <v>209</v>
      </c>
      <c r="B260" s="68">
        <f>VLOOKUP(A260,trips!C$2:D1118,2,FALSE)+(G260/PARAMETERS!$A$2)/24</f>
        <v>0.84027777777777779</v>
      </c>
      <c r="C260" s="68">
        <f t="shared" si="1"/>
        <v>0.84027777777777779</v>
      </c>
      <c r="D260" s="67" t="s">
        <v>55</v>
      </c>
      <c r="E260" s="69">
        <v>0</v>
      </c>
      <c r="F260" s="69">
        <v>1</v>
      </c>
      <c r="G260" s="70" t="s">
        <v>319</v>
      </c>
      <c r="H260" s="71"/>
    </row>
    <row r="261" spans="1:8" ht="15">
      <c r="A261" s="67" t="s">
        <v>209</v>
      </c>
      <c r="B261" s="68">
        <f>VLOOKUP(A261,trips!C$2:D1118,2,FALSE)+(G261/PARAMETERS!$A$2)/24</f>
        <v>0.84331565656565655</v>
      </c>
      <c r="C261" s="68">
        <f t="shared" si="1"/>
        <v>0.84331565656565655</v>
      </c>
      <c r="D261" s="67" t="s">
        <v>69</v>
      </c>
      <c r="E261" s="69">
        <v>1</v>
      </c>
      <c r="F261" s="69">
        <v>0</v>
      </c>
      <c r="G261" s="70" t="s">
        <v>327</v>
      </c>
      <c r="H261" s="71"/>
    </row>
    <row r="262" spans="1:8" ht="15">
      <c r="A262" s="67" t="s">
        <v>209</v>
      </c>
      <c r="B262" s="68">
        <f>VLOOKUP(A262,trips!C$2:D1118,2,FALSE)+(G262/PARAMETERS!$A$2)/24</f>
        <v>0.84468686868686871</v>
      </c>
      <c r="C262" s="68">
        <f t="shared" si="1"/>
        <v>0.84468686868686871</v>
      </c>
      <c r="D262" s="67" t="s">
        <v>76</v>
      </c>
      <c r="E262" s="69">
        <v>2</v>
      </c>
      <c r="F262" s="69">
        <v>0</v>
      </c>
      <c r="G262" s="70" t="s">
        <v>328</v>
      </c>
      <c r="H262" s="71"/>
    </row>
    <row r="263" spans="1:8" ht="15">
      <c r="A263" s="67" t="s">
        <v>209</v>
      </c>
      <c r="B263" s="68">
        <f>VLOOKUP(A263,trips!C$2:D1118,2,FALSE)+(G263/PARAMETERS!$A$2)/24</f>
        <v>0.8481414141414142</v>
      </c>
      <c r="C263" s="68">
        <f t="shared" si="1"/>
        <v>0.8481414141414142</v>
      </c>
      <c r="D263" s="67" t="s">
        <v>82</v>
      </c>
      <c r="E263" s="69">
        <v>3</v>
      </c>
      <c r="F263" s="69">
        <v>0</v>
      </c>
      <c r="G263" s="70" t="s">
        <v>329</v>
      </c>
      <c r="H263" s="71"/>
    </row>
    <row r="264" spans="1:8" ht="15">
      <c r="A264" s="67" t="s">
        <v>209</v>
      </c>
      <c r="B264" s="68">
        <f>VLOOKUP(A264,trips!C$2:D1118,2,FALSE)+(G264/PARAMETERS!$A$2)/24</f>
        <v>0.84903535353535353</v>
      </c>
      <c r="C264" s="68">
        <f t="shared" si="1"/>
        <v>0.84903535353535353</v>
      </c>
      <c r="D264" s="67" t="s">
        <v>89</v>
      </c>
      <c r="E264" s="69">
        <v>4</v>
      </c>
      <c r="F264" s="69">
        <v>0</v>
      </c>
      <c r="G264" s="70" t="s">
        <v>330</v>
      </c>
      <c r="H264" s="71"/>
    </row>
    <row r="265" spans="1:8" ht="15">
      <c r="A265" s="67" t="s">
        <v>209</v>
      </c>
      <c r="B265" s="68">
        <f>VLOOKUP(A265,trips!C$2:D1118,2,FALSE)+(G265/PARAMETERS!$A$2)/24</f>
        <v>0.85015277777777776</v>
      </c>
      <c r="C265" s="68">
        <f t="shared" si="1"/>
        <v>0.85015277777777776</v>
      </c>
      <c r="D265" s="67" t="s">
        <v>95</v>
      </c>
      <c r="E265" s="69">
        <v>5</v>
      </c>
      <c r="F265" s="69">
        <v>0</v>
      </c>
      <c r="G265" s="70" t="s">
        <v>331</v>
      </c>
      <c r="H265" s="71"/>
    </row>
    <row r="266" spans="1:8" ht="15">
      <c r="A266" s="67" t="s">
        <v>209</v>
      </c>
      <c r="B266" s="68">
        <f>VLOOKUP(A266,trips!C$2:D1118,2,FALSE)+(G266/PARAMETERS!$A$2)/24</f>
        <v>0.85214898989898991</v>
      </c>
      <c r="C266" s="68">
        <f t="shared" si="1"/>
        <v>0.85214898989898991</v>
      </c>
      <c r="D266" s="67" t="s">
        <v>102</v>
      </c>
      <c r="E266" s="69">
        <v>6</v>
      </c>
      <c r="F266" s="69">
        <v>0</v>
      </c>
      <c r="G266" s="70" t="s">
        <v>332</v>
      </c>
      <c r="H266" s="71"/>
    </row>
    <row r="267" spans="1:8" ht="15">
      <c r="A267" s="67" t="s">
        <v>209</v>
      </c>
      <c r="B267" s="68">
        <f>VLOOKUP(A267,trips!C$2:D1118,2,FALSE)+(G267/PARAMETERS!$A$2)/24</f>
        <v>0.85289898989898993</v>
      </c>
      <c r="C267" s="68">
        <f t="shared" si="1"/>
        <v>0.85289898989898993</v>
      </c>
      <c r="D267" s="67" t="s">
        <v>107</v>
      </c>
      <c r="E267" s="69">
        <v>7</v>
      </c>
      <c r="F267" s="69">
        <v>0</v>
      </c>
      <c r="G267" s="70" t="s">
        <v>333</v>
      </c>
      <c r="H267" s="71"/>
    </row>
    <row r="268" spans="1:8" ht="15">
      <c r="A268" s="67" t="s">
        <v>209</v>
      </c>
      <c r="B268" s="68">
        <f>VLOOKUP(A268,trips!C$2:D1118,2,FALSE)+(G268/PARAMETERS!$A$2)/24</f>
        <v>0.85487247474747474</v>
      </c>
      <c r="C268" s="68">
        <f t="shared" si="1"/>
        <v>0.85487247474747474</v>
      </c>
      <c r="D268" s="67" t="s">
        <v>112</v>
      </c>
      <c r="E268" s="69">
        <v>9</v>
      </c>
      <c r="F268" s="69">
        <v>0</v>
      </c>
      <c r="G268" s="70" t="s">
        <v>334</v>
      </c>
      <c r="H268" s="71"/>
    </row>
    <row r="269" spans="1:8" ht="15">
      <c r="A269" s="67" t="s">
        <v>209</v>
      </c>
      <c r="B269" s="68">
        <f>VLOOKUP(A269,trips!C$2:D1118,2,FALSE)+(G269/PARAMETERS!$A$2)/24</f>
        <v>0.85649368686868688</v>
      </c>
      <c r="C269" s="68">
        <f t="shared" si="1"/>
        <v>0.85649368686868688</v>
      </c>
      <c r="D269" s="67" t="s">
        <v>117</v>
      </c>
      <c r="E269" s="69">
        <v>10</v>
      </c>
      <c r="F269" s="69">
        <v>0</v>
      </c>
      <c r="G269" s="70" t="s">
        <v>335</v>
      </c>
      <c r="H269" s="71"/>
    </row>
    <row r="270" spans="1:8" ht="15">
      <c r="A270" s="67" t="s">
        <v>210</v>
      </c>
      <c r="B270" s="68">
        <f>VLOOKUP(A270,trips!C$2:D1118,2,FALSE)+(G270/PARAMETERS!$A$2)/24</f>
        <v>0.86805555555555558</v>
      </c>
      <c r="C270" s="68">
        <f t="shared" si="1"/>
        <v>0.86805555555555558</v>
      </c>
      <c r="D270" s="67" t="s">
        <v>55</v>
      </c>
      <c r="E270" s="69">
        <v>0</v>
      </c>
      <c r="F270" s="69">
        <v>1</v>
      </c>
      <c r="G270" s="70" t="s">
        <v>319</v>
      </c>
      <c r="H270" s="71"/>
    </row>
    <row r="271" spans="1:8" ht="15">
      <c r="A271" s="67" t="s">
        <v>210</v>
      </c>
      <c r="B271" s="68">
        <f>VLOOKUP(A271,trips!C$2:D1118,2,FALSE)+(G271/PARAMETERS!$A$2)/24</f>
        <v>0.87109343434343434</v>
      </c>
      <c r="C271" s="68">
        <f t="shared" si="1"/>
        <v>0.87109343434343434</v>
      </c>
      <c r="D271" s="67" t="s">
        <v>69</v>
      </c>
      <c r="E271" s="69">
        <v>1</v>
      </c>
      <c r="F271" s="69">
        <v>0</v>
      </c>
      <c r="G271" s="70" t="s">
        <v>327</v>
      </c>
      <c r="H271" s="71"/>
    </row>
    <row r="272" spans="1:8" ht="15">
      <c r="A272" s="67" t="s">
        <v>210</v>
      </c>
      <c r="B272" s="68">
        <f>VLOOKUP(A272,trips!C$2:D1118,2,FALSE)+(G272/PARAMETERS!$A$2)/24</f>
        <v>0.8724646464646465</v>
      </c>
      <c r="C272" s="68">
        <f t="shared" si="1"/>
        <v>0.8724646464646465</v>
      </c>
      <c r="D272" s="67" t="s">
        <v>76</v>
      </c>
      <c r="E272" s="69">
        <v>2</v>
      </c>
      <c r="F272" s="69">
        <v>0</v>
      </c>
      <c r="G272" s="70" t="s">
        <v>328</v>
      </c>
      <c r="H272" s="71"/>
    </row>
    <row r="273" spans="1:8" ht="15">
      <c r="A273" s="67" t="s">
        <v>210</v>
      </c>
      <c r="B273" s="68">
        <f>VLOOKUP(A273,trips!C$2:D1118,2,FALSE)+(G273/PARAMETERS!$A$2)/24</f>
        <v>0.87591919191919199</v>
      </c>
      <c r="C273" s="68">
        <f t="shared" si="1"/>
        <v>0.87591919191919199</v>
      </c>
      <c r="D273" s="67" t="s">
        <v>82</v>
      </c>
      <c r="E273" s="69">
        <v>3</v>
      </c>
      <c r="F273" s="69">
        <v>0</v>
      </c>
      <c r="G273" s="70" t="s">
        <v>329</v>
      </c>
      <c r="H273" s="71"/>
    </row>
    <row r="274" spans="1:8" ht="15">
      <c r="A274" s="67" t="s">
        <v>210</v>
      </c>
      <c r="B274" s="68">
        <f>VLOOKUP(A274,trips!C$2:D1118,2,FALSE)+(G274/PARAMETERS!$A$2)/24</f>
        <v>0.87681313131313132</v>
      </c>
      <c r="C274" s="68">
        <f t="shared" si="1"/>
        <v>0.87681313131313132</v>
      </c>
      <c r="D274" s="67" t="s">
        <v>89</v>
      </c>
      <c r="E274" s="69">
        <v>4</v>
      </c>
      <c r="F274" s="69">
        <v>0</v>
      </c>
      <c r="G274" s="70" t="s">
        <v>330</v>
      </c>
      <c r="H274" s="71"/>
    </row>
    <row r="275" spans="1:8" ht="15">
      <c r="A275" s="67" t="s">
        <v>210</v>
      </c>
      <c r="B275" s="68">
        <f>VLOOKUP(A275,trips!C$2:D1118,2,FALSE)+(G275/PARAMETERS!$A$2)/24</f>
        <v>0.87793055555555555</v>
      </c>
      <c r="C275" s="68">
        <f t="shared" si="1"/>
        <v>0.87793055555555555</v>
      </c>
      <c r="D275" s="67" t="s">
        <v>95</v>
      </c>
      <c r="E275" s="69">
        <v>5</v>
      </c>
      <c r="F275" s="69">
        <v>0</v>
      </c>
      <c r="G275" s="70" t="s">
        <v>331</v>
      </c>
      <c r="H275" s="71"/>
    </row>
    <row r="276" spans="1:8" ht="15">
      <c r="A276" s="67" t="s">
        <v>210</v>
      </c>
      <c r="B276" s="68">
        <f>VLOOKUP(A276,trips!C$2:D1118,2,FALSE)+(G276/PARAMETERS!$A$2)/24</f>
        <v>0.8799267676767677</v>
      </c>
      <c r="C276" s="68">
        <f t="shared" si="1"/>
        <v>0.8799267676767677</v>
      </c>
      <c r="D276" s="67" t="s">
        <v>102</v>
      </c>
      <c r="E276" s="69">
        <v>6</v>
      </c>
      <c r="F276" s="69">
        <v>0</v>
      </c>
      <c r="G276" s="70" t="s">
        <v>332</v>
      </c>
      <c r="H276" s="71"/>
    </row>
    <row r="277" spans="1:8" ht="15">
      <c r="A277" s="67" t="s">
        <v>210</v>
      </c>
      <c r="B277" s="68">
        <f>VLOOKUP(A277,trips!C$2:D1118,2,FALSE)+(G277/PARAMETERS!$A$2)/24</f>
        <v>0.88067676767676772</v>
      </c>
      <c r="C277" s="68">
        <f t="shared" si="1"/>
        <v>0.88067676767676772</v>
      </c>
      <c r="D277" s="67" t="s">
        <v>107</v>
      </c>
      <c r="E277" s="69">
        <v>7</v>
      </c>
      <c r="F277" s="69">
        <v>0</v>
      </c>
      <c r="G277" s="70" t="s">
        <v>333</v>
      </c>
      <c r="H277" s="71"/>
    </row>
    <row r="278" spans="1:8" ht="15">
      <c r="A278" s="67" t="s">
        <v>210</v>
      </c>
      <c r="B278" s="68">
        <f>VLOOKUP(A278,trips!C$2:D1118,2,FALSE)+(G278/PARAMETERS!$A$2)/24</f>
        <v>0.88265025252525253</v>
      </c>
      <c r="C278" s="68">
        <f t="shared" si="1"/>
        <v>0.88265025252525253</v>
      </c>
      <c r="D278" s="67" t="s">
        <v>112</v>
      </c>
      <c r="E278" s="69">
        <v>9</v>
      </c>
      <c r="F278" s="69">
        <v>0</v>
      </c>
      <c r="G278" s="70" t="s">
        <v>334</v>
      </c>
      <c r="H278" s="71"/>
    </row>
    <row r="279" spans="1:8" ht="15">
      <c r="A279" s="67" t="s">
        <v>210</v>
      </c>
      <c r="B279" s="68">
        <f>VLOOKUP(A279,trips!C$2:D1118,2,FALSE)+(G279/PARAMETERS!$A$2)/24</f>
        <v>0.88427146464646467</v>
      </c>
      <c r="C279" s="68">
        <f t="shared" si="1"/>
        <v>0.88427146464646467</v>
      </c>
      <c r="D279" s="67" t="s">
        <v>117</v>
      </c>
      <c r="E279" s="69">
        <v>10</v>
      </c>
      <c r="F279" s="69">
        <v>0</v>
      </c>
      <c r="G279" s="70" t="s">
        <v>335</v>
      </c>
      <c r="H279" s="71"/>
    </row>
    <row r="280" spans="1:8" ht="15">
      <c r="A280" s="67" t="s">
        <v>211</v>
      </c>
      <c r="B280" s="68">
        <f>VLOOKUP(A280,trips!C$2:D1118,2,FALSE)+(G280/PARAMETERS!$A$2)/24</f>
        <v>0.875</v>
      </c>
      <c r="C280" s="68">
        <f t="shared" si="1"/>
        <v>0.875</v>
      </c>
      <c r="D280" s="67" t="s">
        <v>55</v>
      </c>
      <c r="E280" s="69">
        <v>0</v>
      </c>
      <c r="F280" s="69">
        <v>1</v>
      </c>
      <c r="G280" s="70" t="s">
        <v>319</v>
      </c>
      <c r="H280" s="71"/>
    </row>
    <row r="281" spans="1:8" ht="15">
      <c r="A281" s="67" t="s">
        <v>211</v>
      </c>
      <c r="B281" s="68">
        <f>VLOOKUP(A281,trips!C$2:D1118,2,FALSE)+(G281/PARAMETERS!$A$2)/24</f>
        <v>0.87803787878787876</v>
      </c>
      <c r="C281" s="68">
        <f t="shared" si="1"/>
        <v>0.87803787878787876</v>
      </c>
      <c r="D281" s="67" t="s">
        <v>69</v>
      </c>
      <c r="E281" s="69">
        <v>1</v>
      </c>
      <c r="F281" s="69">
        <v>0</v>
      </c>
      <c r="G281" s="70" t="s">
        <v>327</v>
      </c>
      <c r="H281" s="71"/>
    </row>
    <row r="282" spans="1:8" ht="15">
      <c r="A282" s="67" t="s">
        <v>211</v>
      </c>
      <c r="B282" s="68">
        <f>VLOOKUP(A282,trips!C$2:D1118,2,FALSE)+(G282/PARAMETERS!$A$2)/24</f>
        <v>0.87940909090909092</v>
      </c>
      <c r="C282" s="68">
        <f t="shared" si="1"/>
        <v>0.87940909090909092</v>
      </c>
      <c r="D282" s="67" t="s">
        <v>76</v>
      </c>
      <c r="E282" s="69">
        <v>2</v>
      </c>
      <c r="F282" s="69">
        <v>0</v>
      </c>
      <c r="G282" s="70" t="s">
        <v>328</v>
      </c>
      <c r="H282" s="71"/>
    </row>
    <row r="283" spans="1:8" ht="15">
      <c r="A283" s="67" t="s">
        <v>211</v>
      </c>
      <c r="B283" s="68">
        <f>VLOOKUP(A283,trips!C$2:D1118,2,FALSE)+(G283/PARAMETERS!$A$2)/24</f>
        <v>0.88286363636363641</v>
      </c>
      <c r="C283" s="68">
        <f t="shared" si="1"/>
        <v>0.88286363636363641</v>
      </c>
      <c r="D283" s="67" t="s">
        <v>82</v>
      </c>
      <c r="E283" s="69">
        <v>3</v>
      </c>
      <c r="F283" s="69">
        <v>0</v>
      </c>
      <c r="G283" s="70" t="s">
        <v>329</v>
      </c>
      <c r="H283" s="71"/>
    </row>
    <row r="284" spans="1:8" ht="15">
      <c r="A284" s="67" t="s">
        <v>211</v>
      </c>
      <c r="B284" s="68">
        <f>VLOOKUP(A284,trips!C$2:D1118,2,FALSE)+(G284/PARAMETERS!$A$2)/24</f>
        <v>0.88375757575757574</v>
      </c>
      <c r="C284" s="68">
        <f t="shared" si="1"/>
        <v>0.88375757575757574</v>
      </c>
      <c r="D284" s="67" t="s">
        <v>89</v>
      </c>
      <c r="E284" s="69">
        <v>4</v>
      </c>
      <c r="F284" s="69">
        <v>0</v>
      </c>
      <c r="G284" s="70" t="s">
        <v>330</v>
      </c>
      <c r="H284" s="71"/>
    </row>
    <row r="285" spans="1:8" ht="15">
      <c r="A285" s="67" t="s">
        <v>211</v>
      </c>
      <c r="B285" s="68">
        <f>VLOOKUP(A285,trips!C$2:D1118,2,FALSE)+(G285/PARAMETERS!$A$2)/24</f>
        <v>0.88487499999999997</v>
      </c>
      <c r="C285" s="68">
        <f t="shared" si="1"/>
        <v>0.88487499999999997</v>
      </c>
      <c r="D285" s="67" t="s">
        <v>95</v>
      </c>
      <c r="E285" s="69">
        <v>5</v>
      </c>
      <c r="F285" s="69">
        <v>0</v>
      </c>
      <c r="G285" s="70" t="s">
        <v>331</v>
      </c>
      <c r="H285" s="71"/>
    </row>
    <row r="286" spans="1:8" ht="15">
      <c r="A286" s="67" t="s">
        <v>211</v>
      </c>
      <c r="B286" s="68">
        <f>VLOOKUP(A286,trips!C$2:D1118,2,FALSE)+(G286/PARAMETERS!$A$2)/24</f>
        <v>0.88687121212121212</v>
      </c>
      <c r="C286" s="68">
        <f t="shared" si="1"/>
        <v>0.88687121212121212</v>
      </c>
      <c r="D286" s="67" t="s">
        <v>102</v>
      </c>
      <c r="E286" s="69">
        <v>6</v>
      </c>
      <c r="F286" s="69">
        <v>0</v>
      </c>
      <c r="G286" s="70" t="s">
        <v>332</v>
      </c>
      <c r="H286" s="71"/>
    </row>
    <row r="287" spans="1:8" ht="15">
      <c r="A287" s="67" t="s">
        <v>211</v>
      </c>
      <c r="B287" s="68">
        <f>VLOOKUP(A287,trips!C$2:D1118,2,FALSE)+(G287/PARAMETERS!$A$2)/24</f>
        <v>0.88762121212121214</v>
      </c>
      <c r="C287" s="68">
        <f t="shared" si="1"/>
        <v>0.88762121212121214</v>
      </c>
      <c r="D287" s="67" t="s">
        <v>107</v>
      </c>
      <c r="E287" s="69">
        <v>7</v>
      </c>
      <c r="F287" s="69">
        <v>0</v>
      </c>
      <c r="G287" s="70" t="s">
        <v>333</v>
      </c>
      <c r="H287" s="71"/>
    </row>
    <row r="288" spans="1:8" ht="15">
      <c r="A288" s="67" t="s">
        <v>211</v>
      </c>
      <c r="B288" s="68">
        <f>VLOOKUP(A288,trips!C$2:D1118,2,FALSE)+(G288/PARAMETERS!$A$2)/24</f>
        <v>0.88959469696969695</v>
      </c>
      <c r="C288" s="68">
        <f t="shared" si="1"/>
        <v>0.88959469696969695</v>
      </c>
      <c r="D288" s="67" t="s">
        <v>112</v>
      </c>
      <c r="E288" s="69">
        <v>9</v>
      </c>
      <c r="F288" s="69">
        <v>0</v>
      </c>
      <c r="G288" s="70" t="s">
        <v>334</v>
      </c>
      <c r="H288" s="71"/>
    </row>
    <row r="289" spans="1:8" ht="15">
      <c r="A289" s="67" t="s">
        <v>211</v>
      </c>
      <c r="B289" s="68">
        <f>VLOOKUP(A289,trips!C$2:D1118,2,FALSE)+(G289/PARAMETERS!$A$2)/24</f>
        <v>0.89121590909090909</v>
      </c>
      <c r="C289" s="68">
        <f t="shared" si="1"/>
        <v>0.89121590909090909</v>
      </c>
      <c r="D289" s="67" t="s">
        <v>117</v>
      </c>
      <c r="E289" s="69">
        <v>10</v>
      </c>
      <c r="F289" s="69">
        <v>0</v>
      </c>
      <c r="G289" s="70" t="s">
        <v>335</v>
      </c>
      <c r="H289" s="71"/>
    </row>
    <row r="290" spans="1:8" ht="15">
      <c r="A290" s="67" t="s">
        <v>212</v>
      </c>
      <c r="B290" s="68">
        <f>VLOOKUP(A290,trips!C$2:D1118,2,FALSE)+(G290/PARAMETERS!$A$2)/24</f>
        <v>0.89930555555555558</v>
      </c>
      <c r="C290" s="68">
        <f t="shared" si="1"/>
        <v>0.89930555555555558</v>
      </c>
      <c r="D290" s="67" t="s">
        <v>55</v>
      </c>
      <c r="E290" s="69">
        <v>0</v>
      </c>
      <c r="F290" s="69">
        <v>1</v>
      </c>
      <c r="G290" s="70" t="s">
        <v>319</v>
      </c>
      <c r="H290" s="71"/>
    </row>
    <row r="291" spans="1:8" ht="15">
      <c r="A291" s="67" t="s">
        <v>212</v>
      </c>
      <c r="B291" s="68">
        <f>VLOOKUP(A291,trips!C$2:D1118,2,FALSE)+(G291/PARAMETERS!$A$2)/24</f>
        <v>0.90234343434343434</v>
      </c>
      <c r="C291" s="68">
        <f t="shared" si="1"/>
        <v>0.90234343434343434</v>
      </c>
      <c r="D291" s="67" t="s">
        <v>69</v>
      </c>
      <c r="E291" s="69">
        <v>1</v>
      </c>
      <c r="F291" s="69">
        <v>0</v>
      </c>
      <c r="G291" s="70" t="s">
        <v>327</v>
      </c>
      <c r="H291" s="71"/>
    </row>
    <row r="292" spans="1:8" ht="15">
      <c r="A292" s="67" t="s">
        <v>212</v>
      </c>
      <c r="B292" s="68">
        <f>VLOOKUP(A292,trips!C$2:D1118,2,FALSE)+(G292/PARAMETERS!$A$2)/24</f>
        <v>0.9037146464646465</v>
      </c>
      <c r="C292" s="68">
        <f t="shared" si="1"/>
        <v>0.9037146464646465</v>
      </c>
      <c r="D292" s="67" t="s">
        <v>76</v>
      </c>
      <c r="E292" s="69">
        <v>2</v>
      </c>
      <c r="F292" s="69">
        <v>0</v>
      </c>
      <c r="G292" s="70" t="s">
        <v>328</v>
      </c>
      <c r="H292" s="71"/>
    </row>
    <row r="293" spans="1:8" ht="15">
      <c r="A293" s="67" t="s">
        <v>212</v>
      </c>
      <c r="B293" s="68">
        <f>VLOOKUP(A293,trips!C$2:D1118,2,FALSE)+(G293/PARAMETERS!$A$2)/24</f>
        <v>0.90716919191919199</v>
      </c>
      <c r="C293" s="68">
        <f t="shared" si="1"/>
        <v>0.90716919191919199</v>
      </c>
      <c r="D293" s="67" t="s">
        <v>82</v>
      </c>
      <c r="E293" s="69">
        <v>3</v>
      </c>
      <c r="F293" s="69">
        <v>0</v>
      </c>
      <c r="G293" s="70" t="s">
        <v>329</v>
      </c>
      <c r="H293" s="71"/>
    </row>
    <row r="294" spans="1:8" ht="15">
      <c r="A294" s="67" t="s">
        <v>212</v>
      </c>
      <c r="B294" s="68">
        <f>VLOOKUP(A294,trips!C$2:D1118,2,FALSE)+(G294/PARAMETERS!$A$2)/24</f>
        <v>0.90806313131313132</v>
      </c>
      <c r="C294" s="68">
        <f t="shared" si="1"/>
        <v>0.90806313131313132</v>
      </c>
      <c r="D294" s="67" t="s">
        <v>89</v>
      </c>
      <c r="E294" s="69">
        <v>4</v>
      </c>
      <c r="F294" s="69">
        <v>0</v>
      </c>
      <c r="G294" s="70" t="s">
        <v>330</v>
      </c>
      <c r="H294" s="71"/>
    </row>
    <row r="295" spans="1:8" ht="15">
      <c r="A295" s="67" t="s">
        <v>212</v>
      </c>
      <c r="B295" s="68">
        <f>VLOOKUP(A295,trips!C$2:D1118,2,FALSE)+(G295/PARAMETERS!$A$2)/24</f>
        <v>0.90918055555555555</v>
      </c>
      <c r="C295" s="68">
        <f t="shared" si="1"/>
        <v>0.90918055555555555</v>
      </c>
      <c r="D295" s="67" t="s">
        <v>95</v>
      </c>
      <c r="E295" s="69">
        <v>5</v>
      </c>
      <c r="F295" s="69">
        <v>0</v>
      </c>
      <c r="G295" s="70" t="s">
        <v>331</v>
      </c>
      <c r="H295" s="71"/>
    </row>
    <row r="296" spans="1:8" ht="15">
      <c r="A296" s="67" t="s">
        <v>212</v>
      </c>
      <c r="B296" s="68">
        <f>VLOOKUP(A296,trips!C$2:D1118,2,FALSE)+(G296/PARAMETERS!$A$2)/24</f>
        <v>0.9111767676767677</v>
      </c>
      <c r="C296" s="68">
        <f t="shared" si="1"/>
        <v>0.9111767676767677</v>
      </c>
      <c r="D296" s="67" t="s">
        <v>102</v>
      </c>
      <c r="E296" s="69">
        <v>6</v>
      </c>
      <c r="F296" s="69">
        <v>0</v>
      </c>
      <c r="G296" s="70" t="s">
        <v>332</v>
      </c>
      <c r="H296" s="71"/>
    </row>
    <row r="297" spans="1:8" ht="15">
      <c r="A297" s="67" t="s">
        <v>212</v>
      </c>
      <c r="B297" s="68">
        <f>VLOOKUP(A297,trips!C$2:D1118,2,FALSE)+(G297/PARAMETERS!$A$2)/24</f>
        <v>0.91192676767676772</v>
      </c>
      <c r="C297" s="68">
        <f t="shared" si="1"/>
        <v>0.91192676767676772</v>
      </c>
      <c r="D297" s="67" t="s">
        <v>107</v>
      </c>
      <c r="E297" s="69">
        <v>7</v>
      </c>
      <c r="F297" s="69">
        <v>0</v>
      </c>
      <c r="G297" s="70" t="s">
        <v>333</v>
      </c>
      <c r="H297" s="71"/>
    </row>
    <row r="298" spans="1:8" ht="15">
      <c r="A298" s="72" t="s">
        <v>212</v>
      </c>
      <c r="B298" s="68">
        <f>VLOOKUP(A298,trips!C$2:D1118,2,FALSE)+(G298/PARAMETERS!$A$2)/24</f>
        <v>0.91390025252525253</v>
      </c>
      <c r="C298" s="68">
        <f t="shared" si="1"/>
        <v>0.91390025252525253</v>
      </c>
      <c r="D298" s="72" t="s">
        <v>112</v>
      </c>
      <c r="E298" s="73">
        <v>9</v>
      </c>
      <c r="F298" s="73">
        <v>0</v>
      </c>
      <c r="G298" s="74" t="s">
        <v>334</v>
      </c>
      <c r="H298" s="75"/>
    </row>
    <row r="299" spans="1:8" ht="15">
      <c r="A299" s="67" t="s">
        <v>212</v>
      </c>
      <c r="B299" s="68">
        <f>VLOOKUP(A299,trips!C$2:D1118,2,FALSE)+(G299/PARAMETERS!$A$2)/24</f>
        <v>0.91552146464646467</v>
      </c>
      <c r="C299" s="68">
        <f t="shared" si="1"/>
        <v>0.91552146464646467</v>
      </c>
      <c r="D299" s="67" t="s">
        <v>117</v>
      </c>
      <c r="E299" s="69">
        <v>10</v>
      </c>
      <c r="F299" s="69">
        <v>0</v>
      </c>
      <c r="G299" s="70" t="s">
        <v>335</v>
      </c>
      <c r="H299" s="71"/>
    </row>
    <row r="300" spans="1:8" ht="15">
      <c r="A300" s="67" t="s">
        <v>213</v>
      </c>
      <c r="B300" s="68">
        <f>VLOOKUP(A300,trips!C$2:D1118,2,FALSE)+(G300/PARAMETERS!$A$2)/24</f>
        <v>0.2638888888888889</v>
      </c>
      <c r="C300" s="68">
        <f t="shared" si="1"/>
        <v>0.2638888888888889</v>
      </c>
      <c r="D300" s="67" t="s">
        <v>63</v>
      </c>
      <c r="E300" s="69">
        <v>0</v>
      </c>
      <c r="F300" s="69">
        <v>1</v>
      </c>
      <c r="G300" s="70" t="s">
        <v>319</v>
      </c>
      <c r="H300" s="71"/>
    </row>
    <row r="301" spans="1:8" ht="15">
      <c r="A301" s="67" t="s">
        <v>213</v>
      </c>
      <c r="B301" s="68">
        <f>VLOOKUP(A301,trips!C$2:D1118,2,FALSE)+(G301/PARAMETERS!$A$2)/24</f>
        <v>0.26847222222222222</v>
      </c>
      <c r="C301" s="68">
        <f t="shared" si="1"/>
        <v>0.26847222222222222</v>
      </c>
      <c r="D301" s="67" t="s">
        <v>82</v>
      </c>
      <c r="E301" s="69">
        <v>1</v>
      </c>
      <c r="F301" s="69">
        <v>0</v>
      </c>
      <c r="G301" s="70" t="s">
        <v>336</v>
      </c>
      <c r="H301" s="71"/>
    </row>
    <row r="302" spans="1:8" ht="15">
      <c r="A302" s="67" t="s">
        <v>213</v>
      </c>
      <c r="B302" s="68">
        <f>VLOOKUP(A302,trips!C$2:D1118,2,FALSE)+(G302/PARAMETERS!$A$2)/24</f>
        <v>0.26937752525252529</v>
      </c>
      <c r="C302" s="68">
        <f t="shared" si="1"/>
        <v>0.26937752525252529</v>
      </c>
      <c r="D302" s="67" t="s">
        <v>89</v>
      </c>
      <c r="E302" s="69">
        <v>2</v>
      </c>
      <c r="F302" s="69">
        <v>0</v>
      </c>
      <c r="G302" s="70" t="s">
        <v>337</v>
      </c>
      <c r="H302" s="71"/>
    </row>
    <row r="303" spans="1:8" ht="15">
      <c r="A303" s="67" t="s">
        <v>213</v>
      </c>
      <c r="B303" s="68">
        <f>VLOOKUP(A303,trips!C$2:D1118,2,FALSE)+(G303/PARAMETERS!$A$2)/24</f>
        <v>0.27051388888888889</v>
      </c>
      <c r="C303" s="68">
        <f t="shared" si="1"/>
        <v>0.27051388888888889</v>
      </c>
      <c r="D303" s="67" t="s">
        <v>95</v>
      </c>
      <c r="E303" s="69">
        <v>3</v>
      </c>
      <c r="F303" s="69">
        <v>0</v>
      </c>
      <c r="G303" s="70" t="s">
        <v>338</v>
      </c>
      <c r="H303" s="71"/>
    </row>
    <row r="304" spans="1:8" ht="15">
      <c r="A304" s="67" t="s">
        <v>213</v>
      </c>
      <c r="B304" s="68">
        <f>VLOOKUP(A304,trips!C$2:D1118,2,FALSE)+(G304/PARAMETERS!$A$2)/24</f>
        <v>0.27250631313131313</v>
      </c>
      <c r="C304" s="68">
        <f t="shared" si="1"/>
        <v>0.27250631313131313</v>
      </c>
      <c r="D304" s="67" t="s">
        <v>102</v>
      </c>
      <c r="E304" s="69">
        <v>4</v>
      </c>
      <c r="F304" s="69">
        <v>0</v>
      </c>
      <c r="G304" s="70" t="s">
        <v>339</v>
      </c>
      <c r="H304" s="71"/>
    </row>
    <row r="305" spans="1:8" ht="15">
      <c r="A305" s="67" t="s">
        <v>213</v>
      </c>
      <c r="B305" s="68">
        <f>VLOOKUP(A305,trips!C$2:D1118,2,FALSE)+(G305/PARAMETERS!$A$2)/24</f>
        <v>0.27325631313131316</v>
      </c>
      <c r="C305" s="68">
        <f t="shared" si="1"/>
        <v>0.27325631313131316</v>
      </c>
      <c r="D305" s="67" t="s">
        <v>107</v>
      </c>
      <c r="E305" s="69">
        <v>5</v>
      </c>
      <c r="F305" s="69">
        <v>0</v>
      </c>
      <c r="G305" s="70" t="s">
        <v>340</v>
      </c>
      <c r="H305" s="71"/>
    </row>
    <row r="306" spans="1:8" ht="15">
      <c r="A306" s="67" t="s">
        <v>213</v>
      </c>
      <c r="B306" s="68">
        <f>VLOOKUP(A306,trips!C$2:D1118,2,FALSE)+(G306/PARAMETERS!$A$2)/24</f>
        <v>0.27516161616161616</v>
      </c>
      <c r="C306" s="68">
        <f t="shared" si="1"/>
        <v>0.27516161616161616</v>
      </c>
      <c r="D306" s="67" t="s">
        <v>112</v>
      </c>
      <c r="E306" s="69">
        <v>7</v>
      </c>
      <c r="F306" s="69">
        <v>0</v>
      </c>
      <c r="G306" s="70" t="s">
        <v>341</v>
      </c>
      <c r="H306" s="71"/>
    </row>
    <row r="307" spans="1:8" ht="15">
      <c r="A307" s="67" t="s">
        <v>213</v>
      </c>
      <c r="B307" s="68">
        <f>VLOOKUP(A307,trips!C$2:D1118,2,FALSE)+(G307/PARAMETERS!$A$2)/24</f>
        <v>0.27685479797979801</v>
      </c>
      <c r="C307" s="68">
        <f t="shared" si="1"/>
        <v>0.27685479797979801</v>
      </c>
      <c r="D307" s="67" t="s">
        <v>117</v>
      </c>
      <c r="E307" s="69">
        <v>8</v>
      </c>
      <c r="F307" s="69">
        <v>0</v>
      </c>
      <c r="G307" s="70" t="s">
        <v>342</v>
      </c>
      <c r="H307" s="71"/>
    </row>
    <row r="308" spans="1:8" ht="15">
      <c r="A308" s="67" t="s">
        <v>215</v>
      </c>
      <c r="B308" s="68">
        <f>VLOOKUP(A308,trips!C$2:D1118,2,FALSE)+(G308/PARAMETERS!$A$2)/24</f>
        <v>0.27777777777777779</v>
      </c>
      <c r="C308" s="68">
        <f t="shared" si="1"/>
        <v>0.27777777777777779</v>
      </c>
      <c r="D308" s="67" t="s">
        <v>63</v>
      </c>
      <c r="E308" s="69">
        <v>0</v>
      </c>
      <c r="F308" s="69">
        <v>1</v>
      </c>
      <c r="G308" s="70" t="s">
        <v>319</v>
      </c>
      <c r="H308" s="71"/>
    </row>
    <row r="309" spans="1:8" ht="15">
      <c r="A309" s="67" t="s">
        <v>215</v>
      </c>
      <c r="B309" s="68">
        <f>VLOOKUP(A309,trips!C$2:D1118,2,FALSE)+(G309/PARAMETERS!$A$2)/24</f>
        <v>0.28236111111111112</v>
      </c>
      <c r="C309" s="68">
        <f t="shared" si="1"/>
        <v>0.28236111111111112</v>
      </c>
      <c r="D309" s="67" t="s">
        <v>82</v>
      </c>
      <c r="E309" s="69">
        <v>1</v>
      </c>
      <c r="F309" s="69">
        <v>0</v>
      </c>
      <c r="G309" s="70" t="s">
        <v>336</v>
      </c>
      <c r="H309" s="71"/>
    </row>
    <row r="310" spans="1:8" ht="15">
      <c r="A310" s="67" t="s">
        <v>215</v>
      </c>
      <c r="B310" s="68">
        <f>VLOOKUP(A310,trips!C$2:D1118,2,FALSE)+(G310/PARAMETERS!$A$2)/24</f>
        <v>0.28326641414141418</v>
      </c>
      <c r="C310" s="68">
        <f t="shared" si="1"/>
        <v>0.28326641414141418</v>
      </c>
      <c r="D310" s="67" t="s">
        <v>89</v>
      </c>
      <c r="E310" s="69">
        <v>2</v>
      </c>
      <c r="F310" s="69">
        <v>0</v>
      </c>
      <c r="G310" s="70" t="s">
        <v>337</v>
      </c>
      <c r="H310" s="71"/>
    </row>
    <row r="311" spans="1:8" ht="15">
      <c r="A311" s="67" t="s">
        <v>215</v>
      </c>
      <c r="B311" s="68">
        <f>VLOOKUP(A311,trips!C$2:D1118,2,FALSE)+(G311/PARAMETERS!$A$2)/24</f>
        <v>0.28440277777777778</v>
      </c>
      <c r="C311" s="68">
        <f t="shared" si="1"/>
        <v>0.28440277777777778</v>
      </c>
      <c r="D311" s="67" t="s">
        <v>95</v>
      </c>
      <c r="E311" s="69">
        <v>3</v>
      </c>
      <c r="F311" s="69">
        <v>0</v>
      </c>
      <c r="G311" s="70" t="s">
        <v>338</v>
      </c>
      <c r="H311" s="71"/>
    </row>
    <row r="312" spans="1:8" ht="15">
      <c r="A312" s="67" t="s">
        <v>215</v>
      </c>
      <c r="B312" s="68">
        <f>VLOOKUP(A312,trips!C$2:D1118,2,FALSE)+(G312/PARAMETERS!$A$2)/24</f>
        <v>0.28639520202020202</v>
      </c>
      <c r="C312" s="68">
        <f t="shared" si="1"/>
        <v>0.28639520202020202</v>
      </c>
      <c r="D312" s="67" t="s">
        <v>102</v>
      </c>
      <c r="E312" s="69">
        <v>4</v>
      </c>
      <c r="F312" s="69">
        <v>0</v>
      </c>
      <c r="G312" s="70" t="s">
        <v>339</v>
      </c>
      <c r="H312" s="71"/>
    </row>
    <row r="313" spans="1:8" ht="15">
      <c r="A313" s="67" t="s">
        <v>215</v>
      </c>
      <c r="B313" s="68">
        <f>VLOOKUP(A313,trips!C$2:D1118,2,FALSE)+(G313/PARAMETERS!$A$2)/24</f>
        <v>0.28714520202020205</v>
      </c>
      <c r="C313" s="68">
        <f t="shared" si="1"/>
        <v>0.28714520202020205</v>
      </c>
      <c r="D313" s="67" t="s">
        <v>107</v>
      </c>
      <c r="E313" s="69">
        <v>5</v>
      </c>
      <c r="F313" s="69">
        <v>0</v>
      </c>
      <c r="G313" s="70" t="s">
        <v>340</v>
      </c>
      <c r="H313" s="71"/>
    </row>
    <row r="314" spans="1:8" ht="15">
      <c r="A314" s="67" t="s">
        <v>215</v>
      </c>
      <c r="B314" s="68">
        <f>VLOOKUP(A314,trips!C$2:D1118,2,FALSE)+(G314/PARAMETERS!$A$2)/24</f>
        <v>0.28905050505050506</v>
      </c>
      <c r="C314" s="68">
        <f t="shared" si="1"/>
        <v>0.28905050505050506</v>
      </c>
      <c r="D314" s="67" t="s">
        <v>112</v>
      </c>
      <c r="E314" s="69">
        <v>7</v>
      </c>
      <c r="F314" s="69">
        <v>0</v>
      </c>
      <c r="G314" s="70" t="s">
        <v>341</v>
      </c>
      <c r="H314" s="71"/>
    </row>
    <row r="315" spans="1:8" ht="15">
      <c r="A315" s="67" t="s">
        <v>215</v>
      </c>
      <c r="B315" s="68">
        <f>VLOOKUP(A315,trips!C$2:D1118,2,FALSE)+(G315/PARAMETERS!$A$2)/24</f>
        <v>0.2907436868686869</v>
      </c>
      <c r="C315" s="68">
        <f t="shared" si="1"/>
        <v>0.2907436868686869</v>
      </c>
      <c r="D315" s="67" t="s">
        <v>117</v>
      </c>
      <c r="E315" s="69">
        <v>8</v>
      </c>
      <c r="F315" s="69">
        <v>0</v>
      </c>
      <c r="G315" s="70" t="s">
        <v>342</v>
      </c>
      <c r="H315" s="71"/>
    </row>
    <row r="316" spans="1:8" ht="15">
      <c r="A316" s="67" t="s">
        <v>216</v>
      </c>
      <c r="B316" s="68">
        <f>VLOOKUP(A316,trips!C$2:D1118,2,FALSE)+(G316/PARAMETERS!$A$2)/24</f>
        <v>0.2986111111111111</v>
      </c>
      <c r="C316" s="68">
        <f t="shared" si="1"/>
        <v>0.2986111111111111</v>
      </c>
      <c r="D316" s="67" t="s">
        <v>63</v>
      </c>
      <c r="E316" s="69">
        <v>0</v>
      </c>
      <c r="F316" s="69">
        <v>1</v>
      </c>
      <c r="G316" s="70" t="s">
        <v>319</v>
      </c>
      <c r="H316" s="71"/>
    </row>
    <row r="317" spans="1:8" ht="15">
      <c r="A317" s="67" t="s">
        <v>216</v>
      </c>
      <c r="B317" s="68">
        <f>VLOOKUP(A317,trips!C$2:D1118,2,FALSE)+(G317/PARAMETERS!$A$2)/24</f>
        <v>0.30319444444444443</v>
      </c>
      <c r="C317" s="68">
        <f t="shared" si="1"/>
        <v>0.30319444444444443</v>
      </c>
      <c r="D317" s="67" t="s">
        <v>82</v>
      </c>
      <c r="E317" s="69">
        <v>1</v>
      </c>
      <c r="F317" s="69">
        <v>0</v>
      </c>
      <c r="G317" s="70" t="s">
        <v>336</v>
      </c>
      <c r="H317" s="71"/>
    </row>
    <row r="318" spans="1:8" ht="15">
      <c r="A318" s="67" t="s">
        <v>216</v>
      </c>
      <c r="B318" s="68">
        <f>VLOOKUP(A318,trips!C$2:D1118,2,FALSE)+(G318/PARAMETERS!$A$2)/24</f>
        <v>0.30409974747474749</v>
      </c>
      <c r="C318" s="68">
        <f t="shared" si="1"/>
        <v>0.30409974747474749</v>
      </c>
      <c r="D318" s="67" t="s">
        <v>89</v>
      </c>
      <c r="E318" s="69">
        <v>2</v>
      </c>
      <c r="F318" s="69">
        <v>0</v>
      </c>
      <c r="G318" s="70" t="s">
        <v>337</v>
      </c>
      <c r="H318" s="71"/>
    </row>
    <row r="319" spans="1:8" ht="15">
      <c r="A319" s="67" t="s">
        <v>216</v>
      </c>
      <c r="B319" s="68">
        <f>VLOOKUP(A319,trips!C$2:D1118,2,FALSE)+(G319/PARAMETERS!$A$2)/24</f>
        <v>0.3052361111111111</v>
      </c>
      <c r="C319" s="68">
        <f t="shared" si="1"/>
        <v>0.3052361111111111</v>
      </c>
      <c r="D319" s="67" t="s">
        <v>95</v>
      </c>
      <c r="E319" s="69">
        <v>3</v>
      </c>
      <c r="F319" s="69">
        <v>0</v>
      </c>
      <c r="G319" s="70" t="s">
        <v>338</v>
      </c>
      <c r="H319" s="71"/>
    </row>
    <row r="320" spans="1:8" ht="15">
      <c r="A320" s="67" t="s">
        <v>216</v>
      </c>
      <c r="B320" s="68">
        <f>VLOOKUP(A320,trips!C$2:D1118,2,FALSE)+(G320/PARAMETERS!$A$2)/24</f>
        <v>0.30722853535353534</v>
      </c>
      <c r="C320" s="68">
        <f t="shared" si="1"/>
        <v>0.30722853535353534</v>
      </c>
      <c r="D320" s="67" t="s">
        <v>102</v>
      </c>
      <c r="E320" s="69">
        <v>4</v>
      </c>
      <c r="F320" s="69">
        <v>0</v>
      </c>
      <c r="G320" s="70" t="s">
        <v>339</v>
      </c>
      <c r="H320" s="71"/>
    </row>
    <row r="321" spans="1:8" ht="15">
      <c r="A321" s="67" t="s">
        <v>216</v>
      </c>
      <c r="B321" s="68">
        <f>VLOOKUP(A321,trips!C$2:D1118,2,FALSE)+(G321/PARAMETERS!$A$2)/24</f>
        <v>0.30797853535353537</v>
      </c>
      <c r="C321" s="68">
        <f t="shared" si="1"/>
        <v>0.30797853535353537</v>
      </c>
      <c r="D321" s="67" t="s">
        <v>107</v>
      </c>
      <c r="E321" s="69">
        <v>5</v>
      </c>
      <c r="F321" s="69">
        <v>0</v>
      </c>
      <c r="G321" s="70" t="s">
        <v>340</v>
      </c>
      <c r="H321" s="71"/>
    </row>
    <row r="322" spans="1:8" ht="15">
      <c r="A322" s="67" t="s">
        <v>216</v>
      </c>
      <c r="B322" s="68">
        <f>VLOOKUP(A322,trips!C$2:D1118,2,FALSE)+(G322/PARAMETERS!$A$2)/24</f>
        <v>0.30988383838383837</v>
      </c>
      <c r="C322" s="68">
        <f t="shared" si="1"/>
        <v>0.30988383838383837</v>
      </c>
      <c r="D322" s="67" t="s">
        <v>112</v>
      </c>
      <c r="E322" s="69">
        <v>7</v>
      </c>
      <c r="F322" s="69">
        <v>0</v>
      </c>
      <c r="G322" s="70" t="s">
        <v>341</v>
      </c>
      <c r="H322" s="71"/>
    </row>
    <row r="323" spans="1:8" ht="15">
      <c r="A323" s="67" t="s">
        <v>216</v>
      </c>
      <c r="B323" s="68">
        <f>VLOOKUP(A323,trips!C$2:D1118,2,FALSE)+(G323/PARAMETERS!$A$2)/24</f>
        <v>0.31157702020202022</v>
      </c>
      <c r="C323" s="68">
        <f t="shared" si="1"/>
        <v>0.31157702020202022</v>
      </c>
      <c r="D323" s="67" t="s">
        <v>117</v>
      </c>
      <c r="E323" s="69">
        <v>8</v>
      </c>
      <c r="F323" s="69">
        <v>0</v>
      </c>
      <c r="G323" s="70" t="s">
        <v>342</v>
      </c>
      <c r="H323" s="71"/>
    </row>
    <row r="324" spans="1:8" ht="15">
      <c r="A324" s="67" t="s">
        <v>217</v>
      </c>
      <c r="B324" s="68">
        <f>VLOOKUP(A324,trips!C$2:D1118,2,FALSE)+(G324/PARAMETERS!$A$2)/24</f>
        <v>0.3125</v>
      </c>
      <c r="C324" s="68">
        <f t="shared" si="1"/>
        <v>0.3125</v>
      </c>
      <c r="D324" s="67" t="s">
        <v>63</v>
      </c>
      <c r="E324" s="69">
        <v>0</v>
      </c>
      <c r="F324" s="69">
        <v>1</v>
      </c>
      <c r="G324" s="70" t="s">
        <v>319</v>
      </c>
      <c r="H324" s="71"/>
    </row>
    <row r="325" spans="1:8" ht="15">
      <c r="A325" s="67" t="s">
        <v>217</v>
      </c>
      <c r="B325" s="68">
        <f>VLOOKUP(A325,trips!C$2:D1118,2,FALSE)+(G325/PARAMETERS!$A$2)/24</f>
        <v>0.31708333333333333</v>
      </c>
      <c r="C325" s="68">
        <f t="shared" si="1"/>
        <v>0.31708333333333333</v>
      </c>
      <c r="D325" s="67" t="s">
        <v>82</v>
      </c>
      <c r="E325" s="69">
        <v>1</v>
      </c>
      <c r="F325" s="69">
        <v>0</v>
      </c>
      <c r="G325" s="70" t="s">
        <v>336</v>
      </c>
      <c r="H325" s="71"/>
    </row>
    <row r="326" spans="1:8" ht="15">
      <c r="A326" s="67" t="s">
        <v>217</v>
      </c>
      <c r="B326" s="68">
        <f>VLOOKUP(A326,trips!C$2:D1118,2,FALSE)+(G326/PARAMETERS!$A$2)/24</f>
        <v>0.31798863636363639</v>
      </c>
      <c r="C326" s="68">
        <f t="shared" si="1"/>
        <v>0.31798863636363639</v>
      </c>
      <c r="D326" s="67" t="s">
        <v>89</v>
      </c>
      <c r="E326" s="69">
        <v>2</v>
      </c>
      <c r="F326" s="69">
        <v>0</v>
      </c>
      <c r="G326" s="70" t="s">
        <v>337</v>
      </c>
      <c r="H326" s="71"/>
    </row>
    <row r="327" spans="1:8" ht="15">
      <c r="A327" s="67" t="s">
        <v>217</v>
      </c>
      <c r="B327" s="68">
        <f>VLOOKUP(A327,trips!C$2:D1118,2,FALSE)+(G327/PARAMETERS!$A$2)/24</f>
        <v>0.31912499999999999</v>
      </c>
      <c r="C327" s="68">
        <f t="shared" si="1"/>
        <v>0.31912499999999999</v>
      </c>
      <c r="D327" s="67" t="s">
        <v>95</v>
      </c>
      <c r="E327" s="69">
        <v>3</v>
      </c>
      <c r="F327" s="69">
        <v>0</v>
      </c>
      <c r="G327" s="70" t="s">
        <v>338</v>
      </c>
      <c r="H327" s="71"/>
    </row>
    <row r="328" spans="1:8" ht="15">
      <c r="A328" s="67" t="s">
        <v>217</v>
      </c>
      <c r="B328" s="68">
        <f>VLOOKUP(A328,trips!C$2:D1118,2,FALSE)+(G328/PARAMETERS!$A$2)/24</f>
        <v>0.32111742424242423</v>
      </c>
      <c r="C328" s="68">
        <f t="shared" si="1"/>
        <v>0.32111742424242423</v>
      </c>
      <c r="D328" s="67" t="s">
        <v>102</v>
      </c>
      <c r="E328" s="69">
        <v>4</v>
      </c>
      <c r="F328" s="69">
        <v>0</v>
      </c>
      <c r="G328" s="70" t="s">
        <v>339</v>
      </c>
      <c r="H328" s="71"/>
    </row>
    <row r="329" spans="1:8" ht="15">
      <c r="A329" s="67" t="s">
        <v>217</v>
      </c>
      <c r="B329" s="68">
        <f>VLOOKUP(A329,trips!C$2:D1118,2,FALSE)+(G329/PARAMETERS!$A$2)/24</f>
        <v>0.32186742424242426</v>
      </c>
      <c r="C329" s="68">
        <f t="shared" si="1"/>
        <v>0.32186742424242426</v>
      </c>
      <c r="D329" s="67" t="s">
        <v>107</v>
      </c>
      <c r="E329" s="69">
        <v>5</v>
      </c>
      <c r="F329" s="69">
        <v>0</v>
      </c>
      <c r="G329" s="70" t="s">
        <v>340</v>
      </c>
      <c r="H329" s="71"/>
    </row>
    <row r="330" spans="1:8" ht="15">
      <c r="A330" s="67" t="s">
        <v>217</v>
      </c>
      <c r="B330" s="68">
        <f>VLOOKUP(A330,trips!C$2:D1118,2,FALSE)+(G330/PARAMETERS!$A$2)/24</f>
        <v>0.32377272727272727</v>
      </c>
      <c r="C330" s="68">
        <f t="shared" si="1"/>
        <v>0.32377272727272727</v>
      </c>
      <c r="D330" s="67" t="s">
        <v>112</v>
      </c>
      <c r="E330" s="69">
        <v>7</v>
      </c>
      <c r="F330" s="69">
        <v>0</v>
      </c>
      <c r="G330" s="70" t="s">
        <v>341</v>
      </c>
      <c r="H330" s="71"/>
    </row>
    <row r="331" spans="1:8" ht="15">
      <c r="A331" s="67" t="s">
        <v>217</v>
      </c>
      <c r="B331" s="68">
        <f>VLOOKUP(A331,trips!C$2:D1118,2,FALSE)+(G331/PARAMETERS!$A$2)/24</f>
        <v>0.32546590909090911</v>
      </c>
      <c r="C331" s="68">
        <f t="shared" si="1"/>
        <v>0.32546590909090911</v>
      </c>
      <c r="D331" s="67" t="s">
        <v>117</v>
      </c>
      <c r="E331" s="69">
        <v>8</v>
      </c>
      <c r="F331" s="69">
        <v>0</v>
      </c>
      <c r="G331" s="70" t="s">
        <v>342</v>
      </c>
      <c r="H331" s="71"/>
    </row>
    <row r="332" spans="1:8" ht="15">
      <c r="A332" s="67" t="s">
        <v>218</v>
      </c>
      <c r="B332" s="68">
        <f>VLOOKUP(A332,trips!C$2:D1118,2,FALSE)+(G332/PARAMETERS!$A$2)/24</f>
        <v>0.33333333333333331</v>
      </c>
      <c r="C332" s="68">
        <f t="shared" si="1"/>
        <v>0.33333333333333331</v>
      </c>
      <c r="D332" s="67" t="s">
        <v>63</v>
      </c>
      <c r="E332" s="69">
        <v>0</v>
      </c>
      <c r="F332" s="69">
        <v>1</v>
      </c>
      <c r="G332" s="70" t="s">
        <v>319</v>
      </c>
      <c r="H332" s="71"/>
    </row>
    <row r="333" spans="1:8" ht="15">
      <c r="A333" s="67" t="s">
        <v>218</v>
      </c>
      <c r="B333" s="68">
        <f>VLOOKUP(A333,trips!C$2:D1118,2,FALSE)+(G333/PARAMETERS!$A$2)/24</f>
        <v>0.33791666666666664</v>
      </c>
      <c r="C333" s="68">
        <f t="shared" si="1"/>
        <v>0.33791666666666664</v>
      </c>
      <c r="D333" s="67" t="s">
        <v>82</v>
      </c>
      <c r="E333" s="69">
        <v>1</v>
      </c>
      <c r="F333" s="69">
        <v>0</v>
      </c>
      <c r="G333" s="70" t="s">
        <v>336</v>
      </c>
      <c r="H333" s="71"/>
    </row>
    <row r="334" spans="1:8" ht="15">
      <c r="A334" s="67" t="s">
        <v>218</v>
      </c>
      <c r="B334" s="68">
        <f>VLOOKUP(A334,trips!C$2:D1118,2,FALSE)+(G334/PARAMETERS!$A$2)/24</f>
        <v>0.3388219696969697</v>
      </c>
      <c r="C334" s="68">
        <f t="shared" si="1"/>
        <v>0.3388219696969697</v>
      </c>
      <c r="D334" s="67" t="s">
        <v>89</v>
      </c>
      <c r="E334" s="69">
        <v>2</v>
      </c>
      <c r="F334" s="69">
        <v>0</v>
      </c>
      <c r="G334" s="70" t="s">
        <v>337</v>
      </c>
      <c r="H334" s="71"/>
    </row>
    <row r="335" spans="1:8" ht="15">
      <c r="A335" s="67" t="s">
        <v>218</v>
      </c>
      <c r="B335" s="68">
        <f>VLOOKUP(A335,trips!C$2:D1118,2,FALSE)+(G335/PARAMETERS!$A$2)/24</f>
        <v>0.33995833333333331</v>
      </c>
      <c r="C335" s="68">
        <f t="shared" si="1"/>
        <v>0.33995833333333331</v>
      </c>
      <c r="D335" s="67" t="s">
        <v>95</v>
      </c>
      <c r="E335" s="69">
        <v>3</v>
      </c>
      <c r="F335" s="69">
        <v>0</v>
      </c>
      <c r="G335" s="70" t="s">
        <v>338</v>
      </c>
      <c r="H335" s="71"/>
    </row>
    <row r="336" spans="1:8" ht="15">
      <c r="A336" s="67" t="s">
        <v>218</v>
      </c>
      <c r="B336" s="68">
        <f>VLOOKUP(A336,trips!C$2:D1118,2,FALSE)+(G336/PARAMETERS!$A$2)/24</f>
        <v>0.34195075757575755</v>
      </c>
      <c r="C336" s="68">
        <f t="shared" si="1"/>
        <v>0.34195075757575755</v>
      </c>
      <c r="D336" s="67" t="s">
        <v>102</v>
      </c>
      <c r="E336" s="69">
        <v>4</v>
      </c>
      <c r="F336" s="69">
        <v>0</v>
      </c>
      <c r="G336" s="70" t="s">
        <v>339</v>
      </c>
      <c r="H336" s="71"/>
    </row>
    <row r="337" spans="1:8" ht="15">
      <c r="A337" s="67" t="s">
        <v>218</v>
      </c>
      <c r="B337" s="68">
        <f>VLOOKUP(A337,trips!C$2:D1118,2,FALSE)+(G337/PARAMETERS!$A$2)/24</f>
        <v>0.34270075757575758</v>
      </c>
      <c r="C337" s="68">
        <f t="shared" si="1"/>
        <v>0.34270075757575758</v>
      </c>
      <c r="D337" s="67" t="s">
        <v>107</v>
      </c>
      <c r="E337" s="69">
        <v>5</v>
      </c>
      <c r="F337" s="69">
        <v>0</v>
      </c>
      <c r="G337" s="70" t="s">
        <v>340</v>
      </c>
      <c r="H337" s="71"/>
    </row>
    <row r="338" spans="1:8" ht="15">
      <c r="A338" s="67" t="s">
        <v>218</v>
      </c>
      <c r="B338" s="68">
        <f>VLOOKUP(A338,trips!C$2:D1118,2,FALSE)+(G338/PARAMETERS!$A$2)/24</f>
        <v>0.34460606060606058</v>
      </c>
      <c r="C338" s="68">
        <f t="shared" si="1"/>
        <v>0.34460606060606058</v>
      </c>
      <c r="D338" s="67" t="s">
        <v>112</v>
      </c>
      <c r="E338" s="69">
        <v>7</v>
      </c>
      <c r="F338" s="69">
        <v>0</v>
      </c>
      <c r="G338" s="70" t="s">
        <v>341</v>
      </c>
      <c r="H338" s="71"/>
    </row>
    <row r="339" spans="1:8" ht="15">
      <c r="A339" s="67" t="s">
        <v>218</v>
      </c>
      <c r="B339" s="68">
        <f>VLOOKUP(A339,trips!C$2:D1118,2,FALSE)+(G339/PARAMETERS!$A$2)/24</f>
        <v>0.34629924242424243</v>
      </c>
      <c r="C339" s="68">
        <f t="shared" si="1"/>
        <v>0.34629924242424243</v>
      </c>
      <c r="D339" s="67" t="s">
        <v>117</v>
      </c>
      <c r="E339" s="69">
        <v>8</v>
      </c>
      <c r="F339" s="69">
        <v>0</v>
      </c>
      <c r="G339" s="70" t="s">
        <v>342</v>
      </c>
      <c r="H339" s="71"/>
    </row>
    <row r="340" spans="1:8" ht="15">
      <c r="A340" s="67" t="s">
        <v>219</v>
      </c>
      <c r="B340" s="68">
        <f>VLOOKUP(A340,trips!C$2:D1118,2,FALSE)+(G340/PARAMETERS!$A$2)/24</f>
        <v>0.3576388888888889</v>
      </c>
      <c r="C340" s="68">
        <f t="shared" si="1"/>
        <v>0.3576388888888889</v>
      </c>
      <c r="D340" s="67" t="s">
        <v>63</v>
      </c>
      <c r="E340" s="69">
        <v>0</v>
      </c>
      <c r="F340" s="69">
        <v>1</v>
      </c>
      <c r="G340" s="70" t="s">
        <v>319</v>
      </c>
      <c r="H340" s="71"/>
    </row>
    <row r="341" spans="1:8" ht="15">
      <c r="A341" s="67" t="s">
        <v>219</v>
      </c>
      <c r="B341" s="68">
        <f>VLOOKUP(A341,trips!C$2:D1118,2,FALSE)+(G341/PARAMETERS!$A$2)/24</f>
        <v>0.36222222222222222</v>
      </c>
      <c r="C341" s="68">
        <f t="shared" si="1"/>
        <v>0.36222222222222222</v>
      </c>
      <c r="D341" s="67" t="s">
        <v>82</v>
      </c>
      <c r="E341" s="69">
        <v>1</v>
      </c>
      <c r="F341" s="69">
        <v>0</v>
      </c>
      <c r="G341" s="70" t="s">
        <v>336</v>
      </c>
      <c r="H341" s="71"/>
    </row>
    <row r="342" spans="1:8" ht="15">
      <c r="A342" s="67" t="s">
        <v>219</v>
      </c>
      <c r="B342" s="68">
        <f>VLOOKUP(A342,trips!C$2:D1118,2,FALSE)+(G342/PARAMETERS!$A$2)/24</f>
        <v>0.36312752525252529</v>
      </c>
      <c r="C342" s="68">
        <f t="shared" si="1"/>
        <v>0.36312752525252529</v>
      </c>
      <c r="D342" s="67" t="s">
        <v>89</v>
      </c>
      <c r="E342" s="69">
        <v>2</v>
      </c>
      <c r="F342" s="69">
        <v>0</v>
      </c>
      <c r="G342" s="70" t="s">
        <v>337</v>
      </c>
      <c r="H342" s="71"/>
    </row>
    <row r="343" spans="1:8" ht="15">
      <c r="A343" s="67" t="s">
        <v>219</v>
      </c>
      <c r="B343" s="68">
        <f>VLOOKUP(A343,trips!C$2:D1118,2,FALSE)+(G343/PARAMETERS!$A$2)/24</f>
        <v>0.36426388888888889</v>
      </c>
      <c r="C343" s="68">
        <f t="shared" si="1"/>
        <v>0.36426388888888889</v>
      </c>
      <c r="D343" s="67" t="s">
        <v>95</v>
      </c>
      <c r="E343" s="69">
        <v>3</v>
      </c>
      <c r="F343" s="69">
        <v>0</v>
      </c>
      <c r="G343" s="70" t="s">
        <v>338</v>
      </c>
      <c r="H343" s="71"/>
    </row>
    <row r="344" spans="1:8" ht="15">
      <c r="A344" s="67" t="s">
        <v>219</v>
      </c>
      <c r="B344" s="68">
        <f>VLOOKUP(A344,trips!C$2:D1118,2,FALSE)+(G344/PARAMETERS!$A$2)/24</f>
        <v>0.36625631313131313</v>
      </c>
      <c r="C344" s="68">
        <f t="shared" si="1"/>
        <v>0.36625631313131313</v>
      </c>
      <c r="D344" s="67" t="s">
        <v>102</v>
      </c>
      <c r="E344" s="69">
        <v>4</v>
      </c>
      <c r="F344" s="69">
        <v>0</v>
      </c>
      <c r="G344" s="70" t="s">
        <v>339</v>
      </c>
      <c r="H344" s="71"/>
    </row>
    <row r="345" spans="1:8" ht="15">
      <c r="A345" s="67" t="s">
        <v>219</v>
      </c>
      <c r="B345" s="68">
        <f>VLOOKUP(A345,trips!C$2:D1118,2,FALSE)+(G345/PARAMETERS!$A$2)/24</f>
        <v>0.36700631313131316</v>
      </c>
      <c r="C345" s="68">
        <f t="shared" si="1"/>
        <v>0.36700631313131316</v>
      </c>
      <c r="D345" s="67" t="s">
        <v>107</v>
      </c>
      <c r="E345" s="69">
        <v>5</v>
      </c>
      <c r="F345" s="69">
        <v>0</v>
      </c>
      <c r="G345" s="70" t="s">
        <v>340</v>
      </c>
      <c r="H345" s="71"/>
    </row>
    <row r="346" spans="1:8" ht="15">
      <c r="A346" s="67" t="s">
        <v>219</v>
      </c>
      <c r="B346" s="68">
        <f>VLOOKUP(A346,trips!C$2:D1118,2,FALSE)+(G346/PARAMETERS!$A$2)/24</f>
        <v>0.36891161616161616</v>
      </c>
      <c r="C346" s="68">
        <f t="shared" si="1"/>
        <v>0.36891161616161616</v>
      </c>
      <c r="D346" s="67" t="s">
        <v>112</v>
      </c>
      <c r="E346" s="69">
        <v>7</v>
      </c>
      <c r="F346" s="69">
        <v>0</v>
      </c>
      <c r="G346" s="70" t="s">
        <v>341</v>
      </c>
      <c r="H346" s="71"/>
    </row>
    <row r="347" spans="1:8" ht="15">
      <c r="A347" s="67" t="s">
        <v>219</v>
      </c>
      <c r="B347" s="68">
        <f>VLOOKUP(A347,trips!C$2:D1118,2,FALSE)+(G347/PARAMETERS!$A$2)/24</f>
        <v>0.37060479797979801</v>
      </c>
      <c r="C347" s="68">
        <f t="shared" si="1"/>
        <v>0.37060479797979801</v>
      </c>
      <c r="D347" s="67" t="s">
        <v>117</v>
      </c>
      <c r="E347" s="69">
        <v>8</v>
      </c>
      <c r="F347" s="69">
        <v>0</v>
      </c>
      <c r="G347" s="70" t="s">
        <v>342</v>
      </c>
      <c r="H347" s="71"/>
    </row>
    <row r="348" spans="1:8" ht="15">
      <c r="A348" s="67" t="s">
        <v>220</v>
      </c>
      <c r="B348" s="68">
        <f>VLOOKUP(A348,trips!C$2:D1118,2,FALSE)+(G348/PARAMETERS!$A$2)/24</f>
        <v>0.37847222222222221</v>
      </c>
      <c r="C348" s="68">
        <f t="shared" si="1"/>
        <v>0.37847222222222221</v>
      </c>
      <c r="D348" s="67" t="s">
        <v>63</v>
      </c>
      <c r="E348" s="69">
        <v>0</v>
      </c>
      <c r="F348" s="69">
        <v>1</v>
      </c>
      <c r="G348" s="70" t="s">
        <v>319</v>
      </c>
      <c r="H348" s="71"/>
    </row>
    <row r="349" spans="1:8" ht="15">
      <c r="A349" s="67" t="s">
        <v>220</v>
      </c>
      <c r="B349" s="68">
        <f>VLOOKUP(A349,trips!C$2:D1118,2,FALSE)+(G349/PARAMETERS!$A$2)/24</f>
        <v>0.38305555555555554</v>
      </c>
      <c r="C349" s="68">
        <f t="shared" si="1"/>
        <v>0.38305555555555554</v>
      </c>
      <c r="D349" s="67" t="s">
        <v>82</v>
      </c>
      <c r="E349" s="69">
        <v>1</v>
      </c>
      <c r="F349" s="69">
        <v>0</v>
      </c>
      <c r="G349" s="70" t="s">
        <v>336</v>
      </c>
      <c r="H349" s="71"/>
    </row>
    <row r="350" spans="1:8" ht="15">
      <c r="A350" s="67" t="s">
        <v>220</v>
      </c>
      <c r="B350" s="68">
        <f>VLOOKUP(A350,trips!C$2:D1118,2,FALSE)+(G350/PARAMETERS!$A$2)/24</f>
        <v>0.3839608585858586</v>
      </c>
      <c r="C350" s="68">
        <f t="shared" si="1"/>
        <v>0.3839608585858586</v>
      </c>
      <c r="D350" s="67" t="s">
        <v>89</v>
      </c>
      <c r="E350" s="69">
        <v>2</v>
      </c>
      <c r="F350" s="69">
        <v>0</v>
      </c>
      <c r="G350" s="70" t="s">
        <v>337</v>
      </c>
      <c r="H350" s="71"/>
    </row>
    <row r="351" spans="1:8" ht="15">
      <c r="A351" s="67" t="s">
        <v>220</v>
      </c>
      <c r="B351" s="68">
        <f>VLOOKUP(A351,trips!C$2:D1118,2,FALSE)+(G351/PARAMETERS!$A$2)/24</f>
        <v>0.3850972222222222</v>
      </c>
      <c r="C351" s="68">
        <f t="shared" si="1"/>
        <v>0.3850972222222222</v>
      </c>
      <c r="D351" s="67" t="s">
        <v>95</v>
      </c>
      <c r="E351" s="69">
        <v>3</v>
      </c>
      <c r="F351" s="69">
        <v>0</v>
      </c>
      <c r="G351" s="70" t="s">
        <v>338</v>
      </c>
      <c r="H351" s="71"/>
    </row>
    <row r="352" spans="1:8" ht="15">
      <c r="A352" s="67" t="s">
        <v>220</v>
      </c>
      <c r="B352" s="68">
        <f>VLOOKUP(A352,trips!C$2:D1118,2,FALSE)+(G352/PARAMETERS!$A$2)/24</f>
        <v>0.38708964646464644</v>
      </c>
      <c r="C352" s="68">
        <f t="shared" si="1"/>
        <v>0.38708964646464644</v>
      </c>
      <c r="D352" s="67" t="s">
        <v>102</v>
      </c>
      <c r="E352" s="69">
        <v>4</v>
      </c>
      <c r="F352" s="69">
        <v>0</v>
      </c>
      <c r="G352" s="70" t="s">
        <v>339</v>
      </c>
      <c r="H352" s="71"/>
    </row>
    <row r="353" spans="1:8" ht="15">
      <c r="A353" s="67" t="s">
        <v>220</v>
      </c>
      <c r="B353" s="68">
        <f>VLOOKUP(A353,trips!C$2:D1118,2,FALSE)+(G353/PARAMETERS!$A$2)/24</f>
        <v>0.38783964646464647</v>
      </c>
      <c r="C353" s="68">
        <f t="shared" si="1"/>
        <v>0.38783964646464647</v>
      </c>
      <c r="D353" s="67" t="s">
        <v>107</v>
      </c>
      <c r="E353" s="69">
        <v>5</v>
      </c>
      <c r="F353" s="69">
        <v>0</v>
      </c>
      <c r="G353" s="70" t="s">
        <v>340</v>
      </c>
      <c r="H353" s="71"/>
    </row>
    <row r="354" spans="1:8" ht="15">
      <c r="A354" s="67" t="s">
        <v>220</v>
      </c>
      <c r="B354" s="68">
        <f>VLOOKUP(A354,trips!C$2:D1118,2,FALSE)+(G354/PARAMETERS!$A$2)/24</f>
        <v>0.38974494949494948</v>
      </c>
      <c r="C354" s="68">
        <f t="shared" si="1"/>
        <v>0.38974494949494948</v>
      </c>
      <c r="D354" s="67" t="s">
        <v>112</v>
      </c>
      <c r="E354" s="69">
        <v>7</v>
      </c>
      <c r="F354" s="69">
        <v>0</v>
      </c>
      <c r="G354" s="70" t="s">
        <v>341</v>
      </c>
      <c r="H354" s="71"/>
    </row>
    <row r="355" spans="1:8" ht="15">
      <c r="A355" s="67" t="s">
        <v>220</v>
      </c>
      <c r="B355" s="68">
        <f>VLOOKUP(A355,trips!C$2:D1118,2,FALSE)+(G355/PARAMETERS!$A$2)/24</f>
        <v>0.39143813131313132</v>
      </c>
      <c r="C355" s="68">
        <f t="shared" si="1"/>
        <v>0.39143813131313132</v>
      </c>
      <c r="D355" s="67" t="s">
        <v>117</v>
      </c>
      <c r="E355" s="69">
        <v>8</v>
      </c>
      <c r="F355" s="69">
        <v>0</v>
      </c>
      <c r="G355" s="70" t="s">
        <v>342</v>
      </c>
      <c r="H355" s="71"/>
    </row>
    <row r="356" spans="1:8" ht="15">
      <c r="A356" s="67" t="s">
        <v>221</v>
      </c>
      <c r="B356" s="68">
        <f>VLOOKUP(A356,trips!C$2:D1118,2,FALSE)+(G356/PARAMETERS!$A$2)/24</f>
        <v>0.3923611111111111</v>
      </c>
      <c r="C356" s="68">
        <f t="shared" si="1"/>
        <v>0.3923611111111111</v>
      </c>
      <c r="D356" s="67" t="s">
        <v>63</v>
      </c>
      <c r="E356" s="69">
        <v>0</v>
      </c>
      <c r="F356" s="69">
        <v>1</v>
      </c>
      <c r="G356" s="70" t="s">
        <v>319</v>
      </c>
      <c r="H356" s="71"/>
    </row>
    <row r="357" spans="1:8" ht="15">
      <c r="A357" s="67" t="s">
        <v>221</v>
      </c>
      <c r="B357" s="68">
        <f>VLOOKUP(A357,trips!C$2:D1118,2,FALSE)+(G357/PARAMETERS!$A$2)/24</f>
        <v>0.39694444444444443</v>
      </c>
      <c r="C357" s="68">
        <f t="shared" si="1"/>
        <v>0.39694444444444443</v>
      </c>
      <c r="D357" s="67" t="s">
        <v>82</v>
      </c>
      <c r="E357" s="69">
        <v>1</v>
      </c>
      <c r="F357" s="69">
        <v>0</v>
      </c>
      <c r="G357" s="70" t="s">
        <v>336</v>
      </c>
      <c r="H357" s="71"/>
    </row>
    <row r="358" spans="1:8" ht="15">
      <c r="A358" s="67" t="s">
        <v>221</v>
      </c>
      <c r="B358" s="68">
        <f>VLOOKUP(A358,trips!C$2:D1118,2,FALSE)+(G358/PARAMETERS!$A$2)/24</f>
        <v>0.39784974747474749</v>
      </c>
      <c r="C358" s="68">
        <f t="shared" si="1"/>
        <v>0.39784974747474749</v>
      </c>
      <c r="D358" s="67" t="s">
        <v>89</v>
      </c>
      <c r="E358" s="69">
        <v>2</v>
      </c>
      <c r="F358" s="69">
        <v>0</v>
      </c>
      <c r="G358" s="70" t="s">
        <v>337</v>
      </c>
      <c r="H358" s="71"/>
    </row>
    <row r="359" spans="1:8" ht="15">
      <c r="A359" s="67" t="s">
        <v>221</v>
      </c>
      <c r="B359" s="68">
        <f>VLOOKUP(A359,trips!C$2:D1118,2,FALSE)+(G359/PARAMETERS!$A$2)/24</f>
        <v>0.3989861111111111</v>
      </c>
      <c r="C359" s="68">
        <f t="shared" si="1"/>
        <v>0.3989861111111111</v>
      </c>
      <c r="D359" s="67" t="s">
        <v>95</v>
      </c>
      <c r="E359" s="69">
        <v>3</v>
      </c>
      <c r="F359" s="69">
        <v>0</v>
      </c>
      <c r="G359" s="70" t="s">
        <v>338</v>
      </c>
      <c r="H359" s="71"/>
    </row>
    <row r="360" spans="1:8" ht="15">
      <c r="A360" s="67" t="s">
        <v>221</v>
      </c>
      <c r="B360" s="68">
        <f>VLOOKUP(A360,trips!C$2:D1118,2,FALSE)+(G360/PARAMETERS!$A$2)/24</f>
        <v>0.40097853535353534</v>
      </c>
      <c r="C360" s="68">
        <f t="shared" si="1"/>
        <v>0.40097853535353534</v>
      </c>
      <c r="D360" s="67" t="s">
        <v>102</v>
      </c>
      <c r="E360" s="69">
        <v>4</v>
      </c>
      <c r="F360" s="69">
        <v>0</v>
      </c>
      <c r="G360" s="70" t="s">
        <v>339</v>
      </c>
      <c r="H360" s="71"/>
    </row>
    <row r="361" spans="1:8" ht="15">
      <c r="A361" s="67" t="s">
        <v>221</v>
      </c>
      <c r="B361" s="68">
        <f>VLOOKUP(A361,trips!C$2:D1118,2,FALSE)+(G361/PARAMETERS!$A$2)/24</f>
        <v>0.40172853535353537</v>
      </c>
      <c r="C361" s="68">
        <f t="shared" si="1"/>
        <v>0.40172853535353537</v>
      </c>
      <c r="D361" s="67" t="s">
        <v>107</v>
      </c>
      <c r="E361" s="69">
        <v>5</v>
      </c>
      <c r="F361" s="69">
        <v>0</v>
      </c>
      <c r="G361" s="70" t="s">
        <v>340</v>
      </c>
      <c r="H361" s="71"/>
    </row>
    <row r="362" spans="1:8" ht="15">
      <c r="A362" s="67" t="s">
        <v>221</v>
      </c>
      <c r="B362" s="68">
        <f>VLOOKUP(A362,trips!C$2:D1118,2,FALSE)+(G362/PARAMETERS!$A$2)/24</f>
        <v>0.40363383838383837</v>
      </c>
      <c r="C362" s="68">
        <f t="shared" si="1"/>
        <v>0.40363383838383837</v>
      </c>
      <c r="D362" s="67" t="s">
        <v>112</v>
      </c>
      <c r="E362" s="69">
        <v>7</v>
      </c>
      <c r="F362" s="69">
        <v>0</v>
      </c>
      <c r="G362" s="70" t="s">
        <v>341</v>
      </c>
      <c r="H362" s="71"/>
    </row>
    <row r="363" spans="1:8" ht="15">
      <c r="A363" s="67" t="s">
        <v>221</v>
      </c>
      <c r="B363" s="68">
        <f>VLOOKUP(A363,trips!C$2:D1118,2,FALSE)+(G363/PARAMETERS!$A$2)/24</f>
        <v>0.40532702020202022</v>
      </c>
      <c r="C363" s="68">
        <f t="shared" si="1"/>
        <v>0.40532702020202022</v>
      </c>
      <c r="D363" s="67" t="s">
        <v>117</v>
      </c>
      <c r="E363" s="69">
        <v>8</v>
      </c>
      <c r="F363" s="69">
        <v>0</v>
      </c>
      <c r="G363" s="70" t="s">
        <v>342</v>
      </c>
      <c r="H363" s="71"/>
    </row>
    <row r="364" spans="1:8" ht="15">
      <c r="A364" s="67" t="s">
        <v>222</v>
      </c>
      <c r="B364" s="68">
        <f>VLOOKUP(A364,trips!C$2:D1118,2,FALSE)+(G364/PARAMETERS!$A$2)/24</f>
        <v>0.41319444444444442</v>
      </c>
      <c r="C364" s="68">
        <f t="shared" si="1"/>
        <v>0.41319444444444442</v>
      </c>
      <c r="D364" s="67" t="s">
        <v>63</v>
      </c>
      <c r="E364" s="69">
        <v>0</v>
      </c>
      <c r="F364" s="69">
        <v>1</v>
      </c>
      <c r="G364" s="70" t="s">
        <v>319</v>
      </c>
      <c r="H364" s="71"/>
    </row>
    <row r="365" spans="1:8" ht="15">
      <c r="A365" s="67" t="s">
        <v>222</v>
      </c>
      <c r="B365" s="68">
        <f>VLOOKUP(A365,trips!C$2:D1118,2,FALSE)+(G365/PARAMETERS!$A$2)/24</f>
        <v>0.41777777777777775</v>
      </c>
      <c r="C365" s="68">
        <f t="shared" si="1"/>
        <v>0.41777777777777775</v>
      </c>
      <c r="D365" s="67" t="s">
        <v>82</v>
      </c>
      <c r="E365" s="69">
        <v>1</v>
      </c>
      <c r="F365" s="69">
        <v>0</v>
      </c>
      <c r="G365" s="70" t="s">
        <v>336</v>
      </c>
      <c r="H365" s="71"/>
    </row>
    <row r="366" spans="1:8" ht="15">
      <c r="A366" s="67" t="s">
        <v>222</v>
      </c>
      <c r="B366" s="68">
        <f>VLOOKUP(A366,trips!C$2:D1118,2,FALSE)+(G366/PARAMETERS!$A$2)/24</f>
        <v>0.41868308080808081</v>
      </c>
      <c r="C366" s="68">
        <f t="shared" si="1"/>
        <v>0.41868308080808081</v>
      </c>
      <c r="D366" s="67" t="s">
        <v>89</v>
      </c>
      <c r="E366" s="69">
        <v>2</v>
      </c>
      <c r="F366" s="69">
        <v>0</v>
      </c>
      <c r="G366" s="70" t="s">
        <v>337</v>
      </c>
      <c r="H366" s="71"/>
    </row>
    <row r="367" spans="1:8" ht="15">
      <c r="A367" s="67" t="s">
        <v>222</v>
      </c>
      <c r="B367" s="68">
        <f>VLOOKUP(A367,trips!C$2:D1118,2,FALSE)+(G367/PARAMETERS!$A$2)/24</f>
        <v>0.41981944444444441</v>
      </c>
      <c r="C367" s="68">
        <f t="shared" si="1"/>
        <v>0.41981944444444441</v>
      </c>
      <c r="D367" s="67" t="s">
        <v>95</v>
      </c>
      <c r="E367" s="69">
        <v>3</v>
      </c>
      <c r="F367" s="69">
        <v>0</v>
      </c>
      <c r="G367" s="70" t="s">
        <v>338</v>
      </c>
      <c r="H367" s="71"/>
    </row>
    <row r="368" spans="1:8" ht="15">
      <c r="A368" s="67" t="s">
        <v>222</v>
      </c>
      <c r="B368" s="68">
        <f>VLOOKUP(A368,trips!C$2:D1118,2,FALSE)+(G368/PARAMETERS!$A$2)/24</f>
        <v>0.42181186868686865</v>
      </c>
      <c r="C368" s="68">
        <f t="shared" si="1"/>
        <v>0.42181186868686865</v>
      </c>
      <c r="D368" s="67" t="s">
        <v>102</v>
      </c>
      <c r="E368" s="69">
        <v>4</v>
      </c>
      <c r="F368" s="69">
        <v>0</v>
      </c>
      <c r="G368" s="70" t="s">
        <v>339</v>
      </c>
      <c r="H368" s="71"/>
    </row>
    <row r="369" spans="1:8" ht="15">
      <c r="A369" s="67" t="s">
        <v>222</v>
      </c>
      <c r="B369" s="68">
        <f>VLOOKUP(A369,trips!C$2:D1118,2,FALSE)+(G369/PARAMETERS!$A$2)/24</f>
        <v>0.42256186868686868</v>
      </c>
      <c r="C369" s="68">
        <f t="shared" si="1"/>
        <v>0.42256186868686868</v>
      </c>
      <c r="D369" s="67" t="s">
        <v>107</v>
      </c>
      <c r="E369" s="69">
        <v>5</v>
      </c>
      <c r="F369" s="69">
        <v>0</v>
      </c>
      <c r="G369" s="70" t="s">
        <v>340</v>
      </c>
      <c r="H369" s="71"/>
    </row>
    <row r="370" spans="1:8" ht="15">
      <c r="A370" s="67" t="s">
        <v>222</v>
      </c>
      <c r="B370" s="68">
        <f>VLOOKUP(A370,trips!C$2:D1118,2,FALSE)+(G370/PARAMETERS!$A$2)/24</f>
        <v>0.42446717171717169</v>
      </c>
      <c r="C370" s="68">
        <f t="shared" si="1"/>
        <v>0.42446717171717169</v>
      </c>
      <c r="D370" s="67" t="s">
        <v>112</v>
      </c>
      <c r="E370" s="69">
        <v>7</v>
      </c>
      <c r="F370" s="69">
        <v>0</v>
      </c>
      <c r="G370" s="70" t="s">
        <v>341</v>
      </c>
      <c r="H370" s="71"/>
    </row>
    <row r="371" spans="1:8" ht="15">
      <c r="A371" s="67" t="s">
        <v>222</v>
      </c>
      <c r="B371" s="68">
        <f>VLOOKUP(A371,trips!C$2:D1118,2,FALSE)+(G371/PARAMETERS!$A$2)/24</f>
        <v>0.42616035353535353</v>
      </c>
      <c r="C371" s="68">
        <f t="shared" si="1"/>
        <v>0.42616035353535353</v>
      </c>
      <c r="D371" s="67" t="s">
        <v>117</v>
      </c>
      <c r="E371" s="69">
        <v>8</v>
      </c>
      <c r="F371" s="69">
        <v>0</v>
      </c>
      <c r="G371" s="70" t="s">
        <v>342</v>
      </c>
      <c r="H371" s="71"/>
    </row>
    <row r="372" spans="1:8" ht="15">
      <c r="A372" s="67" t="s">
        <v>223</v>
      </c>
      <c r="B372" s="68">
        <f>VLOOKUP(A372,trips!C$2:D1118,2,FALSE)+(G372/PARAMETERS!$A$2)/24</f>
        <v>0.42708333333333331</v>
      </c>
      <c r="C372" s="68">
        <f t="shared" si="1"/>
        <v>0.42708333333333331</v>
      </c>
      <c r="D372" s="67" t="s">
        <v>63</v>
      </c>
      <c r="E372" s="69">
        <v>0</v>
      </c>
      <c r="F372" s="69">
        <v>1</v>
      </c>
      <c r="G372" s="70" t="s">
        <v>319</v>
      </c>
      <c r="H372" s="71"/>
    </row>
    <row r="373" spans="1:8" ht="15">
      <c r="A373" s="67" t="s">
        <v>223</v>
      </c>
      <c r="B373" s="68">
        <f>VLOOKUP(A373,trips!C$2:D1118,2,FALSE)+(G373/PARAMETERS!$A$2)/24</f>
        <v>0.43166666666666664</v>
      </c>
      <c r="C373" s="68">
        <f t="shared" si="1"/>
        <v>0.43166666666666664</v>
      </c>
      <c r="D373" s="67" t="s">
        <v>82</v>
      </c>
      <c r="E373" s="69">
        <v>1</v>
      </c>
      <c r="F373" s="69">
        <v>0</v>
      </c>
      <c r="G373" s="70" t="s">
        <v>336</v>
      </c>
      <c r="H373" s="71"/>
    </row>
    <row r="374" spans="1:8" ht="15">
      <c r="A374" s="67" t="s">
        <v>223</v>
      </c>
      <c r="B374" s="68">
        <f>VLOOKUP(A374,trips!C$2:D1118,2,FALSE)+(G374/PARAMETERS!$A$2)/24</f>
        <v>0.4325719696969697</v>
      </c>
      <c r="C374" s="68">
        <f t="shared" si="1"/>
        <v>0.4325719696969697</v>
      </c>
      <c r="D374" s="67" t="s">
        <v>89</v>
      </c>
      <c r="E374" s="69">
        <v>2</v>
      </c>
      <c r="F374" s="69">
        <v>0</v>
      </c>
      <c r="G374" s="70" t="s">
        <v>337</v>
      </c>
      <c r="H374" s="71"/>
    </row>
    <row r="375" spans="1:8" ht="15">
      <c r="A375" s="67" t="s">
        <v>223</v>
      </c>
      <c r="B375" s="68">
        <f>VLOOKUP(A375,trips!C$2:D1118,2,FALSE)+(G375/PARAMETERS!$A$2)/24</f>
        <v>0.43370833333333331</v>
      </c>
      <c r="C375" s="68">
        <f t="shared" si="1"/>
        <v>0.43370833333333331</v>
      </c>
      <c r="D375" s="67" t="s">
        <v>95</v>
      </c>
      <c r="E375" s="69">
        <v>3</v>
      </c>
      <c r="F375" s="69">
        <v>0</v>
      </c>
      <c r="G375" s="70" t="s">
        <v>338</v>
      </c>
      <c r="H375" s="71"/>
    </row>
    <row r="376" spans="1:8" ht="15">
      <c r="A376" s="67" t="s">
        <v>223</v>
      </c>
      <c r="B376" s="68">
        <f>VLOOKUP(A376,trips!C$2:D1118,2,FALSE)+(G376/PARAMETERS!$A$2)/24</f>
        <v>0.43570075757575755</v>
      </c>
      <c r="C376" s="68">
        <f t="shared" si="1"/>
        <v>0.43570075757575755</v>
      </c>
      <c r="D376" s="67" t="s">
        <v>102</v>
      </c>
      <c r="E376" s="69">
        <v>4</v>
      </c>
      <c r="F376" s="69">
        <v>0</v>
      </c>
      <c r="G376" s="70" t="s">
        <v>339</v>
      </c>
      <c r="H376" s="71"/>
    </row>
    <row r="377" spans="1:8" ht="15">
      <c r="A377" s="67" t="s">
        <v>223</v>
      </c>
      <c r="B377" s="68">
        <f>VLOOKUP(A377,trips!C$2:D1118,2,FALSE)+(G377/PARAMETERS!$A$2)/24</f>
        <v>0.43645075757575758</v>
      </c>
      <c r="C377" s="68">
        <f t="shared" si="1"/>
        <v>0.43645075757575758</v>
      </c>
      <c r="D377" s="67" t="s">
        <v>107</v>
      </c>
      <c r="E377" s="69">
        <v>5</v>
      </c>
      <c r="F377" s="69">
        <v>0</v>
      </c>
      <c r="G377" s="70" t="s">
        <v>340</v>
      </c>
      <c r="H377" s="71"/>
    </row>
    <row r="378" spans="1:8" ht="15">
      <c r="A378" s="67" t="s">
        <v>223</v>
      </c>
      <c r="B378" s="68">
        <f>VLOOKUP(A378,trips!C$2:D1118,2,FALSE)+(G378/PARAMETERS!$A$2)/24</f>
        <v>0.43835606060606058</v>
      </c>
      <c r="C378" s="68">
        <f t="shared" si="1"/>
        <v>0.43835606060606058</v>
      </c>
      <c r="D378" s="67" t="s">
        <v>112</v>
      </c>
      <c r="E378" s="69">
        <v>7</v>
      </c>
      <c r="F378" s="69">
        <v>0</v>
      </c>
      <c r="G378" s="70" t="s">
        <v>341</v>
      </c>
      <c r="H378" s="71"/>
    </row>
    <row r="379" spans="1:8" ht="15">
      <c r="A379" s="67" t="s">
        <v>223</v>
      </c>
      <c r="B379" s="68">
        <f>VLOOKUP(A379,trips!C$2:D1118,2,FALSE)+(G379/PARAMETERS!$A$2)/24</f>
        <v>0.44004924242424243</v>
      </c>
      <c r="C379" s="68">
        <f t="shared" si="1"/>
        <v>0.44004924242424243</v>
      </c>
      <c r="D379" s="67" t="s">
        <v>117</v>
      </c>
      <c r="E379" s="69">
        <v>8</v>
      </c>
      <c r="F379" s="69">
        <v>0</v>
      </c>
      <c r="G379" s="70" t="s">
        <v>342</v>
      </c>
      <c r="H379" s="71"/>
    </row>
    <row r="380" spans="1:8" ht="15">
      <c r="A380" s="67" t="s">
        <v>224</v>
      </c>
      <c r="B380" s="68">
        <f>VLOOKUP(A380,trips!C$2:D1118,2,FALSE)+(G380/PARAMETERS!$A$2)/24</f>
        <v>0.44791666666666669</v>
      </c>
      <c r="C380" s="68">
        <f t="shared" si="1"/>
        <v>0.44791666666666669</v>
      </c>
      <c r="D380" s="67" t="s">
        <v>63</v>
      </c>
      <c r="E380" s="69">
        <v>0</v>
      </c>
      <c r="F380" s="69">
        <v>1</v>
      </c>
      <c r="G380" s="70" t="s">
        <v>319</v>
      </c>
      <c r="H380" s="71"/>
    </row>
    <row r="381" spans="1:8" ht="15">
      <c r="A381" s="67" t="s">
        <v>224</v>
      </c>
      <c r="B381" s="68">
        <f>VLOOKUP(A381,trips!C$2:D1118,2,FALSE)+(G381/PARAMETERS!$A$2)/24</f>
        <v>0.45250000000000001</v>
      </c>
      <c r="C381" s="68">
        <f t="shared" si="1"/>
        <v>0.45250000000000001</v>
      </c>
      <c r="D381" s="67" t="s">
        <v>82</v>
      </c>
      <c r="E381" s="69">
        <v>1</v>
      </c>
      <c r="F381" s="69">
        <v>0</v>
      </c>
      <c r="G381" s="70" t="s">
        <v>336</v>
      </c>
      <c r="H381" s="71"/>
    </row>
    <row r="382" spans="1:8" ht="15">
      <c r="A382" s="67" t="s">
        <v>224</v>
      </c>
      <c r="B382" s="68">
        <f>VLOOKUP(A382,trips!C$2:D1118,2,FALSE)+(G382/PARAMETERS!$A$2)/24</f>
        <v>0.45340530303030308</v>
      </c>
      <c r="C382" s="68">
        <f t="shared" si="1"/>
        <v>0.45340530303030308</v>
      </c>
      <c r="D382" s="67" t="s">
        <v>89</v>
      </c>
      <c r="E382" s="69">
        <v>2</v>
      </c>
      <c r="F382" s="69">
        <v>0</v>
      </c>
      <c r="G382" s="70" t="s">
        <v>337</v>
      </c>
      <c r="H382" s="71"/>
    </row>
    <row r="383" spans="1:8" ht="15">
      <c r="A383" s="67" t="s">
        <v>224</v>
      </c>
      <c r="B383" s="68">
        <f>VLOOKUP(A383,trips!C$2:D1118,2,FALSE)+(G383/PARAMETERS!$A$2)/24</f>
        <v>0.45454166666666668</v>
      </c>
      <c r="C383" s="68">
        <f t="shared" si="1"/>
        <v>0.45454166666666668</v>
      </c>
      <c r="D383" s="67" t="s">
        <v>95</v>
      </c>
      <c r="E383" s="69">
        <v>3</v>
      </c>
      <c r="F383" s="69">
        <v>0</v>
      </c>
      <c r="G383" s="70" t="s">
        <v>338</v>
      </c>
      <c r="H383" s="71"/>
    </row>
    <row r="384" spans="1:8" ht="15">
      <c r="A384" s="67" t="s">
        <v>224</v>
      </c>
      <c r="B384" s="68">
        <f>VLOOKUP(A384,trips!C$2:D1118,2,FALSE)+(G384/PARAMETERS!$A$2)/24</f>
        <v>0.45653409090909092</v>
      </c>
      <c r="C384" s="68">
        <f t="shared" si="1"/>
        <v>0.45653409090909092</v>
      </c>
      <c r="D384" s="67" t="s">
        <v>102</v>
      </c>
      <c r="E384" s="69">
        <v>4</v>
      </c>
      <c r="F384" s="69">
        <v>0</v>
      </c>
      <c r="G384" s="70" t="s">
        <v>339</v>
      </c>
      <c r="H384" s="71"/>
    </row>
    <row r="385" spans="1:8" ht="15">
      <c r="A385" s="67" t="s">
        <v>224</v>
      </c>
      <c r="B385" s="68">
        <f>VLOOKUP(A385,trips!C$2:D1118,2,FALSE)+(G385/PARAMETERS!$A$2)/24</f>
        <v>0.45728409090909095</v>
      </c>
      <c r="C385" s="68">
        <f t="shared" si="1"/>
        <v>0.45728409090909095</v>
      </c>
      <c r="D385" s="67" t="s">
        <v>107</v>
      </c>
      <c r="E385" s="69">
        <v>5</v>
      </c>
      <c r="F385" s="69">
        <v>0</v>
      </c>
      <c r="G385" s="70" t="s">
        <v>340</v>
      </c>
      <c r="H385" s="71"/>
    </row>
    <row r="386" spans="1:8" ht="15">
      <c r="A386" s="67" t="s">
        <v>224</v>
      </c>
      <c r="B386" s="68">
        <f>VLOOKUP(A386,trips!C$2:D1118,2,FALSE)+(G386/PARAMETERS!$A$2)/24</f>
        <v>0.45918939393939395</v>
      </c>
      <c r="C386" s="68">
        <f t="shared" si="1"/>
        <v>0.45918939393939395</v>
      </c>
      <c r="D386" s="67" t="s">
        <v>112</v>
      </c>
      <c r="E386" s="69">
        <v>7</v>
      </c>
      <c r="F386" s="69">
        <v>0</v>
      </c>
      <c r="G386" s="70" t="s">
        <v>341</v>
      </c>
      <c r="H386" s="71"/>
    </row>
    <row r="387" spans="1:8" ht="15">
      <c r="A387" s="67" t="s">
        <v>224</v>
      </c>
      <c r="B387" s="68">
        <f>VLOOKUP(A387,trips!C$2:D1118,2,FALSE)+(G387/PARAMETERS!$A$2)/24</f>
        <v>0.4608825757575758</v>
      </c>
      <c r="C387" s="68">
        <f t="shared" si="1"/>
        <v>0.4608825757575758</v>
      </c>
      <c r="D387" s="67" t="s">
        <v>117</v>
      </c>
      <c r="E387" s="69">
        <v>8</v>
      </c>
      <c r="F387" s="69">
        <v>0</v>
      </c>
      <c r="G387" s="70" t="s">
        <v>342</v>
      </c>
      <c r="H387" s="71"/>
    </row>
    <row r="388" spans="1:8" ht="15">
      <c r="A388" s="67" t="s">
        <v>225</v>
      </c>
      <c r="B388" s="68">
        <f>VLOOKUP(A388,trips!C$2:D1118,2,FALSE)+(G388/PARAMETERS!$A$2)/24</f>
        <v>0.46180555555555558</v>
      </c>
      <c r="C388" s="68">
        <f t="shared" si="1"/>
        <v>0.46180555555555558</v>
      </c>
      <c r="D388" s="67" t="s">
        <v>63</v>
      </c>
      <c r="E388" s="69">
        <v>0</v>
      </c>
      <c r="F388" s="69">
        <v>1</v>
      </c>
      <c r="G388" s="70" t="s">
        <v>319</v>
      </c>
      <c r="H388" s="71"/>
    </row>
    <row r="389" spans="1:8" ht="15">
      <c r="A389" s="67" t="s">
        <v>225</v>
      </c>
      <c r="B389" s="68">
        <f>VLOOKUP(A389,trips!C$2:D1118,2,FALSE)+(G389/PARAMETERS!$A$2)/24</f>
        <v>0.46638888888888891</v>
      </c>
      <c r="C389" s="68">
        <f t="shared" si="1"/>
        <v>0.46638888888888891</v>
      </c>
      <c r="D389" s="67" t="s">
        <v>82</v>
      </c>
      <c r="E389" s="69">
        <v>1</v>
      </c>
      <c r="F389" s="69">
        <v>0</v>
      </c>
      <c r="G389" s="70" t="s">
        <v>336</v>
      </c>
      <c r="H389" s="71"/>
    </row>
    <row r="390" spans="1:8" ht="15">
      <c r="A390" s="67" t="s">
        <v>225</v>
      </c>
      <c r="B390" s="68">
        <f>VLOOKUP(A390,trips!C$2:D1118,2,FALSE)+(G390/PARAMETERS!$A$2)/24</f>
        <v>0.46729419191919197</v>
      </c>
      <c r="C390" s="68">
        <f t="shared" si="1"/>
        <v>0.46729419191919197</v>
      </c>
      <c r="D390" s="67" t="s">
        <v>89</v>
      </c>
      <c r="E390" s="69">
        <v>2</v>
      </c>
      <c r="F390" s="69">
        <v>0</v>
      </c>
      <c r="G390" s="70" t="s">
        <v>337</v>
      </c>
      <c r="H390" s="71"/>
    </row>
    <row r="391" spans="1:8" ht="15">
      <c r="A391" s="67" t="s">
        <v>225</v>
      </c>
      <c r="B391" s="68">
        <f>VLOOKUP(A391,trips!C$2:D1118,2,FALSE)+(G391/PARAMETERS!$A$2)/24</f>
        <v>0.46843055555555557</v>
      </c>
      <c r="C391" s="68">
        <f t="shared" si="1"/>
        <v>0.46843055555555557</v>
      </c>
      <c r="D391" s="67" t="s">
        <v>95</v>
      </c>
      <c r="E391" s="69">
        <v>3</v>
      </c>
      <c r="F391" s="69">
        <v>0</v>
      </c>
      <c r="G391" s="70" t="s">
        <v>338</v>
      </c>
      <c r="H391" s="71"/>
    </row>
    <row r="392" spans="1:8" ht="15">
      <c r="A392" s="67" t="s">
        <v>225</v>
      </c>
      <c r="B392" s="68">
        <f>VLOOKUP(A392,trips!C$2:D1118,2,FALSE)+(G392/PARAMETERS!$A$2)/24</f>
        <v>0.47042297979797981</v>
      </c>
      <c r="C392" s="68">
        <f t="shared" si="1"/>
        <v>0.47042297979797981</v>
      </c>
      <c r="D392" s="67" t="s">
        <v>102</v>
      </c>
      <c r="E392" s="69">
        <v>4</v>
      </c>
      <c r="F392" s="69">
        <v>0</v>
      </c>
      <c r="G392" s="70" t="s">
        <v>339</v>
      </c>
      <c r="H392" s="71"/>
    </row>
    <row r="393" spans="1:8" ht="15">
      <c r="A393" s="67" t="s">
        <v>225</v>
      </c>
      <c r="B393" s="68">
        <f>VLOOKUP(A393,trips!C$2:D1118,2,FALSE)+(G393/PARAMETERS!$A$2)/24</f>
        <v>0.47117297979797984</v>
      </c>
      <c r="C393" s="68">
        <f t="shared" si="1"/>
        <v>0.47117297979797984</v>
      </c>
      <c r="D393" s="67" t="s">
        <v>107</v>
      </c>
      <c r="E393" s="69">
        <v>5</v>
      </c>
      <c r="F393" s="69">
        <v>0</v>
      </c>
      <c r="G393" s="70" t="s">
        <v>340</v>
      </c>
      <c r="H393" s="71"/>
    </row>
    <row r="394" spans="1:8" ht="15">
      <c r="A394" s="67" t="s">
        <v>225</v>
      </c>
      <c r="B394" s="68">
        <f>VLOOKUP(A394,trips!C$2:D1118,2,FALSE)+(G394/PARAMETERS!$A$2)/24</f>
        <v>0.47307828282828285</v>
      </c>
      <c r="C394" s="68">
        <f t="shared" si="1"/>
        <v>0.47307828282828285</v>
      </c>
      <c r="D394" s="67" t="s">
        <v>112</v>
      </c>
      <c r="E394" s="69">
        <v>7</v>
      </c>
      <c r="F394" s="69">
        <v>0</v>
      </c>
      <c r="G394" s="70" t="s">
        <v>341</v>
      </c>
      <c r="H394" s="71"/>
    </row>
    <row r="395" spans="1:8" ht="15">
      <c r="A395" s="67" t="s">
        <v>225</v>
      </c>
      <c r="B395" s="68">
        <f>VLOOKUP(A395,trips!C$2:D1118,2,FALSE)+(G395/PARAMETERS!$A$2)/24</f>
        <v>0.47477146464646469</v>
      </c>
      <c r="C395" s="68">
        <f t="shared" si="1"/>
        <v>0.47477146464646469</v>
      </c>
      <c r="D395" s="67" t="s">
        <v>117</v>
      </c>
      <c r="E395" s="69">
        <v>8</v>
      </c>
      <c r="F395" s="69">
        <v>0</v>
      </c>
      <c r="G395" s="70" t="s">
        <v>342</v>
      </c>
      <c r="H395" s="71"/>
    </row>
    <row r="396" spans="1:8" ht="15">
      <c r="A396" s="67" t="s">
        <v>226</v>
      </c>
      <c r="B396" s="68">
        <f>VLOOKUP(A396,trips!C$2:D1118,2,FALSE)+(G396/PARAMETERS!$A$2)/24</f>
        <v>0.4826388888888889</v>
      </c>
      <c r="C396" s="68">
        <f t="shared" si="1"/>
        <v>0.4826388888888889</v>
      </c>
      <c r="D396" s="67" t="s">
        <v>63</v>
      </c>
      <c r="E396" s="69">
        <v>0</v>
      </c>
      <c r="F396" s="69">
        <v>1</v>
      </c>
      <c r="G396" s="70" t="s">
        <v>319</v>
      </c>
      <c r="H396" s="71"/>
    </row>
    <row r="397" spans="1:8" ht="15">
      <c r="A397" s="67" t="s">
        <v>226</v>
      </c>
      <c r="B397" s="68">
        <f>VLOOKUP(A397,trips!C$2:D1118,2,FALSE)+(G397/PARAMETERS!$A$2)/24</f>
        <v>0.48722222222222222</v>
      </c>
      <c r="C397" s="68">
        <f t="shared" si="1"/>
        <v>0.48722222222222222</v>
      </c>
      <c r="D397" s="67" t="s">
        <v>82</v>
      </c>
      <c r="E397" s="69">
        <v>1</v>
      </c>
      <c r="F397" s="69">
        <v>0</v>
      </c>
      <c r="G397" s="70" t="s">
        <v>336</v>
      </c>
      <c r="H397" s="71"/>
    </row>
    <row r="398" spans="1:8" ht="15">
      <c r="A398" s="67" t="s">
        <v>226</v>
      </c>
      <c r="B398" s="68">
        <f>VLOOKUP(A398,trips!C$2:D1118,2,FALSE)+(G398/PARAMETERS!$A$2)/24</f>
        <v>0.48812752525252529</v>
      </c>
      <c r="C398" s="68">
        <f t="shared" si="1"/>
        <v>0.48812752525252529</v>
      </c>
      <c r="D398" s="67" t="s">
        <v>89</v>
      </c>
      <c r="E398" s="69">
        <v>2</v>
      </c>
      <c r="F398" s="69">
        <v>0</v>
      </c>
      <c r="G398" s="70" t="s">
        <v>337</v>
      </c>
      <c r="H398" s="71"/>
    </row>
    <row r="399" spans="1:8" ht="15">
      <c r="A399" s="67" t="s">
        <v>226</v>
      </c>
      <c r="B399" s="68">
        <f>VLOOKUP(A399,trips!C$2:D1118,2,FALSE)+(G399/PARAMETERS!$A$2)/24</f>
        <v>0.48926388888888889</v>
      </c>
      <c r="C399" s="68">
        <f t="shared" si="1"/>
        <v>0.48926388888888889</v>
      </c>
      <c r="D399" s="67" t="s">
        <v>95</v>
      </c>
      <c r="E399" s="69">
        <v>3</v>
      </c>
      <c r="F399" s="69">
        <v>0</v>
      </c>
      <c r="G399" s="70" t="s">
        <v>338</v>
      </c>
      <c r="H399" s="71"/>
    </row>
    <row r="400" spans="1:8" ht="15">
      <c r="A400" s="67" t="s">
        <v>226</v>
      </c>
      <c r="B400" s="68">
        <f>VLOOKUP(A400,trips!C$2:D1118,2,FALSE)+(G400/PARAMETERS!$A$2)/24</f>
        <v>0.49125631313131313</v>
      </c>
      <c r="C400" s="68">
        <f t="shared" si="1"/>
        <v>0.49125631313131313</v>
      </c>
      <c r="D400" s="67" t="s">
        <v>102</v>
      </c>
      <c r="E400" s="69">
        <v>4</v>
      </c>
      <c r="F400" s="69">
        <v>0</v>
      </c>
      <c r="G400" s="70" t="s">
        <v>339</v>
      </c>
      <c r="H400" s="71"/>
    </row>
    <row r="401" spans="1:8" ht="15">
      <c r="A401" s="67" t="s">
        <v>226</v>
      </c>
      <c r="B401" s="68">
        <f>VLOOKUP(A401,trips!C$2:D1118,2,FALSE)+(G401/PARAMETERS!$A$2)/24</f>
        <v>0.49200631313131316</v>
      </c>
      <c r="C401" s="68">
        <f t="shared" si="1"/>
        <v>0.49200631313131316</v>
      </c>
      <c r="D401" s="67" t="s">
        <v>107</v>
      </c>
      <c r="E401" s="69">
        <v>5</v>
      </c>
      <c r="F401" s="69">
        <v>0</v>
      </c>
      <c r="G401" s="70" t="s">
        <v>340</v>
      </c>
      <c r="H401" s="71"/>
    </row>
    <row r="402" spans="1:8" ht="15">
      <c r="A402" s="67" t="s">
        <v>226</v>
      </c>
      <c r="B402" s="68">
        <f>VLOOKUP(A402,trips!C$2:D1118,2,FALSE)+(G402/PARAMETERS!$A$2)/24</f>
        <v>0.49391161616161616</v>
      </c>
      <c r="C402" s="68">
        <f t="shared" si="1"/>
        <v>0.49391161616161616</v>
      </c>
      <c r="D402" s="67" t="s">
        <v>112</v>
      </c>
      <c r="E402" s="69">
        <v>7</v>
      </c>
      <c r="F402" s="69">
        <v>0</v>
      </c>
      <c r="G402" s="70" t="s">
        <v>341</v>
      </c>
      <c r="H402" s="71"/>
    </row>
    <row r="403" spans="1:8" ht="15">
      <c r="A403" s="67" t="s">
        <v>226</v>
      </c>
      <c r="B403" s="68">
        <f>VLOOKUP(A403,trips!C$2:D1118,2,FALSE)+(G403/PARAMETERS!$A$2)/24</f>
        <v>0.49560479797979801</v>
      </c>
      <c r="C403" s="68">
        <f t="shared" si="1"/>
        <v>0.49560479797979801</v>
      </c>
      <c r="D403" s="67" t="s">
        <v>117</v>
      </c>
      <c r="E403" s="69">
        <v>8</v>
      </c>
      <c r="F403" s="69">
        <v>0</v>
      </c>
      <c r="G403" s="70" t="s">
        <v>342</v>
      </c>
      <c r="H403" s="71"/>
    </row>
    <row r="404" spans="1:8" ht="15">
      <c r="A404" s="67" t="s">
        <v>227</v>
      </c>
      <c r="B404" s="68">
        <f>VLOOKUP(A404,trips!C$2:D1118,2,FALSE)+(G404/PARAMETERS!$A$2)/24</f>
        <v>0.49305555555555558</v>
      </c>
      <c r="C404" s="68">
        <f t="shared" si="1"/>
        <v>0.49305555555555558</v>
      </c>
      <c r="D404" s="67" t="s">
        <v>63</v>
      </c>
      <c r="E404" s="69">
        <v>0</v>
      </c>
      <c r="F404" s="69">
        <v>1</v>
      </c>
      <c r="G404" s="70" t="s">
        <v>319</v>
      </c>
      <c r="H404" s="71"/>
    </row>
    <row r="405" spans="1:8" ht="15">
      <c r="A405" s="67" t="s">
        <v>227</v>
      </c>
      <c r="B405" s="68">
        <f>VLOOKUP(A405,trips!C$2:D1118,2,FALSE)+(G405/PARAMETERS!$A$2)/24</f>
        <v>0.49763888888888891</v>
      </c>
      <c r="C405" s="68">
        <f t="shared" si="1"/>
        <v>0.49763888888888891</v>
      </c>
      <c r="D405" s="67" t="s">
        <v>82</v>
      </c>
      <c r="E405" s="69">
        <v>1</v>
      </c>
      <c r="F405" s="69">
        <v>0</v>
      </c>
      <c r="G405" s="70" t="s">
        <v>336</v>
      </c>
      <c r="H405" s="71"/>
    </row>
    <row r="406" spans="1:8" ht="15">
      <c r="A406" s="67" t="s">
        <v>227</v>
      </c>
      <c r="B406" s="68">
        <f>VLOOKUP(A406,trips!C$2:D1118,2,FALSE)+(G406/PARAMETERS!$A$2)/24</f>
        <v>0.49854419191919197</v>
      </c>
      <c r="C406" s="68">
        <f t="shared" si="1"/>
        <v>0.49854419191919197</v>
      </c>
      <c r="D406" s="67" t="s">
        <v>89</v>
      </c>
      <c r="E406" s="69">
        <v>2</v>
      </c>
      <c r="F406" s="69">
        <v>0</v>
      </c>
      <c r="G406" s="70" t="s">
        <v>337</v>
      </c>
      <c r="H406" s="71"/>
    </row>
    <row r="407" spans="1:8" ht="15">
      <c r="A407" s="67" t="s">
        <v>227</v>
      </c>
      <c r="B407" s="68">
        <f>VLOOKUP(A407,trips!C$2:D1118,2,FALSE)+(G407/PARAMETERS!$A$2)/24</f>
        <v>0.49968055555555557</v>
      </c>
      <c r="C407" s="68">
        <f t="shared" si="1"/>
        <v>0.49968055555555557</v>
      </c>
      <c r="D407" s="67" t="s">
        <v>95</v>
      </c>
      <c r="E407" s="69">
        <v>3</v>
      </c>
      <c r="F407" s="69">
        <v>0</v>
      </c>
      <c r="G407" s="70" t="s">
        <v>338</v>
      </c>
      <c r="H407" s="71"/>
    </row>
    <row r="408" spans="1:8" ht="15">
      <c r="A408" s="67" t="s">
        <v>227</v>
      </c>
      <c r="B408" s="68">
        <f>VLOOKUP(A408,trips!C$2:D1118,2,FALSE)+(G408/PARAMETERS!$A$2)/24</f>
        <v>0.50167297979797987</v>
      </c>
      <c r="C408" s="68">
        <f t="shared" si="1"/>
        <v>0.50167297979797987</v>
      </c>
      <c r="D408" s="67" t="s">
        <v>102</v>
      </c>
      <c r="E408" s="69">
        <v>4</v>
      </c>
      <c r="F408" s="69">
        <v>0</v>
      </c>
      <c r="G408" s="70" t="s">
        <v>339</v>
      </c>
      <c r="H408" s="71"/>
    </row>
    <row r="409" spans="1:8" ht="15">
      <c r="A409" s="67" t="s">
        <v>227</v>
      </c>
      <c r="B409" s="68">
        <f>VLOOKUP(A409,trips!C$2:D1118,2,FALSE)+(G409/PARAMETERS!$A$2)/24</f>
        <v>0.50242297979797979</v>
      </c>
      <c r="C409" s="68">
        <f t="shared" si="1"/>
        <v>0.50242297979797979</v>
      </c>
      <c r="D409" s="67" t="s">
        <v>107</v>
      </c>
      <c r="E409" s="69">
        <v>5</v>
      </c>
      <c r="F409" s="69">
        <v>0</v>
      </c>
      <c r="G409" s="70" t="s">
        <v>340</v>
      </c>
      <c r="H409" s="71"/>
    </row>
    <row r="410" spans="1:8" ht="15">
      <c r="A410" s="67" t="s">
        <v>227</v>
      </c>
      <c r="B410" s="68">
        <f>VLOOKUP(A410,trips!C$2:D1118,2,FALSE)+(G410/PARAMETERS!$A$2)/24</f>
        <v>0.5043282828282829</v>
      </c>
      <c r="C410" s="68">
        <f t="shared" si="1"/>
        <v>0.5043282828282829</v>
      </c>
      <c r="D410" s="67" t="s">
        <v>112</v>
      </c>
      <c r="E410" s="69">
        <v>7</v>
      </c>
      <c r="F410" s="69">
        <v>0</v>
      </c>
      <c r="G410" s="70" t="s">
        <v>341</v>
      </c>
      <c r="H410" s="71"/>
    </row>
    <row r="411" spans="1:8" ht="15">
      <c r="A411" s="67" t="s">
        <v>227</v>
      </c>
      <c r="B411" s="68">
        <f>VLOOKUP(A411,trips!C$2:D1118,2,FALSE)+(G411/PARAMETERS!$A$2)/24</f>
        <v>0.50602146464646469</v>
      </c>
      <c r="C411" s="68">
        <f t="shared" si="1"/>
        <v>0.50602146464646469</v>
      </c>
      <c r="D411" s="67" t="s">
        <v>117</v>
      </c>
      <c r="E411" s="69">
        <v>8</v>
      </c>
      <c r="F411" s="69">
        <v>0</v>
      </c>
      <c r="G411" s="70" t="s">
        <v>342</v>
      </c>
      <c r="H411" s="71"/>
    </row>
    <row r="412" spans="1:8" ht="15">
      <c r="A412" s="67" t="s">
        <v>228</v>
      </c>
      <c r="B412" s="68">
        <f>VLOOKUP(A412,trips!C$2:D1118,2,FALSE)+(G412/PARAMETERS!$A$2)/24</f>
        <v>0.50694444444444442</v>
      </c>
      <c r="C412" s="68">
        <f t="shared" si="1"/>
        <v>0.50694444444444442</v>
      </c>
      <c r="D412" s="67" t="s">
        <v>63</v>
      </c>
      <c r="E412" s="69">
        <v>0</v>
      </c>
      <c r="F412" s="69">
        <v>1</v>
      </c>
      <c r="G412" s="70" t="s">
        <v>319</v>
      </c>
      <c r="H412" s="71"/>
    </row>
    <row r="413" spans="1:8" ht="15">
      <c r="A413" s="67" t="s">
        <v>228</v>
      </c>
      <c r="B413" s="68">
        <f>VLOOKUP(A413,trips!C$2:D1118,2,FALSE)+(G413/PARAMETERS!$A$2)/24</f>
        <v>0.5115277777777778</v>
      </c>
      <c r="C413" s="68">
        <f t="shared" si="1"/>
        <v>0.5115277777777778</v>
      </c>
      <c r="D413" s="67" t="s">
        <v>82</v>
      </c>
      <c r="E413" s="69">
        <v>1</v>
      </c>
      <c r="F413" s="69">
        <v>0</v>
      </c>
      <c r="G413" s="70" t="s">
        <v>336</v>
      </c>
      <c r="H413" s="71"/>
    </row>
    <row r="414" spans="1:8" ht="15">
      <c r="A414" s="67" t="s">
        <v>228</v>
      </c>
      <c r="B414" s="68">
        <f>VLOOKUP(A414,trips!C$2:D1118,2,FALSE)+(G414/PARAMETERS!$A$2)/24</f>
        <v>0.51243308080808081</v>
      </c>
      <c r="C414" s="68">
        <f t="shared" si="1"/>
        <v>0.51243308080808081</v>
      </c>
      <c r="D414" s="67" t="s">
        <v>89</v>
      </c>
      <c r="E414" s="69">
        <v>2</v>
      </c>
      <c r="F414" s="69">
        <v>0</v>
      </c>
      <c r="G414" s="70" t="s">
        <v>337</v>
      </c>
      <c r="H414" s="71"/>
    </row>
    <row r="415" spans="1:8" ht="15">
      <c r="A415" s="67" t="s">
        <v>228</v>
      </c>
      <c r="B415" s="68">
        <f>VLOOKUP(A415,trips!C$2:D1118,2,FALSE)+(G415/PARAMETERS!$A$2)/24</f>
        <v>0.51356944444444441</v>
      </c>
      <c r="C415" s="68">
        <f t="shared" si="1"/>
        <v>0.51356944444444441</v>
      </c>
      <c r="D415" s="67" t="s">
        <v>95</v>
      </c>
      <c r="E415" s="69">
        <v>3</v>
      </c>
      <c r="F415" s="69">
        <v>0</v>
      </c>
      <c r="G415" s="70" t="s">
        <v>338</v>
      </c>
      <c r="H415" s="71"/>
    </row>
    <row r="416" spans="1:8" ht="15">
      <c r="A416" s="67" t="s">
        <v>228</v>
      </c>
      <c r="B416" s="68">
        <f>VLOOKUP(A416,trips!C$2:D1118,2,FALSE)+(G416/PARAMETERS!$A$2)/24</f>
        <v>0.51556186868686871</v>
      </c>
      <c r="C416" s="68">
        <f t="shared" si="1"/>
        <v>0.51556186868686871</v>
      </c>
      <c r="D416" s="67" t="s">
        <v>102</v>
      </c>
      <c r="E416" s="69">
        <v>4</v>
      </c>
      <c r="F416" s="69">
        <v>0</v>
      </c>
      <c r="G416" s="70" t="s">
        <v>339</v>
      </c>
      <c r="H416" s="71"/>
    </row>
    <row r="417" spans="1:8" ht="15">
      <c r="A417" s="67" t="s">
        <v>228</v>
      </c>
      <c r="B417" s="68">
        <f>VLOOKUP(A417,trips!C$2:D1118,2,FALSE)+(G417/PARAMETERS!$A$2)/24</f>
        <v>0.51631186868686862</v>
      </c>
      <c r="C417" s="68">
        <f t="shared" si="1"/>
        <v>0.51631186868686862</v>
      </c>
      <c r="D417" s="67" t="s">
        <v>107</v>
      </c>
      <c r="E417" s="69">
        <v>5</v>
      </c>
      <c r="F417" s="69">
        <v>0</v>
      </c>
      <c r="G417" s="70" t="s">
        <v>340</v>
      </c>
      <c r="H417" s="71"/>
    </row>
    <row r="418" spans="1:8" ht="15">
      <c r="A418" s="67" t="s">
        <v>228</v>
      </c>
      <c r="B418" s="68">
        <f>VLOOKUP(A418,trips!C$2:D1118,2,FALSE)+(G418/PARAMETERS!$A$2)/24</f>
        <v>0.51821717171717174</v>
      </c>
      <c r="C418" s="68">
        <f t="shared" si="1"/>
        <v>0.51821717171717174</v>
      </c>
      <c r="D418" s="67" t="s">
        <v>112</v>
      </c>
      <c r="E418" s="69">
        <v>7</v>
      </c>
      <c r="F418" s="69">
        <v>0</v>
      </c>
      <c r="G418" s="70" t="s">
        <v>341</v>
      </c>
      <c r="H418" s="71"/>
    </row>
    <row r="419" spans="1:8" ht="15">
      <c r="A419" s="67" t="s">
        <v>228</v>
      </c>
      <c r="B419" s="68">
        <f>VLOOKUP(A419,trips!C$2:D1118,2,FALSE)+(G419/PARAMETERS!$A$2)/24</f>
        <v>0.51991035353535353</v>
      </c>
      <c r="C419" s="68">
        <f t="shared" si="1"/>
        <v>0.51991035353535353</v>
      </c>
      <c r="D419" s="67" t="s">
        <v>117</v>
      </c>
      <c r="E419" s="69">
        <v>8</v>
      </c>
      <c r="F419" s="69">
        <v>0</v>
      </c>
      <c r="G419" s="70" t="s">
        <v>342</v>
      </c>
      <c r="H419" s="71"/>
    </row>
    <row r="420" spans="1:8" ht="15">
      <c r="A420" s="67" t="s">
        <v>229</v>
      </c>
      <c r="B420" s="68">
        <f>VLOOKUP(A420,trips!C$2:D1118,2,FALSE)+(G420/PARAMETERS!$A$2)/24</f>
        <v>0.52083333333333337</v>
      </c>
      <c r="C420" s="68">
        <f t="shared" si="1"/>
        <v>0.52083333333333337</v>
      </c>
      <c r="D420" s="67" t="s">
        <v>63</v>
      </c>
      <c r="E420" s="69">
        <v>0</v>
      </c>
      <c r="F420" s="69">
        <v>1</v>
      </c>
      <c r="G420" s="70" t="s">
        <v>319</v>
      </c>
      <c r="H420" s="71"/>
    </row>
    <row r="421" spans="1:8" ht="15">
      <c r="A421" s="67" t="s">
        <v>229</v>
      </c>
      <c r="B421" s="68">
        <f>VLOOKUP(A421,trips!C$2:D1118,2,FALSE)+(G421/PARAMETERS!$A$2)/24</f>
        <v>0.52541666666666675</v>
      </c>
      <c r="C421" s="68">
        <f t="shared" si="1"/>
        <v>0.52541666666666675</v>
      </c>
      <c r="D421" s="67" t="s">
        <v>82</v>
      </c>
      <c r="E421" s="69">
        <v>1</v>
      </c>
      <c r="F421" s="69">
        <v>0</v>
      </c>
      <c r="G421" s="70" t="s">
        <v>336</v>
      </c>
      <c r="H421" s="71"/>
    </row>
    <row r="422" spans="1:8" ht="15">
      <c r="A422" s="67" t="s">
        <v>229</v>
      </c>
      <c r="B422" s="68">
        <f>VLOOKUP(A422,trips!C$2:D1118,2,FALSE)+(G422/PARAMETERS!$A$2)/24</f>
        <v>0.52632196969696976</v>
      </c>
      <c r="C422" s="68">
        <f t="shared" si="1"/>
        <v>0.52632196969696976</v>
      </c>
      <c r="D422" s="67" t="s">
        <v>89</v>
      </c>
      <c r="E422" s="69">
        <v>2</v>
      </c>
      <c r="F422" s="69">
        <v>0</v>
      </c>
      <c r="G422" s="70" t="s">
        <v>337</v>
      </c>
      <c r="H422" s="71"/>
    </row>
    <row r="423" spans="1:8" ht="15">
      <c r="A423" s="67" t="s">
        <v>229</v>
      </c>
      <c r="B423" s="68">
        <f>VLOOKUP(A423,trips!C$2:D1118,2,FALSE)+(G423/PARAMETERS!$A$2)/24</f>
        <v>0.52745833333333336</v>
      </c>
      <c r="C423" s="68">
        <f t="shared" si="1"/>
        <v>0.52745833333333336</v>
      </c>
      <c r="D423" s="67" t="s">
        <v>95</v>
      </c>
      <c r="E423" s="69">
        <v>3</v>
      </c>
      <c r="F423" s="69">
        <v>0</v>
      </c>
      <c r="G423" s="70" t="s">
        <v>338</v>
      </c>
      <c r="H423" s="71"/>
    </row>
    <row r="424" spans="1:8" ht="15">
      <c r="A424" s="67" t="s">
        <v>229</v>
      </c>
      <c r="B424" s="68">
        <f>VLOOKUP(A424,trips!C$2:D1118,2,FALSE)+(G424/PARAMETERS!$A$2)/24</f>
        <v>0.52945075757575766</v>
      </c>
      <c r="C424" s="68">
        <f t="shared" si="1"/>
        <v>0.52945075757575766</v>
      </c>
      <c r="D424" s="67" t="s">
        <v>102</v>
      </c>
      <c r="E424" s="69">
        <v>4</v>
      </c>
      <c r="F424" s="69">
        <v>0</v>
      </c>
      <c r="G424" s="70" t="s">
        <v>339</v>
      </c>
      <c r="H424" s="71"/>
    </row>
    <row r="425" spans="1:8" ht="15">
      <c r="A425" s="67" t="s">
        <v>229</v>
      </c>
      <c r="B425" s="68">
        <f>VLOOKUP(A425,trips!C$2:D1118,2,FALSE)+(G425/PARAMETERS!$A$2)/24</f>
        <v>0.53020075757575758</v>
      </c>
      <c r="C425" s="68">
        <f t="shared" si="1"/>
        <v>0.53020075757575758</v>
      </c>
      <c r="D425" s="67" t="s">
        <v>107</v>
      </c>
      <c r="E425" s="69">
        <v>5</v>
      </c>
      <c r="F425" s="69">
        <v>0</v>
      </c>
      <c r="G425" s="70" t="s">
        <v>340</v>
      </c>
      <c r="H425" s="71"/>
    </row>
    <row r="426" spans="1:8" ht="15">
      <c r="A426" s="67" t="s">
        <v>229</v>
      </c>
      <c r="B426" s="68">
        <f>VLOOKUP(A426,trips!C$2:D1118,2,FALSE)+(G426/PARAMETERS!$A$2)/24</f>
        <v>0.53210606060606069</v>
      </c>
      <c r="C426" s="68">
        <f t="shared" si="1"/>
        <v>0.53210606060606069</v>
      </c>
      <c r="D426" s="67" t="s">
        <v>112</v>
      </c>
      <c r="E426" s="69">
        <v>7</v>
      </c>
      <c r="F426" s="69">
        <v>0</v>
      </c>
      <c r="G426" s="70" t="s">
        <v>341</v>
      </c>
      <c r="H426" s="71"/>
    </row>
    <row r="427" spans="1:8" ht="15">
      <c r="A427" s="67" t="s">
        <v>229</v>
      </c>
      <c r="B427" s="68">
        <f>VLOOKUP(A427,trips!C$2:D1118,2,FALSE)+(G427/PARAMETERS!$A$2)/24</f>
        <v>0.53379924242424248</v>
      </c>
      <c r="C427" s="68">
        <f t="shared" si="1"/>
        <v>0.53379924242424248</v>
      </c>
      <c r="D427" s="67" t="s">
        <v>117</v>
      </c>
      <c r="E427" s="69">
        <v>8</v>
      </c>
      <c r="F427" s="69">
        <v>0</v>
      </c>
      <c r="G427" s="70" t="s">
        <v>342</v>
      </c>
      <c r="H427" s="71"/>
    </row>
    <row r="428" spans="1:8" ht="15">
      <c r="A428" s="67" t="s">
        <v>230</v>
      </c>
      <c r="B428" s="68">
        <f>VLOOKUP(A428,trips!C$2:D1118,2,FALSE)+(G428/PARAMETERS!$A$2)/24</f>
        <v>0.53125</v>
      </c>
      <c r="C428" s="68">
        <f t="shared" si="1"/>
        <v>0.53125</v>
      </c>
      <c r="D428" s="67" t="s">
        <v>63</v>
      </c>
      <c r="E428" s="69">
        <v>0</v>
      </c>
      <c r="F428" s="69">
        <v>1</v>
      </c>
      <c r="G428" s="70" t="s">
        <v>319</v>
      </c>
      <c r="H428" s="71"/>
    </row>
    <row r="429" spans="1:8" ht="15">
      <c r="A429" s="67" t="s">
        <v>230</v>
      </c>
      <c r="B429" s="68">
        <f>VLOOKUP(A429,trips!C$2:D1118,2,FALSE)+(G429/PARAMETERS!$A$2)/24</f>
        <v>0.53583333333333338</v>
      </c>
      <c r="C429" s="68">
        <f t="shared" si="1"/>
        <v>0.53583333333333338</v>
      </c>
      <c r="D429" s="67" t="s">
        <v>82</v>
      </c>
      <c r="E429" s="69">
        <v>1</v>
      </c>
      <c r="F429" s="69">
        <v>0</v>
      </c>
      <c r="G429" s="70" t="s">
        <v>336</v>
      </c>
      <c r="H429" s="71"/>
    </row>
    <row r="430" spans="1:8" ht="15">
      <c r="A430" s="67" t="s">
        <v>230</v>
      </c>
      <c r="B430" s="68">
        <f>VLOOKUP(A430,trips!C$2:D1118,2,FALSE)+(G430/PARAMETERS!$A$2)/24</f>
        <v>0.53673863636363639</v>
      </c>
      <c r="C430" s="68">
        <f t="shared" si="1"/>
        <v>0.53673863636363639</v>
      </c>
      <c r="D430" s="67" t="s">
        <v>89</v>
      </c>
      <c r="E430" s="69">
        <v>2</v>
      </c>
      <c r="F430" s="69">
        <v>0</v>
      </c>
      <c r="G430" s="70" t="s">
        <v>337</v>
      </c>
      <c r="H430" s="71"/>
    </row>
    <row r="431" spans="1:8" ht="15">
      <c r="A431" s="67" t="s">
        <v>230</v>
      </c>
      <c r="B431" s="68">
        <f>VLOOKUP(A431,trips!C$2:D1118,2,FALSE)+(G431/PARAMETERS!$A$2)/24</f>
        <v>0.53787499999999999</v>
      </c>
      <c r="C431" s="68">
        <f t="shared" si="1"/>
        <v>0.53787499999999999</v>
      </c>
      <c r="D431" s="67" t="s">
        <v>95</v>
      </c>
      <c r="E431" s="69">
        <v>3</v>
      </c>
      <c r="F431" s="69">
        <v>0</v>
      </c>
      <c r="G431" s="70" t="s">
        <v>338</v>
      </c>
      <c r="H431" s="71"/>
    </row>
    <row r="432" spans="1:8" ht="15">
      <c r="A432" s="67" t="s">
        <v>230</v>
      </c>
      <c r="B432" s="68">
        <f>VLOOKUP(A432,trips!C$2:D1118,2,FALSE)+(G432/PARAMETERS!$A$2)/24</f>
        <v>0.53986742424242429</v>
      </c>
      <c r="C432" s="68">
        <f t="shared" si="1"/>
        <v>0.53986742424242429</v>
      </c>
      <c r="D432" s="67" t="s">
        <v>102</v>
      </c>
      <c r="E432" s="69">
        <v>4</v>
      </c>
      <c r="F432" s="69">
        <v>0</v>
      </c>
      <c r="G432" s="70" t="s">
        <v>339</v>
      </c>
      <c r="H432" s="71"/>
    </row>
    <row r="433" spans="1:8" ht="15">
      <c r="A433" s="67" t="s">
        <v>230</v>
      </c>
      <c r="B433" s="68">
        <f>VLOOKUP(A433,trips!C$2:D1118,2,FALSE)+(G433/PARAMETERS!$A$2)/24</f>
        <v>0.5406174242424242</v>
      </c>
      <c r="C433" s="68">
        <f t="shared" si="1"/>
        <v>0.5406174242424242</v>
      </c>
      <c r="D433" s="67" t="s">
        <v>107</v>
      </c>
      <c r="E433" s="69">
        <v>5</v>
      </c>
      <c r="F433" s="69">
        <v>0</v>
      </c>
      <c r="G433" s="70" t="s">
        <v>340</v>
      </c>
      <c r="H433" s="71"/>
    </row>
    <row r="434" spans="1:8" ht="15">
      <c r="A434" s="67" t="s">
        <v>230</v>
      </c>
      <c r="B434" s="68">
        <f>VLOOKUP(A434,trips!C$2:D1118,2,FALSE)+(G434/PARAMETERS!$A$2)/24</f>
        <v>0.54252272727272732</v>
      </c>
      <c r="C434" s="68">
        <f t="shared" si="1"/>
        <v>0.54252272727272732</v>
      </c>
      <c r="D434" s="67" t="s">
        <v>112</v>
      </c>
      <c r="E434" s="69">
        <v>7</v>
      </c>
      <c r="F434" s="69">
        <v>0</v>
      </c>
      <c r="G434" s="70" t="s">
        <v>341</v>
      </c>
      <c r="H434" s="71"/>
    </row>
    <row r="435" spans="1:8" ht="15">
      <c r="A435" s="67" t="s">
        <v>230</v>
      </c>
      <c r="B435" s="68">
        <f>VLOOKUP(A435,trips!C$2:D1118,2,FALSE)+(G435/PARAMETERS!$A$2)/24</f>
        <v>0.54421590909090911</v>
      </c>
      <c r="C435" s="68">
        <f t="shared" si="1"/>
        <v>0.54421590909090911</v>
      </c>
      <c r="D435" s="67" t="s">
        <v>117</v>
      </c>
      <c r="E435" s="69">
        <v>8</v>
      </c>
      <c r="F435" s="69">
        <v>0</v>
      </c>
      <c r="G435" s="70" t="s">
        <v>342</v>
      </c>
      <c r="H435" s="71"/>
    </row>
    <row r="436" spans="1:8" ht="15">
      <c r="A436" s="67" t="s">
        <v>231</v>
      </c>
      <c r="B436" s="68">
        <f>VLOOKUP(A436,trips!C$2:D1118,2,FALSE)+(G436/PARAMETERS!$A$2)/24</f>
        <v>0.55555555555555558</v>
      </c>
      <c r="C436" s="68">
        <f t="shared" si="1"/>
        <v>0.55555555555555558</v>
      </c>
      <c r="D436" s="67" t="s">
        <v>63</v>
      </c>
      <c r="E436" s="69">
        <v>0</v>
      </c>
      <c r="F436" s="69">
        <v>1</v>
      </c>
      <c r="G436" s="70" t="s">
        <v>319</v>
      </c>
      <c r="H436" s="71"/>
    </row>
    <row r="437" spans="1:8" ht="15">
      <c r="A437" s="67" t="s">
        <v>231</v>
      </c>
      <c r="B437" s="68">
        <f>VLOOKUP(A437,trips!C$2:D1118,2,FALSE)+(G437/PARAMETERS!$A$2)/24</f>
        <v>0.56013888888888896</v>
      </c>
      <c r="C437" s="68">
        <f t="shared" si="1"/>
        <v>0.56013888888888896</v>
      </c>
      <c r="D437" s="67" t="s">
        <v>82</v>
      </c>
      <c r="E437" s="69">
        <v>1</v>
      </c>
      <c r="F437" s="69">
        <v>0</v>
      </c>
      <c r="G437" s="70" t="s">
        <v>336</v>
      </c>
      <c r="H437" s="71"/>
    </row>
    <row r="438" spans="1:8" ht="15">
      <c r="A438" s="67" t="s">
        <v>231</v>
      </c>
      <c r="B438" s="68">
        <f>VLOOKUP(A438,trips!C$2:D1118,2,FALSE)+(G438/PARAMETERS!$A$2)/24</f>
        <v>0.56104419191919197</v>
      </c>
      <c r="C438" s="68">
        <f t="shared" si="1"/>
        <v>0.56104419191919197</v>
      </c>
      <c r="D438" s="67" t="s">
        <v>89</v>
      </c>
      <c r="E438" s="69">
        <v>2</v>
      </c>
      <c r="F438" s="69">
        <v>0</v>
      </c>
      <c r="G438" s="70" t="s">
        <v>337</v>
      </c>
      <c r="H438" s="71"/>
    </row>
    <row r="439" spans="1:8" ht="15">
      <c r="A439" s="67" t="s">
        <v>231</v>
      </c>
      <c r="B439" s="68">
        <f>VLOOKUP(A439,trips!C$2:D1118,2,FALSE)+(G439/PARAMETERS!$A$2)/24</f>
        <v>0.56218055555555557</v>
      </c>
      <c r="C439" s="68">
        <f t="shared" si="1"/>
        <v>0.56218055555555557</v>
      </c>
      <c r="D439" s="67" t="s">
        <v>95</v>
      </c>
      <c r="E439" s="69">
        <v>3</v>
      </c>
      <c r="F439" s="69">
        <v>0</v>
      </c>
      <c r="G439" s="70" t="s">
        <v>338</v>
      </c>
      <c r="H439" s="71"/>
    </row>
    <row r="440" spans="1:8" ht="15">
      <c r="A440" s="67" t="s">
        <v>231</v>
      </c>
      <c r="B440" s="68">
        <f>VLOOKUP(A440,trips!C$2:D1118,2,FALSE)+(G440/PARAMETERS!$A$2)/24</f>
        <v>0.56417297979797987</v>
      </c>
      <c r="C440" s="68">
        <f t="shared" si="1"/>
        <v>0.56417297979797987</v>
      </c>
      <c r="D440" s="67" t="s">
        <v>102</v>
      </c>
      <c r="E440" s="69">
        <v>4</v>
      </c>
      <c r="F440" s="69">
        <v>0</v>
      </c>
      <c r="G440" s="70" t="s">
        <v>339</v>
      </c>
      <c r="H440" s="71"/>
    </row>
    <row r="441" spans="1:8" ht="15">
      <c r="A441" s="67" t="s">
        <v>231</v>
      </c>
      <c r="B441" s="68">
        <f>VLOOKUP(A441,trips!C$2:D1118,2,FALSE)+(G441/PARAMETERS!$A$2)/24</f>
        <v>0.56492297979797979</v>
      </c>
      <c r="C441" s="68">
        <f t="shared" si="1"/>
        <v>0.56492297979797979</v>
      </c>
      <c r="D441" s="67" t="s">
        <v>107</v>
      </c>
      <c r="E441" s="69">
        <v>5</v>
      </c>
      <c r="F441" s="69">
        <v>0</v>
      </c>
      <c r="G441" s="70" t="s">
        <v>340</v>
      </c>
      <c r="H441" s="71"/>
    </row>
    <row r="442" spans="1:8" ht="15">
      <c r="A442" s="67" t="s">
        <v>231</v>
      </c>
      <c r="B442" s="68">
        <f>VLOOKUP(A442,trips!C$2:D1118,2,FALSE)+(G442/PARAMETERS!$A$2)/24</f>
        <v>0.5668282828282829</v>
      </c>
      <c r="C442" s="68">
        <f t="shared" si="1"/>
        <v>0.5668282828282829</v>
      </c>
      <c r="D442" s="67" t="s">
        <v>112</v>
      </c>
      <c r="E442" s="69">
        <v>7</v>
      </c>
      <c r="F442" s="69">
        <v>0</v>
      </c>
      <c r="G442" s="70" t="s">
        <v>341</v>
      </c>
      <c r="H442" s="71"/>
    </row>
    <row r="443" spans="1:8" ht="15">
      <c r="A443" s="67" t="s">
        <v>231</v>
      </c>
      <c r="B443" s="68">
        <f>VLOOKUP(A443,trips!C$2:D1118,2,FALSE)+(G443/PARAMETERS!$A$2)/24</f>
        <v>0.56852146464646469</v>
      </c>
      <c r="C443" s="68">
        <f t="shared" si="1"/>
        <v>0.56852146464646469</v>
      </c>
      <c r="D443" s="67" t="s">
        <v>117</v>
      </c>
      <c r="E443" s="69">
        <v>8</v>
      </c>
      <c r="F443" s="69">
        <v>0</v>
      </c>
      <c r="G443" s="70" t="s">
        <v>342</v>
      </c>
      <c r="H443" s="71"/>
    </row>
    <row r="444" spans="1:8" ht="15">
      <c r="A444" s="67" t="s">
        <v>232</v>
      </c>
      <c r="B444" s="68">
        <f>VLOOKUP(A444,trips!C$2:D1118,2,FALSE)+(G444/PARAMETERS!$A$2)/24</f>
        <v>0.58333333333333337</v>
      </c>
      <c r="C444" s="68">
        <f t="shared" si="1"/>
        <v>0.58333333333333337</v>
      </c>
      <c r="D444" s="67" t="s">
        <v>63</v>
      </c>
      <c r="E444" s="69">
        <v>0</v>
      </c>
      <c r="F444" s="69">
        <v>1</v>
      </c>
      <c r="G444" s="70" t="s">
        <v>319</v>
      </c>
      <c r="H444" s="71"/>
    </row>
    <row r="445" spans="1:8" ht="15">
      <c r="A445" s="67" t="s">
        <v>232</v>
      </c>
      <c r="B445" s="68">
        <f>VLOOKUP(A445,trips!C$2:D1118,2,FALSE)+(G445/PARAMETERS!$A$2)/24</f>
        <v>0.58791666666666675</v>
      </c>
      <c r="C445" s="68">
        <f t="shared" si="1"/>
        <v>0.58791666666666675</v>
      </c>
      <c r="D445" s="67" t="s">
        <v>82</v>
      </c>
      <c r="E445" s="69">
        <v>1</v>
      </c>
      <c r="F445" s="69">
        <v>0</v>
      </c>
      <c r="G445" s="70" t="s">
        <v>336</v>
      </c>
      <c r="H445" s="71"/>
    </row>
    <row r="446" spans="1:8" ht="15">
      <c r="A446" s="67" t="s">
        <v>232</v>
      </c>
      <c r="B446" s="68">
        <f>VLOOKUP(A446,trips!C$2:D1118,2,FALSE)+(G446/PARAMETERS!$A$2)/24</f>
        <v>0.58882196969696976</v>
      </c>
      <c r="C446" s="68">
        <f t="shared" si="1"/>
        <v>0.58882196969696976</v>
      </c>
      <c r="D446" s="67" t="s">
        <v>89</v>
      </c>
      <c r="E446" s="69">
        <v>2</v>
      </c>
      <c r="F446" s="69">
        <v>0</v>
      </c>
      <c r="G446" s="70" t="s">
        <v>337</v>
      </c>
      <c r="H446" s="71"/>
    </row>
    <row r="447" spans="1:8" ht="15">
      <c r="A447" s="67" t="s">
        <v>232</v>
      </c>
      <c r="B447" s="68">
        <f>VLOOKUP(A447,trips!C$2:D1118,2,FALSE)+(G447/PARAMETERS!$A$2)/24</f>
        <v>0.58995833333333336</v>
      </c>
      <c r="C447" s="68">
        <f t="shared" si="1"/>
        <v>0.58995833333333336</v>
      </c>
      <c r="D447" s="67" t="s">
        <v>95</v>
      </c>
      <c r="E447" s="69">
        <v>3</v>
      </c>
      <c r="F447" s="69">
        <v>0</v>
      </c>
      <c r="G447" s="70" t="s">
        <v>338</v>
      </c>
      <c r="H447" s="71"/>
    </row>
    <row r="448" spans="1:8" ht="15">
      <c r="A448" s="67" t="s">
        <v>232</v>
      </c>
      <c r="B448" s="68">
        <f>VLOOKUP(A448,trips!C$2:D1118,2,FALSE)+(G448/PARAMETERS!$A$2)/24</f>
        <v>0.59195075757575766</v>
      </c>
      <c r="C448" s="68">
        <f t="shared" si="1"/>
        <v>0.59195075757575766</v>
      </c>
      <c r="D448" s="67" t="s">
        <v>102</v>
      </c>
      <c r="E448" s="69">
        <v>4</v>
      </c>
      <c r="F448" s="69">
        <v>0</v>
      </c>
      <c r="G448" s="70" t="s">
        <v>339</v>
      </c>
      <c r="H448" s="71"/>
    </row>
    <row r="449" spans="1:8" ht="15">
      <c r="A449" s="67" t="s">
        <v>232</v>
      </c>
      <c r="B449" s="68">
        <f>VLOOKUP(A449,trips!C$2:D1118,2,FALSE)+(G449/PARAMETERS!$A$2)/24</f>
        <v>0.59270075757575758</v>
      </c>
      <c r="C449" s="68">
        <f t="shared" si="1"/>
        <v>0.59270075757575758</v>
      </c>
      <c r="D449" s="67" t="s">
        <v>107</v>
      </c>
      <c r="E449" s="69">
        <v>5</v>
      </c>
      <c r="F449" s="69">
        <v>0</v>
      </c>
      <c r="G449" s="70" t="s">
        <v>340</v>
      </c>
      <c r="H449" s="71"/>
    </row>
    <row r="450" spans="1:8" ht="15">
      <c r="A450" s="67" t="s">
        <v>232</v>
      </c>
      <c r="B450" s="68">
        <f>VLOOKUP(A450,trips!C$2:D1118,2,FALSE)+(G450/PARAMETERS!$A$2)/24</f>
        <v>0.59460606060606069</v>
      </c>
      <c r="C450" s="68">
        <f t="shared" si="1"/>
        <v>0.59460606060606069</v>
      </c>
      <c r="D450" s="67" t="s">
        <v>112</v>
      </c>
      <c r="E450" s="69">
        <v>7</v>
      </c>
      <c r="F450" s="69">
        <v>0</v>
      </c>
      <c r="G450" s="70" t="s">
        <v>341</v>
      </c>
      <c r="H450" s="71"/>
    </row>
    <row r="451" spans="1:8" ht="15">
      <c r="A451" s="67" t="s">
        <v>232</v>
      </c>
      <c r="B451" s="68">
        <f>VLOOKUP(A451,trips!C$2:D1118,2,FALSE)+(G451/PARAMETERS!$A$2)/24</f>
        <v>0.59629924242424248</v>
      </c>
      <c r="C451" s="68">
        <f t="shared" si="1"/>
        <v>0.59629924242424248</v>
      </c>
      <c r="D451" s="67" t="s">
        <v>117</v>
      </c>
      <c r="E451" s="69">
        <v>8</v>
      </c>
      <c r="F451" s="69">
        <v>0</v>
      </c>
      <c r="G451" s="70" t="s">
        <v>342</v>
      </c>
      <c r="H451" s="71"/>
    </row>
    <row r="452" spans="1:8" ht="15">
      <c r="A452" s="67" t="s">
        <v>233</v>
      </c>
      <c r="B452" s="68">
        <f>VLOOKUP(A452,trips!C$2:D1118,2,FALSE)+(G452/PARAMETERS!$A$2)/24</f>
        <v>0.59722222222222221</v>
      </c>
      <c r="C452" s="68">
        <f t="shared" si="1"/>
        <v>0.59722222222222221</v>
      </c>
      <c r="D452" s="67" t="s">
        <v>63</v>
      </c>
      <c r="E452" s="69">
        <v>0</v>
      </c>
      <c r="F452" s="69">
        <v>1</v>
      </c>
      <c r="G452" s="70" t="s">
        <v>319</v>
      </c>
      <c r="H452" s="71"/>
    </row>
    <row r="453" spans="1:8" ht="15">
      <c r="A453" s="67" t="s">
        <v>233</v>
      </c>
      <c r="B453" s="68">
        <f>VLOOKUP(A453,trips!C$2:D1118,2,FALSE)+(G453/PARAMETERS!$A$2)/24</f>
        <v>0.60180555555555559</v>
      </c>
      <c r="C453" s="68">
        <f t="shared" si="1"/>
        <v>0.60180555555555559</v>
      </c>
      <c r="D453" s="67" t="s">
        <v>82</v>
      </c>
      <c r="E453" s="69">
        <v>1</v>
      </c>
      <c r="F453" s="69">
        <v>0</v>
      </c>
      <c r="G453" s="70" t="s">
        <v>336</v>
      </c>
      <c r="H453" s="71"/>
    </row>
    <row r="454" spans="1:8" ht="15">
      <c r="A454" s="67" t="s">
        <v>233</v>
      </c>
      <c r="B454" s="68">
        <f>VLOOKUP(A454,trips!C$2:D1118,2,FALSE)+(G454/PARAMETERS!$A$2)/24</f>
        <v>0.6027108585858586</v>
      </c>
      <c r="C454" s="68">
        <f t="shared" si="1"/>
        <v>0.6027108585858586</v>
      </c>
      <c r="D454" s="67" t="s">
        <v>89</v>
      </c>
      <c r="E454" s="69">
        <v>2</v>
      </c>
      <c r="F454" s="69">
        <v>0</v>
      </c>
      <c r="G454" s="70" t="s">
        <v>337</v>
      </c>
      <c r="H454" s="71"/>
    </row>
    <row r="455" spans="1:8" ht="15">
      <c r="A455" s="67" t="s">
        <v>233</v>
      </c>
      <c r="B455" s="68">
        <f>VLOOKUP(A455,trips!C$2:D1118,2,FALSE)+(G455/PARAMETERS!$A$2)/24</f>
        <v>0.6038472222222222</v>
      </c>
      <c r="C455" s="68">
        <f t="shared" si="1"/>
        <v>0.6038472222222222</v>
      </c>
      <c r="D455" s="67" t="s">
        <v>95</v>
      </c>
      <c r="E455" s="69">
        <v>3</v>
      </c>
      <c r="F455" s="69">
        <v>0</v>
      </c>
      <c r="G455" s="70" t="s">
        <v>338</v>
      </c>
      <c r="H455" s="71"/>
    </row>
    <row r="456" spans="1:8" ht="15">
      <c r="A456" s="67" t="s">
        <v>233</v>
      </c>
      <c r="B456" s="68">
        <f>VLOOKUP(A456,trips!C$2:D1118,2,FALSE)+(G456/PARAMETERS!$A$2)/24</f>
        <v>0.6058396464646465</v>
      </c>
      <c r="C456" s="68">
        <f t="shared" si="1"/>
        <v>0.6058396464646465</v>
      </c>
      <c r="D456" s="67" t="s">
        <v>102</v>
      </c>
      <c r="E456" s="69">
        <v>4</v>
      </c>
      <c r="F456" s="69">
        <v>0</v>
      </c>
      <c r="G456" s="70" t="s">
        <v>339</v>
      </c>
      <c r="H456" s="71"/>
    </row>
    <row r="457" spans="1:8" ht="15">
      <c r="A457" s="67" t="s">
        <v>233</v>
      </c>
      <c r="B457" s="68">
        <f>VLOOKUP(A457,trips!C$2:D1118,2,FALSE)+(G457/PARAMETERS!$A$2)/24</f>
        <v>0.60658964646464641</v>
      </c>
      <c r="C457" s="68">
        <f t="shared" si="1"/>
        <v>0.60658964646464641</v>
      </c>
      <c r="D457" s="67" t="s">
        <v>107</v>
      </c>
      <c r="E457" s="69">
        <v>5</v>
      </c>
      <c r="F457" s="69">
        <v>0</v>
      </c>
      <c r="G457" s="70" t="s">
        <v>340</v>
      </c>
      <c r="H457" s="71"/>
    </row>
    <row r="458" spans="1:8" ht="15">
      <c r="A458" s="67" t="s">
        <v>233</v>
      </c>
      <c r="B458" s="68">
        <f>VLOOKUP(A458,trips!C$2:D1118,2,FALSE)+(G458/PARAMETERS!$A$2)/24</f>
        <v>0.60849494949494953</v>
      </c>
      <c r="C458" s="68">
        <f t="shared" si="1"/>
        <v>0.60849494949494953</v>
      </c>
      <c r="D458" s="67" t="s">
        <v>112</v>
      </c>
      <c r="E458" s="69">
        <v>7</v>
      </c>
      <c r="F458" s="69">
        <v>0</v>
      </c>
      <c r="G458" s="70" t="s">
        <v>341</v>
      </c>
      <c r="H458" s="71"/>
    </row>
    <row r="459" spans="1:8" ht="15">
      <c r="A459" s="67" t="s">
        <v>233</v>
      </c>
      <c r="B459" s="68">
        <f>VLOOKUP(A459,trips!C$2:D1118,2,FALSE)+(G459/PARAMETERS!$A$2)/24</f>
        <v>0.61018813131313132</v>
      </c>
      <c r="C459" s="68">
        <f t="shared" si="1"/>
        <v>0.61018813131313132</v>
      </c>
      <c r="D459" s="67" t="s">
        <v>117</v>
      </c>
      <c r="E459" s="69">
        <v>8</v>
      </c>
      <c r="F459" s="69">
        <v>0</v>
      </c>
      <c r="G459" s="70" t="s">
        <v>342</v>
      </c>
      <c r="H459" s="71"/>
    </row>
    <row r="460" spans="1:8" ht="15">
      <c r="A460" s="67" t="s">
        <v>234</v>
      </c>
      <c r="B460" s="68">
        <f>VLOOKUP(A460,trips!C$2:D1118,2,FALSE)+(G460/PARAMETERS!$A$2)/24</f>
        <v>0.61458333333333337</v>
      </c>
      <c r="C460" s="68">
        <f t="shared" si="1"/>
        <v>0.61458333333333337</v>
      </c>
      <c r="D460" s="67" t="s">
        <v>63</v>
      </c>
      <c r="E460" s="69">
        <v>0</v>
      </c>
      <c r="F460" s="69">
        <v>1</v>
      </c>
      <c r="G460" s="70" t="s">
        <v>319</v>
      </c>
      <c r="H460" s="71"/>
    </row>
    <row r="461" spans="1:8" ht="15">
      <c r="A461" s="67" t="s">
        <v>234</v>
      </c>
      <c r="B461" s="68">
        <f>VLOOKUP(A461,trips!C$2:D1118,2,FALSE)+(G461/PARAMETERS!$A$2)/24</f>
        <v>0.61916666666666675</v>
      </c>
      <c r="C461" s="68">
        <f t="shared" si="1"/>
        <v>0.61916666666666675</v>
      </c>
      <c r="D461" s="67" t="s">
        <v>82</v>
      </c>
      <c r="E461" s="69">
        <v>1</v>
      </c>
      <c r="F461" s="69">
        <v>0</v>
      </c>
      <c r="G461" s="70" t="s">
        <v>336</v>
      </c>
      <c r="H461" s="71"/>
    </row>
    <row r="462" spans="1:8" ht="15">
      <c r="A462" s="67" t="s">
        <v>234</v>
      </c>
      <c r="B462" s="68">
        <f>VLOOKUP(A462,trips!C$2:D1118,2,FALSE)+(G462/PARAMETERS!$A$2)/24</f>
        <v>0.62007196969696976</v>
      </c>
      <c r="C462" s="68">
        <f t="shared" si="1"/>
        <v>0.62007196969696976</v>
      </c>
      <c r="D462" s="67" t="s">
        <v>89</v>
      </c>
      <c r="E462" s="69">
        <v>2</v>
      </c>
      <c r="F462" s="69">
        <v>0</v>
      </c>
      <c r="G462" s="70" t="s">
        <v>337</v>
      </c>
      <c r="H462" s="71"/>
    </row>
    <row r="463" spans="1:8" ht="15">
      <c r="A463" s="67" t="s">
        <v>234</v>
      </c>
      <c r="B463" s="68">
        <f>VLOOKUP(A463,trips!C$2:D1118,2,FALSE)+(G463/PARAMETERS!$A$2)/24</f>
        <v>0.62120833333333336</v>
      </c>
      <c r="C463" s="68">
        <f t="shared" si="1"/>
        <v>0.62120833333333336</v>
      </c>
      <c r="D463" s="67" t="s">
        <v>95</v>
      </c>
      <c r="E463" s="69">
        <v>3</v>
      </c>
      <c r="F463" s="69">
        <v>0</v>
      </c>
      <c r="G463" s="70" t="s">
        <v>338</v>
      </c>
      <c r="H463" s="71"/>
    </row>
    <row r="464" spans="1:8" ht="15">
      <c r="A464" s="67" t="s">
        <v>234</v>
      </c>
      <c r="B464" s="68">
        <f>VLOOKUP(A464,trips!C$2:D1118,2,FALSE)+(G464/PARAMETERS!$A$2)/24</f>
        <v>0.62320075757575766</v>
      </c>
      <c r="C464" s="68">
        <f t="shared" si="1"/>
        <v>0.62320075757575766</v>
      </c>
      <c r="D464" s="67" t="s">
        <v>102</v>
      </c>
      <c r="E464" s="69">
        <v>4</v>
      </c>
      <c r="F464" s="69">
        <v>0</v>
      </c>
      <c r="G464" s="70" t="s">
        <v>339</v>
      </c>
      <c r="H464" s="71"/>
    </row>
    <row r="465" spans="1:8" ht="15">
      <c r="A465" s="67" t="s">
        <v>234</v>
      </c>
      <c r="B465" s="68">
        <f>VLOOKUP(A465,trips!C$2:D1118,2,FALSE)+(G465/PARAMETERS!$A$2)/24</f>
        <v>0.62395075757575758</v>
      </c>
      <c r="C465" s="68">
        <f t="shared" si="1"/>
        <v>0.62395075757575758</v>
      </c>
      <c r="D465" s="67" t="s">
        <v>107</v>
      </c>
      <c r="E465" s="69">
        <v>5</v>
      </c>
      <c r="F465" s="69">
        <v>0</v>
      </c>
      <c r="G465" s="70" t="s">
        <v>340</v>
      </c>
      <c r="H465" s="71"/>
    </row>
    <row r="466" spans="1:8" ht="15">
      <c r="A466" s="67" t="s">
        <v>234</v>
      </c>
      <c r="B466" s="68">
        <f>VLOOKUP(A466,trips!C$2:D1118,2,FALSE)+(G466/PARAMETERS!$A$2)/24</f>
        <v>0.62585606060606069</v>
      </c>
      <c r="C466" s="68">
        <f t="shared" si="1"/>
        <v>0.62585606060606069</v>
      </c>
      <c r="D466" s="67" t="s">
        <v>112</v>
      </c>
      <c r="E466" s="69">
        <v>7</v>
      </c>
      <c r="F466" s="69">
        <v>0</v>
      </c>
      <c r="G466" s="70" t="s">
        <v>341</v>
      </c>
      <c r="H466" s="71"/>
    </row>
    <row r="467" spans="1:8" ht="15">
      <c r="A467" s="67" t="s">
        <v>234</v>
      </c>
      <c r="B467" s="68">
        <f>VLOOKUP(A467,trips!C$2:D1118,2,FALSE)+(G467/PARAMETERS!$A$2)/24</f>
        <v>0.62754924242424248</v>
      </c>
      <c r="C467" s="68">
        <f t="shared" si="1"/>
        <v>0.62754924242424248</v>
      </c>
      <c r="D467" s="67" t="s">
        <v>117</v>
      </c>
      <c r="E467" s="69">
        <v>8</v>
      </c>
      <c r="F467" s="69">
        <v>0</v>
      </c>
      <c r="G467" s="70" t="s">
        <v>342</v>
      </c>
      <c r="H467" s="71"/>
    </row>
    <row r="468" spans="1:8" ht="15">
      <c r="A468" s="67" t="s">
        <v>235</v>
      </c>
      <c r="B468" s="68">
        <f>VLOOKUP(A468,trips!C$2:D1118,2,FALSE)+(G468/PARAMETERS!$A$2)/24</f>
        <v>0.62847222222222221</v>
      </c>
      <c r="C468" s="68">
        <f t="shared" si="1"/>
        <v>0.62847222222222221</v>
      </c>
      <c r="D468" s="67" t="s">
        <v>63</v>
      </c>
      <c r="E468" s="69">
        <v>0</v>
      </c>
      <c r="F468" s="69">
        <v>1</v>
      </c>
      <c r="G468" s="70" t="s">
        <v>319</v>
      </c>
      <c r="H468" s="71"/>
    </row>
    <row r="469" spans="1:8" ht="15">
      <c r="A469" s="67" t="s">
        <v>235</v>
      </c>
      <c r="B469" s="68">
        <f>VLOOKUP(A469,trips!C$2:D1118,2,FALSE)+(G469/PARAMETERS!$A$2)/24</f>
        <v>0.63305555555555559</v>
      </c>
      <c r="C469" s="68">
        <f t="shared" si="1"/>
        <v>0.63305555555555559</v>
      </c>
      <c r="D469" s="67" t="s">
        <v>82</v>
      </c>
      <c r="E469" s="69">
        <v>1</v>
      </c>
      <c r="F469" s="69">
        <v>0</v>
      </c>
      <c r="G469" s="70" t="s">
        <v>336</v>
      </c>
      <c r="H469" s="71"/>
    </row>
    <row r="470" spans="1:8" ht="15">
      <c r="A470" s="67" t="s">
        <v>235</v>
      </c>
      <c r="B470" s="68">
        <f>VLOOKUP(A470,trips!C$2:D1118,2,FALSE)+(G470/PARAMETERS!$A$2)/24</f>
        <v>0.6339608585858586</v>
      </c>
      <c r="C470" s="68">
        <f t="shared" si="1"/>
        <v>0.6339608585858586</v>
      </c>
      <c r="D470" s="67" t="s">
        <v>89</v>
      </c>
      <c r="E470" s="69">
        <v>2</v>
      </c>
      <c r="F470" s="69">
        <v>0</v>
      </c>
      <c r="G470" s="70" t="s">
        <v>337</v>
      </c>
      <c r="H470" s="71"/>
    </row>
    <row r="471" spans="1:8" ht="15">
      <c r="A471" s="67" t="s">
        <v>235</v>
      </c>
      <c r="B471" s="68">
        <f>VLOOKUP(A471,trips!C$2:D1118,2,FALSE)+(G471/PARAMETERS!$A$2)/24</f>
        <v>0.6350972222222222</v>
      </c>
      <c r="C471" s="68">
        <f t="shared" si="1"/>
        <v>0.6350972222222222</v>
      </c>
      <c r="D471" s="67" t="s">
        <v>95</v>
      </c>
      <c r="E471" s="69">
        <v>3</v>
      </c>
      <c r="F471" s="69">
        <v>0</v>
      </c>
      <c r="G471" s="70" t="s">
        <v>338</v>
      </c>
      <c r="H471" s="71"/>
    </row>
    <row r="472" spans="1:8" ht="15">
      <c r="A472" s="67" t="s">
        <v>235</v>
      </c>
      <c r="B472" s="68">
        <f>VLOOKUP(A472,trips!C$2:D1118,2,FALSE)+(G472/PARAMETERS!$A$2)/24</f>
        <v>0.6370896464646465</v>
      </c>
      <c r="C472" s="68">
        <f t="shared" si="1"/>
        <v>0.6370896464646465</v>
      </c>
      <c r="D472" s="67" t="s">
        <v>102</v>
      </c>
      <c r="E472" s="69">
        <v>4</v>
      </c>
      <c r="F472" s="69">
        <v>0</v>
      </c>
      <c r="G472" s="70" t="s">
        <v>339</v>
      </c>
      <c r="H472" s="71"/>
    </row>
    <row r="473" spans="1:8" ht="15">
      <c r="A473" s="67" t="s">
        <v>235</v>
      </c>
      <c r="B473" s="68">
        <f>VLOOKUP(A473,trips!C$2:D1118,2,FALSE)+(G473/PARAMETERS!$A$2)/24</f>
        <v>0.63783964646464641</v>
      </c>
      <c r="C473" s="68">
        <f t="shared" si="1"/>
        <v>0.63783964646464641</v>
      </c>
      <c r="D473" s="67" t="s">
        <v>107</v>
      </c>
      <c r="E473" s="69">
        <v>5</v>
      </c>
      <c r="F473" s="69">
        <v>0</v>
      </c>
      <c r="G473" s="70" t="s">
        <v>340</v>
      </c>
      <c r="H473" s="71"/>
    </row>
    <row r="474" spans="1:8" ht="15">
      <c r="A474" s="67" t="s">
        <v>235</v>
      </c>
      <c r="B474" s="68">
        <f>VLOOKUP(A474,trips!C$2:D1118,2,FALSE)+(G474/PARAMETERS!$A$2)/24</f>
        <v>0.63974494949494953</v>
      </c>
      <c r="C474" s="68">
        <f t="shared" si="1"/>
        <v>0.63974494949494953</v>
      </c>
      <c r="D474" s="67" t="s">
        <v>112</v>
      </c>
      <c r="E474" s="69">
        <v>7</v>
      </c>
      <c r="F474" s="69">
        <v>0</v>
      </c>
      <c r="G474" s="70" t="s">
        <v>341</v>
      </c>
      <c r="H474" s="71"/>
    </row>
    <row r="475" spans="1:8" ht="15">
      <c r="A475" s="67" t="s">
        <v>235</v>
      </c>
      <c r="B475" s="68">
        <f>VLOOKUP(A475,trips!C$2:D1118,2,FALSE)+(G475/PARAMETERS!$A$2)/24</f>
        <v>0.64143813131313132</v>
      </c>
      <c r="C475" s="68">
        <f t="shared" si="1"/>
        <v>0.64143813131313132</v>
      </c>
      <c r="D475" s="67" t="s">
        <v>117</v>
      </c>
      <c r="E475" s="69">
        <v>8</v>
      </c>
      <c r="F475" s="69">
        <v>0</v>
      </c>
      <c r="G475" s="70" t="s">
        <v>342</v>
      </c>
      <c r="H475" s="71"/>
    </row>
    <row r="476" spans="1:8" ht="15">
      <c r="A476" s="67" t="s">
        <v>236</v>
      </c>
      <c r="B476" s="68">
        <f>VLOOKUP(A476,trips!C$2:D1118,2,FALSE)+(G476/PARAMETERS!$A$2)/24</f>
        <v>0.64583333333333337</v>
      </c>
      <c r="C476" s="68">
        <f t="shared" si="1"/>
        <v>0.64583333333333337</v>
      </c>
      <c r="D476" s="67" t="s">
        <v>63</v>
      </c>
      <c r="E476" s="69">
        <v>0</v>
      </c>
      <c r="F476" s="69">
        <v>1</v>
      </c>
      <c r="G476" s="70" t="s">
        <v>319</v>
      </c>
      <c r="H476" s="71"/>
    </row>
    <row r="477" spans="1:8" ht="15">
      <c r="A477" s="67" t="s">
        <v>236</v>
      </c>
      <c r="B477" s="68">
        <f>VLOOKUP(A477,trips!C$2:D1118,2,FALSE)+(G477/PARAMETERS!$A$2)/24</f>
        <v>0.65041666666666675</v>
      </c>
      <c r="C477" s="68">
        <f t="shared" si="1"/>
        <v>0.65041666666666675</v>
      </c>
      <c r="D477" s="67" t="s">
        <v>82</v>
      </c>
      <c r="E477" s="69">
        <v>1</v>
      </c>
      <c r="F477" s="69">
        <v>0</v>
      </c>
      <c r="G477" s="70" t="s">
        <v>336</v>
      </c>
      <c r="H477" s="71"/>
    </row>
    <row r="478" spans="1:8" ht="15">
      <c r="A478" s="67" t="s">
        <v>236</v>
      </c>
      <c r="B478" s="68">
        <f>VLOOKUP(A478,trips!C$2:D1118,2,FALSE)+(G478/PARAMETERS!$A$2)/24</f>
        <v>0.65132196969696976</v>
      </c>
      <c r="C478" s="68">
        <f t="shared" si="1"/>
        <v>0.65132196969696976</v>
      </c>
      <c r="D478" s="67" t="s">
        <v>89</v>
      </c>
      <c r="E478" s="69">
        <v>2</v>
      </c>
      <c r="F478" s="69">
        <v>0</v>
      </c>
      <c r="G478" s="70" t="s">
        <v>337</v>
      </c>
      <c r="H478" s="71"/>
    </row>
    <row r="479" spans="1:8" ht="15">
      <c r="A479" s="67" t="s">
        <v>236</v>
      </c>
      <c r="B479" s="68">
        <f>VLOOKUP(A479,trips!C$2:D1118,2,FALSE)+(G479/PARAMETERS!$A$2)/24</f>
        <v>0.65245833333333336</v>
      </c>
      <c r="C479" s="68">
        <f t="shared" si="1"/>
        <v>0.65245833333333336</v>
      </c>
      <c r="D479" s="67" t="s">
        <v>95</v>
      </c>
      <c r="E479" s="69">
        <v>3</v>
      </c>
      <c r="F479" s="69">
        <v>0</v>
      </c>
      <c r="G479" s="70" t="s">
        <v>338</v>
      </c>
      <c r="H479" s="71"/>
    </row>
    <row r="480" spans="1:8" ht="15">
      <c r="A480" s="67" t="s">
        <v>236</v>
      </c>
      <c r="B480" s="68">
        <f>VLOOKUP(A480,trips!C$2:D1118,2,FALSE)+(G480/PARAMETERS!$A$2)/24</f>
        <v>0.65445075757575766</v>
      </c>
      <c r="C480" s="68">
        <f t="shared" si="1"/>
        <v>0.65445075757575766</v>
      </c>
      <c r="D480" s="67" t="s">
        <v>102</v>
      </c>
      <c r="E480" s="69">
        <v>4</v>
      </c>
      <c r="F480" s="69">
        <v>0</v>
      </c>
      <c r="G480" s="70" t="s">
        <v>339</v>
      </c>
      <c r="H480" s="71"/>
    </row>
    <row r="481" spans="1:8" ht="15">
      <c r="A481" s="67" t="s">
        <v>236</v>
      </c>
      <c r="B481" s="68">
        <f>VLOOKUP(A481,trips!C$2:D1118,2,FALSE)+(G481/PARAMETERS!$A$2)/24</f>
        <v>0.65520075757575758</v>
      </c>
      <c r="C481" s="68">
        <f t="shared" si="1"/>
        <v>0.65520075757575758</v>
      </c>
      <c r="D481" s="67" t="s">
        <v>107</v>
      </c>
      <c r="E481" s="69">
        <v>5</v>
      </c>
      <c r="F481" s="69">
        <v>0</v>
      </c>
      <c r="G481" s="70" t="s">
        <v>340</v>
      </c>
      <c r="H481" s="71"/>
    </row>
    <row r="482" spans="1:8" ht="15">
      <c r="A482" s="67" t="s">
        <v>236</v>
      </c>
      <c r="B482" s="68">
        <f>VLOOKUP(A482,trips!C$2:D1118,2,FALSE)+(G482/PARAMETERS!$A$2)/24</f>
        <v>0.65710606060606069</v>
      </c>
      <c r="C482" s="68">
        <f t="shared" si="1"/>
        <v>0.65710606060606069</v>
      </c>
      <c r="D482" s="67" t="s">
        <v>112</v>
      </c>
      <c r="E482" s="69">
        <v>7</v>
      </c>
      <c r="F482" s="69">
        <v>0</v>
      </c>
      <c r="G482" s="70" t="s">
        <v>341</v>
      </c>
      <c r="H482" s="71"/>
    </row>
    <row r="483" spans="1:8" ht="15">
      <c r="A483" s="67" t="s">
        <v>236</v>
      </c>
      <c r="B483" s="68">
        <f>VLOOKUP(A483,trips!C$2:D1118,2,FALSE)+(G483/PARAMETERS!$A$2)/24</f>
        <v>0.65879924242424248</v>
      </c>
      <c r="C483" s="68">
        <f t="shared" si="1"/>
        <v>0.65879924242424248</v>
      </c>
      <c r="D483" s="67" t="s">
        <v>117</v>
      </c>
      <c r="E483" s="69">
        <v>8</v>
      </c>
      <c r="F483" s="69">
        <v>0</v>
      </c>
      <c r="G483" s="70" t="s">
        <v>342</v>
      </c>
      <c r="H483" s="71"/>
    </row>
    <row r="484" spans="1:8" ht="15">
      <c r="A484" s="67" t="s">
        <v>237</v>
      </c>
      <c r="B484" s="68">
        <f>VLOOKUP(A484,trips!C$2:D1118,2,FALSE)+(G484/PARAMETERS!$A$2)/24</f>
        <v>0.67013888888888884</v>
      </c>
      <c r="C484" s="68">
        <f t="shared" si="1"/>
        <v>0.67013888888888884</v>
      </c>
      <c r="D484" s="67" t="s">
        <v>63</v>
      </c>
      <c r="E484" s="69">
        <v>0</v>
      </c>
      <c r="F484" s="69">
        <v>1</v>
      </c>
      <c r="G484" s="70" t="s">
        <v>319</v>
      </c>
      <c r="H484" s="71"/>
    </row>
    <row r="485" spans="1:8" ht="15">
      <c r="A485" s="67" t="s">
        <v>237</v>
      </c>
      <c r="B485" s="68">
        <f>VLOOKUP(A485,trips!C$2:D1118,2,FALSE)+(G485/PARAMETERS!$A$2)/24</f>
        <v>0.67472222222222222</v>
      </c>
      <c r="C485" s="68">
        <f t="shared" si="1"/>
        <v>0.67472222222222222</v>
      </c>
      <c r="D485" s="67" t="s">
        <v>82</v>
      </c>
      <c r="E485" s="69">
        <v>1</v>
      </c>
      <c r="F485" s="69">
        <v>0</v>
      </c>
      <c r="G485" s="70" t="s">
        <v>336</v>
      </c>
      <c r="H485" s="71"/>
    </row>
    <row r="486" spans="1:8" ht="15">
      <c r="A486" s="67" t="s">
        <v>237</v>
      </c>
      <c r="B486" s="68">
        <f>VLOOKUP(A486,trips!C$2:D1118,2,FALSE)+(G486/PARAMETERS!$A$2)/24</f>
        <v>0.67562752525252523</v>
      </c>
      <c r="C486" s="68">
        <f t="shared" si="1"/>
        <v>0.67562752525252523</v>
      </c>
      <c r="D486" s="67" t="s">
        <v>89</v>
      </c>
      <c r="E486" s="69">
        <v>2</v>
      </c>
      <c r="F486" s="69">
        <v>0</v>
      </c>
      <c r="G486" s="70" t="s">
        <v>337</v>
      </c>
      <c r="H486" s="71"/>
    </row>
    <row r="487" spans="1:8" ht="15">
      <c r="A487" s="67" t="s">
        <v>237</v>
      </c>
      <c r="B487" s="68">
        <f>VLOOKUP(A487,trips!C$2:D1118,2,FALSE)+(G487/PARAMETERS!$A$2)/24</f>
        <v>0.67676388888888883</v>
      </c>
      <c r="C487" s="68">
        <f t="shared" si="1"/>
        <v>0.67676388888888883</v>
      </c>
      <c r="D487" s="67" t="s">
        <v>95</v>
      </c>
      <c r="E487" s="69">
        <v>3</v>
      </c>
      <c r="F487" s="69">
        <v>0</v>
      </c>
      <c r="G487" s="70" t="s">
        <v>338</v>
      </c>
      <c r="H487" s="71"/>
    </row>
    <row r="488" spans="1:8" ht="15">
      <c r="A488" s="67" t="s">
        <v>237</v>
      </c>
      <c r="B488" s="68">
        <f>VLOOKUP(A488,trips!C$2:D1118,2,FALSE)+(G488/PARAMETERS!$A$2)/24</f>
        <v>0.67875631313131313</v>
      </c>
      <c r="C488" s="68">
        <f t="shared" si="1"/>
        <v>0.67875631313131313</v>
      </c>
      <c r="D488" s="67" t="s">
        <v>102</v>
      </c>
      <c r="E488" s="69">
        <v>4</v>
      </c>
      <c r="F488" s="69">
        <v>0</v>
      </c>
      <c r="G488" s="70" t="s">
        <v>339</v>
      </c>
      <c r="H488" s="71"/>
    </row>
    <row r="489" spans="1:8" ht="15">
      <c r="A489" s="67" t="s">
        <v>237</v>
      </c>
      <c r="B489" s="68">
        <f>VLOOKUP(A489,trips!C$2:D1118,2,FALSE)+(G489/PARAMETERS!$A$2)/24</f>
        <v>0.67950631313131304</v>
      </c>
      <c r="C489" s="68">
        <f t="shared" si="1"/>
        <v>0.67950631313131304</v>
      </c>
      <c r="D489" s="67" t="s">
        <v>107</v>
      </c>
      <c r="E489" s="69">
        <v>5</v>
      </c>
      <c r="F489" s="69">
        <v>0</v>
      </c>
      <c r="G489" s="70" t="s">
        <v>340</v>
      </c>
      <c r="H489" s="71"/>
    </row>
    <row r="490" spans="1:8" ht="15">
      <c r="A490" s="67" t="s">
        <v>237</v>
      </c>
      <c r="B490" s="68">
        <f>VLOOKUP(A490,trips!C$2:D1118,2,FALSE)+(G490/PARAMETERS!$A$2)/24</f>
        <v>0.68141161616161616</v>
      </c>
      <c r="C490" s="68">
        <f t="shared" si="1"/>
        <v>0.68141161616161616</v>
      </c>
      <c r="D490" s="67" t="s">
        <v>112</v>
      </c>
      <c r="E490" s="69">
        <v>7</v>
      </c>
      <c r="F490" s="69">
        <v>0</v>
      </c>
      <c r="G490" s="70" t="s">
        <v>341</v>
      </c>
      <c r="H490" s="71"/>
    </row>
    <row r="491" spans="1:8" ht="15">
      <c r="A491" s="67" t="s">
        <v>237</v>
      </c>
      <c r="B491" s="68">
        <f>VLOOKUP(A491,trips!C$2:D1118,2,FALSE)+(G491/PARAMETERS!$A$2)/24</f>
        <v>0.68310479797979795</v>
      </c>
      <c r="C491" s="68">
        <f t="shared" si="1"/>
        <v>0.68310479797979795</v>
      </c>
      <c r="D491" s="67" t="s">
        <v>117</v>
      </c>
      <c r="E491" s="69">
        <v>8</v>
      </c>
      <c r="F491" s="69">
        <v>0</v>
      </c>
      <c r="G491" s="70" t="s">
        <v>342</v>
      </c>
      <c r="H491" s="71"/>
    </row>
    <row r="492" spans="1:8" ht="15">
      <c r="A492" s="67" t="s">
        <v>238</v>
      </c>
      <c r="B492" s="68">
        <f>VLOOKUP(A492,trips!C$2:D1118,2,FALSE)+(G492/PARAMETERS!$A$2)/24</f>
        <v>0.69444444444444442</v>
      </c>
      <c r="C492" s="68">
        <f t="shared" si="1"/>
        <v>0.69444444444444442</v>
      </c>
      <c r="D492" s="67" t="s">
        <v>63</v>
      </c>
      <c r="E492" s="69">
        <v>0</v>
      </c>
      <c r="F492" s="69">
        <v>1</v>
      </c>
      <c r="G492" s="70" t="s">
        <v>319</v>
      </c>
      <c r="H492" s="71"/>
    </row>
    <row r="493" spans="1:8" ht="15">
      <c r="A493" s="67" t="s">
        <v>238</v>
      </c>
      <c r="B493" s="68">
        <f>VLOOKUP(A493,trips!C$2:D1118,2,FALSE)+(G493/PARAMETERS!$A$2)/24</f>
        <v>0.6990277777777778</v>
      </c>
      <c r="C493" s="68">
        <f t="shared" si="1"/>
        <v>0.6990277777777778</v>
      </c>
      <c r="D493" s="67" t="s">
        <v>82</v>
      </c>
      <c r="E493" s="69">
        <v>1</v>
      </c>
      <c r="F493" s="69">
        <v>0</v>
      </c>
      <c r="G493" s="70" t="s">
        <v>336</v>
      </c>
      <c r="H493" s="71"/>
    </row>
    <row r="494" spans="1:8" ht="15">
      <c r="A494" s="67" t="s">
        <v>238</v>
      </c>
      <c r="B494" s="68">
        <f>VLOOKUP(A494,trips!C$2:D1118,2,FALSE)+(G494/PARAMETERS!$A$2)/24</f>
        <v>0.69993308080808081</v>
      </c>
      <c r="C494" s="68">
        <f t="shared" si="1"/>
        <v>0.69993308080808081</v>
      </c>
      <c r="D494" s="67" t="s">
        <v>89</v>
      </c>
      <c r="E494" s="69">
        <v>2</v>
      </c>
      <c r="F494" s="69">
        <v>0</v>
      </c>
      <c r="G494" s="70" t="s">
        <v>337</v>
      </c>
      <c r="H494" s="71"/>
    </row>
    <row r="495" spans="1:8" ht="15">
      <c r="A495" s="67" t="s">
        <v>238</v>
      </c>
      <c r="B495" s="68">
        <f>VLOOKUP(A495,trips!C$2:D1118,2,FALSE)+(G495/PARAMETERS!$A$2)/24</f>
        <v>0.70106944444444441</v>
      </c>
      <c r="C495" s="68">
        <f t="shared" si="1"/>
        <v>0.70106944444444441</v>
      </c>
      <c r="D495" s="67" t="s">
        <v>95</v>
      </c>
      <c r="E495" s="69">
        <v>3</v>
      </c>
      <c r="F495" s="69">
        <v>0</v>
      </c>
      <c r="G495" s="70" t="s">
        <v>338</v>
      </c>
      <c r="H495" s="71"/>
    </row>
    <row r="496" spans="1:8" ht="15">
      <c r="A496" s="67" t="s">
        <v>238</v>
      </c>
      <c r="B496" s="68">
        <f>VLOOKUP(A496,trips!C$2:D1118,2,FALSE)+(G496/PARAMETERS!$A$2)/24</f>
        <v>0.70306186868686871</v>
      </c>
      <c r="C496" s="68">
        <f t="shared" si="1"/>
        <v>0.70306186868686871</v>
      </c>
      <c r="D496" s="67" t="s">
        <v>102</v>
      </c>
      <c r="E496" s="69">
        <v>4</v>
      </c>
      <c r="F496" s="69">
        <v>0</v>
      </c>
      <c r="G496" s="70" t="s">
        <v>339</v>
      </c>
      <c r="H496" s="71"/>
    </row>
    <row r="497" spans="1:8" ht="15">
      <c r="A497" s="67" t="s">
        <v>238</v>
      </c>
      <c r="B497" s="68">
        <f>VLOOKUP(A497,trips!C$2:D1118,2,FALSE)+(G497/PARAMETERS!$A$2)/24</f>
        <v>0.70381186868686862</v>
      </c>
      <c r="C497" s="68">
        <f t="shared" si="1"/>
        <v>0.70381186868686862</v>
      </c>
      <c r="D497" s="67" t="s">
        <v>107</v>
      </c>
      <c r="E497" s="69">
        <v>5</v>
      </c>
      <c r="F497" s="69">
        <v>0</v>
      </c>
      <c r="G497" s="70" t="s">
        <v>340</v>
      </c>
      <c r="H497" s="71"/>
    </row>
    <row r="498" spans="1:8" ht="15">
      <c r="A498" s="67" t="s">
        <v>238</v>
      </c>
      <c r="B498" s="68">
        <f>VLOOKUP(A498,trips!C$2:D1118,2,FALSE)+(G498/PARAMETERS!$A$2)/24</f>
        <v>0.70571717171717174</v>
      </c>
      <c r="C498" s="68">
        <f t="shared" si="1"/>
        <v>0.70571717171717174</v>
      </c>
      <c r="D498" s="67" t="s">
        <v>112</v>
      </c>
      <c r="E498" s="69">
        <v>7</v>
      </c>
      <c r="F498" s="69">
        <v>0</v>
      </c>
      <c r="G498" s="70" t="s">
        <v>341</v>
      </c>
      <c r="H498" s="71"/>
    </row>
    <row r="499" spans="1:8" ht="15">
      <c r="A499" s="67" t="s">
        <v>238</v>
      </c>
      <c r="B499" s="68">
        <f>VLOOKUP(A499,trips!C$2:D1118,2,FALSE)+(G499/PARAMETERS!$A$2)/24</f>
        <v>0.70741035353535353</v>
      </c>
      <c r="C499" s="68">
        <f t="shared" si="1"/>
        <v>0.70741035353535353</v>
      </c>
      <c r="D499" s="67" t="s">
        <v>117</v>
      </c>
      <c r="E499" s="69">
        <v>8</v>
      </c>
      <c r="F499" s="69">
        <v>0</v>
      </c>
      <c r="G499" s="70" t="s">
        <v>342</v>
      </c>
      <c r="H499" s="71"/>
    </row>
    <row r="500" spans="1:8" ht="15">
      <c r="A500" s="67" t="s">
        <v>239</v>
      </c>
      <c r="B500" s="68">
        <f>VLOOKUP(A500,trips!C$2:D1118,2,FALSE)+(G500/PARAMETERS!$A$2)/24</f>
        <v>0.71180555555555558</v>
      </c>
      <c r="C500" s="68">
        <f t="shared" si="1"/>
        <v>0.71180555555555558</v>
      </c>
      <c r="D500" s="67" t="s">
        <v>63</v>
      </c>
      <c r="E500" s="69">
        <v>0</v>
      </c>
      <c r="F500" s="69">
        <v>1</v>
      </c>
      <c r="G500" s="70" t="s">
        <v>319</v>
      </c>
      <c r="H500" s="71"/>
    </row>
    <row r="501" spans="1:8" ht="15">
      <c r="A501" s="67" t="s">
        <v>239</v>
      </c>
      <c r="B501" s="68">
        <f>VLOOKUP(A501,trips!C$2:D1118,2,FALSE)+(G501/PARAMETERS!$A$2)/24</f>
        <v>0.71638888888888896</v>
      </c>
      <c r="C501" s="68">
        <f t="shared" si="1"/>
        <v>0.71638888888888896</v>
      </c>
      <c r="D501" s="67" t="s">
        <v>82</v>
      </c>
      <c r="E501" s="69">
        <v>1</v>
      </c>
      <c r="F501" s="69">
        <v>0</v>
      </c>
      <c r="G501" s="70" t="s">
        <v>336</v>
      </c>
      <c r="H501" s="71"/>
    </row>
    <row r="502" spans="1:8" ht="15">
      <c r="A502" s="67" t="s">
        <v>239</v>
      </c>
      <c r="B502" s="68">
        <f>VLOOKUP(A502,trips!C$2:D1118,2,FALSE)+(G502/PARAMETERS!$A$2)/24</f>
        <v>0.71729419191919197</v>
      </c>
      <c r="C502" s="68">
        <f t="shared" si="1"/>
        <v>0.71729419191919197</v>
      </c>
      <c r="D502" s="67" t="s">
        <v>89</v>
      </c>
      <c r="E502" s="69">
        <v>2</v>
      </c>
      <c r="F502" s="69">
        <v>0</v>
      </c>
      <c r="G502" s="70" t="s">
        <v>337</v>
      </c>
      <c r="H502" s="71"/>
    </row>
    <row r="503" spans="1:8" ht="15">
      <c r="A503" s="67" t="s">
        <v>239</v>
      </c>
      <c r="B503" s="68">
        <f>VLOOKUP(A503,trips!C$2:D1118,2,FALSE)+(G503/PARAMETERS!$A$2)/24</f>
        <v>0.71843055555555557</v>
      </c>
      <c r="C503" s="68">
        <f t="shared" si="1"/>
        <v>0.71843055555555557</v>
      </c>
      <c r="D503" s="67" t="s">
        <v>95</v>
      </c>
      <c r="E503" s="69">
        <v>3</v>
      </c>
      <c r="F503" s="69">
        <v>0</v>
      </c>
      <c r="G503" s="70" t="s">
        <v>338</v>
      </c>
      <c r="H503" s="71"/>
    </row>
    <row r="504" spans="1:8" ht="15">
      <c r="A504" s="67" t="s">
        <v>239</v>
      </c>
      <c r="B504" s="68">
        <f>VLOOKUP(A504,trips!C$2:D1118,2,FALSE)+(G504/PARAMETERS!$A$2)/24</f>
        <v>0.72042297979797987</v>
      </c>
      <c r="C504" s="68">
        <f t="shared" si="1"/>
        <v>0.72042297979797987</v>
      </c>
      <c r="D504" s="67" t="s">
        <v>102</v>
      </c>
      <c r="E504" s="69">
        <v>4</v>
      </c>
      <c r="F504" s="69">
        <v>0</v>
      </c>
      <c r="G504" s="70" t="s">
        <v>339</v>
      </c>
      <c r="H504" s="71"/>
    </row>
    <row r="505" spans="1:8" ht="15">
      <c r="A505" s="67" t="s">
        <v>239</v>
      </c>
      <c r="B505" s="68">
        <f>VLOOKUP(A505,trips!C$2:D1118,2,FALSE)+(G505/PARAMETERS!$A$2)/24</f>
        <v>0.72117297979797979</v>
      </c>
      <c r="C505" s="68">
        <f t="shared" si="1"/>
        <v>0.72117297979797979</v>
      </c>
      <c r="D505" s="67" t="s">
        <v>107</v>
      </c>
      <c r="E505" s="69">
        <v>5</v>
      </c>
      <c r="F505" s="69">
        <v>0</v>
      </c>
      <c r="G505" s="70" t="s">
        <v>340</v>
      </c>
      <c r="H505" s="71"/>
    </row>
    <row r="506" spans="1:8" ht="15">
      <c r="A506" s="67" t="s">
        <v>239</v>
      </c>
      <c r="B506" s="68">
        <f>VLOOKUP(A506,trips!C$2:D1118,2,FALSE)+(G506/PARAMETERS!$A$2)/24</f>
        <v>0.7230782828282829</v>
      </c>
      <c r="C506" s="68">
        <f t="shared" si="1"/>
        <v>0.7230782828282829</v>
      </c>
      <c r="D506" s="67" t="s">
        <v>112</v>
      </c>
      <c r="E506" s="69">
        <v>7</v>
      </c>
      <c r="F506" s="69">
        <v>0</v>
      </c>
      <c r="G506" s="70" t="s">
        <v>341</v>
      </c>
      <c r="H506" s="71"/>
    </row>
    <row r="507" spans="1:8" ht="15">
      <c r="A507" s="67" t="s">
        <v>239</v>
      </c>
      <c r="B507" s="68">
        <f>VLOOKUP(A507,trips!C$2:D1118,2,FALSE)+(G507/PARAMETERS!$A$2)/24</f>
        <v>0.72477146464646469</v>
      </c>
      <c r="C507" s="68">
        <f t="shared" si="1"/>
        <v>0.72477146464646469</v>
      </c>
      <c r="D507" s="67" t="s">
        <v>117</v>
      </c>
      <c r="E507" s="69">
        <v>8</v>
      </c>
      <c r="F507" s="69">
        <v>0</v>
      </c>
      <c r="G507" s="70" t="s">
        <v>342</v>
      </c>
      <c r="H507" s="71"/>
    </row>
    <row r="508" spans="1:8" ht="15">
      <c r="A508" s="67" t="s">
        <v>240</v>
      </c>
      <c r="B508" s="68">
        <f>VLOOKUP(A508,trips!C$2:D1118,2,FALSE)+(G508/PARAMETERS!$A$2)/24</f>
        <v>0.73611111111111116</v>
      </c>
      <c r="C508" s="68">
        <f t="shared" si="1"/>
        <v>0.73611111111111116</v>
      </c>
      <c r="D508" s="67" t="s">
        <v>63</v>
      </c>
      <c r="E508" s="69">
        <v>0</v>
      </c>
      <c r="F508" s="69">
        <v>1</v>
      </c>
      <c r="G508" s="70" t="s">
        <v>319</v>
      </c>
      <c r="H508" s="71"/>
    </row>
    <row r="509" spans="1:8" ht="15">
      <c r="A509" s="67" t="s">
        <v>240</v>
      </c>
      <c r="B509" s="68">
        <f>VLOOKUP(A509,trips!C$2:D1118,2,FALSE)+(G509/PARAMETERS!$A$2)/24</f>
        <v>0.74069444444444454</v>
      </c>
      <c r="C509" s="68">
        <f t="shared" si="1"/>
        <v>0.74069444444444454</v>
      </c>
      <c r="D509" s="67" t="s">
        <v>82</v>
      </c>
      <c r="E509" s="69">
        <v>1</v>
      </c>
      <c r="F509" s="69">
        <v>0</v>
      </c>
      <c r="G509" s="70" t="s">
        <v>336</v>
      </c>
      <c r="H509" s="71"/>
    </row>
    <row r="510" spans="1:8" ht="15">
      <c r="A510" s="67" t="s">
        <v>240</v>
      </c>
      <c r="B510" s="68">
        <f>VLOOKUP(A510,trips!C$2:D1118,2,FALSE)+(G510/PARAMETERS!$A$2)/24</f>
        <v>0.74159974747474755</v>
      </c>
      <c r="C510" s="68">
        <f t="shared" si="1"/>
        <v>0.74159974747474755</v>
      </c>
      <c r="D510" s="67" t="s">
        <v>89</v>
      </c>
      <c r="E510" s="69">
        <v>2</v>
      </c>
      <c r="F510" s="69">
        <v>0</v>
      </c>
      <c r="G510" s="70" t="s">
        <v>337</v>
      </c>
      <c r="H510" s="71"/>
    </row>
    <row r="511" spans="1:8" ht="15">
      <c r="A511" s="67" t="s">
        <v>240</v>
      </c>
      <c r="B511" s="68">
        <f>VLOOKUP(A511,trips!C$2:D1118,2,FALSE)+(G511/PARAMETERS!$A$2)/24</f>
        <v>0.74273611111111115</v>
      </c>
      <c r="C511" s="68">
        <f t="shared" si="1"/>
        <v>0.74273611111111115</v>
      </c>
      <c r="D511" s="67" t="s">
        <v>95</v>
      </c>
      <c r="E511" s="69">
        <v>3</v>
      </c>
      <c r="F511" s="69">
        <v>0</v>
      </c>
      <c r="G511" s="70" t="s">
        <v>338</v>
      </c>
      <c r="H511" s="71"/>
    </row>
    <row r="512" spans="1:8" ht="15">
      <c r="A512" s="67" t="s">
        <v>240</v>
      </c>
      <c r="B512" s="68">
        <f>VLOOKUP(A512,trips!C$2:D1118,2,FALSE)+(G512/PARAMETERS!$A$2)/24</f>
        <v>0.74472853535353545</v>
      </c>
      <c r="C512" s="68">
        <f t="shared" ref="C512:C766" si="2">B512</f>
        <v>0.74472853535353545</v>
      </c>
      <c r="D512" s="67" t="s">
        <v>102</v>
      </c>
      <c r="E512" s="69">
        <v>4</v>
      </c>
      <c r="F512" s="69">
        <v>0</v>
      </c>
      <c r="G512" s="70" t="s">
        <v>339</v>
      </c>
      <c r="H512" s="71"/>
    </row>
    <row r="513" spans="1:8" ht="15">
      <c r="A513" s="67" t="s">
        <v>240</v>
      </c>
      <c r="B513" s="68">
        <f>VLOOKUP(A513,trips!C$2:D1118,2,FALSE)+(G513/PARAMETERS!$A$2)/24</f>
        <v>0.74547853535353537</v>
      </c>
      <c r="C513" s="68">
        <f t="shared" si="2"/>
        <v>0.74547853535353537</v>
      </c>
      <c r="D513" s="67" t="s">
        <v>107</v>
      </c>
      <c r="E513" s="69">
        <v>5</v>
      </c>
      <c r="F513" s="69">
        <v>0</v>
      </c>
      <c r="G513" s="70" t="s">
        <v>340</v>
      </c>
      <c r="H513" s="71"/>
    </row>
    <row r="514" spans="1:8" ht="15">
      <c r="A514" s="67" t="s">
        <v>240</v>
      </c>
      <c r="B514" s="68">
        <f>VLOOKUP(A514,trips!C$2:D1118,2,FALSE)+(G514/PARAMETERS!$A$2)/24</f>
        <v>0.74738383838383848</v>
      </c>
      <c r="C514" s="68">
        <f t="shared" si="2"/>
        <v>0.74738383838383848</v>
      </c>
      <c r="D514" s="67" t="s">
        <v>112</v>
      </c>
      <c r="E514" s="69">
        <v>7</v>
      </c>
      <c r="F514" s="69">
        <v>0</v>
      </c>
      <c r="G514" s="70" t="s">
        <v>341</v>
      </c>
      <c r="H514" s="71"/>
    </row>
    <row r="515" spans="1:8" ht="15">
      <c r="A515" s="67" t="s">
        <v>240</v>
      </c>
      <c r="B515" s="68">
        <f>VLOOKUP(A515,trips!C$2:D1118,2,FALSE)+(G515/PARAMETERS!$A$2)/24</f>
        <v>0.74907702020202027</v>
      </c>
      <c r="C515" s="68">
        <f t="shared" si="2"/>
        <v>0.74907702020202027</v>
      </c>
      <c r="D515" s="67" t="s">
        <v>117</v>
      </c>
      <c r="E515" s="69">
        <v>8</v>
      </c>
      <c r="F515" s="69">
        <v>0</v>
      </c>
      <c r="G515" s="70" t="s">
        <v>342</v>
      </c>
      <c r="H515" s="71"/>
    </row>
    <row r="516" spans="1:8" ht="15">
      <c r="A516" s="67" t="s">
        <v>241</v>
      </c>
      <c r="B516" s="68">
        <f>VLOOKUP(A516,trips!C$2:D1118,2,FALSE)+(G516/PARAMETERS!$A$2)/24</f>
        <v>0.75347222222222221</v>
      </c>
      <c r="C516" s="68">
        <f t="shared" si="2"/>
        <v>0.75347222222222221</v>
      </c>
      <c r="D516" s="67" t="s">
        <v>63</v>
      </c>
      <c r="E516" s="69">
        <v>0</v>
      </c>
      <c r="F516" s="69">
        <v>1</v>
      </c>
      <c r="G516" s="70" t="s">
        <v>319</v>
      </c>
      <c r="H516" s="71"/>
    </row>
    <row r="517" spans="1:8" ht="15">
      <c r="A517" s="67" t="s">
        <v>241</v>
      </c>
      <c r="B517" s="68">
        <f>VLOOKUP(A517,trips!C$2:D1118,2,FALSE)+(G517/PARAMETERS!$A$2)/24</f>
        <v>0.75805555555555559</v>
      </c>
      <c r="C517" s="68">
        <f t="shared" si="2"/>
        <v>0.75805555555555559</v>
      </c>
      <c r="D517" s="67" t="s">
        <v>82</v>
      </c>
      <c r="E517" s="69">
        <v>1</v>
      </c>
      <c r="F517" s="69">
        <v>0</v>
      </c>
      <c r="G517" s="70" t="s">
        <v>336</v>
      </c>
      <c r="H517" s="71"/>
    </row>
    <row r="518" spans="1:8" ht="15">
      <c r="A518" s="67" t="s">
        <v>241</v>
      </c>
      <c r="B518" s="68">
        <f>VLOOKUP(A518,trips!C$2:D1118,2,FALSE)+(G518/PARAMETERS!$A$2)/24</f>
        <v>0.7589608585858586</v>
      </c>
      <c r="C518" s="68">
        <f t="shared" si="2"/>
        <v>0.7589608585858586</v>
      </c>
      <c r="D518" s="67" t="s">
        <v>89</v>
      </c>
      <c r="E518" s="69">
        <v>2</v>
      </c>
      <c r="F518" s="69">
        <v>0</v>
      </c>
      <c r="G518" s="70" t="s">
        <v>337</v>
      </c>
      <c r="H518" s="71"/>
    </row>
    <row r="519" spans="1:8" ht="15">
      <c r="A519" s="67" t="s">
        <v>241</v>
      </c>
      <c r="B519" s="68">
        <f>VLOOKUP(A519,trips!C$2:D1118,2,FALSE)+(G519/PARAMETERS!$A$2)/24</f>
        <v>0.7600972222222222</v>
      </c>
      <c r="C519" s="68">
        <f t="shared" si="2"/>
        <v>0.7600972222222222</v>
      </c>
      <c r="D519" s="67" t="s">
        <v>95</v>
      </c>
      <c r="E519" s="69">
        <v>3</v>
      </c>
      <c r="F519" s="69">
        <v>0</v>
      </c>
      <c r="G519" s="70" t="s">
        <v>338</v>
      </c>
      <c r="H519" s="71"/>
    </row>
    <row r="520" spans="1:8" ht="15">
      <c r="A520" s="67" t="s">
        <v>241</v>
      </c>
      <c r="B520" s="68">
        <f>VLOOKUP(A520,trips!C$2:D1118,2,FALSE)+(G520/PARAMETERS!$A$2)/24</f>
        <v>0.7620896464646465</v>
      </c>
      <c r="C520" s="68">
        <f t="shared" si="2"/>
        <v>0.7620896464646465</v>
      </c>
      <c r="D520" s="67" t="s">
        <v>102</v>
      </c>
      <c r="E520" s="69">
        <v>4</v>
      </c>
      <c r="F520" s="69">
        <v>0</v>
      </c>
      <c r="G520" s="70" t="s">
        <v>339</v>
      </c>
      <c r="H520" s="71"/>
    </row>
    <row r="521" spans="1:8" ht="15">
      <c r="A521" s="67" t="s">
        <v>241</v>
      </c>
      <c r="B521" s="68">
        <f>VLOOKUP(A521,trips!C$2:D1118,2,FALSE)+(G521/PARAMETERS!$A$2)/24</f>
        <v>0.76283964646464641</v>
      </c>
      <c r="C521" s="68">
        <f t="shared" si="2"/>
        <v>0.76283964646464641</v>
      </c>
      <c r="D521" s="67" t="s">
        <v>107</v>
      </c>
      <c r="E521" s="69">
        <v>5</v>
      </c>
      <c r="F521" s="69">
        <v>0</v>
      </c>
      <c r="G521" s="70" t="s">
        <v>340</v>
      </c>
      <c r="H521" s="71"/>
    </row>
    <row r="522" spans="1:8" ht="15">
      <c r="A522" s="67" t="s">
        <v>241</v>
      </c>
      <c r="B522" s="68">
        <f>VLOOKUP(A522,trips!C$2:D1118,2,FALSE)+(G522/PARAMETERS!$A$2)/24</f>
        <v>0.76474494949494953</v>
      </c>
      <c r="C522" s="68">
        <f t="shared" si="2"/>
        <v>0.76474494949494953</v>
      </c>
      <c r="D522" s="67" t="s">
        <v>112</v>
      </c>
      <c r="E522" s="69">
        <v>7</v>
      </c>
      <c r="F522" s="69">
        <v>0</v>
      </c>
      <c r="G522" s="70" t="s">
        <v>341</v>
      </c>
      <c r="H522" s="71"/>
    </row>
    <row r="523" spans="1:8" ht="15">
      <c r="A523" s="67" t="s">
        <v>241</v>
      </c>
      <c r="B523" s="68">
        <f>VLOOKUP(A523,trips!C$2:D1118,2,FALSE)+(G523/PARAMETERS!$A$2)/24</f>
        <v>0.76643813131313132</v>
      </c>
      <c r="C523" s="68">
        <f t="shared" si="2"/>
        <v>0.76643813131313132</v>
      </c>
      <c r="D523" s="67" t="s">
        <v>117</v>
      </c>
      <c r="E523" s="69">
        <v>8</v>
      </c>
      <c r="F523" s="69">
        <v>0</v>
      </c>
      <c r="G523" s="70" t="s">
        <v>342</v>
      </c>
      <c r="H523" s="71"/>
    </row>
    <row r="524" spans="1:8" ht="15">
      <c r="A524" s="67" t="s">
        <v>242</v>
      </c>
      <c r="B524" s="68">
        <f>VLOOKUP(A524,trips!C$2:D1118,2,FALSE)+(G524/PARAMETERS!$A$2)/24</f>
        <v>0.77430555555555558</v>
      </c>
      <c r="C524" s="68">
        <f t="shared" si="2"/>
        <v>0.77430555555555558</v>
      </c>
      <c r="D524" s="67" t="s">
        <v>63</v>
      </c>
      <c r="E524" s="69">
        <v>0</v>
      </c>
      <c r="F524" s="69">
        <v>1</v>
      </c>
      <c r="G524" s="70" t="s">
        <v>319</v>
      </c>
      <c r="H524" s="71"/>
    </row>
    <row r="525" spans="1:8" ht="15">
      <c r="A525" s="67" t="s">
        <v>242</v>
      </c>
      <c r="B525" s="68">
        <f>VLOOKUP(A525,trips!C$2:D1118,2,FALSE)+(G525/PARAMETERS!$A$2)/24</f>
        <v>0.77888888888888896</v>
      </c>
      <c r="C525" s="68">
        <f t="shared" si="2"/>
        <v>0.77888888888888896</v>
      </c>
      <c r="D525" s="67" t="s">
        <v>82</v>
      </c>
      <c r="E525" s="69">
        <v>1</v>
      </c>
      <c r="F525" s="69">
        <v>0</v>
      </c>
      <c r="G525" s="70" t="s">
        <v>336</v>
      </c>
      <c r="H525" s="71"/>
    </row>
    <row r="526" spans="1:8" ht="15">
      <c r="A526" s="67" t="s">
        <v>242</v>
      </c>
      <c r="B526" s="68">
        <f>VLOOKUP(A526,trips!C$2:D1118,2,FALSE)+(G526/PARAMETERS!$A$2)/24</f>
        <v>0.77979419191919197</v>
      </c>
      <c r="C526" s="68">
        <f t="shared" si="2"/>
        <v>0.77979419191919197</v>
      </c>
      <c r="D526" s="67" t="s">
        <v>89</v>
      </c>
      <c r="E526" s="69">
        <v>2</v>
      </c>
      <c r="F526" s="69">
        <v>0</v>
      </c>
      <c r="G526" s="70" t="s">
        <v>337</v>
      </c>
      <c r="H526" s="71"/>
    </row>
    <row r="527" spans="1:8" ht="15">
      <c r="A527" s="67" t="s">
        <v>242</v>
      </c>
      <c r="B527" s="68">
        <f>VLOOKUP(A527,trips!C$2:D1118,2,FALSE)+(G527/PARAMETERS!$A$2)/24</f>
        <v>0.78093055555555557</v>
      </c>
      <c r="C527" s="68">
        <f t="shared" si="2"/>
        <v>0.78093055555555557</v>
      </c>
      <c r="D527" s="67" t="s">
        <v>95</v>
      </c>
      <c r="E527" s="69">
        <v>3</v>
      </c>
      <c r="F527" s="69">
        <v>0</v>
      </c>
      <c r="G527" s="70" t="s">
        <v>338</v>
      </c>
      <c r="H527" s="71"/>
    </row>
    <row r="528" spans="1:8" ht="15">
      <c r="A528" s="67" t="s">
        <v>242</v>
      </c>
      <c r="B528" s="68">
        <f>VLOOKUP(A528,trips!C$2:D1118,2,FALSE)+(G528/PARAMETERS!$A$2)/24</f>
        <v>0.78292297979797987</v>
      </c>
      <c r="C528" s="68">
        <f t="shared" si="2"/>
        <v>0.78292297979797987</v>
      </c>
      <c r="D528" s="67" t="s">
        <v>102</v>
      </c>
      <c r="E528" s="69">
        <v>4</v>
      </c>
      <c r="F528" s="69">
        <v>0</v>
      </c>
      <c r="G528" s="70" t="s">
        <v>339</v>
      </c>
      <c r="H528" s="71"/>
    </row>
    <row r="529" spans="1:8" ht="15">
      <c r="A529" s="67" t="s">
        <v>242</v>
      </c>
      <c r="B529" s="68">
        <f>VLOOKUP(A529,trips!C$2:D1118,2,FALSE)+(G529/PARAMETERS!$A$2)/24</f>
        <v>0.78367297979797979</v>
      </c>
      <c r="C529" s="68">
        <f t="shared" si="2"/>
        <v>0.78367297979797979</v>
      </c>
      <c r="D529" s="67" t="s">
        <v>107</v>
      </c>
      <c r="E529" s="69">
        <v>5</v>
      </c>
      <c r="F529" s="69">
        <v>0</v>
      </c>
      <c r="G529" s="70" t="s">
        <v>340</v>
      </c>
      <c r="H529" s="71"/>
    </row>
    <row r="530" spans="1:8" ht="15">
      <c r="A530" s="67" t="s">
        <v>242</v>
      </c>
      <c r="B530" s="68">
        <f>VLOOKUP(A530,trips!C$2:D1118,2,FALSE)+(G530/PARAMETERS!$A$2)/24</f>
        <v>0.7855782828282829</v>
      </c>
      <c r="C530" s="68">
        <f t="shared" si="2"/>
        <v>0.7855782828282829</v>
      </c>
      <c r="D530" s="67" t="s">
        <v>112</v>
      </c>
      <c r="E530" s="69">
        <v>7</v>
      </c>
      <c r="F530" s="69">
        <v>0</v>
      </c>
      <c r="G530" s="70" t="s">
        <v>341</v>
      </c>
      <c r="H530" s="71"/>
    </row>
    <row r="531" spans="1:8" ht="15">
      <c r="A531" s="67" t="s">
        <v>242</v>
      </c>
      <c r="B531" s="68">
        <f>VLOOKUP(A531,trips!C$2:D1118,2,FALSE)+(G531/PARAMETERS!$A$2)/24</f>
        <v>0.78727146464646469</v>
      </c>
      <c r="C531" s="68">
        <f t="shared" si="2"/>
        <v>0.78727146464646469</v>
      </c>
      <c r="D531" s="67" t="s">
        <v>117</v>
      </c>
      <c r="E531" s="69">
        <v>8</v>
      </c>
      <c r="F531" s="69">
        <v>0</v>
      </c>
      <c r="G531" s="70" t="s">
        <v>342</v>
      </c>
      <c r="H531" s="71"/>
    </row>
    <row r="532" spans="1:8" ht="15">
      <c r="A532" s="67" t="s">
        <v>243</v>
      </c>
      <c r="B532" s="68">
        <f>VLOOKUP(A532,trips!C$2:D1118,2,FALSE)+(G532/PARAMETERS!$A$2)/24</f>
        <v>0.79166666666666663</v>
      </c>
      <c r="C532" s="68">
        <f t="shared" si="2"/>
        <v>0.79166666666666663</v>
      </c>
      <c r="D532" s="67" t="s">
        <v>63</v>
      </c>
      <c r="E532" s="69">
        <v>0</v>
      </c>
      <c r="F532" s="69">
        <v>1</v>
      </c>
      <c r="G532" s="70" t="s">
        <v>319</v>
      </c>
      <c r="H532" s="71"/>
    </row>
    <row r="533" spans="1:8" ht="15">
      <c r="A533" s="67" t="s">
        <v>243</v>
      </c>
      <c r="B533" s="68">
        <f>VLOOKUP(A533,trips!C$2:D1118,2,FALSE)+(G533/PARAMETERS!$A$2)/24</f>
        <v>0.79333712121212119</v>
      </c>
      <c r="C533" s="68">
        <f t="shared" si="2"/>
        <v>0.79333712121212119</v>
      </c>
      <c r="D533" s="67" t="s">
        <v>69</v>
      </c>
      <c r="E533" s="69">
        <v>1</v>
      </c>
      <c r="F533" s="69">
        <v>0</v>
      </c>
      <c r="G533" s="70" t="s">
        <v>343</v>
      </c>
      <c r="H533" s="71"/>
    </row>
    <row r="534" spans="1:8" ht="15">
      <c r="A534" s="67" t="s">
        <v>243</v>
      </c>
      <c r="B534" s="68">
        <f>VLOOKUP(A534,trips!C$2:D1118,2,FALSE)+(G534/PARAMETERS!$A$2)/24</f>
        <v>0.79476136363636363</v>
      </c>
      <c r="C534" s="68">
        <f t="shared" si="2"/>
        <v>0.79476136363636363</v>
      </c>
      <c r="D534" s="67" t="s">
        <v>76</v>
      </c>
      <c r="E534" s="69">
        <v>2</v>
      </c>
      <c r="F534" s="69">
        <v>0</v>
      </c>
      <c r="G534" s="70" t="s">
        <v>344</v>
      </c>
      <c r="H534" s="71"/>
    </row>
    <row r="535" spans="1:8" ht="15">
      <c r="A535" s="67" t="s">
        <v>243</v>
      </c>
      <c r="B535" s="68">
        <f>VLOOKUP(A535,trips!C$2:D1118,2,FALSE)+(G535/PARAMETERS!$A$2)/24</f>
        <v>0.79821969696969697</v>
      </c>
      <c r="C535" s="68">
        <f t="shared" si="2"/>
        <v>0.79821969696969697</v>
      </c>
      <c r="D535" s="67" t="s">
        <v>82</v>
      </c>
      <c r="E535" s="69">
        <v>3</v>
      </c>
      <c r="F535" s="69">
        <v>0</v>
      </c>
      <c r="G535" s="70" t="s">
        <v>345</v>
      </c>
      <c r="H535" s="71"/>
    </row>
    <row r="536" spans="1:8" ht="15">
      <c r="A536" s="67" t="s">
        <v>243</v>
      </c>
      <c r="B536" s="68">
        <f>VLOOKUP(A536,trips!C$2:D1118,2,FALSE)+(G536/PARAMETERS!$A$2)/24</f>
        <v>0.79915151515151517</v>
      </c>
      <c r="C536" s="68">
        <f t="shared" si="2"/>
        <v>0.79915151515151517</v>
      </c>
      <c r="D536" s="67" t="s">
        <v>89</v>
      </c>
      <c r="E536" s="69">
        <v>4</v>
      </c>
      <c r="F536" s="69">
        <v>0</v>
      </c>
      <c r="G536" s="70" t="s">
        <v>346</v>
      </c>
      <c r="H536" s="71"/>
    </row>
    <row r="537" spans="1:8" ht="15">
      <c r="A537" s="67" t="s">
        <v>243</v>
      </c>
      <c r="B537" s="68">
        <f>VLOOKUP(A537,trips!C$2:D1118,2,FALSE)+(G537/PARAMETERS!$A$2)/24</f>
        <v>0.80022348484848482</v>
      </c>
      <c r="C537" s="68">
        <f t="shared" si="2"/>
        <v>0.80022348484848482</v>
      </c>
      <c r="D537" s="67" t="s">
        <v>95</v>
      </c>
      <c r="E537" s="69">
        <v>5</v>
      </c>
      <c r="F537" s="69">
        <v>0</v>
      </c>
      <c r="G537" s="70" t="s">
        <v>347</v>
      </c>
      <c r="H537" s="71"/>
    </row>
    <row r="538" spans="1:8" ht="15">
      <c r="A538" s="67" t="s">
        <v>243</v>
      </c>
      <c r="B538" s="68">
        <f>VLOOKUP(A538,trips!C$2:D1118,2,FALSE)+(G538/PARAMETERS!$A$2)/24</f>
        <v>0.80221212121212115</v>
      </c>
      <c r="C538" s="68">
        <f t="shared" si="2"/>
        <v>0.80221212121212115</v>
      </c>
      <c r="D538" s="67" t="s">
        <v>102</v>
      </c>
      <c r="E538" s="69">
        <v>6</v>
      </c>
      <c r="F538" s="69">
        <v>0</v>
      </c>
      <c r="G538" s="70" t="s">
        <v>348</v>
      </c>
      <c r="H538" s="71"/>
    </row>
    <row r="539" spans="1:8" ht="15">
      <c r="A539" s="67" t="s">
        <v>243</v>
      </c>
      <c r="B539" s="68">
        <f>VLOOKUP(A539,trips!C$2:D1118,2,FALSE)+(G539/PARAMETERS!$A$2)/24</f>
        <v>0.80296590909090904</v>
      </c>
      <c r="C539" s="68">
        <f t="shared" si="2"/>
        <v>0.80296590909090904</v>
      </c>
      <c r="D539" s="67" t="s">
        <v>107</v>
      </c>
      <c r="E539" s="69">
        <v>7</v>
      </c>
      <c r="F539" s="69">
        <v>0</v>
      </c>
      <c r="G539" s="70" t="s">
        <v>349</v>
      </c>
      <c r="H539" s="71"/>
    </row>
    <row r="540" spans="1:8" ht="15">
      <c r="A540" s="67" t="s">
        <v>243</v>
      </c>
      <c r="B540" s="68">
        <f>VLOOKUP(A540,trips!C$2:D1118,2,FALSE)+(G540/PARAMETERS!$A$2)/24</f>
        <v>0.80501136363636361</v>
      </c>
      <c r="C540" s="68">
        <f t="shared" si="2"/>
        <v>0.80501136363636361</v>
      </c>
      <c r="D540" s="67" t="s">
        <v>112</v>
      </c>
      <c r="E540" s="69">
        <v>9</v>
      </c>
      <c r="F540" s="69">
        <v>0</v>
      </c>
      <c r="G540" s="70" t="s">
        <v>350</v>
      </c>
      <c r="H540" s="71"/>
    </row>
    <row r="541" spans="1:8" ht="15">
      <c r="A541" s="67" t="s">
        <v>243</v>
      </c>
      <c r="B541" s="68">
        <f>VLOOKUP(A541,trips!C$2:D1118,2,FALSE)+(G541/PARAMETERS!$A$2)/24</f>
        <v>0.8065681818181818</v>
      </c>
      <c r="C541" s="68">
        <f t="shared" si="2"/>
        <v>0.8065681818181818</v>
      </c>
      <c r="D541" s="67" t="s">
        <v>117</v>
      </c>
      <c r="E541" s="69">
        <v>10</v>
      </c>
      <c r="F541" s="69">
        <v>0</v>
      </c>
      <c r="G541" s="70" t="s">
        <v>351</v>
      </c>
      <c r="H541" s="71"/>
    </row>
    <row r="542" spans="1:8" ht="15">
      <c r="A542" s="67" t="s">
        <v>245</v>
      </c>
      <c r="B542" s="68">
        <f>VLOOKUP(A542,trips!C$2:D1118,2,FALSE)+(G542/PARAMETERS!$A$2)/24</f>
        <v>0.81597222222222221</v>
      </c>
      <c r="C542" s="68">
        <f t="shared" si="2"/>
        <v>0.81597222222222221</v>
      </c>
      <c r="D542" s="67" t="s">
        <v>63</v>
      </c>
      <c r="E542" s="69">
        <v>0</v>
      </c>
      <c r="F542" s="69">
        <v>1</v>
      </c>
      <c r="G542" s="70" t="s">
        <v>319</v>
      </c>
      <c r="H542" s="71"/>
    </row>
    <row r="543" spans="1:8" ht="15">
      <c r="A543" s="67" t="s">
        <v>245</v>
      </c>
      <c r="B543" s="68">
        <f>VLOOKUP(A543,trips!C$2:D1118,2,FALSE)+(G543/PARAMETERS!$A$2)/24</f>
        <v>0.81764267676767677</v>
      </c>
      <c r="C543" s="68">
        <f t="shared" si="2"/>
        <v>0.81764267676767677</v>
      </c>
      <c r="D543" s="67" t="s">
        <v>69</v>
      </c>
      <c r="E543" s="69">
        <v>1</v>
      </c>
      <c r="F543" s="69">
        <v>0</v>
      </c>
      <c r="G543" s="70" t="s">
        <v>343</v>
      </c>
      <c r="H543" s="71"/>
    </row>
    <row r="544" spans="1:8" ht="15">
      <c r="A544" s="67" t="s">
        <v>245</v>
      </c>
      <c r="B544" s="68">
        <f>VLOOKUP(A544,trips!C$2:D1118,2,FALSE)+(G544/PARAMETERS!$A$2)/24</f>
        <v>0.81906691919191921</v>
      </c>
      <c r="C544" s="68">
        <f t="shared" si="2"/>
        <v>0.81906691919191921</v>
      </c>
      <c r="D544" s="67" t="s">
        <v>76</v>
      </c>
      <c r="E544" s="69">
        <v>2</v>
      </c>
      <c r="F544" s="69">
        <v>0</v>
      </c>
      <c r="G544" s="70" t="s">
        <v>344</v>
      </c>
      <c r="H544" s="71"/>
    </row>
    <row r="545" spans="1:8" ht="15">
      <c r="A545" s="67" t="s">
        <v>245</v>
      </c>
      <c r="B545" s="68">
        <f>VLOOKUP(A545,trips!C$2:D1118,2,FALSE)+(G545/PARAMETERS!$A$2)/24</f>
        <v>0.82252525252525255</v>
      </c>
      <c r="C545" s="68">
        <f t="shared" si="2"/>
        <v>0.82252525252525255</v>
      </c>
      <c r="D545" s="67" t="s">
        <v>82</v>
      </c>
      <c r="E545" s="69">
        <v>3</v>
      </c>
      <c r="F545" s="69">
        <v>0</v>
      </c>
      <c r="G545" s="70" t="s">
        <v>345</v>
      </c>
      <c r="H545" s="71"/>
    </row>
    <row r="546" spans="1:8" ht="15">
      <c r="A546" s="67" t="s">
        <v>245</v>
      </c>
      <c r="B546" s="68">
        <f>VLOOKUP(A546,trips!C$2:D1118,2,FALSE)+(G546/PARAMETERS!$A$2)/24</f>
        <v>0.82345707070707075</v>
      </c>
      <c r="C546" s="68">
        <f t="shared" si="2"/>
        <v>0.82345707070707075</v>
      </c>
      <c r="D546" s="67" t="s">
        <v>89</v>
      </c>
      <c r="E546" s="69">
        <v>4</v>
      </c>
      <c r="F546" s="69">
        <v>0</v>
      </c>
      <c r="G546" s="70" t="s">
        <v>346</v>
      </c>
      <c r="H546" s="71"/>
    </row>
    <row r="547" spans="1:8" ht="15">
      <c r="A547" s="67" t="s">
        <v>245</v>
      </c>
      <c r="B547" s="68">
        <f>VLOOKUP(A547,trips!C$2:D1118,2,FALSE)+(G547/PARAMETERS!$A$2)/24</f>
        <v>0.8245290404040404</v>
      </c>
      <c r="C547" s="68">
        <f t="shared" si="2"/>
        <v>0.8245290404040404</v>
      </c>
      <c r="D547" s="67" t="s">
        <v>95</v>
      </c>
      <c r="E547" s="69">
        <v>5</v>
      </c>
      <c r="F547" s="69">
        <v>0</v>
      </c>
      <c r="G547" s="70" t="s">
        <v>347</v>
      </c>
      <c r="H547" s="71"/>
    </row>
    <row r="548" spans="1:8" ht="15">
      <c r="A548" s="67" t="s">
        <v>245</v>
      </c>
      <c r="B548" s="68">
        <f>VLOOKUP(A548,trips!C$2:D1118,2,FALSE)+(G548/PARAMETERS!$A$2)/24</f>
        <v>0.82651767676767673</v>
      </c>
      <c r="C548" s="68">
        <f t="shared" si="2"/>
        <v>0.82651767676767673</v>
      </c>
      <c r="D548" s="67" t="s">
        <v>102</v>
      </c>
      <c r="E548" s="69">
        <v>6</v>
      </c>
      <c r="F548" s="69">
        <v>0</v>
      </c>
      <c r="G548" s="70" t="s">
        <v>348</v>
      </c>
      <c r="H548" s="71"/>
    </row>
    <row r="549" spans="1:8" ht="15">
      <c r="A549" s="67" t="s">
        <v>245</v>
      </c>
      <c r="B549" s="68">
        <f>VLOOKUP(A549,trips!C$2:D1118,2,FALSE)+(G549/PARAMETERS!$A$2)/24</f>
        <v>0.82727146464646462</v>
      </c>
      <c r="C549" s="68">
        <f t="shared" si="2"/>
        <v>0.82727146464646462</v>
      </c>
      <c r="D549" s="67" t="s">
        <v>107</v>
      </c>
      <c r="E549" s="69">
        <v>7</v>
      </c>
      <c r="F549" s="69">
        <v>0</v>
      </c>
      <c r="G549" s="70" t="s">
        <v>349</v>
      </c>
      <c r="H549" s="71"/>
    </row>
    <row r="550" spans="1:8" ht="15">
      <c r="A550" s="67" t="s">
        <v>245</v>
      </c>
      <c r="B550" s="68">
        <f>VLOOKUP(A550,trips!C$2:D1118,2,FALSE)+(G550/PARAMETERS!$A$2)/24</f>
        <v>0.82931691919191919</v>
      </c>
      <c r="C550" s="68">
        <f t="shared" si="2"/>
        <v>0.82931691919191919</v>
      </c>
      <c r="D550" s="67" t="s">
        <v>112</v>
      </c>
      <c r="E550" s="69">
        <v>9</v>
      </c>
      <c r="F550" s="69">
        <v>0</v>
      </c>
      <c r="G550" s="70" t="s">
        <v>350</v>
      </c>
      <c r="H550" s="71"/>
    </row>
    <row r="551" spans="1:8" ht="15">
      <c r="A551" s="67" t="s">
        <v>245</v>
      </c>
      <c r="B551" s="68">
        <f>VLOOKUP(A551,trips!C$2:D1118,2,FALSE)+(G551/PARAMETERS!$A$2)/24</f>
        <v>0.83087373737373738</v>
      </c>
      <c r="C551" s="68">
        <f t="shared" si="2"/>
        <v>0.83087373737373738</v>
      </c>
      <c r="D551" s="67" t="s">
        <v>117</v>
      </c>
      <c r="E551" s="69">
        <v>10</v>
      </c>
      <c r="F551" s="69">
        <v>0</v>
      </c>
      <c r="G551" s="70" t="s">
        <v>351</v>
      </c>
      <c r="H551" s="71"/>
    </row>
    <row r="552" spans="1:8" ht="15">
      <c r="A552" s="67" t="s">
        <v>246</v>
      </c>
      <c r="B552" s="68">
        <f>VLOOKUP(A552,trips!C$2:D1118,2,FALSE)+(G552/PARAMETERS!$A$2)/24</f>
        <v>0.2638888888888889</v>
      </c>
      <c r="C552" s="68">
        <f t="shared" si="2"/>
        <v>0.2638888888888889</v>
      </c>
      <c r="D552" s="67" t="s">
        <v>122</v>
      </c>
      <c r="E552" s="69">
        <v>0</v>
      </c>
      <c r="F552" s="69">
        <v>1</v>
      </c>
      <c r="G552" s="70" t="s">
        <v>319</v>
      </c>
      <c r="H552" s="71"/>
    </row>
    <row r="553" spans="1:8" ht="15">
      <c r="A553" s="67" t="s">
        <v>246</v>
      </c>
      <c r="B553" s="68">
        <f>VLOOKUP(A553,trips!C$2:D1118,2,FALSE)+(G553/PARAMETERS!$A$2)/24</f>
        <v>0.26685101010101009</v>
      </c>
      <c r="C553" s="68">
        <f t="shared" si="2"/>
        <v>0.26685101010101009</v>
      </c>
      <c r="D553" s="67" t="s">
        <v>127</v>
      </c>
      <c r="E553" s="69">
        <v>1</v>
      </c>
      <c r="F553" s="69">
        <v>0</v>
      </c>
      <c r="G553" s="70" t="s">
        <v>352</v>
      </c>
      <c r="H553" s="71"/>
    </row>
    <row r="554" spans="1:8" ht="15">
      <c r="A554" s="67" t="s">
        <v>246</v>
      </c>
      <c r="B554" s="68">
        <f>VLOOKUP(A554,trips!C$2:D1118,2,FALSE)+(G554/PARAMETERS!$A$2)/24</f>
        <v>0.26907070707070707</v>
      </c>
      <c r="C554" s="68">
        <f t="shared" si="2"/>
        <v>0.26907070707070707</v>
      </c>
      <c r="D554" s="67" t="s">
        <v>132</v>
      </c>
      <c r="E554" s="69">
        <v>3</v>
      </c>
      <c r="F554" s="69">
        <v>0</v>
      </c>
      <c r="G554" s="70" t="s">
        <v>353</v>
      </c>
      <c r="H554" s="71"/>
    </row>
    <row r="555" spans="1:8" ht="15">
      <c r="A555" s="67" t="s">
        <v>246</v>
      </c>
      <c r="B555" s="68">
        <f>VLOOKUP(A555,trips!C$2:D1118,2,FALSE)+(G555/PARAMETERS!$A$2)/24</f>
        <v>0.26949873737373736</v>
      </c>
      <c r="C555" s="68">
        <f t="shared" si="2"/>
        <v>0.26949873737373736</v>
      </c>
      <c r="D555" s="67" t="s">
        <v>138</v>
      </c>
      <c r="E555" s="69">
        <v>4</v>
      </c>
      <c r="F555" s="69">
        <v>0</v>
      </c>
      <c r="G555" s="70" t="s">
        <v>354</v>
      </c>
      <c r="H555" s="71"/>
    </row>
    <row r="556" spans="1:8" ht="15">
      <c r="A556" s="67" t="s">
        <v>246</v>
      </c>
      <c r="B556" s="68">
        <f>VLOOKUP(A556,trips!C$2:D1118,2,FALSE)+(G556/PARAMETERS!$A$2)/24</f>
        <v>0.27028661616161614</v>
      </c>
      <c r="C556" s="68">
        <f t="shared" si="2"/>
        <v>0.27028661616161614</v>
      </c>
      <c r="D556" s="67" t="s">
        <v>143</v>
      </c>
      <c r="E556" s="69">
        <v>5</v>
      </c>
      <c r="F556" s="69">
        <v>0</v>
      </c>
      <c r="G556" s="70" t="s">
        <v>355</v>
      </c>
      <c r="H556" s="71"/>
    </row>
    <row r="557" spans="1:8" ht="15">
      <c r="A557" s="67" t="s">
        <v>246</v>
      </c>
      <c r="B557" s="68">
        <f>VLOOKUP(A557,trips!C$2:D1118,2,FALSE)+(G557/PARAMETERS!$A$2)/24</f>
        <v>0.27187373737373738</v>
      </c>
      <c r="C557" s="68">
        <f t="shared" si="2"/>
        <v>0.27187373737373738</v>
      </c>
      <c r="D557" s="67" t="s">
        <v>148</v>
      </c>
      <c r="E557" s="69">
        <v>6</v>
      </c>
      <c r="F557" s="69">
        <v>0</v>
      </c>
      <c r="G557" s="70" t="s">
        <v>356</v>
      </c>
      <c r="H557" s="71"/>
    </row>
    <row r="558" spans="1:8" ht="15">
      <c r="A558" s="67" t="s">
        <v>246</v>
      </c>
      <c r="B558" s="68">
        <f>VLOOKUP(A558,trips!C$2:D1118,2,FALSE)+(G558/PARAMETERS!$A$2)/24</f>
        <v>0.27302904040404041</v>
      </c>
      <c r="C558" s="68">
        <f t="shared" si="2"/>
        <v>0.27302904040404041</v>
      </c>
      <c r="D558" s="67" t="s">
        <v>151</v>
      </c>
      <c r="E558" s="69">
        <v>7</v>
      </c>
      <c r="F558" s="69">
        <v>0</v>
      </c>
      <c r="G558" s="70" t="s">
        <v>357</v>
      </c>
      <c r="H558" s="71"/>
    </row>
    <row r="559" spans="1:8" ht="15">
      <c r="A559" s="67" t="s">
        <v>246</v>
      </c>
      <c r="B559" s="68">
        <f>VLOOKUP(A559,trips!C$2:D1118,2,FALSE)+(G559/PARAMETERS!$A$2)/24</f>
        <v>0.27387373737373738</v>
      </c>
      <c r="C559" s="68">
        <f t="shared" si="2"/>
        <v>0.27387373737373738</v>
      </c>
      <c r="D559" s="67" t="s">
        <v>155</v>
      </c>
      <c r="E559" s="69">
        <v>8</v>
      </c>
      <c r="F559" s="69">
        <v>0</v>
      </c>
      <c r="G559" s="70" t="s">
        <v>358</v>
      </c>
      <c r="H559" s="71"/>
    </row>
    <row r="560" spans="1:8" ht="15">
      <c r="A560" s="67" t="s">
        <v>246</v>
      </c>
      <c r="B560" s="68">
        <f>VLOOKUP(A560,trips!C$2:D1118,2,FALSE)+(G560/PARAMETERS!$A$2)/24</f>
        <v>0.27721843434343435</v>
      </c>
      <c r="C560" s="68">
        <f t="shared" si="2"/>
        <v>0.27721843434343435</v>
      </c>
      <c r="D560" s="67" t="s">
        <v>63</v>
      </c>
      <c r="E560" s="69">
        <v>10</v>
      </c>
      <c r="F560" s="69">
        <v>0</v>
      </c>
      <c r="G560" s="70" t="s">
        <v>359</v>
      </c>
      <c r="H560" s="71"/>
    </row>
    <row r="561" spans="1:8" ht="15">
      <c r="A561" s="67" t="s">
        <v>249</v>
      </c>
      <c r="B561" s="68">
        <f>VLOOKUP(A561,trips!C$2:D1118,2,FALSE)+(G561/PARAMETERS!$A$2)/24</f>
        <v>0.27777777777777779</v>
      </c>
      <c r="C561" s="68">
        <f t="shared" si="2"/>
        <v>0.27777777777777779</v>
      </c>
      <c r="D561" s="67" t="s">
        <v>122</v>
      </c>
      <c r="E561" s="69">
        <v>0</v>
      </c>
      <c r="F561" s="69">
        <v>1</v>
      </c>
      <c r="G561" s="70" t="s">
        <v>319</v>
      </c>
      <c r="H561" s="71"/>
    </row>
    <row r="562" spans="1:8" ht="15">
      <c r="A562" s="67" t="s">
        <v>249</v>
      </c>
      <c r="B562" s="68">
        <f>VLOOKUP(A562,trips!C$2:D1118,2,FALSE)+(G562/PARAMETERS!$A$2)/24</f>
        <v>0.28056565656565657</v>
      </c>
      <c r="C562" s="68">
        <f t="shared" si="2"/>
        <v>0.28056565656565657</v>
      </c>
      <c r="D562" s="67" t="s">
        <v>127</v>
      </c>
      <c r="E562" s="69">
        <v>1</v>
      </c>
      <c r="F562" s="69">
        <v>0</v>
      </c>
      <c r="G562" s="70" t="s">
        <v>360</v>
      </c>
      <c r="H562" s="71"/>
    </row>
    <row r="563" spans="1:8" ht="15">
      <c r="A563" s="67" t="s">
        <v>249</v>
      </c>
      <c r="B563" s="68">
        <f>VLOOKUP(A563,trips!C$2:D1118,2,FALSE)+(G563/PARAMETERS!$A$2)/24</f>
        <v>0.28296717171717173</v>
      </c>
      <c r="C563" s="68">
        <f t="shared" si="2"/>
        <v>0.28296717171717173</v>
      </c>
      <c r="D563" s="67" t="s">
        <v>132</v>
      </c>
      <c r="E563" s="69">
        <v>3</v>
      </c>
      <c r="F563" s="69">
        <v>0</v>
      </c>
      <c r="G563" s="70" t="s">
        <v>361</v>
      </c>
      <c r="H563" s="71"/>
    </row>
    <row r="564" spans="1:8" ht="15">
      <c r="A564" s="67" t="s">
        <v>249</v>
      </c>
      <c r="B564" s="68">
        <f>VLOOKUP(A564,trips!C$2:D1118,2,FALSE)+(G564/PARAMETERS!$A$2)/24</f>
        <v>0.28348232323232325</v>
      </c>
      <c r="C564" s="68">
        <f t="shared" si="2"/>
        <v>0.28348232323232325</v>
      </c>
      <c r="D564" s="67" t="s">
        <v>138</v>
      </c>
      <c r="E564" s="69">
        <v>4</v>
      </c>
      <c r="F564" s="69">
        <v>0</v>
      </c>
      <c r="G564" s="70" t="s">
        <v>362</v>
      </c>
      <c r="H564" s="71"/>
    </row>
    <row r="565" spans="1:8" ht="15">
      <c r="A565" s="67" t="s">
        <v>249</v>
      </c>
      <c r="B565" s="68">
        <f>VLOOKUP(A565,trips!C$2:D1118,2,FALSE)+(G565/PARAMETERS!$A$2)/24</f>
        <v>0.28415656565656566</v>
      </c>
      <c r="C565" s="68">
        <f t="shared" si="2"/>
        <v>0.28415656565656566</v>
      </c>
      <c r="D565" s="67" t="s">
        <v>143</v>
      </c>
      <c r="E565" s="69">
        <v>5</v>
      </c>
      <c r="F565" s="69">
        <v>0</v>
      </c>
      <c r="G565" s="70" t="s">
        <v>363</v>
      </c>
      <c r="H565" s="71"/>
    </row>
    <row r="566" spans="1:8" ht="15">
      <c r="A566" s="67" t="s">
        <v>249</v>
      </c>
      <c r="B566" s="68">
        <f>VLOOKUP(A566,trips!C$2:D1118,2,FALSE)+(G566/PARAMETERS!$A$2)/24</f>
        <v>0.28573611111111114</v>
      </c>
      <c r="C566" s="68">
        <f t="shared" si="2"/>
        <v>0.28573611111111114</v>
      </c>
      <c r="D566" s="67" t="s">
        <v>148</v>
      </c>
      <c r="E566" s="69">
        <v>6</v>
      </c>
      <c r="F566" s="69">
        <v>0</v>
      </c>
      <c r="G566" s="70" t="s">
        <v>364</v>
      </c>
      <c r="H566" s="71"/>
    </row>
    <row r="567" spans="1:8" ht="15">
      <c r="A567" s="67" t="s">
        <v>249</v>
      </c>
      <c r="B567" s="68">
        <f>VLOOKUP(A567,trips!C$2:D1118,2,FALSE)+(G567/PARAMETERS!$A$2)/24</f>
        <v>0.28693308080808083</v>
      </c>
      <c r="C567" s="68">
        <f t="shared" si="2"/>
        <v>0.28693308080808083</v>
      </c>
      <c r="D567" s="67" t="s">
        <v>151</v>
      </c>
      <c r="E567" s="69">
        <v>7</v>
      </c>
      <c r="F567" s="69">
        <v>0</v>
      </c>
      <c r="G567" s="70" t="s">
        <v>365</v>
      </c>
      <c r="H567" s="71"/>
    </row>
    <row r="568" spans="1:8" ht="15">
      <c r="A568" s="67" t="s">
        <v>249</v>
      </c>
      <c r="B568" s="68">
        <f>VLOOKUP(A568,trips!C$2:D1118,2,FALSE)+(G568/PARAMETERS!$A$2)/24</f>
        <v>0.28775883838383842</v>
      </c>
      <c r="C568" s="68">
        <f t="shared" si="2"/>
        <v>0.28775883838383842</v>
      </c>
      <c r="D568" s="67" t="s">
        <v>155</v>
      </c>
      <c r="E568" s="69">
        <v>8</v>
      </c>
      <c r="F568" s="69">
        <v>0</v>
      </c>
      <c r="G568" s="70" t="s">
        <v>366</v>
      </c>
      <c r="H568" s="71"/>
    </row>
    <row r="569" spans="1:8" ht="15">
      <c r="A569" s="67" t="s">
        <v>249</v>
      </c>
      <c r="B569" s="68">
        <f>VLOOKUP(A569,trips!C$2:D1118,2,FALSE)+(G569/PARAMETERS!$A$2)/24</f>
        <v>0.28978914141414142</v>
      </c>
      <c r="C569" s="68">
        <f t="shared" si="2"/>
        <v>0.28978914141414142</v>
      </c>
      <c r="D569" s="67" t="s">
        <v>55</v>
      </c>
      <c r="E569" s="69">
        <v>9</v>
      </c>
      <c r="F569" s="69">
        <v>0</v>
      </c>
      <c r="G569" s="70" t="s">
        <v>367</v>
      </c>
      <c r="H569" s="71"/>
    </row>
    <row r="570" spans="1:8" ht="15">
      <c r="A570" s="67" t="s">
        <v>252</v>
      </c>
      <c r="B570" s="68">
        <f>VLOOKUP(A570,trips!C$2:D1118,2,FALSE)+(G570/PARAMETERS!$A$2)/24</f>
        <v>0.28472222222222221</v>
      </c>
      <c r="C570" s="68">
        <f t="shared" si="2"/>
        <v>0.28472222222222221</v>
      </c>
      <c r="D570" s="67" t="s">
        <v>122</v>
      </c>
      <c r="E570" s="69">
        <v>0</v>
      </c>
      <c r="F570" s="69">
        <v>1</v>
      </c>
      <c r="G570" s="70" t="s">
        <v>319</v>
      </c>
      <c r="H570" s="71"/>
    </row>
    <row r="571" spans="1:8" ht="15">
      <c r="A571" s="67" t="s">
        <v>252</v>
      </c>
      <c r="B571" s="68">
        <f>VLOOKUP(A571,trips!C$2:D1118,2,FALSE)+(G571/PARAMETERS!$A$2)/24</f>
        <v>0.2876843434343434</v>
      </c>
      <c r="C571" s="68">
        <f t="shared" si="2"/>
        <v>0.2876843434343434</v>
      </c>
      <c r="D571" s="67" t="s">
        <v>127</v>
      </c>
      <c r="E571" s="69">
        <v>1</v>
      </c>
      <c r="F571" s="69">
        <v>0</v>
      </c>
      <c r="G571" s="70" t="s">
        <v>352</v>
      </c>
      <c r="H571" s="71"/>
    </row>
    <row r="572" spans="1:8" ht="15">
      <c r="A572" s="67" t="s">
        <v>252</v>
      </c>
      <c r="B572" s="68">
        <f>VLOOKUP(A572,trips!C$2:D1118,2,FALSE)+(G572/PARAMETERS!$A$2)/24</f>
        <v>0.28990404040404039</v>
      </c>
      <c r="C572" s="68">
        <f t="shared" si="2"/>
        <v>0.28990404040404039</v>
      </c>
      <c r="D572" s="67" t="s">
        <v>132</v>
      </c>
      <c r="E572" s="69">
        <v>3</v>
      </c>
      <c r="F572" s="69">
        <v>0</v>
      </c>
      <c r="G572" s="70" t="s">
        <v>353</v>
      </c>
      <c r="H572" s="71"/>
    </row>
    <row r="573" spans="1:8" ht="15">
      <c r="A573" s="67" t="s">
        <v>252</v>
      </c>
      <c r="B573" s="68">
        <f>VLOOKUP(A573,trips!C$2:D1118,2,FALSE)+(G573/PARAMETERS!$A$2)/24</f>
        <v>0.29033207070707068</v>
      </c>
      <c r="C573" s="68">
        <f t="shared" si="2"/>
        <v>0.29033207070707068</v>
      </c>
      <c r="D573" s="67" t="s">
        <v>138</v>
      </c>
      <c r="E573" s="69">
        <v>4</v>
      </c>
      <c r="F573" s="69">
        <v>0</v>
      </c>
      <c r="G573" s="70" t="s">
        <v>354</v>
      </c>
      <c r="H573" s="71"/>
    </row>
    <row r="574" spans="1:8" ht="15">
      <c r="A574" s="67" t="s">
        <v>252</v>
      </c>
      <c r="B574" s="68">
        <f>VLOOKUP(A574,trips!C$2:D1118,2,FALSE)+(G574/PARAMETERS!$A$2)/24</f>
        <v>0.29111994949494946</v>
      </c>
      <c r="C574" s="68">
        <f t="shared" si="2"/>
        <v>0.29111994949494946</v>
      </c>
      <c r="D574" s="67" t="s">
        <v>143</v>
      </c>
      <c r="E574" s="69">
        <v>5</v>
      </c>
      <c r="F574" s="69">
        <v>0</v>
      </c>
      <c r="G574" s="70" t="s">
        <v>355</v>
      </c>
      <c r="H574" s="71"/>
    </row>
    <row r="575" spans="1:8" ht="15">
      <c r="A575" s="67" t="s">
        <v>252</v>
      </c>
      <c r="B575" s="68">
        <f>VLOOKUP(A575,trips!C$2:D1118,2,FALSE)+(G575/PARAMETERS!$A$2)/24</f>
        <v>0.29270707070707069</v>
      </c>
      <c r="C575" s="68">
        <f t="shared" si="2"/>
        <v>0.29270707070707069</v>
      </c>
      <c r="D575" s="67" t="s">
        <v>148</v>
      </c>
      <c r="E575" s="69">
        <v>6</v>
      </c>
      <c r="F575" s="69">
        <v>0</v>
      </c>
      <c r="G575" s="70" t="s">
        <v>356</v>
      </c>
      <c r="H575" s="71"/>
    </row>
    <row r="576" spans="1:8" ht="15">
      <c r="A576" s="67" t="s">
        <v>252</v>
      </c>
      <c r="B576" s="68">
        <f>VLOOKUP(A576,trips!C$2:D1118,2,FALSE)+(G576/PARAMETERS!$A$2)/24</f>
        <v>0.29386237373737373</v>
      </c>
      <c r="C576" s="68">
        <f t="shared" si="2"/>
        <v>0.29386237373737373</v>
      </c>
      <c r="D576" s="67" t="s">
        <v>151</v>
      </c>
      <c r="E576" s="69">
        <v>7</v>
      </c>
      <c r="F576" s="69">
        <v>0</v>
      </c>
      <c r="G576" s="70" t="s">
        <v>357</v>
      </c>
      <c r="H576" s="71"/>
    </row>
    <row r="577" spans="1:8" ht="15">
      <c r="A577" s="67" t="s">
        <v>252</v>
      </c>
      <c r="B577" s="68">
        <f>VLOOKUP(A577,trips!C$2:D1118,2,FALSE)+(G577/PARAMETERS!$A$2)/24</f>
        <v>0.2947070707070707</v>
      </c>
      <c r="C577" s="68">
        <f t="shared" si="2"/>
        <v>0.2947070707070707</v>
      </c>
      <c r="D577" s="67" t="s">
        <v>155</v>
      </c>
      <c r="E577" s="69">
        <v>8</v>
      </c>
      <c r="F577" s="69">
        <v>0</v>
      </c>
      <c r="G577" s="70" t="s">
        <v>358</v>
      </c>
      <c r="H577" s="71"/>
    </row>
    <row r="578" spans="1:8" ht="15">
      <c r="A578" s="67" t="s">
        <v>252</v>
      </c>
      <c r="B578" s="68">
        <f>VLOOKUP(A578,trips!C$2:D1118,2,FALSE)+(G578/PARAMETERS!$A$2)/24</f>
        <v>0.29805176767676766</v>
      </c>
      <c r="C578" s="68">
        <f t="shared" si="2"/>
        <v>0.29805176767676766</v>
      </c>
      <c r="D578" s="67" t="s">
        <v>63</v>
      </c>
      <c r="E578" s="69">
        <v>10</v>
      </c>
      <c r="F578" s="69">
        <v>0</v>
      </c>
      <c r="G578" s="70" t="s">
        <v>359</v>
      </c>
      <c r="H578" s="71"/>
    </row>
    <row r="579" spans="1:8" ht="15">
      <c r="A579" s="67" t="s">
        <v>253</v>
      </c>
      <c r="B579" s="68">
        <f>VLOOKUP(A579,trips!C$2:D1118,2,FALSE)+(G579/PARAMETERS!$A$2)/24</f>
        <v>0.29166666666666669</v>
      </c>
      <c r="C579" s="68">
        <f t="shared" si="2"/>
        <v>0.29166666666666669</v>
      </c>
      <c r="D579" s="67" t="s">
        <v>122</v>
      </c>
      <c r="E579" s="69">
        <v>0</v>
      </c>
      <c r="F579" s="69">
        <v>1</v>
      </c>
      <c r="G579" s="70" t="s">
        <v>319</v>
      </c>
      <c r="H579" s="71"/>
    </row>
    <row r="580" spans="1:8" ht="15">
      <c r="A580" s="67" t="s">
        <v>253</v>
      </c>
      <c r="B580" s="68">
        <f>VLOOKUP(A580,trips!C$2:D1118,2,FALSE)+(G580/PARAMETERS!$A$2)/24</f>
        <v>0.29445454545454547</v>
      </c>
      <c r="C580" s="68">
        <f t="shared" si="2"/>
        <v>0.29445454545454547</v>
      </c>
      <c r="D580" s="67" t="s">
        <v>127</v>
      </c>
      <c r="E580" s="69">
        <v>1</v>
      </c>
      <c r="F580" s="69">
        <v>0</v>
      </c>
      <c r="G580" s="70" t="s">
        <v>360</v>
      </c>
      <c r="H580" s="71"/>
    </row>
    <row r="581" spans="1:8" ht="15">
      <c r="A581" s="67" t="s">
        <v>253</v>
      </c>
      <c r="B581" s="68">
        <f>VLOOKUP(A581,trips!C$2:D1118,2,FALSE)+(G581/PARAMETERS!$A$2)/24</f>
        <v>0.29685606060606062</v>
      </c>
      <c r="C581" s="68">
        <f t="shared" si="2"/>
        <v>0.29685606060606062</v>
      </c>
      <c r="D581" s="67" t="s">
        <v>132</v>
      </c>
      <c r="E581" s="69">
        <v>3</v>
      </c>
      <c r="F581" s="69">
        <v>0</v>
      </c>
      <c r="G581" s="70" t="s">
        <v>361</v>
      </c>
      <c r="H581" s="71"/>
    </row>
    <row r="582" spans="1:8" ht="15">
      <c r="A582" s="67" t="s">
        <v>253</v>
      </c>
      <c r="B582" s="68">
        <f>VLOOKUP(A582,trips!C$2:D1118,2,FALSE)+(G582/PARAMETERS!$A$2)/24</f>
        <v>0.29737121212121215</v>
      </c>
      <c r="C582" s="68">
        <f t="shared" si="2"/>
        <v>0.29737121212121215</v>
      </c>
      <c r="D582" s="67" t="s">
        <v>138</v>
      </c>
      <c r="E582" s="69">
        <v>4</v>
      </c>
      <c r="F582" s="69">
        <v>0</v>
      </c>
      <c r="G582" s="70" t="s">
        <v>362</v>
      </c>
      <c r="H582" s="71"/>
    </row>
    <row r="583" spans="1:8" ht="15">
      <c r="A583" s="67" t="s">
        <v>253</v>
      </c>
      <c r="B583" s="68">
        <f>VLOOKUP(A583,trips!C$2:D1118,2,FALSE)+(G583/PARAMETERS!$A$2)/24</f>
        <v>0.29804545454545456</v>
      </c>
      <c r="C583" s="68">
        <f t="shared" si="2"/>
        <v>0.29804545454545456</v>
      </c>
      <c r="D583" s="67" t="s">
        <v>143</v>
      </c>
      <c r="E583" s="69">
        <v>5</v>
      </c>
      <c r="F583" s="69">
        <v>0</v>
      </c>
      <c r="G583" s="70" t="s">
        <v>363</v>
      </c>
      <c r="H583" s="71"/>
    </row>
    <row r="584" spans="1:8" ht="15">
      <c r="A584" s="67" t="s">
        <v>253</v>
      </c>
      <c r="B584" s="68">
        <f>VLOOKUP(A584,trips!C$2:D1118,2,FALSE)+(G584/PARAMETERS!$A$2)/24</f>
        <v>0.29962500000000003</v>
      </c>
      <c r="C584" s="68">
        <f t="shared" si="2"/>
        <v>0.29962500000000003</v>
      </c>
      <c r="D584" s="67" t="s">
        <v>148</v>
      </c>
      <c r="E584" s="69">
        <v>6</v>
      </c>
      <c r="F584" s="69">
        <v>0</v>
      </c>
      <c r="G584" s="70" t="s">
        <v>364</v>
      </c>
      <c r="H584" s="71"/>
    </row>
    <row r="585" spans="1:8" ht="15">
      <c r="A585" s="67" t="s">
        <v>253</v>
      </c>
      <c r="B585" s="68">
        <f>VLOOKUP(A585,trips!C$2:D1118,2,FALSE)+(G585/PARAMETERS!$A$2)/24</f>
        <v>0.30082196969696973</v>
      </c>
      <c r="C585" s="68">
        <f t="shared" si="2"/>
        <v>0.30082196969696973</v>
      </c>
      <c r="D585" s="67" t="s">
        <v>151</v>
      </c>
      <c r="E585" s="69">
        <v>7</v>
      </c>
      <c r="F585" s="69">
        <v>0</v>
      </c>
      <c r="G585" s="70" t="s">
        <v>365</v>
      </c>
      <c r="H585" s="71"/>
    </row>
    <row r="586" spans="1:8" ht="15">
      <c r="A586" s="67" t="s">
        <v>253</v>
      </c>
      <c r="B586" s="68">
        <f>VLOOKUP(A586,trips!C$2:D1118,2,FALSE)+(G586/PARAMETERS!$A$2)/24</f>
        <v>0.30164772727272732</v>
      </c>
      <c r="C586" s="68">
        <f t="shared" si="2"/>
        <v>0.30164772727272732</v>
      </c>
      <c r="D586" s="67" t="s">
        <v>155</v>
      </c>
      <c r="E586" s="69">
        <v>8</v>
      </c>
      <c r="F586" s="69">
        <v>0</v>
      </c>
      <c r="G586" s="70" t="s">
        <v>366</v>
      </c>
      <c r="H586" s="71"/>
    </row>
    <row r="587" spans="1:8" ht="15">
      <c r="A587" s="67" t="s">
        <v>253</v>
      </c>
      <c r="B587" s="68">
        <f>VLOOKUP(A587,trips!C$2:D1118,2,FALSE)+(G587/PARAMETERS!$A$2)/24</f>
        <v>0.30367803030303031</v>
      </c>
      <c r="C587" s="68">
        <f t="shared" si="2"/>
        <v>0.30367803030303031</v>
      </c>
      <c r="D587" s="67" t="s">
        <v>55</v>
      </c>
      <c r="E587" s="69">
        <v>9</v>
      </c>
      <c r="F587" s="69">
        <v>0</v>
      </c>
      <c r="G587" s="70" t="s">
        <v>367</v>
      </c>
      <c r="H587" s="71"/>
    </row>
    <row r="588" spans="1:8" ht="15">
      <c r="A588" s="67" t="s">
        <v>254</v>
      </c>
      <c r="B588" s="68">
        <f>VLOOKUP(A588,trips!C$2:D1118,2,FALSE)+(G588/PARAMETERS!$A$2)/24</f>
        <v>0.2986111111111111</v>
      </c>
      <c r="C588" s="68">
        <f t="shared" si="2"/>
        <v>0.2986111111111111</v>
      </c>
      <c r="D588" s="67" t="s">
        <v>122</v>
      </c>
      <c r="E588" s="69">
        <v>0</v>
      </c>
      <c r="F588" s="69">
        <v>1</v>
      </c>
      <c r="G588" s="70" t="s">
        <v>319</v>
      </c>
      <c r="H588" s="71"/>
    </row>
    <row r="589" spans="1:8" ht="15">
      <c r="A589" s="67" t="s">
        <v>254</v>
      </c>
      <c r="B589" s="68">
        <f>VLOOKUP(A589,trips!C$2:D1118,2,FALSE)+(G589/PARAMETERS!$A$2)/24</f>
        <v>0.3015732323232323</v>
      </c>
      <c r="C589" s="68">
        <f t="shared" si="2"/>
        <v>0.3015732323232323</v>
      </c>
      <c r="D589" s="67" t="s">
        <v>127</v>
      </c>
      <c r="E589" s="69">
        <v>1</v>
      </c>
      <c r="F589" s="69">
        <v>0</v>
      </c>
      <c r="G589" s="70" t="s">
        <v>352</v>
      </c>
      <c r="H589" s="71"/>
    </row>
    <row r="590" spans="1:8" ht="15">
      <c r="A590" s="67" t="s">
        <v>254</v>
      </c>
      <c r="B590" s="68">
        <f>VLOOKUP(A590,trips!C$2:D1118,2,FALSE)+(G590/PARAMETERS!$A$2)/24</f>
        <v>0.30379292929292928</v>
      </c>
      <c r="C590" s="68">
        <f t="shared" si="2"/>
        <v>0.30379292929292928</v>
      </c>
      <c r="D590" s="67" t="s">
        <v>132</v>
      </c>
      <c r="E590" s="69">
        <v>3</v>
      </c>
      <c r="F590" s="69">
        <v>0</v>
      </c>
      <c r="G590" s="70" t="s">
        <v>353</v>
      </c>
      <c r="H590" s="71"/>
    </row>
    <row r="591" spans="1:8" ht="15">
      <c r="A591" s="67" t="s">
        <v>254</v>
      </c>
      <c r="B591" s="68">
        <f>VLOOKUP(A591,trips!C$2:D1118,2,FALSE)+(G591/PARAMETERS!$A$2)/24</f>
        <v>0.30422095959595957</v>
      </c>
      <c r="C591" s="68">
        <f t="shared" si="2"/>
        <v>0.30422095959595957</v>
      </c>
      <c r="D591" s="67" t="s">
        <v>138</v>
      </c>
      <c r="E591" s="69">
        <v>4</v>
      </c>
      <c r="F591" s="69">
        <v>0</v>
      </c>
      <c r="G591" s="70" t="s">
        <v>354</v>
      </c>
      <c r="H591" s="71"/>
    </row>
    <row r="592" spans="1:8" ht="15">
      <c r="A592" s="67" t="s">
        <v>254</v>
      </c>
      <c r="B592" s="68">
        <f>VLOOKUP(A592,trips!C$2:D1118,2,FALSE)+(G592/PARAMETERS!$A$2)/24</f>
        <v>0.30500883838383835</v>
      </c>
      <c r="C592" s="68">
        <f t="shared" si="2"/>
        <v>0.30500883838383835</v>
      </c>
      <c r="D592" s="67" t="s">
        <v>143</v>
      </c>
      <c r="E592" s="69">
        <v>5</v>
      </c>
      <c r="F592" s="69">
        <v>0</v>
      </c>
      <c r="G592" s="70" t="s">
        <v>355</v>
      </c>
      <c r="H592" s="71"/>
    </row>
    <row r="593" spans="1:8" ht="15">
      <c r="A593" s="67" t="s">
        <v>254</v>
      </c>
      <c r="B593" s="68">
        <f>VLOOKUP(A593,trips!C$2:D1118,2,FALSE)+(G593/PARAMETERS!$A$2)/24</f>
        <v>0.30659595959595959</v>
      </c>
      <c r="C593" s="68">
        <f t="shared" si="2"/>
        <v>0.30659595959595959</v>
      </c>
      <c r="D593" s="67" t="s">
        <v>148</v>
      </c>
      <c r="E593" s="69">
        <v>6</v>
      </c>
      <c r="F593" s="69">
        <v>0</v>
      </c>
      <c r="G593" s="70" t="s">
        <v>356</v>
      </c>
      <c r="H593" s="71"/>
    </row>
    <row r="594" spans="1:8" ht="15">
      <c r="A594" s="67" t="s">
        <v>254</v>
      </c>
      <c r="B594" s="68">
        <f>VLOOKUP(A594,trips!C$2:D1118,2,FALSE)+(G594/PARAMETERS!$A$2)/24</f>
        <v>0.30775126262626262</v>
      </c>
      <c r="C594" s="68">
        <f t="shared" si="2"/>
        <v>0.30775126262626262</v>
      </c>
      <c r="D594" s="67" t="s">
        <v>151</v>
      </c>
      <c r="E594" s="69">
        <v>7</v>
      </c>
      <c r="F594" s="69">
        <v>0</v>
      </c>
      <c r="G594" s="70" t="s">
        <v>357</v>
      </c>
      <c r="H594" s="71"/>
    </row>
    <row r="595" spans="1:8" ht="15">
      <c r="A595" s="67" t="s">
        <v>254</v>
      </c>
      <c r="B595" s="68">
        <f>VLOOKUP(A595,trips!C$2:D1118,2,FALSE)+(G595/PARAMETERS!$A$2)/24</f>
        <v>0.30859595959595959</v>
      </c>
      <c r="C595" s="68">
        <f t="shared" si="2"/>
        <v>0.30859595959595959</v>
      </c>
      <c r="D595" s="67" t="s">
        <v>155</v>
      </c>
      <c r="E595" s="69">
        <v>8</v>
      </c>
      <c r="F595" s="69">
        <v>0</v>
      </c>
      <c r="G595" s="70" t="s">
        <v>358</v>
      </c>
      <c r="H595" s="71"/>
    </row>
    <row r="596" spans="1:8" ht="15">
      <c r="A596" s="67" t="s">
        <v>254</v>
      </c>
      <c r="B596" s="68">
        <f>VLOOKUP(A596,trips!C$2:D1118,2,FALSE)+(G596/PARAMETERS!$A$2)/24</f>
        <v>0.31194065656565656</v>
      </c>
      <c r="C596" s="68">
        <f t="shared" si="2"/>
        <v>0.31194065656565656</v>
      </c>
      <c r="D596" s="67" t="s">
        <v>63</v>
      </c>
      <c r="E596" s="69">
        <v>10</v>
      </c>
      <c r="F596" s="69">
        <v>0</v>
      </c>
      <c r="G596" s="70" t="s">
        <v>359</v>
      </c>
      <c r="H596" s="71"/>
    </row>
    <row r="597" spans="1:8" ht="15">
      <c r="A597" s="67" t="s">
        <v>255</v>
      </c>
      <c r="B597" s="68">
        <f>VLOOKUP(A597,trips!C$2:D1118,2,FALSE)+(G597/PARAMETERS!$A$2)/24</f>
        <v>0.3125</v>
      </c>
      <c r="C597" s="68">
        <f t="shared" si="2"/>
        <v>0.3125</v>
      </c>
      <c r="D597" s="67" t="s">
        <v>122</v>
      </c>
      <c r="E597" s="69">
        <v>0</v>
      </c>
      <c r="F597" s="69">
        <v>1</v>
      </c>
      <c r="G597" s="70" t="s">
        <v>319</v>
      </c>
      <c r="H597" s="71"/>
    </row>
    <row r="598" spans="1:8" ht="15">
      <c r="A598" s="67" t="s">
        <v>255</v>
      </c>
      <c r="B598" s="68">
        <f>VLOOKUP(A598,trips!C$2:D1118,2,FALSE)+(G598/PARAMETERS!$A$2)/24</f>
        <v>0.31528787878787878</v>
      </c>
      <c r="C598" s="68">
        <f t="shared" si="2"/>
        <v>0.31528787878787878</v>
      </c>
      <c r="D598" s="67" t="s">
        <v>127</v>
      </c>
      <c r="E598" s="69">
        <v>1</v>
      </c>
      <c r="F598" s="69">
        <v>0</v>
      </c>
      <c r="G598" s="70" t="s">
        <v>360</v>
      </c>
      <c r="H598" s="71"/>
    </row>
    <row r="599" spans="1:8" ht="15">
      <c r="A599" s="67" t="s">
        <v>255</v>
      </c>
      <c r="B599" s="68">
        <f>VLOOKUP(A599,trips!C$2:D1118,2,FALSE)+(G599/PARAMETERS!$A$2)/24</f>
        <v>0.31768939393939394</v>
      </c>
      <c r="C599" s="68">
        <f t="shared" si="2"/>
        <v>0.31768939393939394</v>
      </c>
      <c r="D599" s="67" t="s">
        <v>132</v>
      </c>
      <c r="E599" s="69">
        <v>3</v>
      </c>
      <c r="F599" s="69">
        <v>0</v>
      </c>
      <c r="G599" s="70" t="s">
        <v>361</v>
      </c>
      <c r="H599" s="71"/>
    </row>
    <row r="600" spans="1:8" ht="15">
      <c r="A600" s="67" t="s">
        <v>255</v>
      </c>
      <c r="B600" s="68">
        <f>VLOOKUP(A600,trips!C$2:D1118,2,FALSE)+(G600/PARAMETERS!$A$2)/24</f>
        <v>0.31820454545454546</v>
      </c>
      <c r="C600" s="68">
        <f t="shared" si="2"/>
        <v>0.31820454545454546</v>
      </c>
      <c r="D600" s="67" t="s">
        <v>138</v>
      </c>
      <c r="E600" s="69">
        <v>4</v>
      </c>
      <c r="F600" s="69">
        <v>0</v>
      </c>
      <c r="G600" s="70" t="s">
        <v>362</v>
      </c>
      <c r="H600" s="71"/>
    </row>
    <row r="601" spans="1:8" ht="15">
      <c r="A601" s="67" t="s">
        <v>255</v>
      </c>
      <c r="B601" s="68">
        <f>VLOOKUP(A601,trips!C$2:D1118,2,FALSE)+(G601/PARAMETERS!$A$2)/24</f>
        <v>0.31887878787878787</v>
      </c>
      <c r="C601" s="68">
        <f t="shared" si="2"/>
        <v>0.31887878787878787</v>
      </c>
      <c r="D601" s="67" t="s">
        <v>143</v>
      </c>
      <c r="E601" s="69">
        <v>5</v>
      </c>
      <c r="F601" s="69">
        <v>0</v>
      </c>
      <c r="G601" s="70" t="s">
        <v>363</v>
      </c>
      <c r="H601" s="71"/>
    </row>
    <row r="602" spans="1:8" ht="15">
      <c r="A602" s="67" t="s">
        <v>255</v>
      </c>
      <c r="B602" s="68">
        <f>VLOOKUP(A602,trips!C$2:D1118,2,FALSE)+(G602/PARAMETERS!$A$2)/24</f>
        <v>0.32045833333333335</v>
      </c>
      <c r="C602" s="68">
        <f t="shared" si="2"/>
        <v>0.32045833333333335</v>
      </c>
      <c r="D602" s="67" t="s">
        <v>148</v>
      </c>
      <c r="E602" s="69">
        <v>6</v>
      </c>
      <c r="F602" s="69">
        <v>0</v>
      </c>
      <c r="G602" s="70" t="s">
        <v>364</v>
      </c>
      <c r="H602" s="71"/>
    </row>
    <row r="603" spans="1:8" ht="15">
      <c r="A603" s="67" t="s">
        <v>255</v>
      </c>
      <c r="B603" s="68">
        <f>VLOOKUP(A603,trips!C$2:D1118,2,FALSE)+(G603/PARAMETERS!$A$2)/24</f>
        <v>0.32165530303030304</v>
      </c>
      <c r="C603" s="68">
        <f t="shared" si="2"/>
        <v>0.32165530303030304</v>
      </c>
      <c r="D603" s="67" t="s">
        <v>151</v>
      </c>
      <c r="E603" s="69">
        <v>7</v>
      </c>
      <c r="F603" s="69">
        <v>0</v>
      </c>
      <c r="G603" s="70" t="s">
        <v>365</v>
      </c>
      <c r="H603" s="71"/>
    </row>
    <row r="604" spans="1:8" ht="15">
      <c r="A604" s="67" t="s">
        <v>255</v>
      </c>
      <c r="B604" s="68">
        <f>VLOOKUP(A604,trips!C$2:D1118,2,FALSE)+(G604/PARAMETERS!$A$2)/24</f>
        <v>0.32248106060606063</v>
      </c>
      <c r="C604" s="68">
        <f t="shared" si="2"/>
        <v>0.32248106060606063</v>
      </c>
      <c r="D604" s="67" t="s">
        <v>155</v>
      </c>
      <c r="E604" s="69">
        <v>8</v>
      </c>
      <c r="F604" s="69">
        <v>0</v>
      </c>
      <c r="G604" s="70" t="s">
        <v>366</v>
      </c>
      <c r="H604" s="71"/>
    </row>
    <row r="605" spans="1:8" ht="15">
      <c r="A605" s="67" t="s">
        <v>255</v>
      </c>
      <c r="B605" s="68">
        <f>VLOOKUP(A605,trips!C$2:D1118,2,FALSE)+(G605/PARAMETERS!$A$2)/24</f>
        <v>0.32451136363636363</v>
      </c>
      <c r="C605" s="68">
        <f t="shared" si="2"/>
        <v>0.32451136363636363</v>
      </c>
      <c r="D605" s="67" t="s">
        <v>55</v>
      </c>
      <c r="E605" s="69">
        <v>9</v>
      </c>
      <c r="F605" s="69">
        <v>0</v>
      </c>
      <c r="G605" s="70" t="s">
        <v>367</v>
      </c>
      <c r="H605" s="71"/>
    </row>
    <row r="606" spans="1:8" ht="15">
      <c r="A606" s="67" t="s">
        <v>256</v>
      </c>
      <c r="B606" s="68">
        <f>VLOOKUP(A606,trips!C$2:D1118,2,FALSE)+(G606/PARAMETERS!$A$2)/24</f>
        <v>0.31944444444444442</v>
      </c>
      <c r="C606" s="68">
        <f t="shared" si="2"/>
        <v>0.31944444444444442</v>
      </c>
      <c r="D606" s="67" t="s">
        <v>122</v>
      </c>
      <c r="E606" s="69">
        <v>0</v>
      </c>
      <c r="F606" s="69">
        <v>1</v>
      </c>
      <c r="G606" s="70" t="s">
        <v>319</v>
      </c>
      <c r="H606" s="71"/>
    </row>
    <row r="607" spans="1:8" ht="15">
      <c r="A607" s="67" t="s">
        <v>256</v>
      </c>
      <c r="B607" s="68">
        <f>VLOOKUP(A607,trips!C$2:D1118,2,FALSE)+(G607/PARAMETERS!$A$2)/24</f>
        <v>0.32240656565656561</v>
      </c>
      <c r="C607" s="68">
        <f t="shared" si="2"/>
        <v>0.32240656565656561</v>
      </c>
      <c r="D607" s="67" t="s">
        <v>127</v>
      </c>
      <c r="E607" s="69">
        <v>1</v>
      </c>
      <c r="F607" s="69">
        <v>0</v>
      </c>
      <c r="G607" s="70" t="s">
        <v>352</v>
      </c>
      <c r="H607" s="71"/>
    </row>
    <row r="608" spans="1:8" ht="15">
      <c r="A608" s="67" t="s">
        <v>256</v>
      </c>
      <c r="B608" s="68">
        <f>VLOOKUP(A608,trips!C$2:D1118,2,FALSE)+(G608/PARAMETERS!$A$2)/24</f>
        <v>0.3246262626262626</v>
      </c>
      <c r="C608" s="68">
        <f t="shared" si="2"/>
        <v>0.3246262626262626</v>
      </c>
      <c r="D608" s="67" t="s">
        <v>132</v>
      </c>
      <c r="E608" s="69">
        <v>3</v>
      </c>
      <c r="F608" s="69">
        <v>0</v>
      </c>
      <c r="G608" s="70" t="s">
        <v>353</v>
      </c>
      <c r="H608" s="71"/>
    </row>
    <row r="609" spans="1:8" ht="15">
      <c r="A609" s="67" t="s">
        <v>256</v>
      </c>
      <c r="B609" s="68">
        <f>VLOOKUP(A609,trips!C$2:D1118,2,FALSE)+(G609/PARAMETERS!$A$2)/24</f>
        <v>0.32505429292929289</v>
      </c>
      <c r="C609" s="68">
        <f t="shared" si="2"/>
        <v>0.32505429292929289</v>
      </c>
      <c r="D609" s="67" t="s">
        <v>138</v>
      </c>
      <c r="E609" s="69">
        <v>4</v>
      </c>
      <c r="F609" s="69">
        <v>0</v>
      </c>
      <c r="G609" s="70" t="s">
        <v>354</v>
      </c>
      <c r="H609" s="71"/>
    </row>
    <row r="610" spans="1:8" ht="15">
      <c r="A610" s="67" t="s">
        <v>256</v>
      </c>
      <c r="B610" s="68">
        <f>VLOOKUP(A610,trips!C$2:D1118,2,FALSE)+(G610/PARAMETERS!$A$2)/24</f>
        <v>0.32584217171717167</v>
      </c>
      <c r="C610" s="68">
        <f t="shared" si="2"/>
        <v>0.32584217171717167</v>
      </c>
      <c r="D610" s="67" t="s">
        <v>143</v>
      </c>
      <c r="E610" s="69">
        <v>5</v>
      </c>
      <c r="F610" s="69">
        <v>0</v>
      </c>
      <c r="G610" s="70" t="s">
        <v>355</v>
      </c>
      <c r="H610" s="71"/>
    </row>
    <row r="611" spans="1:8" ht="15">
      <c r="A611" s="67" t="s">
        <v>256</v>
      </c>
      <c r="B611" s="68">
        <f>VLOOKUP(A611,trips!C$2:D1118,2,FALSE)+(G611/PARAMETERS!$A$2)/24</f>
        <v>0.3274292929292929</v>
      </c>
      <c r="C611" s="68">
        <f t="shared" si="2"/>
        <v>0.3274292929292929</v>
      </c>
      <c r="D611" s="67" t="s">
        <v>148</v>
      </c>
      <c r="E611" s="69">
        <v>6</v>
      </c>
      <c r="F611" s="69">
        <v>0</v>
      </c>
      <c r="G611" s="70" t="s">
        <v>356</v>
      </c>
      <c r="H611" s="71"/>
    </row>
    <row r="612" spans="1:8" ht="15">
      <c r="A612" s="67" t="s">
        <v>256</v>
      </c>
      <c r="B612" s="68">
        <f>VLOOKUP(A612,trips!C$2:D1118,2,FALSE)+(G612/PARAMETERS!$A$2)/24</f>
        <v>0.32858459595959594</v>
      </c>
      <c r="C612" s="68">
        <f t="shared" si="2"/>
        <v>0.32858459595959594</v>
      </c>
      <c r="D612" s="67" t="s">
        <v>151</v>
      </c>
      <c r="E612" s="69">
        <v>7</v>
      </c>
      <c r="F612" s="69">
        <v>0</v>
      </c>
      <c r="G612" s="70" t="s">
        <v>357</v>
      </c>
      <c r="H612" s="71"/>
    </row>
    <row r="613" spans="1:8" ht="15">
      <c r="A613" s="67" t="s">
        <v>256</v>
      </c>
      <c r="B613" s="68">
        <f>VLOOKUP(A613,trips!C$2:D1118,2,FALSE)+(G613/PARAMETERS!$A$2)/24</f>
        <v>0.32942929292929291</v>
      </c>
      <c r="C613" s="68">
        <f t="shared" si="2"/>
        <v>0.32942929292929291</v>
      </c>
      <c r="D613" s="67" t="s">
        <v>155</v>
      </c>
      <c r="E613" s="69">
        <v>8</v>
      </c>
      <c r="F613" s="69">
        <v>0</v>
      </c>
      <c r="G613" s="70" t="s">
        <v>358</v>
      </c>
      <c r="H613" s="71"/>
    </row>
    <row r="614" spans="1:8" ht="15">
      <c r="A614" s="67" t="s">
        <v>256</v>
      </c>
      <c r="B614" s="68">
        <f>VLOOKUP(A614,trips!C$2:D1118,2,FALSE)+(G614/PARAMETERS!$A$2)/24</f>
        <v>0.33277398989898987</v>
      </c>
      <c r="C614" s="68">
        <f t="shared" si="2"/>
        <v>0.33277398989898987</v>
      </c>
      <c r="D614" s="67" t="s">
        <v>63</v>
      </c>
      <c r="E614" s="69">
        <v>10</v>
      </c>
      <c r="F614" s="69">
        <v>0</v>
      </c>
      <c r="G614" s="70" t="s">
        <v>359</v>
      </c>
      <c r="H614" s="71"/>
    </row>
    <row r="615" spans="1:8" ht="15">
      <c r="A615" s="67" t="s">
        <v>257</v>
      </c>
      <c r="B615" s="68">
        <f>VLOOKUP(A615,trips!C$2:D1118,2,FALSE)+(G615/PARAMETERS!$A$2)/24</f>
        <v>0.3263888888888889</v>
      </c>
      <c r="C615" s="68">
        <f t="shared" si="2"/>
        <v>0.3263888888888889</v>
      </c>
      <c r="D615" s="67" t="s">
        <v>122</v>
      </c>
      <c r="E615" s="69">
        <v>0</v>
      </c>
      <c r="F615" s="69">
        <v>1</v>
      </c>
      <c r="G615" s="70" t="s">
        <v>319</v>
      </c>
      <c r="H615" s="71"/>
    </row>
    <row r="616" spans="1:8" ht="15">
      <c r="A616" s="67" t="s">
        <v>257</v>
      </c>
      <c r="B616" s="68">
        <f>VLOOKUP(A616,trips!C$2:D1118,2,FALSE)+(G616/PARAMETERS!$A$2)/24</f>
        <v>0.32917676767676768</v>
      </c>
      <c r="C616" s="68">
        <f t="shared" si="2"/>
        <v>0.32917676767676768</v>
      </c>
      <c r="D616" s="67" t="s">
        <v>127</v>
      </c>
      <c r="E616" s="69">
        <v>1</v>
      </c>
      <c r="F616" s="69">
        <v>0</v>
      </c>
      <c r="G616" s="70" t="s">
        <v>360</v>
      </c>
      <c r="H616" s="71"/>
    </row>
    <row r="617" spans="1:8" ht="15">
      <c r="A617" s="67" t="s">
        <v>257</v>
      </c>
      <c r="B617" s="68">
        <f>VLOOKUP(A617,trips!C$2:D1118,2,FALSE)+(G617/PARAMETERS!$A$2)/24</f>
        <v>0.33157828282828283</v>
      </c>
      <c r="C617" s="68">
        <f t="shared" si="2"/>
        <v>0.33157828282828283</v>
      </c>
      <c r="D617" s="67" t="s">
        <v>132</v>
      </c>
      <c r="E617" s="69">
        <v>3</v>
      </c>
      <c r="F617" s="69">
        <v>0</v>
      </c>
      <c r="G617" s="70" t="s">
        <v>361</v>
      </c>
      <c r="H617" s="71"/>
    </row>
    <row r="618" spans="1:8" ht="15">
      <c r="A618" s="67" t="s">
        <v>257</v>
      </c>
      <c r="B618" s="68">
        <f>VLOOKUP(A618,trips!C$2:D1118,2,FALSE)+(G618/PARAMETERS!$A$2)/24</f>
        <v>0.33209343434343436</v>
      </c>
      <c r="C618" s="68">
        <f t="shared" si="2"/>
        <v>0.33209343434343436</v>
      </c>
      <c r="D618" s="67" t="s">
        <v>138</v>
      </c>
      <c r="E618" s="69">
        <v>4</v>
      </c>
      <c r="F618" s="69">
        <v>0</v>
      </c>
      <c r="G618" s="70" t="s">
        <v>362</v>
      </c>
      <c r="H618" s="71"/>
    </row>
    <row r="619" spans="1:8" ht="15">
      <c r="A619" s="67" t="s">
        <v>257</v>
      </c>
      <c r="B619" s="68">
        <f>VLOOKUP(A619,trips!C$2:D1118,2,FALSE)+(G619/PARAMETERS!$A$2)/24</f>
        <v>0.33276767676767677</v>
      </c>
      <c r="C619" s="68">
        <f t="shared" si="2"/>
        <v>0.33276767676767677</v>
      </c>
      <c r="D619" s="67" t="s">
        <v>143</v>
      </c>
      <c r="E619" s="69">
        <v>5</v>
      </c>
      <c r="F619" s="69">
        <v>0</v>
      </c>
      <c r="G619" s="70" t="s">
        <v>363</v>
      </c>
      <c r="H619" s="71"/>
    </row>
    <row r="620" spans="1:8" ht="15">
      <c r="A620" s="67" t="s">
        <v>257</v>
      </c>
      <c r="B620" s="68">
        <f>VLOOKUP(A620,trips!C$2:D1118,2,FALSE)+(G620/PARAMETERS!$A$2)/24</f>
        <v>0.33434722222222224</v>
      </c>
      <c r="C620" s="68">
        <f t="shared" si="2"/>
        <v>0.33434722222222224</v>
      </c>
      <c r="D620" s="67" t="s">
        <v>148</v>
      </c>
      <c r="E620" s="69">
        <v>6</v>
      </c>
      <c r="F620" s="69">
        <v>0</v>
      </c>
      <c r="G620" s="70" t="s">
        <v>364</v>
      </c>
      <c r="H620" s="71"/>
    </row>
    <row r="621" spans="1:8" ht="15">
      <c r="A621" s="67" t="s">
        <v>257</v>
      </c>
      <c r="B621" s="68">
        <f>VLOOKUP(A621,trips!C$2:D1118,2,FALSE)+(G621/PARAMETERS!$A$2)/24</f>
        <v>0.33554419191919194</v>
      </c>
      <c r="C621" s="68">
        <f t="shared" si="2"/>
        <v>0.33554419191919194</v>
      </c>
      <c r="D621" s="67" t="s">
        <v>151</v>
      </c>
      <c r="E621" s="69">
        <v>7</v>
      </c>
      <c r="F621" s="69">
        <v>0</v>
      </c>
      <c r="G621" s="70" t="s">
        <v>365</v>
      </c>
      <c r="H621" s="71"/>
    </row>
    <row r="622" spans="1:8" ht="15">
      <c r="A622" s="67" t="s">
        <v>257</v>
      </c>
      <c r="B622" s="68">
        <f>VLOOKUP(A622,trips!C$2:D1118,2,FALSE)+(G622/PARAMETERS!$A$2)/24</f>
        <v>0.33636994949494953</v>
      </c>
      <c r="C622" s="68">
        <f t="shared" si="2"/>
        <v>0.33636994949494953</v>
      </c>
      <c r="D622" s="67" t="s">
        <v>155</v>
      </c>
      <c r="E622" s="69">
        <v>8</v>
      </c>
      <c r="F622" s="69">
        <v>0</v>
      </c>
      <c r="G622" s="70" t="s">
        <v>366</v>
      </c>
      <c r="H622" s="71"/>
    </row>
    <row r="623" spans="1:8" ht="15">
      <c r="A623" s="67" t="s">
        <v>257</v>
      </c>
      <c r="B623" s="68">
        <f>VLOOKUP(A623,trips!C$2:D1118,2,FALSE)+(G623/PARAMETERS!$A$2)/24</f>
        <v>0.33840025252525252</v>
      </c>
      <c r="C623" s="68">
        <f t="shared" si="2"/>
        <v>0.33840025252525252</v>
      </c>
      <c r="D623" s="67" t="s">
        <v>55</v>
      </c>
      <c r="E623" s="69">
        <v>9</v>
      </c>
      <c r="F623" s="69">
        <v>0</v>
      </c>
      <c r="G623" s="70" t="s">
        <v>367</v>
      </c>
      <c r="H623" s="71"/>
    </row>
    <row r="624" spans="1:8" ht="15">
      <c r="A624" s="67" t="s">
        <v>258</v>
      </c>
      <c r="B624" s="68">
        <f>VLOOKUP(A624,trips!C$2:D1118,2,FALSE)+(G624/PARAMETERS!$A$2)/24</f>
        <v>0.33333333333333331</v>
      </c>
      <c r="C624" s="68">
        <f t="shared" si="2"/>
        <v>0.33333333333333331</v>
      </c>
      <c r="D624" s="67" t="s">
        <v>122</v>
      </c>
      <c r="E624" s="69">
        <v>0</v>
      </c>
      <c r="F624" s="69">
        <v>1</v>
      </c>
      <c r="G624" s="70" t="s">
        <v>319</v>
      </c>
      <c r="H624" s="71"/>
    </row>
    <row r="625" spans="1:8" ht="15">
      <c r="A625" s="67" t="s">
        <v>258</v>
      </c>
      <c r="B625" s="68">
        <f>VLOOKUP(A625,trips!C$2:D1118,2,FALSE)+(G625/PARAMETERS!$A$2)/24</f>
        <v>0.33629545454545451</v>
      </c>
      <c r="C625" s="68">
        <f t="shared" si="2"/>
        <v>0.33629545454545451</v>
      </c>
      <c r="D625" s="67" t="s">
        <v>127</v>
      </c>
      <c r="E625" s="69">
        <v>1</v>
      </c>
      <c r="F625" s="69">
        <v>0</v>
      </c>
      <c r="G625" s="70" t="s">
        <v>352</v>
      </c>
      <c r="H625" s="71"/>
    </row>
    <row r="626" spans="1:8" ht="15">
      <c r="A626" s="67" t="s">
        <v>258</v>
      </c>
      <c r="B626" s="68">
        <f>VLOOKUP(A626,trips!C$2:D1118,2,FALSE)+(G626/PARAMETERS!$A$2)/24</f>
        <v>0.33851515151515149</v>
      </c>
      <c r="C626" s="68">
        <f t="shared" si="2"/>
        <v>0.33851515151515149</v>
      </c>
      <c r="D626" s="67" t="s">
        <v>132</v>
      </c>
      <c r="E626" s="69">
        <v>3</v>
      </c>
      <c r="F626" s="69">
        <v>0</v>
      </c>
      <c r="G626" s="70" t="s">
        <v>353</v>
      </c>
      <c r="H626" s="71"/>
    </row>
    <row r="627" spans="1:8" ht="15">
      <c r="A627" s="67" t="s">
        <v>258</v>
      </c>
      <c r="B627" s="68">
        <f>VLOOKUP(A627,trips!C$2:D1118,2,FALSE)+(G627/PARAMETERS!$A$2)/24</f>
        <v>0.33894318181818178</v>
      </c>
      <c r="C627" s="68">
        <f t="shared" si="2"/>
        <v>0.33894318181818178</v>
      </c>
      <c r="D627" s="67" t="s">
        <v>138</v>
      </c>
      <c r="E627" s="69">
        <v>4</v>
      </c>
      <c r="F627" s="69">
        <v>0</v>
      </c>
      <c r="G627" s="70" t="s">
        <v>354</v>
      </c>
      <c r="H627" s="71"/>
    </row>
    <row r="628" spans="1:8" ht="15">
      <c r="A628" s="67" t="s">
        <v>258</v>
      </c>
      <c r="B628" s="68">
        <f>VLOOKUP(A628,trips!C$2:D1118,2,FALSE)+(G628/PARAMETERS!$A$2)/24</f>
        <v>0.33973106060606056</v>
      </c>
      <c r="C628" s="68">
        <f t="shared" si="2"/>
        <v>0.33973106060606056</v>
      </c>
      <c r="D628" s="67" t="s">
        <v>143</v>
      </c>
      <c r="E628" s="69">
        <v>5</v>
      </c>
      <c r="F628" s="69">
        <v>0</v>
      </c>
      <c r="G628" s="70" t="s">
        <v>355</v>
      </c>
      <c r="H628" s="71"/>
    </row>
    <row r="629" spans="1:8" ht="15">
      <c r="A629" s="67" t="s">
        <v>258</v>
      </c>
      <c r="B629" s="68">
        <f>VLOOKUP(A629,trips!C$2:D1118,2,FALSE)+(G629/PARAMETERS!$A$2)/24</f>
        <v>0.3413181818181818</v>
      </c>
      <c r="C629" s="68">
        <f t="shared" si="2"/>
        <v>0.3413181818181818</v>
      </c>
      <c r="D629" s="67" t="s">
        <v>148</v>
      </c>
      <c r="E629" s="69">
        <v>6</v>
      </c>
      <c r="F629" s="69">
        <v>0</v>
      </c>
      <c r="G629" s="70" t="s">
        <v>356</v>
      </c>
      <c r="H629" s="71"/>
    </row>
    <row r="630" spans="1:8" ht="15">
      <c r="A630" s="67" t="s">
        <v>258</v>
      </c>
      <c r="B630" s="68">
        <f>VLOOKUP(A630,trips!C$2:D1118,2,FALSE)+(G630/PARAMETERS!$A$2)/24</f>
        <v>0.34247348484848483</v>
      </c>
      <c r="C630" s="68">
        <f t="shared" si="2"/>
        <v>0.34247348484848483</v>
      </c>
      <c r="D630" s="67" t="s">
        <v>151</v>
      </c>
      <c r="E630" s="69">
        <v>7</v>
      </c>
      <c r="F630" s="69">
        <v>0</v>
      </c>
      <c r="G630" s="70" t="s">
        <v>357</v>
      </c>
      <c r="H630" s="71"/>
    </row>
    <row r="631" spans="1:8" ht="15">
      <c r="A631" s="67" t="s">
        <v>258</v>
      </c>
      <c r="B631" s="68">
        <f>VLOOKUP(A631,trips!C$2:D1118,2,FALSE)+(G631/PARAMETERS!$A$2)/24</f>
        <v>0.3433181818181818</v>
      </c>
      <c r="C631" s="68">
        <f t="shared" si="2"/>
        <v>0.3433181818181818</v>
      </c>
      <c r="D631" s="67" t="s">
        <v>155</v>
      </c>
      <c r="E631" s="69">
        <v>8</v>
      </c>
      <c r="F631" s="69">
        <v>0</v>
      </c>
      <c r="G631" s="70" t="s">
        <v>358</v>
      </c>
      <c r="H631" s="71"/>
    </row>
    <row r="632" spans="1:8" ht="15">
      <c r="A632" s="67" t="s">
        <v>258</v>
      </c>
      <c r="B632" s="68">
        <f>VLOOKUP(A632,trips!C$2:D1118,2,FALSE)+(G632/PARAMETERS!$A$2)/24</f>
        <v>0.34666287878787877</v>
      </c>
      <c r="C632" s="68">
        <f t="shared" si="2"/>
        <v>0.34666287878787877</v>
      </c>
      <c r="D632" s="67" t="s">
        <v>63</v>
      </c>
      <c r="E632" s="69">
        <v>10</v>
      </c>
      <c r="F632" s="69">
        <v>0</v>
      </c>
      <c r="G632" s="70" t="s">
        <v>359</v>
      </c>
      <c r="H632" s="71"/>
    </row>
    <row r="633" spans="1:8" ht="15">
      <c r="A633" s="67" t="s">
        <v>259</v>
      </c>
      <c r="B633" s="68">
        <f>VLOOKUP(A633,trips!C$2:D1118,2,FALSE)+(G633/PARAMETERS!$A$2)/24</f>
        <v>0.3576388888888889</v>
      </c>
      <c r="C633" s="68">
        <f t="shared" si="2"/>
        <v>0.3576388888888889</v>
      </c>
      <c r="D633" s="67" t="s">
        <v>122</v>
      </c>
      <c r="E633" s="69">
        <v>0</v>
      </c>
      <c r="F633" s="69">
        <v>1</v>
      </c>
      <c r="G633" s="70" t="s">
        <v>319</v>
      </c>
      <c r="H633" s="71"/>
    </row>
    <row r="634" spans="1:8" ht="15">
      <c r="A634" s="67" t="s">
        <v>259</v>
      </c>
      <c r="B634" s="68">
        <f>VLOOKUP(A634,trips!C$2:D1118,2,FALSE)+(G634/PARAMETERS!$A$2)/24</f>
        <v>0.36042676767676768</v>
      </c>
      <c r="C634" s="68">
        <f t="shared" si="2"/>
        <v>0.36042676767676768</v>
      </c>
      <c r="D634" s="67" t="s">
        <v>127</v>
      </c>
      <c r="E634" s="69">
        <v>1</v>
      </c>
      <c r="F634" s="69">
        <v>0</v>
      </c>
      <c r="G634" s="70" t="s">
        <v>360</v>
      </c>
      <c r="H634" s="71"/>
    </row>
    <row r="635" spans="1:8" ht="15">
      <c r="A635" s="67" t="s">
        <v>259</v>
      </c>
      <c r="B635" s="68">
        <f>VLOOKUP(A635,trips!C$2:D1118,2,FALSE)+(G635/PARAMETERS!$A$2)/24</f>
        <v>0.36282828282828283</v>
      </c>
      <c r="C635" s="68">
        <f t="shared" si="2"/>
        <v>0.36282828282828283</v>
      </c>
      <c r="D635" s="67" t="s">
        <v>132</v>
      </c>
      <c r="E635" s="69">
        <v>3</v>
      </c>
      <c r="F635" s="69">
        <v>0</v>
      </c>
      <c r="G635" s="70" t="s">
        <v>361</v>
      </c>
      <c r="H635" s="71"/>
    </row>
    <row r="636" spans="1:8" ht="15">
      <c r="A636" s="67" t="s">
        <v>259</v>
      </c>
      <c r="B636" s="68">
        <f>VLOOKUP(A636,trips!C$2:D1118,2,FALSE)+(G636/PARAMETERS!$A$2)/24</f>
        <v>0.36334343434343436</v>
      </c>
      <c r="C636" s="68">
        <f t="shared" si="2"/>
        <v>0.36334343434343436</v>
      </c>
      <c r="D636" s="67" t="s">
        <v>138</v>
      </c>
      <c r="E636" s="69">
        <v>4</v>
      </c>
      <c r="F636" s="69">
        <v>0</v>
      </c>
      <c r="G636" s="70" t="s">
        <v>362</v>
      </c>
      <c r="H636" s="71"/>
    </row>
    <row r="637" spans="1:8" ht="15">
      <c r="A637" s="67" t="s">
        <v>259</v>
      </c>
      <c r="B637" s="68">
        <f>VLOOKUP(A637,trips!C$2:D1118,2,FALSE)+(G637/PARAMETERS!$A$2)/24</f>
        <v>0.36401767676767677</v>
      </c>
      <c r="C637" s="68">
        <f t="shared" si="2"/>
        <v>0.36401767676767677</v>
      </c>
      <c r="D637" s="67" t="s">
        <v>143</v>
      </c>
      <c r="E637" s="69">
        <v>5</v>
      </c>
      <c r="F637" s="69">
        <v>0</v>
      </c>
      <c r="G637" s="70" t="s">
        <v>363</v>
      </c>
      <c r="H637" s="71"/>
    </row>
    <row r="638" spans="1:8" ht="15">
      <c r="A638" s="67" t="s">
        <v>259</v>
      </c>
      <c r="B638" s="68">
        <f>VLOOKUP(A638,trips!C$2:D1118,2,FALSE)+(G638/PARAMETERS!$A$2)/24</f>
        <v>0.36559722222222224</v>
      </c>
      <c r="C638" s="68">
        <f t="shared" si="2"/>
        <v>0.36559722222222224</v>
      </c>
      <c r="D638" s="67" t="s">
        <v>148</v>
      </c>
      <c r="E638" s="69">
        <v>6</v>
      </c>
      <c r="F638" s="69">
        <v>0</v>
      </c>
      <c r="G638" s="70" t="s">
        <v>364</v>
      </c>
      <c r="H638" s="71"/>
    </row>
    <row r="639" spans="1:8" ht="15">
      <c r="A639" s="67" t="s">
        <v>259</v>
      </c>
      <c r="B639" s="68">
        <f>VLOOKUP(A639,trips!C$2:D1118,2,FALSE)+(G639/PARAMETERS!$A$2)/24</f>
        <v>0.36679419191919194</v>
      </c>
      <c r="C639" s="68">
        <f t="shared" si="2"/>
        <v>0.36679419191919194</v>
      </c>
      <c r="D639" s="67" t="s">
        <v>151</v>
      </c>
      <c r="E639" s="69">
        <v>7</v>
      </c>
      <c r="F639" s="69">
        <v>0</v>
      </c>
      <c r="G639" s="70" t="s">
        <v>365</v>
      </c>
      <c r="H639" s="71"/>
    </row>
    <row r="640" spans="1:8" ht="15">
      <c r="A640" s="67" t="s">
        <v>259</v>
      </c>
      <c r="B640" s="68">
        <f>VLOOKUP(A640,trips!C$2:D1118,2,FALSE)+(G640/PARAMETERS!$A$2)/24</f>
        <v>0.36761994949494953</v>
      </c>
      <c r="C640" s="68">
        <f t="shared" si="2"/>
        <v>0.36761994949494953</v>
      </c>
      <c r="D640" s="67" t="s">
        <v>155</v>
      </c>
      <c r="E640" s="69">
        <v>8</v>
      </c>
      <c r="F640" s="69">
        <v>0</v>
      </c>
      <c r="G640" s="70" t="s">
        <v>366</v>
      </c>
      <c r="H640" s="71"/>
    </row>
    <row r="641" spans="1:8" ht="15">
      <c r="A641" s="67" t="s">
        <v>259</v>
      </c>
      <c r="B641" s="68">
        <f>VLOOKUP(A641,trips!C$2:D1118,2,FALSE)+(G641/PARAMETERS!$A$2)/24</f>
        <v>0.36965025252525252</v>
      </c>
      <c r="C641" s="68">
        <f t="shared" si="2"/>
        <v>0.36965025252525252</v>
      </c>
      <c r="D641" s="67" t="s">
        <v>55</v>
      </c>
      <c r="E641" s="69">
        <v>9</v>
      </c>
      <c r="F641" s="69">
        <v>0</v>
      </c>
      <c r="G641" s="70" t="s">
        <v>367</v>
      </c>
      <c r="H641" s="71"/>
    </row>
    <row r="642" spans="1:8" ht="15">
      <c r="A642" s="67" t="s">
        <v>260</v>
      </c>
      <c r="B642" s="68">
        <f>VLOOKUP(A642,trips!C$2:D1118,2,FALSE)+(G642/PARAMETERS!$A$2)/24</f>
        <v>0.36458333333333331</v>
      </c>
      <c r="C642" s="68">
        <f t="shared" si="2"/>
        <v>0.36458333333333331</v>
      </c>
      <c r="D642" s="67" t="s">
        <v>122</v>
      </c>
      <c r="E642" s="69">
        <v>0</v>
      </c>
      <c r="F642" s="69">
        <v>1</v>
      </c>
      <c r="G642" s="70" t="s">
        <v>319</v>
      </c>
      <c r="H642" s="71"/>
    </row>
    <row r="643" spans="1:8" ht="15">
      <c r="A643" s="67" t="s">
        <v>260</v>
      </c>
      <c r="B643" s="68">
        <f>VLOOKUP(A643,trips!C$2:D1118,2,FALSE)+(G643/PARAMETERS!$A$2)/24</f>
        <v>0.36754545454545451</v>
      </c>
      <c r="C643" s="68">
        <f t="shared" si="2"/>
        <v>0.36754545454545451</v>
      </c>
      <c r="D643" s="67" t="s">
        <v>127</v>
      </c>
      <c r="E643" s="69">
        <v>1</v>
      </c>
      <c r="F643" s="69">
        <v>0</v>
      </c>
      <c r="G643" s="70" t="s">
        <v>352</v>
      </c>
      <c r="H643" s="71"/>
    </row>
    <row r="644" spans="1:8" ht="15">
      <c r="A644" s="67" t="s">
        <v>260</v>
      </c>
      <c r="B644" s="68">
        <f>VLOOKUP(A644,trips!C$2:D1118,2,FALSE)+(G644/PARAMETERS!$A$2)/24</f>
        <v>0.36976515151515149</v>
      </c>
      <c r="C644" s="68">
        <f t="shared" si="2"/>
        <v>0.36976515151515149</v>
      </c>
      <c r="D644" s="67" t="s">
        <v>132</v>
      </c>
      <c r="E644" s="69">
        <v>3</v>
      </c>
      <c r="F644" s="69">
        <v>0</v>
      </c>
      <c r="G644" s="70" t="s">
        <v>353</v>
      </c>
      <c r="H644" s="71"/>
    </row>
    <row r="645" spans="1:8" ht="15">
      <c r="A645" s="67" t="s">
        <v>260</v>
      </c>
      <c r="B645" s="68">
        <f>VLOOKUP(A645,trips!C$2:D1118,2,FALSE)+(G645/PARAMETERS!$A$2)/24</f>
        <v>0.37019318181818178</v>
      </c>
      <c r="C645" s="68">
        <f t="shared" si="2"/>
        <v>0.37019318181818178</v>
      </c>
      <c r="D645" s="67" t="s">
        <v>138</v>
      </c>
      <c r="E645" s="69">
        <v>4</v>
      </c>
      <c r="F645" s="69">
        <v>0</v>
      </c>
      <c r="G645" s="70" t="s">
        <v>354</v>
      </c>
      <c r="H645" s="71"/>
    </row>
    <row r="646" spans="1:8" ht="15">
      <c r="A646" s="67" t="s">
        <v>260</v>
      </c>
      <c r="B646" s="68">
        <f>VLOOKUP(A646,trips!C$2:D1118,2,FALSE)+(G646/PARAMETERS!$A$2)/24</f>
        <v>0.37098106060606056</v>
      </c>
      <c r="C646" s="68">
        <f t="shared" si="2"/>
        <v>0.37098106060606056</v>
      </c>
      <c r="D646" s="67" t="s">
        <v>143</v>
      </c>
      <c r="E646" s="69">
        <v>5</v>
      </c>
      <c r="F646" s="69">
        <v>0</v>
      </c>
      <c r="G646" s="70" t="s">
        <v>355</v>
      </c>
      <c r="H646" s="71"/>
    </row>
    <row r="647" spans="1:8" ht="15">
      <c r="A647" s="67" t="s">
        <v>260</v>
      </c>
      <c r="B647" s="68">
        <f>VLOOKUP(A647,trips!C$2:D1118,2,FALSE)+(G647/PARAMETERS!$A$2)/24</f>
        <v>0.3725681818181818</v>
      </c>
      <c r="C647" s="68">
        <f t="shared" si="2"/>
        <v>0.3725681818181818</v>
      </c>
      <c r="D647" s="67" t="s">
        <v>148</v>
      </c>
      <c r="E647" s="69">
        <v>6</v>
      </c>
      <c r="F647" s="69">
        <v>0</v>
      </c>
      <c r="G647" s="70" t="s">
        <v>356</v>
      </c>
      <c r="H647" s="71"/>
    </row>
    <row r="648" spans="1:8" ht="15">
      <c r="A648" s="67" t="s">
        <v>260</v>
      </c>
      <c r="B648" s="68">
        <f>VLOOKUP(A648,trips!C$2:D1118,2,FALSE)+(G648/PARAMETERS!$A$2)/24</f>
        <v>0.37372348484848483</v>
      </c>
      <c r="C648" s="68">
        <f t="shared" si="2"/>
        <v>0.37372348484848483</v>
      </c>
      <c r="D648" s="67" t="s">
        <v>151</v>
      </c>
      <c r="E648" s="69">
        <v>7</v>
      </c>
      <c r="F648" s="69">
        <v>0</v>
      </c>
      <c r="G648" s="70" t="s">
        <v>357</v>
      </c>
      <c r="H648" s="71"/>
    </row>
    <row r="649" spans="1:8" ht="15">
      <c r="A649" s="67" t="s">
        <v>260</v>
      </c>
      <c r="B649" s="68">
        <f>VLOOKUP(A649,trips!C$2:D1118,2,FALSE)+(G649/PARAMETERS!$A$2)/24</f>
        <v>0.3745681818181818</v>
      </c>
      <c r="C649" s="68">
        <f t="shared" si="2"/>
        <v>0.3745681818181818</v>
      </c>
      <c r="D649" s="67" t="s">
        <v>155</v>
      </c>
      <c r="E649" s="69">
        <v>8</v>
      </c>
      <c r="F649" s="69">
        <v>0</v>
      </c>
      <c r="G649" s="70" t="s">
        <v>358</v>
      </c>
      <c r="H649" s="71"/>
    </row>
    <row r="650" spans="1:8" ht="15">
      <c r="A650" s="67" t="s">
        <v>260</v>
      </c>
      <c r="B650" s="68">
        <f>VLOOKUP(A650,trips!C$2:D1118,2,FALSE)+(G650/PARAMETERS!$A$2)/24</f>
        <v>0.37791287878787877</v>
      </c>
      <c r="C650" s="68">
        <f t="shared" si="2"/>
        <v>0.37791287878787877</v>
      </c>
      <c r="D650" s="67" t="s">
        <v>63</v>
      </c>
      <c r="E650" s="69">
        <v>10</v>
      </c>
      <c r="F650" s="69">
        <v>0</v>
      </c>
      <c r="G650" s="70" t="s">
        <v>359</v>
      </c>
      <c r="H650" s="71"/>
    </row>
    <row r="651" spans="1:8" ht="15">
      <c r="A651" s="67" t="s">
        <v>261</v>
      </c>
      <c r="B651" s="68">
        <f>VLOOKUP(A651,trips!C$2:D1118,2,FALSE)+(G651/PARAMETERS!$A$2)/24</f>
        <v>0.37152777777777779</v>
      </c>
      <c r="C651" s="68">
        <f t="shared" si="2"/>
        <v>0.37152777777777779</v>
      </c>
      <c r="D651" s="67" t="s">
        <v>122</v>
      </c>
      <c r="E651" s="69">
        <v>0</v>
      </c>
      <c r="F651" s="69">
        <v>1</v>
      </c>
      <c r="G651" s="70" t="s">
        <v>319</v>
      </c>
      <c r="H651" s="71"/>
    </row>
    <row r="652" spans="1:8" ht="15">
      <c r="A652" s="67" t="s">
        <v>261</v>
      </c>
      <c r="B652" s="68">
        <f>VLOOKUP(A652,trips!C$2:D1118,2,FALSE)+(G652/PARAMETERS!$A$2)/24</f>
        <v>0.37431565656565657</v>
      </c>
      <c r="C652" s="68">
        <f t="shared" si="2"/>
        <v>0.37431565656565657</v>
      </c>
      <c r="D652" s="67" t="s">
        <v>127</v>
      </c>
      <c r="E652" s="69">
        <v>1</v>
      </c>
      <c r="F652" s="69">
        <v>0</v>
      </c>
      <c r="G652" s="70" t="s">
        <v>360</v>
      </c>
      <c r="H652" s="71"/>
    </row>
    <row r="653" spans="1:8" ht="15">
      <c r="A653" s="67" t="s">
        <v>261</v>
      </c>
      <c r="B653" s="68">
        <f>VLOOKUP(A653,trips!C$2:D1118,2,FALSE)+(G653/PARAMETERS!$A$2)/24</f>
        <v>0.37671717171717173</v>
      </c>
      <c r="C653" s="68">
        <f t="shared" si="2"/>
        <v>0.37671717171717173</v>
      </c>
      <c r="D653" s="67" t="s">
        <v>132</v>
      </c>
      <c r="E653" s="69">
        <v>3</v>
      </c>
      <c r="F653" s="69">
        <v>0</v>
      </c>
      <c r="G653" s="70" t="s">
        <v>361</v>
      </c>
      <c r="H653" s="71"/>
    </row>
    <row r="654" spans="1:8" ht="15">
      <c r="A654" s="67" t="s">
        <v>261</v>
      </c>
      <c r="B654" s="68">
        <f>VLOOKUP(A654,trips!C$2:D1118,2,FALSE)+(G654/PARAMETERS!$A$2)/24</f>
        <v>0.37723232323232325</v>
      </c>
      <c r="C654" s="68">
        <f t="shared" si="2"/>
        <v>0.37723232323232325</v>
      </c>
      <c r="D654" s="67" t="s">
        <v>138</v>
      </c>
      <c r="E654" s="69">
        <v>4</v>
      </c>
      <c r="F654" s="69">
        <v>0</v>
      </c>
      <c r="G654" s="70" t="s">
        <v>362</v>
      </c>
      <c r="H654" s="71"/>
    </row>
    <row r="655" spans="1:8" ht="15">
      <c r="A655" s="67" t="s">
        <v>261</v>
      </c>
      <c r="B655" s="68">
        <f>VLOOKUP(A655,trips!C$2:D1118,2,FALSE)+(G655/PARAMETERS!$A$2)/24</f>
        <v>0.37790656565656566</v>
      </c>
      <c r="C655" s="68">
        <f t="shared" si="2"/>
        <v>0.37790656565656566</v>
      </c>
      <c r="D655" s="67" t="s">
        <v>143</v>
      </c>
      <c r="E655" s="69">
        <v>5</v>
      </c>
      <c r="F655" s="69">
        <v>0</v>
      </c>
      <c r="G655" s="70" t="s">
        <v>363</v>
      </c>
      <c r="H655" s="71"/>
    </row>
    <row r="656" spans="1:8" ht="15">
      <c r="A656" s="67" t="s">
        <v>261</v>
      </c>
      <c r="B656" s="68">
        <f>VLOOKUP(A656,trips!C$2:D1118,2,FALSE)+(G656/PARAMETERS!$A$2)/24</f>
        <v>0.37948611111111114</v>
      </c>
      <c r="C656" s="68">
        <f t="shared" si="2"/>
        <v>0.37948611111111114</v>
      </c>
      <c r="D656" s="67" t="s">
        <v>148</v>
      </c>
      <c r="E656" s="69">
        <v>6</v>
      </c>
      <c r="F656" s="69">
        <v>0</v>
      </c>
      <c r="G656" s="70" t="s">
        <v>364</v>
      </c>
      <c r="H656" s="71"/>
    </row>
    <row r="657" spans="1:8" ht="15">
      <c r="A657" s="67" t="s">
        <v>261</v>
      </c>
      <c r="B657" s="68">
        <f>VLOOKUP(A657,trips!C$2:D1118,2,FALSE)+(G657/PARAMETERS!$A$2)/24</f>
        <v>0.38068308080808083</v>
      </c>
      <c r="C657" s="68">
        <f t="shared" si="2"/>
        <v>0.38068308080808083</v>
      </c>
      <c r="D657" s="67" t="s">
        <v>151</v>
      </c>
      <c r="E657" s="69">
        <v>7</v>
      </c>
      <c r="F657" s="69">
        <v>0</v>
      </c>
      <c r="G657" s="70" t="s">
        <v>365</v>
      </c>
      <c r="H657" s="71"/>
    </row>
    <row r="658" spans="1:8" ht="15">
      <c r="A658" s="67" t="s">
        <v>261</v>
      </c>
      <c r="B658" s="68">
        <f>VLOOKUP(A658,trips!C$2:D1118,2,FALSE)+(G658/PARAMETERS!$A$2)/24</f>
        <v>0.38150883838383842</v>
      </c>
      <c r="C658" s="68">
        <f t="shared" si="2"/>
        <v>0.38150883838383842</v>
      </c>
      <c r="D658" s="67" t="s">
        <v>155</v>
      </c>
      <c r="E658" s="69">
        <v>8</v>
      </c>
      <c r="F658" s="69">
        <v>0</v>
      </c>
      <c r="G658" s="70" t="s">
        <v>366</v>
      </c>
      <c r="H658" s="71"/>
    </row>
    <row r="659" spans="1:8" ht="15">
      <c r="A659" s="67" t="s">
        <v>261</v>
      </c>
      <c r="B659" s="68">
        <f>VLOOKUP(A659,trips!C$2:D1118,2,FALSE)+(G659/PARAMETERS!$A$2)/24</f>
        <v>0.38353914141414142</v>
      </c>
      <c r="C659" s="68">
        <f t="shared" si="2"/>
        <v>0.38353914141414142</v>
      </c>
      <c r="D659" s="67" t="s">
        <v>55</v>
      </c>
      <c r="E659" s="69">
        <v>9</v>
      </c>
      <c r="F659" s="69">
        <v>0</v>
      </c>
      <c r="G659" s="70" t="s">
        <v>367</v>
      </c>
      <c r="H659" s="71"/>
    </row>
    <row r="660" spans="1:8" ht="15">
      <c r="A660" s="67" t="s">
        <v>262</v>
      </c>
      <c r="B660" s="68">
        <f>VLOOKUP(A660,trips!C$2:D1118,2,FALSE)+(G660/PARAMETERS!$A$2)/24</f>
        <v>0.37847222222222221</v>
      </c>
      <c r="C660" s="68">
        <f t="shared" si="2"/>
        <v>0.37847222222222221</v>
      </c>
      <c r="D660" s="67" t="s">
        <v>122</v>
      </c>
      <c r="E660" s="69">
        <v>0</v>
      </c>
      <c r="F660" s="69">
        <v>1</v>
      </c>
      <c r="G660" s="70" t="s">
        <v>319</v>
      </c>
      <c r="H660" s="71"/>
    </row>
    <row r="661" spans="1:8" ht="15">
      <c r="A661" s="67" t="s">
        <v>262</v>
      </c>
      <c r="B661" s="68">
        <f>VLOOKUP(A661,trips!C$2:D1118,2,FALSE)+(G661/PARAMETERS!$A$2)/24</f>
        <v>0.3814343434343434</v>
      </c>
      <c r="C661" s="68">
        <f t="shared" si="2"/>
        <v>0.3814343434343434</v>
      </c>
      <c r="D661" s="67" t="s">
        <v>127</v>
      </c>
      <c r="E661" s="69">
        <v>1</v>
      </c>
      <c r="F661" s="69">
        <v>0</v>
      </c>
      <c r="G661" s="70" t="s">
        <v>352</v>
      </c>
      <c r="H661" s="71"/>
    </row>
    <row r="662" spans="1:8" ht="15">
      <c r="A662" s="67" t="s">
        <v>262</v>
      </c>
      <c r="B662" s="68">
        <f>VLOOKUP(A662,trips!C$2:D1118,2,FALSE)+(G662/PARAMETERS!$A$2)/24</f>
        <v>0.38365404040404039</v>
      </c>
      <c r="C662" s="68">
        <f t="shared" si="2"/>
        <v>0.38365404040404039</v>
      </c>
      <c r="D662" s="67" t="s">
        <v>132</v>
      </c>
      <c r="E662" s="69">
        <v>3</v>
      </c>
      <c r="F662" s="69">
        <v>0</v>
      </c>
      <c r="G662" s="70" t="s">
        <v>353</v>
      </c>
      <c r="H662" s="71"/>
    </row>
    <row r="663" spans="1:8" ht="15">
      <c r="A663" s="67" t="s">
        <v>262</v>
      </c>
      <c r="B663" s="68">
        <f>VLOOKUP(A663,trips!C$2:D1118,2,FALSE)+(G663/PARAMETERS!$A$2)/24</f>
        <v>0.38408207070707068</v>
      </c>
      <c r="C663" s="68">
        <f t="shared" si="2"/>
        <v>0.38408207070707068</v>
      </c>
      <c r="D663" s="67" t="s">
        <v>138</v>
      </c>
      <c r="E663" s="69">
        <v>4</v>
      </c>
      <c r="F663" s="69">
        <v>0</v>
      </c>
      <c r="G663" s="70" t="s">
        <v>354</v>
      </c>
      <c r="H663" s="71"/>
    </row>
    <row r="664" spans="1:8" ht="15">
      <c r="A664" s="67" t="s">
        <v>262</v>
      </c>
      <c r="B664" s="68">
        <f>VLOOKUP(A664,trips!C$2:D1118,2,FALSE)+(G664/PARAMETERS!$A$2)/24</f>
        <v>0.38486994949494946</v>
      </c>
      <c r="C664" s="68">
        <f t="shared" si="2"/>
        <v>0.38486994949494946</v>
      </c>
      <c r="D664" s="67" t="s">
        <v>143</v>
      </c>
      <c r="E664" s="69">
        <v>5</v>
      </c>
      <c r="F664" s="69">
        <v>0</v>
      </c>
      <c r="G664" s="70" t="s">
        <v>355</v>
      </c>
      <c r="H664" s="71"/>
    </row>
    <row r="665" spans="1:8" ht="15">
      <c r="A665" s="67" t="s">
        <v>262</v>
      </c>
      <c r="B665" s="68">
        <f>VLOOKUP(A665,trips!C$2:D1118,2,FALSE)+(G665/PARAMETERS!$A$2)/24</f>
        <v>0.38645707070707069</v>
      </c>
      <c r="C665" s="68">
        <f t="shared" si="2"/>
        <v>0.38645707070707069</v>
      </c>
      <c r="D665" s="67" t="s">
        <v>148</v>
      </c>
      <c r="E665" s="69">
        <v>6</v>
      </c>
      <c r="F665" s="69">
        <v>0</v>
      </c>
      <c r="G665" s="70" t="s">
        <v>356</v>
      </c>
      <c r="H665" s="71"/>
    </row>
    <row r="666" spans="1:8" ht="15">
      <c r="A666" s="67" t="s">
        <v>262</v>
      </c>
      <c r="B666" s="68">
        <f>VLOOKUP(A666,trips!C$2:D1118,2,FALSE)+(G666/PARAMETERS!$A$2)/24</f>
        <v>0.38761237373737373</v>
      </c>
      <c r="C666" s="68">
        <f t="shared" si="2"/>
        <v>0.38761237373737373</v>
      </c>
      <c r="D666" s="67" t="s">
        <v>151</v>
      </c>
      <c r="E666" s="69">
        <v>7</v>
      </c>
      <c r="F666" s="69">
        <v>0</v>
      </c>
      <c r="G666" s="70" t="s">
        <v>357</v>
      </c>
      <c r="H666" s="71"/>
    </row>
    <row r="667" spans="1:8" ht="15">
      <c r="A667" s="67" t="s">
        <v>262</v>
      </c>
      <c r="B667" s="68">
        <f>VLOOKUP(A667,trips!C$2:D1118,2,FALSE)+(G667/PARAMETERS!$A$2)/24</f>
        <v>0.3884570707070707</v>
      </c>
      <c r="C667" s="68">
        <f t="shared" si="2"/>
        <v>0.3884570707070707</v>
      </c>
      <c r="D667" s="67" t="s">
        <v>155</v>
      </c>
      <c r="E667" s="69">
        <v>8</v>
      </c>
      <c r="F667" s="69">
        <v>0</v>
      </c>
      <c r="G667" s="70" t="s">
        <v>358</v>
      </c>
      <c r="H667" s="71"/>
    </row>
    <row r="668" spans="1:8" ht="15">
      <c r="A668" s="67" t="s">
        <v>262</v>
      </c>
      <c r="B668" s="68">
        <f>VLOOKUP(A668,trips!C$2:D1118,2,FALSE)+(G668/PARAMETERS!$A$2)/24</f>
        <v>0.39180176767676766</v>
      </c>
      <c r="C668" s="68">
        <f t="shared" si="2"/>
        <v>0.39180176767676766</v>
      </c>
      <c r="D668" s="67" t="s">
        <v>63</v>
      </c>
      <c r="E668" s="69">
        <v>10</v>
      </c>
      <c r="F668" s="69">
        <v>0</v>
      </c>
      <c r="G668" s="70" t="s">
        <v>359</v>
      </c>
      <c r="H668" s="71"/>
    </row>
    <row r="669" spans="1:8" ht="15">
      <c r="A669" s="67" t="s">
        <v>263</v>
      </c>
      <c r="B669" s="68">
        <f>VLOOKUP(A669,trips!C$2:D1118,2,FALSE)+(G669/PARAMETERS!$A$2)/24</f>
        <v>0.3923611111111111</v>
      </c>
      <c r="C669" s="68">
        <f t="shared" si="2"/>
        <v>0.3923611111111111</v>
      </c>
      <c r="D669" s="67" t="s">
        <v>122</v>
      </c>
      <c r="E669" s="69">
        <v>0</v>
      </c>
      <c r="F669" s="69">
        <v>1</v>
      </c>
      <c r="G669" s="70" t="s">
        <v>319</v>
      </c>
      <c r="H669" s="71"/>
    </row>
    <row r="670" spans="1:8" ht="15">
      <c r="A670" s="67" t="s">
        <v>263</v>
      </c>
      <c r="B670" s="68">
        <f>VLOOKUP(A670,trips!C$2:D1118,2,FALSE)+(G670/PARAMETERS!$A$2)/24</f>
        <v>0.39514898989898989</v>
      </c>
      <c r="C670" s="68">
        <f t="shared" si="2"/>
        <v>0.39514898989898989</v>
      </c>
      <c r="D670" s="67" t="s">
        <v>127</v>
      </c>
      <c r="E670" s="69">
        <v>1</v>
      </c>
      <c r="F670" s="69">
        <v>0</v>
      </c>
      <c r="G670" s="70" t="s">
        <v>360</v>
      </c>
      <c r="H670" s="71"/>
    </row>
    <row r="671" spans="1:8" ht="15">
      <c r="A671" s="67" t="s">
        <v>263</v>
      </c>
      <c r="B671" s="68">
        <f>VLOOKUP(A671,trips!C$2:D1118,2,FALSE)+(G671/PARAMETERS!$A$2)/24</f>
        <v>0.39755050505050504</v>
      </c>
      <c r="C671" s="68">
        <f t="shared" si="2"/>
        <v>0.39755050505050504</v>
      </c>
      <c r="D671" s="67" t="s">
        <v>132</v>
      </c>
      <c r="E671" s="69">
        <v>3</v>
      </c>
      <c r="F671" s="69">
        <v>0</v>
      </c>
      <c r="G671" s="70" t="s">
        <v>361</v>
      </c>
      <c r="H671" s="71"/>
    </row>
    <row r="672" spans="1:8" ht="15">
      <c r="A672" s="67" t="s">
        <v>263</v>
      </c>
      <c r="B672" s="68">
        <f>VLOOKUP(A672,trips!C$2:D1118,2,FALSE)+(G672/PARAMETERS!$A$2)/24</f>
        <v>0.39806565656565657</v>
      </c>
      <c r="C672" s="68">
        <f t="shared" si="2"/>
        <v>0.39806565656565657</v>
      </c>
      <c r="D672" s="67" t="s">
        <v>138</v>
      </c>
      <c r="E672" s="69">
        <v>4</v>
      </c>
      <c r="F672" s="69">
        <v>0</v>
      </c>
      <c r="G672" s="70" t="s">
        <v>362</v>
      </c>
      <c r="H672" s="71"/>
    </row>
    <row r="673" spans="1:8" ht="15">
      <c r="A673" s="67" t="s">
        <v>263</v>
      </c>
      <c r="B673" s="68">
        <f>VLOOKUP(A673,trips!C$2:D1118,2,FALSE)+(G673/PARAMETERS!$A$2)/24</f>
        <v>0.39873989898989898</v>
      </c>
      <c r="C673" s="68">
        <f t="shared" si="2"/>
        <v>0.39873989898989898</v>
      </c>
      <c r="D673" s="67" t="s">
        <v>143</v>
      </c>
      <c r="E673" s="69">
        <v>5</v>
      </c>
      <c r="F673" s="69">
        <v>0</v>
      </c>
      <c r="G673" s="70" t="s">
        <v>363</v>
      </c>
      <c r="H673" s="71"/>
    </row>
    <row r="674" spans="1:8" ht="15">
      <c r="A674" s="67" t="s">
        <v>263</v>
      </c>
      <c r="B674" s="68">
        <f>VLOOKUP(A674,trips!C$2:D1118,2,FALSE)+(G674/PARAMETERS!$A$2)/24</f>
        <v>0.40031944444444445</v>
      </c>
      <c r="C674" s="68">
        <f t="shared" si="2"/>
        <v>0.40031944444444445</v>
      </c>
      <c r="D674" s="67" t="s">
        <v>148</v>
      </c>
      <c r="E674" s="69">
        <v>6</v>
      </c>
      <c r="F674" s="69">
        <v>0</v>
      </c>
      <c r="G674" s="70" t="s">
        <v>364</v>
      </c>
      <c r="H674" s="71"/>
    </row>
    <row r="675" spans="1:8" ht="15">
      <c r="A675" s="67" t="s">
        <v>263</v>
      </c>
      <c r="B675" s="68">
        <f>VLOOKUP(A675,trips!C$2:D1118,2,FALSE)+(G675/PARAMETERS!$A$2)/24</f>
        <v>0.40151641414141415</v>
      </c>
      <c r="C675" s="68">
        <f t="shared" si="2"/>
        <v>0.40151641414141415</v>
      </c>
      <c r="D675" s="67" t="s">
        <v>151</v>
      </c>
      <c r="E675" s="69">
        <v>7</v>
      </c>
      <c r="F675" s="69">
        <v>0</v>
      </c>
      <c r="G675" s="70" t="s">
        <v>365</v>
      </c>
      <c r="H675" s="71"/>
    </row>
    <row r="676" spans="1:8" ht="15">
      <c r="A676" s="67" t="s">
        <v>263</v>
      </c>
      <c r="B676" s="68">
        <f>VLOOKUP(A676,trips!C$2:D1118,2,FALSE)+(G676/PARAMETERS!$A$2)/24</f>
        <v>0.40234217171717174</v>
      </c>
      <c r="C676" s="68">
        <f t="shared" si="2"/>
        <v>0.40234217171717174</v>
      </c>
      <c r="D676" s="67" t="s">
        <v>155</v>
      </c>
      <c r="E676" s="69">
        <v>8</v>
      </c>
      <c r="F676" s="69">
        <v>0</v>
      </c>
      <c r="G676" s="70" t="s">
        <v>366</v>
      </c>
      <c r="H676" s="71"/>
    </row>
    <row r="677" spans="1:8" ht="15">
      <c r="A677" s="67" t="s">
        <v>263</v>
      </c>
      <c r="B677" s="68">
        <f>VLOOKUP(A677,trips!C$2:D1118,2,FALSE)+(G677/PARAMETERS!$A$2)/24</f>
        <v>0.40437247474747473</v>
      </c>
      <c r="C677" s="68">
        <f t="shared" si="2"/>
        <v>0.40437247474747473</v>
      </c>
      <c r="D677" s="67" t="s">
        <v>55</v>
      </c>
      <c r="E677" s="69">
        <v>9</v>
      </c>
      <c r="F677" s="69">
        <v>0</v>
      </c>
      <c r="G677" s="70" t="s">
        <v>367</v>
      </c>
      <c r="H677" s="71"/>
    </row>
    <row r="678" spans="1:8" ht="15">
      <c r="A678" s="67" t="s">
        <v>264</v>
      </c>
      <c r="B678" s="68">
        <f>VLOOKUP(A678,trips!C$2:D1118,2,FALSE)+(G678/PARAMETERS!$A$2)/24</f>
        <v>0.39930555555555558</v>
      </c>
      <c r="C678" s="68">
        <f t="shared" si="2"/>
        <v>0.39930555555555558</v>
      </c>
      <c r="D678" s="67" t="s">
        <v>122</v>
      </c>
      <c r="E678" s="69">
        <v>0</v>
      </c>
      <c r="F678" s="69">
        <v>1</v>
      </c>
      <c r="G678" s="70" t="s">
        <v>319</v>
      </c>
      <c r="H678" s="71"/>
    </row>
    <row r="679" spans="1:8" ht="15">
      <c r="A679" s="67" t="s">
        <v>264</v>
      </c>
      <c r="B679" s="68">
        <f>VLOOKUP(A679,trips!C$2:D1118,2,FALSE)+(G679/PARAMETERS!$A$2)/24</f>
        <v>0.40226767676767677</v>
      </c>
      <c r="C679" s="68">
        <f t="shared" si="2"/>
        <v>0.40226767676767677</v>
      </c>
      <c r="D679" s="67" t="s">
        <v>127</v>
      </c>
      <c r="E679" s="69">
        <v>1</v>
      </c>
      <c r="F679" s="69">
        <v>0</v>
      </c>
      <c r="G679" s="70" t="s">
        <v>352</v>
      </c>
      <c r="H679" s="71"/>
    </row>
    <row r="680" spans="1:8" ht="15">
      <c r="A680" s="67" t="s">
        <v>264</v>
      </c>
      <c r="B680" s="68">
        <f>VLOOKUP(A680,trips!C$2:D1118,2,FALSE)+(G680/PARAMETERS!$A$2)/24</f>
        <v>0.40448737373737376</v>
      </c>
      <c r="C680" s="68">
        <f t="shared" si="2"/>
        <v>0.40448737373737376</v>
      </c>
      <c r="D680" s="67" t="s">
        <v>132</v>
      </c>
      <c r="E680" s="69">
        <v>3</v>
      </c>
      <c r="F680" s="69">
        <v>0</v>
      </c>
      <c r="G680" s="70" t="s">
        <v>353</v>
      </c>
      <c r="H680" s="71"/>
    </row>
    <row r="681" spans="1:8" ht="15">
      <c r="A681" s="67" t="s">
        <v>264</v>
      </c>
      <c r="B681" s="68">
        <f>VLOOKUP(A681,trips!C$2:D1118,2,FALSE)+(G681/PARAMETERS!$A$2)/24</f>
        <v>0.40491540404040405</v>
      </c>
      <c r="C681" s="68">
        <f t="shared" si="2"/>
        <v>0.40491540404040405</v>
      </c>
      <c r="D681" s="67" t="s">
        <v>138</v>
      </c>
      <c r="E681" s="69">
        <v>4</v>
      </c>
      <c r="F681" s="69">
        <v>0</v>
      </c>
      <c r="G681" s="70" t="s">
        <v>354</v>
      </c>
      <c r="H681" s="71"/>
    </row>
    <row r="682" spans="1:8" ht="15">
      <c r="A682" s="67" t="s">
        <v>264</v>
      </c>
      <c r="B682" s="68">
        <f>VLOOKUP(A682,trips!C$2:D1118,2,FALSE)+(G682/PARAMETERS!$A$2)/24</f>
        <v>0.40570328282828283</v>
      </c>
      <c r="C682" s="68">
        <f t="shared" si="2"/>
        <v>0.40570328282828283</v>
      </c>
      <c r="D682" s="67" t="s">
        <v>143</v>
      </c>
      <c r="E682" s="69">
        <v>5</v>
      </c>
      <c r="F682" s="69">
        <v>0</v>
      </c>
      <c r="G682" s="70" t="s">
        <v>355</v>
      </c>
      <c r="H682" s="71"/>
    </row>
    <row r="683" spans="1:8" ht="15">
      <c r="A683" s="67" t="s">
        <v>264</v>
      </c>
      <c r="B683" s="68">
        <f>VLOOKUP(A683,trips!C$2:D1118,2,FALSE)+(G683/PARAMETERS!$A$2)/24</f>
        <v>0.40729040404040406</v>
      </c>
      <c r="C683" s="68">
        <f t="shared" si="2"/>
        <v>0.40729040404040406</v>
      </c>
      <c r="D683" s="67" t="s">
        <v>148</v>
      </c>
      <c r="E683" s="69">
        <v>6</v>
      </c>
      <c r="F683" s="69">
        <v>0</v>
      </c>
      <c r="G683" s="70" t="s">
        <v>356</v>
      </c>
      <c r="H683" s="71"/>
    </row>
    <row r="684" spans="1:8" ht="15">
      <c r="A684" s="67" t="s">
        <v>264</v>
      </c>
      <c r="B684" s="68">
        <f>VLOOKUP(A684,trips!C$2:D1118,2,FALSE)+(G684/PARAMETERS!$A$2)/24</f>
        <v>0.4084457070707071</v>
      </c>
      <c r="C684" s="68">
        <f t="shared" si="2"/>
        <v>0.4084457070707071</v>
      </c>
      <c r="D684" s="67" t="s">
        <v>151</v>
      </c>
      <c r="E684" s="69">
        <v>7</v>
      </c>
      <c r="F684" s="69">
        <v>0</v>
      </c>
      <c r="G684" s="70" t="s">
        <v>357</v>
      </c>
      <c r="H684" s="71"/>
    </row>
    <row r="685" spans="1:8" ht="15">
      <c r="A685" s="67" t="s">
        <v>264</v>
      </c>
      <c r="B685" s="68">
        <f>VLOOKUP(A685,trips!C$2:D1118,2,FALSE)+(G685/PARAMETERS!$A$2)/24</f>
        <v>0.40929040404040407</v>
      </c>
      <c r="C685" s="68">
        <f t="shared" si="2"/>
        <v>0.40929040404040407</v>
      </c>
      <c r="D685" s="67" t="s">
        <v>155</v>
      </c>
      <c r="E685" s="69">
        <v>8</v>
      </c>
      <c r="F685" s="69">
        <v>0</v>
      </c>
      <c r="G685" s="70" t="s">
        <v>358</v>
      </c>
      <c r="H685" s="71"/>
    </row>
    <row r="686" spans="1:8" ht="15">
      <c r="A686" s="67" t="s">
        <v>264</v>
      </c>
      <c r="B686" s="68">
        <f>VLOOKUP(A686,trips!C$2:D1118,2,FALSE)+(G686/PARAMETERS!$A$2)/24</f>
        <v>0.41263510101010104</v>
      </c>
      <c r="C686" s="68">
        <f t="shared" si="2"/>
        <v>0.41263510101010104</v>
      </c>
      <c r="D686" s="67" t="s">
        <v>63</v>
      </c>
      <c r="E686" s="69">
        <v>10</v>
      </c>
      <c r="F686" s="69">
        <v>0</v>
      </c>
      <c r="G686" s="70" t="s">
        <v>359</v>
      </c>
      <c r="H686" s="71"/>
    </row>
    <row r="687" spans="1:8" ht="15">
      <c r="A687" s="67" t="s">
        <v>265</v>
      </c>
      <c r="B687" s="68">
        <f>VLOOKUP(A687,trips!C$2:D1118,2,FALSE)+(G687/PARAMETERS!$A$2)/24</f>
        <v>0.40625</v>
      </c>
      <c r="C687" s="68">
        <f t="shared" si="2"/>
        <v>0.40625</v>
      </c>
      <c r="D687" s="67" t="s">
        <v>122</v>
      </c>
      <c r="E687" s="69">
        <v>0</v>
      </c>
      <c r="F687" s="69">
        <v>1</v>
      </c>
      <c r="G687" s="70" t="s">
        <v>319</v>
      </c>
      <c r="H687" s="71"/>
    </row>
    <row r="688" spans="1:8" ht="15">
      <c r="A688" s="67" t="s">
        <v>265</v>
      </c>
      <c r="B688" s="68">
        <f>VLOOKUP(A688,trips!C$2:D1118,2,FALSE)+(G688/PARAMETERS!$A$2)/24</f>
        <v>0.40903787878787878</v>
      </c>
      <c r="C688" s="68">
        <f t="shared" si="2"/>
        <v>0.40903787878787878</v>
      </c>
      <c r="D688" s="67" t="s">
        <v>127</v>
      </c>
      <c r="E688" s="69">
        <v>1</v>
      </c>
      <c r="F688" s="69">
        <v>0</v>
      </c>
      <c r="G688" s="70" t="s">
        <v>360</v>
      </c>
      <c r="H688" s="71"/>
    </row>
    <row r="689" spans="1:8" ht="15">
      <c r="A689" s="67" t="s">
        <v>265</v>
      </c>
      <c r="B689" s="68">
        <f>VLOOKUP(A689,trips!C$2:D1118,2,FALSE)+(G689/PARAMETERS!$A$2)/24</f>
        <v>0.41143939393939394</v>
      </c>
      <c r="C689" s="68">
        <f t="shared" si="2"/>
        <v>0.41143939393939394</v>
      </c>
      <c r="D689" s="67" t="s">
        <v>132</v>
      </c>
      <c r="E689" s="69">
        <v>3</v>
      </c>
      <c r="F689" s="69">
        <v>0</v>
      </c>
      <c r="G689" s="70" t="s">
        <v>361</v>
      </c>
      <c r="H689" s="71"/>
    </row>
    <row r="690" spans="1:8" ht="15">
      <c r="A690" s="67" t="s">
        <v>265</v>
      </c>
      <c r="B690" s="68">
        <f>VLOOKUP(A690,trips!C$2:D1118,2,FALSE)+(G690/PARAMETERS!$A$2)/24</f>
        <v>0.41195454545454546</v>
      </c>
      <c r="C690" s="68">
        <f t="shared" si="2"/>
        <v>0.41195454545454546</v>
      </c>
      <c r="D690" s="67" t="s">
        <v>138</v>
      </c>
      <c r="E690" s="69">
        <v>4</v>
      </c>
      <c r="F690" s="69">
        <v>0</v>
      </c>
      <c r="G690" s="70" t="s">
        <v>362</v>
      </c>
      <c r="H690" s="71"/>
    </row>
    <row r="691" spans="1:8" ht="15">
      <c r="A691" s="67" t="s">
        <v>265</v>
      </c>
      <c r="B691" s="68">
        <f>VLOOKUP(A691,trips!C$2:D1118,2,FALSE)+(G691/PARAMETERS!$A$2)/24</f>
        <v>0.41262878787878787</v>
      </c>
      <c r="C691" s="68">
        <f t="shared" si="2"/>
        <v>0.41262878787878787</v>
      </c>
      <c r="D691" s="67" t="s">
        <v>143</v>
      </c>
      <c r="E691" s="69">
        <v>5</v>
      </c>
      <c r="F691" s="69">
        <v>0</v>
      </c>
      <c r="G691" s="70" t="s">
        <v>363</v>
      </c>
      <c r="H691" s="71"/>
    </row>
    <row r="692" spans="1:8" ht="15">
      <c r="A692" s="67" t="s">
        <v>265</v>
      </c>
      <c r="B692" s="68">
        <f>VLOOKUP(A692,trips!C$2:D1118,2,FALSE)+(G692/PARAMETERS!$A$2)/24</f>
        <v>0.41420833333333335</v>
      </c>
      <c r="C692" s="68">
        <f t="shared" si="2"/>
        <v>0.41420833333333335</v>
      </c>
      <c r="D692" s="67" t="s">
        <v>148</v>
      </c>
      <c r="E692" s="69">
        <v>6</v>
      </c>
      <c r="F692" s="69">
        <v>0</v>
      </c>
      <c r="G692" s="70" t="s">
        <v>364</v>
      </c>
      <c r="H692" s="71"/>
    </row>
    <row r="693" spans="1:8" ht="15">
      <c r="A693" s="67" t="s">
        <v>265</v>
      </c>
      <c r="B693" s="68">
        <f>VLOOKUP(A693,trips!C$2:D1118,2,FALSE)+(G693/PARAMETERS!$A$2)/24</f>
        <v>0.41540530303030304</v>
      </c>
      <c r="C693" s="68">
        <f t="shared" si="2"/>
        <v>0.41540530303030304</v>
      </c>
      <c r="D693" s="67" t="s">
        <v>151</v>
      </c>
      <c r="E693" s="69">
        <v>7</v>
      </c>
      <c r="F693" s="69">
        <v>0</v>
      </c>
      <c r="G693" s="70" t="s">
        <v>365</v>
      </c>
      <c r="H693" s="71"/>
    </row>
    <row r="694" spans="1:8" ht="15">
      <c r="A694" s="67" t="s">
        <v>265</v>
      </c>
      <c r="B694" s="68">
        <f>VLOOKUP(A694,trips!C$2:D1118,2,FALSE)+(G694/PARAMETERS!$A$2)/24</f>
        <v>0.41623106060606063</v>
      </c>
      <c r="C694" s="68">
        <f t="shared" si="2"/>
        <v>0.41623106060606063</v>
      </c>
      <c r="D694" s="67" t="s">
        <v>155</v>
      </c>
      <c r="E694" s="69">
        <v>8</v>
      </c>
      <c r="F694" s="69">
        <v>0</v>
      </c>
      <c r="G694" s="70" t="s">
        <v>366</v>
      </c>
      <c r="H694" s="71"/>
    </row>
    <row r="695" spans="1:8" ht="15">
      <c r="A695" s="67" t="s">
        <v>265</v>
      </c>
      <c r="B695" s="68">
        <f>VLOOKUP(A695,trips!C$2:D1118,2,FALSE)+(G695/PARAMETERS!$A$2)/24</f>
        <v>0.41826136363636363</v>
      </c>
      <c r="C695" s="68">
        <f t="shared" si="2"/>
        <v>0.41826136363636363</v>
      </c>
      <c r="D695" s="67" t="s">
        <v>55</v>
      </c>
      <c r="E695" s="69">
        <v>9</v>
      </c>
      <c r="F695" s="69">
        <v>0</v>
      </c>
      <c r="G695" s="70" t="s">
        <v>367</v>
      </c>
      <c r="H695" s="71"/>
    </row>
    <row r="696" spans="1:8" ht="15">
      <c r="A696" s="67" t="s">
        <v>266</v>
      </c>
      <c r="B696" s="68">
        <f>VLOOKUP(A696,trips!C$2:D1118,2,FALSE)+(G696/PARAMETERS!$A$2)/24</f>
        <v>0.41319444444444442</v>
      </c>
      <c r="C696" s="68">
        <f t="shared" si="2"/>
        <v>0.41319444444444442</v>
      </c>
      <c r="D696" s="67" t="s">
        <v>122</v>
      </c>
      <c r="E696" s="69">
        <v>0</v>
      </c>
      <c r="F696" s="69">
        <v>1</v>
      </c>
      <c r="G696" s="70" t="s">
        <v>319</v>
      </c>
      <c r="H696" s="71"/>
    </row>
    <row r="697" spans="1:8" ht="15">
      <c r="A697" s="67" t="s">
        <v>266</v>
      </c>
      <c r="B697" s="68">
        <f>VLOOKUP(A697,trips!C$2:D1118,2,FALSE)+(G697/PARAMETERS!$A$2)/24</f>
        <v>0.41615656565656561</v>
      </c>
      <c r="C697" s="68">
        <f t="shared" si="2"/>
        <v>0.41615656565656561</v>
      </c>
      <c r="D697" s="67" t="s">
        <v>127</v>
      </c>
      <c r="E697" s="69">
        <v>1</v>
      </c>
      <c r="F697" s="69">
        <v>0</v>
      </c>
      <c r="G697" s="70" t="s">
        <v>352</v>
      </c>
      <c r="H697" s="71"/>
    </row>
    <row r="698" spans="1:8" ht="15">
      <c r="A698" s="67" t="s">
        <v>266</v>
      </c>
      <c r="B698" s="68">
        <f>VLOOKUP(A698,trips!C$2:D1118,2,FALSE)+(G698/PARAMETERS!$A$2)/24</f>
        <v>0.4183762626262626</v>
      </c>
      <c r="C698" s="68">
        <f t="shared" si="2"/>
        <v>0.4183762626262626</v>
      </c>
      <c r="D698" s="67" t="s">
        <v>132</v>
      </c>
      <c r="E698" s="69">
        <v>3</v>
      </c>
      <c r="F698" s="69">
        <v>0</v>
      </c>
      <c r="G698" s="70" t="s">
        <v>353</v>
      </c>
      <c r="H698" s="71"/>
    </row>
    <row r="699" spans="1:8" ht="15">
      <c r="A699" s="67" t="s">
        <v>266</v>
      </c>
      <c r="B699" s="68">
        <f>VLOOKUP(A699,trips!C$2:D1118,2,FALSE)+(G699/PARAMETERS!$A$2)/24</f>
        <v>0.41880429292929289</v>
      </c>
      <c r="C699" s="68">
        <f t="shared" si="2"/>
        <v>0.41880429292929289</v>
      </c>
      <c r="D699" s="67" t="s">
        <v>138</v>
      </c>
      <c r="E699" s="69">
        <v>4</v>
      </c>
      <c r="F699" s="69">
        <v>0</v>
      </c>
      <c r="G699" s="70" t="s">
        <v>354</v>
      </c>
      <c r="H699" s="71"/>
    </row>
    <row r="700" spans="1:8" ht="15">
      <c r="A700" s="67" t="s">
        <v>266</v>
      </c>
      <c r="B700" s="68">
        <f>VLOOKUP(A700,trips!C$2:D1118,2,FALSE)+(G700/PARAMETERS!$A$2)/24</f>
        <v>0.41959217171717167</v>
      </c>
      <c r="C700" s="68">
        <f t="shared" si="2"/>
        <v>0.41959217171717167</v>
      </c>
      <c r="D700" s="67" t="s">
        <v>143</v>
      </c>
      <c r="E700" s="69">
        <v>5</v>
      </c>
      <c r="F700" s="69">
        <v>0</v>
      </c>
      <c r="G700" s="70" t="s">
        <v>355</v>
      </c>
      <c r="H700" s="71"/>
    </row>
    <row r="701" spans="1:8" ht="15">
      <c r="A701" s="67" t="s">
        <v>266</v>
      </c>
      <c r="B701" s="68">
        <f>VLOOKUP(A701,trips!C$2:D1118,2,FALSE)+(G701/PARAMETERS!$A$2)/24</f>
        <v>0.4211792929292929</v>
      </c>
      <c r="C701" s="68">
        <f t="shared" si="2"/>
        <v>0.4211792929292929</v>
      </c>
      <c r="D701" s="67" t="s">
        <v>148</v>
      </c>
      <c r="E701" s="69">
        <v>6</v>
      </c>
      <c r="F701" s="69">
        <v>0</v>
      </c>
      <c r="G701" s="70" t="s">
        <v>356</v>
      </c>
      <c r="H701" s="71"/>
    </row>
    <row r="702" spans="1:8" ht="15">
      <c r="A702" s="67" t="s">
        <v>266</v>
      </c>
      <c r="B702" s="68">
        <f>VLOOKUP(A702,trips!C$2:D1118,2,FALSE)+(G702/PARAMETERS!$A$2)/24</f>
        <v>0.42233459595959594</v>
      </c>
      <c r="C702" s="68">
        <f t="shared" si="2"/>
        <v>0.42233459595959594</v>
      </c>
      <c r="D702" s="67" t="s">
        <v>151</v>
      </c>
      <c r="E702" s="69">
        <v>7</v>
      </c>
      <c r="F702" s="69">
        <v>0</v>
      </c>
      <c r="G702" s="70" t="s">
        <v>357</v>
      </c>
      <c r="H702" s="71"/>
    </row>
    <row r="703" spans="1:8" ht="15">
      <c r="A703" s="67" t="s">
        <v>266</v>
      </c>
      <c r="B703" s="68">
        <f>VLOOKUP(A703,trips!C$2:D1118,2,FALSE)+(G703/PARAMETERS!$A$2)/24</f>
        <v>0.42317929292929291</v>
      </c>
      <c r="C703" s="68">
        <f t="shared" si="2"/>
        <v>0.42317929292929291</v>
      </c>
      <c r="D703" s="67" t="s">
        <v>155</v>
      </c>
      <c r="E703" s="69">
        <v>8</v>
      </c>
      <c r="F703" s="69">
        <v>0</v>
      </c>
      <c r="G703" s="70" t="s">
        <v>358</v>
      </c>
      <c r="H703" s="71"/>
    </row>
    <row r="704" spans="1:8" ht="15">
      <c r="A704" s="67" t="s">
        <v>266</v>
      </c>
      <c r="B704" s="68">
        <f>VLOOKUP(A704,trips!C$2:D1118,2,FALSE)+(G704/PARAMETERS!$A$2)/24</f>
        <v>0.42652398989898987</v>
      </c>
      <c r="C704" s="68">
        <f t="shared" si="2"/>
        <v>0.42652398989898987</v>
      </c>
      <c r="D704" s="67" t="s">
        <v>63</v>
      </c>
      <c r="E704" s="69">
        <v>10</v>
      </c>
      <c r="F704" s="69">
        <v>0</v>
      </c>
      <c r="G704" s="70" t="s">
        <v>359</v>
      </c>
      <c r="H704" s="71"/>
    </row>
    <row r="705" spans="1:8" ht="15">
      <c r="A705" s="67" t="s">
        <v>267</v>
      </c>
      <c r="B705" s="68">
        <f>VLOOKUP(A705,trips!C$2:D1118,2,FALSE)+(G705/PARAMETERS!$A$2)/24</f>
        <v>0.42708333333333331</v>
      </c>
      <c r="C705" s="68">
        <f t="shared" si="2"/>
        <v>0.42708333333333331</v>
      </c>
      <c r="D705" s="67" t="s">
        <v>122</v>
      </c>
      <c r="E705" s="69">
        <v>0</v>
      </c>
      <c r="F705" s="69">
        <v>1</v>
      </c>
      <c r="G705" s="70" t="s">
        <v>319</v>
      </c>
      <c r="H705" s="71"/>
    </row>
    <row r="706" spans="1:8" ht="15">
      <c r="A706" s="67" t="s">
        <v>267</v>
      </c>
      <c r="B706" s="68">
        <f>VLOOKUP(A706,trips!C$2:D1118,2,FALSE)+(G706/PARAMETERS!$A$2)/24</f>
        <v>0.4298712121212121</v>
      </c>
      <c r="C706" s="68">
        <f t="shared" si="2"/>
        <v>0.4298712121212121</v>
      </c>
      <c r="D706" s="67" t="s">
        <v>127</v>
      </c>
      <c r="E706" s="69">
        <v>1</v>
      </c>
      <c r="F706" s="69">
        <v>0</v>
      </c>
      <c r="G706" s="70" t="s">
        <v>360</v>
      </c>
      <c r="H706" s="71"/>
    </row>
    <row r="707" spans="1:8" ht="15">
      <c r="A707" s="67" t="s">
        <v>267</v>
      </c>
      <c r="B707" s="68">
        <f>VLOOKUP(A707,trips!C$2:D1118,2,FALSE)+(G707/PARAMETERS!$A$2)/24</f>
        <v>0.43227272727272725</v>
      </c>
      <c r="C707" s="68">
        <f t="shared" si="2"/>
        <v>0.43227272727272725</v>
      </c>
      <c r="D707" s="67" t="s">
        <v>132</v>
      </c>
      <c r="E707" s="69">
        <v>3</v>
      </c>
      <c r="F707" s="69">
        <v>0</v>
      </c>
      <c r="G707" s="70" t="s">
        <v>361</v>
      </c>
      <c r="H707" s="71"/>
    </row>
    <row r="708" spans="1:8" ht="15">
      <c r="A708" s="67" t="s">
        <v>267</v>
      </c>
      <c r="B708" s="68">
        <f>VLOOKUP(A708,trips!C$2:D1118,2,FALSE)+(G708/PARAMETERS!$A$2)/24</f>
        <v>0.43278787878787878</v>
      </c>
      <c r="C708" s="68">
        <f t="shared" si="2"/>
        <v>0.43278787878787878</v>
      </c>
      <c r="D708" s="67" t="s">
        <v>138</v>
      </c>
      <c r="E708" s="69">
        <v>4</v>
      </c>
      <c r="F708" s="69">
        <v>0</v>
      </c>
      <c r="G708" s="70" t="s">
        <v>362</v>
      </c>
      <c r="H708" s="71"/>
    </row>
    <row r="709" spans="1:8" ht="15">
      <c r="A709" s="67" t="s">
        <v>267</v>
      </c>
      <c r="B709" s="68">
        <f>VLOOKUP(A709,trips!C$2:D1118,2,FALSE)+(G709/PARAMETERS!$A$2)/24</f>
        <v>0.43346212121212119</v>
      </c>
      <c r="C709" s="68">
        <f t="shared" si="2"/>
        <v>0.43346212121212119</v>
      </c>
      <c r="D709" s="67" t="s">
        <v>143</v>
      </c>
      <c r="E709" s="69">
        <v>5</v>
      </c>
      <c r="F709" s="69">
        <v>0</v>
      </c>
      <c r="G709" s="70" t="s">
        <v>363</v>
      </c>
      <c r="H709" s="71"/>
    </row>
    <row r="710" spans="1:8" ht="15">
      <c r="A710" s="67" t="s">
        <v>267</v>
      </c>
      <c r="B710" s="68">
        <f>VLOOKUP(A710,trips!C$2:D1118,2,FALSE)+(G710/PARAMETERS!$A$2)/24</f>
        <v>0.43504166666666666</v>
      </c>
      <c r="C710" s="68">
        <f t="shared" si="2"/>
        <v>0.43504166666666666</v>
      </c>
      <c r="D710" s="67" t="s">
        <v>148</v>
      </c>
      <c r="E710" s="69">
        <v>6</v>
      </c>
      <c r="F710" s="69">
        <v>0</v>
      </c>
      <c r="G710" s="70" t="s">
        <v>364</v>
      </c>
      <c r="H710" s="71"/>
    </row>
    <row r="711" spans="1:8" ht="15">
      <c r="A711" s="67" t="s">
        <v>267</v>
      </c>
      <c r="B711" s="68">
        <f>VLOOKUP(A711,trips!C$2:D1118,2,FALSE)+(G711/PARAMETERS!$A$2)/24</f>
        <v>0.43623863636363636</v>
      </c>
      <c r="C711" s="68">
        <f t="shared" si="2"/>
        <v>0.43623863636363636</v>
      </c>
      <c r="D711" s="67" t="s">
        <v>151</v>
      </c>
      <c r="E711" s="69">
        <v>7</v>
      </c>
      <c r="F711" s="69">
        <v>0</v>
      </c>
      <c r="G711" s="70" t="s">
        <v>365</v>
      </c>
      <c r="H711" s="71"/>
    </row>
    <row r="712" spans="1:8" ht="15">
      <c r="A712" s="67" t="s">
        <v>267</v>
      </c>
      <c r="B712" s="68">
        <f>VLOOKUP(A712,trips!C$2:D1118,2,FALSE)+(G712/PARAMETERS!$A$2)/24</f>
        <v>0.43706439393939395</v>
      </c>
      <c r="C712" s="68">
        <f t="shared" si="2"/>
        <v>0.43706439393939395</v>
      </c>
      <c r="D712" s="67" t="s">
        <v>155</v>
      </c>
      <c r="E712" s="69">
        <v>8</v>
      </c>
      <c r="F712" s="69">
        <v>0</v>
      </c>
      <c r="G712" s="70" t="s">
        <v>366</v>
      </c>
      <c r="H712" s="71"/>
    </row>
    <row r="713" spans="1:8" ht="15">
      <c r="A713" s="67" t="s">
        <v>267</v>
      </c>
      <c r="B713" s="68">
        <f>VLOOKUP(A713,trips!C$2:D1118,2,FALSE)+(G713/PARAMETERS!$A$2)/24</f>
        <v>0.43909469696969694</v>
      </c>
      <c r="C713" s="68">
        <f t="shared" si="2"/>
        <v>0.43909469696969694</v>
      </c>
      <c r="D713" s="67" t="s">
        <v>55</v>
      </c>
      <c r="E713" s="69">
        <v>9</v>
      </c>
      <c r="F713" s="69">
        <v>0</v>
      </c>
      <c r="G713" s="70" t="s">
        <v>367</v>
      </c>
      <c r="H713" s="71"/>
    </row>
    <row r="714" spans="1:8" ht="15">
      <c r="A714" s="67" t="s">
        <v>268</v>
      </c>
      <c r="B714" s="68">
        <f>VLOOKUP(A714,trips!C$2:D1118,2,FALSE)+(G714/PARAMETERS!$A$2)/24</f>
        <v>0.43402777777777779</v>
      </c>
      <c r="C714" s="68">
        <f t="shared" si="2"/>
        <v>0.43402777777777779</v>
      </c>
      <c r="D714" s="67" t="s">
        <v>122</v>
      </c>
      <c r="E714" s="69">
        <v>0</v>
      </c>
      <c r="F714" s="69">
        <v>1</v>
      </c>
      <c r="G714" s="70" t="s">
        <v>319</v>
      </c>
      <c r="H714" s="71"/>
    </row>
    <row r="715" spans="1:8" ht="15">
      <c r="A715" s="67" t="s">
        <v>268</v>
      </c>
      <c r="B715" s="68">
        <f>VLOOKUP(A715,trips!C$2:D1118,2,FALSE)+(G715/PARAMETERS!$A$2)/24</f>
        <v>0.43698989898989898</v>
      </c>
      <c r="C715" s="68">
        <f t="shared" si="2"/>
        <v>0.43698989898989898</v>
      </c>
      <c r="D715" s="67" t="s">
        <v>127</v>
      </c>
      <c r="E715" s="69">
        <v>1</v>
      </c>
      <c r="F715" s="69">
        <v>0</v>
      </c>
      <c r="G715" s="70" t="s">
        <v>352</v>
      </c>
      <c r="H715" s="71"/>
    </row>
    <row r="716" spans="1:8" ht="15">
      <c r="A716" s="67" t="s">
        <v>268</v>
      </c>
      <c r="B716" s="68">
        <f>VLOOKUP(A716,trips!C$2:D1118,2,FALSE)+(G716/PARAMETERS!$A$2)/24</f>
        <v>0.43920959595959597</v>
      </c>
      <c r="C716" s="68">
        <f t="shared" si="2"/>
        <v>0.43920959595959597</v>
      </c>
      <c r="D716" s="67" t="s">
        <v>132</v>
      </c>
      <c r="E716" s="69">
        <v>3</v>
      </c>
      <c r="F716" s="69">
        <v>0</v>
      </c>
      <c r="G716" s="70" t="s">
        <v>353</v>
      </c>
      <c r="H716" s="71"/>
    </row>
    <row r="717" spans="1:8" ht="15">
      <c r="A717" s="67" t="s">
        <v>268</v>
      </c>
      <c r="B717" s="68">
        <f>VLOOKUP(A717,trips!C$2:D1118,2,FALSE)+(G717/PARAMETERS!$A$2)/24</f>
        <v>0.43963762626262626</v>
      </c>
      <c r="C717" s="68">
        <f t="shared" si="2"/>
        <v>0.43963762626262626</v>
      </c>
      <c r="D717" s="67" t="s">
        <v>138</v>
      </c>
      <c r="E717" s="69">
        <v>4</v>
      </c>
      <c r="F717" s="69">
        <v>0</v>
      </c>
      <c r="G717" s="70" t="s">
        <v>354</v>
      </c>
      <c r="H717" s="71"/>
    </row>
    <row r="718" spans="1:8" ht="15">
      <c r="A718" s="67" t="s">
        <v>268</v>
      </c>
      <c r="B718" s="68">
        <f>VLOOKUP(A718,trips!C$2:D1118,2,FALSE)+(G718/PARAMETERS!$A$2)/24</f>
        <v>0.44042550505050504</v>
      </c>
      <c r="C718" s="68">
        <f t="shared" si="2"/>
        <v>0.44042550505050504</v>
      </c>
      <c r="D718" s="67" t="s">
        <v>143</v>
      </c>
      <c r="E718" s="69">
        <v>5</v>
      </c>
      <c r="F718" s="69">
        <v>0</v>
      </c>
      <c r="G718" s="70" t="s">
        <v>355</v>
      </c>
      <c r="H718" s="71"/>
    </row>
    <row r="719" spans="1:8" ht="15">
      <c r="A719" s="67" t="s">
        <v>268</v>
      </c>
      <c r="B719" s="68">
        <f>VLOOKUP(A719,trips!C$2:D1118,2,FALSE)+(G719/PARAMETERS!$A$2)/24</f>
        <v>0.44201262626262627</v>
      </c>
      <c r="C719" s="68">
        <f t="shared" si="2"/>
        <v>0.44201262626262627</v>
      </c>
      <c r="D719" s="67" t="s">
        <v>148</v>
      </c>
      <c r="E719" s="69">
        <v>6</v>
      </c>
      <c r="F719" s="69">
        <v>0</v>
      </c>
      <c r="G719" s="70" t="s">
        <v>356</v>
      </c>
      <c r="H719" s="71"/>
    </row>
    <row r="720" spans="1:8" ht="15">
      <c r="A720" s="67" t="s">
        <v>268</v>
      </c>
      <c r="B720" s="68">
        <f>VLOOKUP(A720,trips!C$2:D1118,2,FALSE)+(G720/PARAMETERS!$A$2)/24</f>
        <v>0.44316792929292931</v>
      </c>
      <c r="C720" s="68">
        <f t="shared" si="2"/>
        <v>0.44316792929292931</v>
      </c>
      <c r="D720" s="67" t="s">
        <v>151</v>
      </c>
      <c r="E720" s="69">
        <v>7</v>
      </c>
      <c r="F720" s="69">
        <v>0</v>
      </c>
      <c r="G720" s="70" t="s">
        <v>357</v>
      </c>
      <c r="H720" s="71"/>
    </row>
    <row r="721" spans="1:8" ht="15">
      <c r="A721" s="67" t="s">
        <v>268</v>
      </c>
      <c r="B721" s="68">
        <f>VLOOKUP(A721,trips!C$2:D1118,2,FALSE)+(G721/PARAMETERS!$A$2)/24</f>
        <v>0.44401262626262628</v>
      </c>
      <c r="C721" s="68">
        <f t="shared" si="2"/>
        <v>0.44401262626262628</v>
      </c>
      <c r="D721" s="67" t="s">
        <v>155</v>
      </c>
      <c r="E721" s="69">
        <v>8</v>
      </c>
      <c r="F721" s="69">
        <v>0</v>
      </c>
      <c r="G721" s="70" t="s">
        <v>358</v>
      </c>
      <c r="H721" s="71"/>
    </row>
    <row r="722" spans="1:8" ht="15">
      <c r="A722" s="67" t="s">
        <v>268</v>
      </c>
      <c r="B722" s="68">
        <f>VLOOKUP(A722,trips!C$2:D1118,2,FALSE)+(G722/PARAMETERS!$A$2)/24</f>
        <v>0.44735732323232325</v>
      </c>
      <c r="C722" s="68">
        <f t="shared" si="2"/>
        <v>0.44735732323232325</v>
      </c>
      <c r="D722" s="67" t="s">
        <v>63</v>
      </c>
      <c r="E722" s="69">
        <v>10</v>
      </c>
      <c r="F722" s="69">
        <v>0</v>
      </c>
      <c r="G722" s="70" t="s">
        <v>359</v>
      </c>
      <c r="H722" s="71"/>
    </row>
    <row r="723" spans="1:8" ht="15">
      <c r="A723" s="67" t="s">
        <v>269</v>
      </c>
      <c r="B723" s="68">
        <f>VLOOKUP(A723,trips!C$2:D1118,2,FALSE)+(G723/PARAMETERS!$A$2)/24</f>
        <v>0.44097222222222221</v>
      </c>
      <c r="C723" s="68">
        <f t="shared" si="2"/>
        <v>0.44097222222222221</v>
      </c>
      <c r="D723" s="67" t="s">
        <v>122</v>
      </c>
      <c r="E723" s="69">
        <v>0</v>
      </c>
      <c r="F723" s="69">
        <v>1</v>
      </c>
      <c r="G723" s="70" t="s">
        <v>319</v>
      </c>
      <c r="H723" s="71"/>
    </row>
    <row r="724" spans="1:8" ht="15">
      <c r="A724" s="67" t="s">
        <v>269</v>
      </c>
      <c r="B724" s="68">
        <f>VLOOKUP(A724,trips!C$2:D1118,2,FALSE)+(G724/PARAMETERS!$A$2)/24</f>
        <v>0.44376010101010099</v>
      </c>
      <c r="C724" s="68">
        <f t="shared" si="2"/>
        <v>0.44376010101010099</v>
      </c>
      <c r="D724" s="67" t="s">
        <v>127</v>
      </c>
      <c r="E724" s="69">
        <v>1</v>
      </c>
      <c r="F724" s="69">
        <v>0</v>
      </c>
      <c r="G724" s="70" t="s">
        <v>360</v>
      </c>
      <c r="H724" s="71"/>
    </row>
    <row r="725" spans="1:8" ht="15">
      <c r="A725" s="67" t="s">
        <v>269</v>
      </c>
      <c r="B725" s="68">
        <f>VLOOKUP(A725,trips!C$2:D1118,2,FALSE)+(G725/PARAMETERS!$A$2)/24</f>
        <v>0.44616161616161615</v>
      </c>
      <c r="C725" s="68">
        <f t="shared" si="2"/>
        <v>0.44616161616161615</v>
      </c>
      <c r="D725" s="67" t="s">
        <v>132</v>
      </c>
      <c r="E725" s="69">
        <v>3</v>
      </c>
      <c r="F725" s="69">
        <v>0</v>
      </c>
      <c r="G725" s="70" t="s">
        <v>361</v>
      </c>
      <c r="H725" s="71"/>
    </row>
    <row r="726" spans="1:8" ht="15">
      <c r="A726" s="67" t="s">
        <v>269</v>
      </c>
      <c r="B726" s="68">
        <f>VLOOKUP(A726,trips!C$2:D1118,2,FALSE)+(G726/PARAMETERS!$A$2)/24</f>
        <v>0.44667676767676767</v>
      </c>
      <c r="C726" s="68">
        <f t="shared" si="2"/>
        <v>0.44667676767676767</v>
      </c>
      <c r="D726" s="67" t="s">
        <v>138</v>
      </c>
      <c r="E726" s="69">
        <v>4</v>
      </c>
      <c r="F726" s="69">
        <v>0</v>
      </c>
      <c r="G726" s="70" t="s">
        <v>362</v>
      </c>
      <c r="H726" s="71"/>
    </row>
    <row r="727" spans="1:8" ht="15">
      <c r="A727" s="67" t="s">
        <v>269</v>
      </c>
      <c r="B727" s="68">
        <f>VLOOKUP(A727,trips!C$2:D1118,2,FALSE)+(G727/PARAMETERS!$A$2)/24</f>
        <v>0.44735101010101008</v>
      </c>
      <c r="C727" s="68">
        <f t="shared" si="2"/>
        <v>0.44735101010101008</v>
      </c>
      <c r="D727" s="67" t="s">
        <v>143</v>
      </c>
      <c r="E727" s="69">
        <v>5</v>
      </c>
      <c r="F727" s="69">
        <v>0</v>
      </c>
      <c r="G727" s="70" t="s">
        <v>363</v>
      </c>
      <c r="H727" s="71"/>
    </row>
    <row r="728" spans="1:8" ht="15">
      <c r="A728" s="67" t="s">
        <v>269</v>
      </c>
      <c r="B728" s="68">
        <f>VLOOKUP(A728,trips!C$2:D1118,2,FALSE)+(G728/PARAMETERS!$A$2)/24</f>
        <v>0.44893055555555555</v>
      </c>
      <c r="C728" s="68">
        <f t="shared" si="2"/>
        <v>0.44893055555555555</v>
      </c>
      <c r="D728" s="67" t="s">
        <v>148</v>
      </c>
      <c r="E728" s="69">
        <v>6</v>
      </c>
      <c r="F728" s="69">
        <v>0</v>
      </c>
      <c r="G728" s="70" t="s">
        <v>364</v>
      </c>
      <c r="H728" s="71"/>
    </row>
    <row r="729" spans="1:8" ht="15">
      <c r="A729" s="67" t="s">
        <v>269</v>
      </c>
      <c r="B729" s="68">
        <f>VLOOKUP(A729,trips!C$2:D1118,2,FALSE)+(G729/PARAMETERS!$A$2)/24</f>
        <v>0.45012752525252525</v>
      </c>
      <c r="C729" s="68">
        <f t="shared" si="2"/>
        <v>0.45012752525252525</v>
      </c>
      <c r="D729" s="67" t="s">
        <v>151</v>
      </c>
      <c r="E729" s="69">
        <v>7</v>
      </c>
      <c r="F729" s="69">
        <v>0</v>
      </c>
      <c r="G729" s="70" t="s">
        <v>365</v>
      </c>
      <c r="H729" s="71"/>
    </row>
    <row r="730" spans="1:8" ht="15">
      <c r="A730" s="67" t="s">
        <v>269</v>
      </c>
      <c r="B730" s="68">
        <f>VLOOKUP(A730,trips!C$2:D1118,2,FALSE)+(G730/PARAMETERS!$A$2)/24</f>
        <v>0.45095328282828284</v>
      </c>
      <c r="C730" s="68">
        <f t="shared" si="2"/>
        <v>0.45095328282828284</v>
      </c>
      <c r="D730" s="67" t="s">
        <v>155</v>
      </c>
      <c r="E730" s="69">
        <v>8</v>
      </c>
      <c r="F730" s="69">
        <v>0</v>
      </c>
      <c r="G730" s="70" t="s">
        <v>366</v>
      </c>
      <c r="H730" s="71"/>
    </row>
    <row r="731" spans="1:8" ht="15">
      <c r="A731" s="67" t="s">
        <v>269</v>
      </c>
      <c r="B731" s="68">
        <f>VLOOKUP(A731,trips!C$2:D1118,2,FALSE)+(G731/PARAMETERS!$A$2)/24</f>
        <v>0.45298358585858584</v>
      </c>
      <c r="C731" s="68">
        <f t="shared" si="2"/>
        <v>0.45298358585858584</v>
      </c>
      <c r="D731" s="67" t="s">
        <v>55</v>
      </c>
      <c r="E731" s="69">
        <v>9</v>
      </c>
      <c r="F731" s="69">
        <v>0</v>
      </c>
      <c r="G731" s="70" t="s">
        <v>367</v>
      </c>
      <c r="H731" s="71"/>
    </row>
    <row r="732" spans="1:8" ht="15">
      <c r="A732" s="67" t="s">
        <v>270</v>
      </c>
      <c r="B732" s="68">
        <f>VLOOKUP(A732,trips!C$2:D1118,2,FALSE)+(G732/PARAMETERS!$A$2)/24</f>
        <v>0.44791666666666669</v>
      </c>
      <c r="C732" s="68">
        <f t="shared" si="2"/>
        <v>0.44791666666666669</v>
      </c>
      <c r="D732" s="67" t="s">
        <v>122</v>
      </c>
      <c r="E732" s="69">
        <v>0</v>
      </c>
      <c r="F732" s="69">
        <v>1</v>
      </c>
      <c r="G732" s="70" t="s">
        <v>319</v>
      </c>
      <c r="H732" s="71"/>
    </row>
    <row r="733" spans="1:8" ht="15">
      <c r="A733" s="67" t="s">
        <v>270</v>
      </c>
      <c r="B733" s="68">
        <f>VLOOKUP(A733,trips!C$2:D1118,2,FALSE)+(G733/PARAMETERS!$A$2)/24</f>
        <v>0.45087878787878788</v>
      </c>
      <c r="C733" s="68">
        <f t="shared" si="2"/>
        <v>0.45087878787878788</v>
      </c>
      <c r="D733" s="67" t="s">
        <v>127</v>
      </c>
      <c r="E733" s="69">
        <v>1</v>
      </c>
      <c r="F733" s="69">
        <v>0</v>
      </c>
      <c r="G733" s="70" t="s">
        <v>352</v>
      </c>
      <c r="H733" s="71"/>
    </row>
    <row r="734" spans="1:8" ht="15">
      <c r="A734" s="67" t="s">
        <v>270</v>
      </c>
      <c r="B734" s="68">
        <f>VLOOKUP(A734,trips!C$2:D1118,2,FALSE)+(G734/PARAMETERS!$A$2)/24</f>
        <v>0.45309848484848486</v>
      </c>
      <c r="C734" s="68">
        <f t="shared" si="2"/>
        <v>0.45309848484848486</v>
      </c>
      <c r="D734" s="67" t="s">
        <v>132</v>
      </c>
      <c r="E734" s="69">
        <v>3</v>
      </c>
      <c r="F734" s="69">
        <v>0</v>
      </c>
      <c r="G734" s="70" t="s">
        <v>353</v>
      </c>
      <c r="H734" s="71"/>
    </row>
    <row r="735" spans="1:8" ht="15">
      <c r="A735" s="67" t="s">
        <v>270</v>
      </c>
      <c r="B735" s="68">
        <f>VLOOKUP(A735,trips!C$2:D1118,2,FALSE)+(G735/PARAMETERS!$A$2)/24</f>
        <v>0.45352651515151515</v>
      </c>
      <c r="C735" s="68">
        <f t="shared" si="2"/>
        <v>0.45352651515151515</v>
      </c>
      <c r="D735" s="67" t="s">
        <v>138</v>
      </c>
      <c r="E735" s="69">
        <v>4</v>
      </c>
      <c r="F735" s="69">
        <v>0</v>
      </c>
      <c r="G735" s="70" t="s">
        <v>354</v>
      </c>
      <c r="H735" s="71"/>
    </row>
    <row r="736" spans="1:8" ht="15">
      <c r="A736" s="67" t="s">
        <v>270</v>
      </c>
      <c r="B736" s="68">
        <f>VLOOKUP(A736,trips!C$2:D1118,2,FALSE)+(G736/PARAMETERS!$A$2)/24</f>
        <v>0.45431439393939393</v>
      </c>
      <c r="C736" s="68">
        <f t="shared" si="2"/>
        <v>0.45431439393939393</v>
      </c>
      <c r="D736" s="67" t="s">
        <v>143</v>
      </c>
      <c r="E736" s="69">
        <v>5</v>
      </c>
      <c r="F736" s="69">
        <v>0</v>
      </c>
      <c r="G736" s="70" t="s">
        <v>355</v>
      </c>
      <c r="H736" s="71"/>
    </row>
    <row r="737" spans="1:8" ht="15">
      <c r="A737" s="67" t="s">
        <v>270</v>
      </c>
      <c r="B737" s="68">
        <f>VLOOKUP(A737,trips!C$2:D1118,2,FALSE)+(G737/PARAMETERS!$A$2)/24</f>
        <v>0.45590151515151517</v>
      </c>
      <c r="C737" s="68">
        <f t="shared" si="2"/>
        <v>0.45590151515151517</v>
      </c>
      <c r="D737" s="67" t="s">
        <v>148</v>
      </c>
      <c r="E737" s="69">
        <v>6</v>
      </c>
      <c r="F737" s="69">
        <v>0</v>
      </c>
      <c r="G737" s="70" t="s">
        <v>356</v>
      </c>
      <c r="H737" s="71"/>
    </row>
    <row r="738" spans="1:8" ht="15">
      <c r="A738" s="67" t="s">
        <v>270</v>
      </c>
      <c r="B738" s="68">
        <f>VLOOKUP(A738,trips!C$2:D1118,2,FALSE)+(G738/PARAMETERS!$A$2)/24</f>
        <v>0.4570568181818182</v>
      </c>
      <c r="C738" s="68">
        <f t="shared" si="2"/>
        <v>0.4570568181818182</v>
      </c>
      <c r="D738" s="67" t="s">
        <v>151</v>
      </c>
      <c r="E738" s="69">
        <v>7</v>
      </c>
      <c r="F738" s="69">
        <v>0</v>
      </c>
      <c r="G738" s="70" t="s">
        <v>357</v>
      </c>
      <c r="H738" s="71"/>
    </row>
    <row r="739" spans="1:8" ht="15">
      <c r="A739" s="67" t="s">
        <v>270</v>
      </c>
      <c r="B739" s="68">
        <f>VLOOKUP(A739,trips!C$2:D1118,2,FALSE)+(G739/PARAMETERS!$A$2)/24</f>
        <v>0.45790151515151517</v>
      </c>
      <c r="C739" s="68">
        <f t="shared" si="2"/>
        <v>0.45790151515151517</v>
      </c>
      <c r="D739" s="67" t="s">
        <v>155</v>
      </c>
      <c r="E739" s="69">
        <v>8</v>
      </c>
      <c r="F739" s="69">
        <v>0</v>
      </c>
      <c r="G739" s="70" t="s">
        <v>358</v>
      </c>
      <c r="H739" s="71"/>
    </row>
    <row r="740" spans="1:8" ht="15">
      <c r="A740" s="67" t="s">
        <v>270</v>
      </c>
      <c r="B740" s="68">
        <f>VLOOKUP(A740,trips!C$2:D1118,2,FALSE)+(G740/PARAMETERS!$A$2)/24</f>
        <v>0.46124621212121214</v>
      </c>
      <c r="C740" s="68">
        <f t="shared" si="2"/>
        <v>0.46124621212121214</v>
      </c>
      <c r="D740" s="67" t="s">
        <v>63</v>
      </c>
      <c r="E740" s="69">
        <v>10</v>
      </c>
      <c r="F740" s="69">
        <v>0</v>
      </c>
      <c r="G740" s="70" t="s">
        <v>359</v>
      </c>
      <c r="H740" s="71"/>
    </row>
    <row r="741" spans="1:8" ht="15">
      <c r="A741" s="67" t="s">
        <v>271</v>
      </c>
      <c r="B741" s="68">
        <f>VLOOKUP(A741,trips!C$2:D1118,2,FALSE)+(G741/PARAMETERS!$A$2)/24</f>
        <v>0.46180555555555558</v>
      </c>
      <c r="C741" s="68">
        <f t="shared" si="2"/>
        <v>0.46180555555555558</v>
      </c>
      <c r="D741" s="67" t="s">
        <v>122</v>
      </c>
      <c r="E741" s="69">
        <v>0</v>
      </c>
      <c r="F741" s="69">
        <v>1</v>
      </c>
      <c r="G741" s="70" t="s">
        <v>319</v>
      </c>
      <c r="H741" s="71"/>
    </row>
    <row r="742" spans="1:8" ht="15">
      <c r="A742" s="67" t="s">
        <v>271</v>
      </c>
      <c r="B742" s="68">
        <f>VLOOKUP(A742,trips!C$2:D1118,2,FALSE)+(G742/PARAMETERS!$A$2)/24</f>
        <v>0.46459343434343436</v>
      </c>
      <c r="C742" s="68">
        <f t="shared" si="2"/>
        <v>0.46459343434343436</v>
      </c>
      <c r="D742" s="67" t="s">
        <v>127</v>
      </c>
      <c r="E742" s="69">
        <v>1</v>
      </c>
      <c r="F742" s="69">
        <v>0</v>
      </c>
      <c r="G742" s="70" t="s">
        <v>360</v>
      </c>
      <c r="H742" s="71"/>
    </row>
    <row r="743" spans="1:8" ht="15">
      <c r="A743" s="67" t="s">
        <v>271</v>
      </c>
      <c r="B743" s="68">
        <f>VLOOKUP(A743,trips!C$2:D1118,2,FALSE)+(G743/PARAMETERS!$A$2)/24</f>
        <v>0.46699494949494952</v>
      </c>
      <c r="C743" s="68">
        <f t="shared" si="2"/>
        <v>0.46699494949494952</v>
      </c>
      <c r="D743" s="67" t="s">
        <v>132</v>
      </c>
      <c r="E743" s="69">
        <v>3</v>
      </c>
      <c r="F743" s="69">
        <v>0</v>
      </c>
      <c r="G743" s="70" t="s">
        <v>361</v>
      </c>
      <c r="H743" s="71"/>
    </row>
    <row r="744" spans="1:8" ht="15">
      <c r="A744" s="67" t="s">
        <v>271</v>
      </c>
      <c r="B744" s="68">
        <f>VLOOKUP(A744,trips!C$2:D1118,2,FALSE)+(G744/PARAMETERS!$A$2)/24</f>
        <v>0.46751010101010104</v>
      </c>
      <c r="C744" s="68">
        <f t="shared" si="2"/>
        <v>0.46751010101010104</v>
      </c>
      <c r="D744" s="67" t="s">
        <v>138</v>
      </c>
      <c r="E744" s="69">
        <v>4</v>
      </c>
      <c r="F744" s="69">
        <v>0</v>
      </c>
      <c r="G744" s="70" t="s">
        <v>362</v>
      </c>
      <c r="H744" s="71"/>
    </row>
    <row r="745" spans="1:8" ht="15">
      <c r="A745" s="67" t="s">
        <v>271</v>
      </c>
      <c r="B745" s="68">
        <f>VLOOKUP(A745,trips!C$2:D1118,2,FALSE)+(G745/PARAMETERS!$A$2)/24</f>
        <v>0.46818434343434345</v>
      </c>
      <c r="C745" s="68">
        <f t="shared" si="2"/>
        <v>0.46818434343434345</v>
      </c>
      <c r="D745" s="67" t="s">
        <v>143</v>
      </c>
      <c r="E745" s="69">
        <v>5</v>
      </c>
      <c r="F745" s="69">
        <v>0</v>
      </c>
      <c r="G745" s="70" t="s">
        <v>363</v>
      </c>
      <c r="H745" s="71"/>
    </row>
    <row r="746" spans="1:8" ht="15">
      <c r="A746" s="67" t="s">
        <v>271</v>
      </c>
      <c r="B746" s="68">
        <f>VLOOKUP(A746,trips!C$2:D1118,2,FALSE)+(G746/PARAMETERS!$A$2)/24</f>
        <v>0.46976388888888893</v>
      </c>
      <c r="C746" s="68">
        <f t="shared" si="2"/>
        <v>0.46976388888888893</v>
      </c>
      <c r="D746" s="67" t="s">
        <v>148</v>
      </c>
      <c r="E746" s="69">
        <v>6</v>
      </c>
      <c r="F746" s="69">
        <v>0</v>
      </c>
      <c r="G746" s="70" t="s">
        <v>364</v>
      </c>
      <c r="H746" s="71"/>
    </row>
    <row r="747" spans="1:8" ht="15">
      <c r="A747" s="67" t="s">
        <v>271</v>
      </c>
      <c r="B747" s="68">
        <f>VLOOKUP(A747,trips!C$2:D1118,2,FALSE)+(G747/PARAMETERS!$A$2)/24</f>
        <v>0.47096085858585862</v>
      </c>
      <c r="C747" s="68">
        <f t="shared" si="2"/>
        <v>0.47096085858585862</v>
      </c>
      <c r="D747" s="67" t="s">
        <v>151</v>
      </c>
      <c r="E747" s="69">
        <v>7</v>
      </c>
      <c r="F747" s="69">
        <v>0</v>
      </c>
      <c r="G747" s="70" t="s">
        <v>365</v>
      </c>
      <c r="H747" s="71"/>
    </row>
    <row r="748" spans="1:8" ht="15">
      <c r="A748" s="67" t="s">
        <v>271</v>
      </c>
      <c r="B748" s="68">
        <f>VLOOKUP(A748,trips!C$2:D1118,2,FALSE)+(G748/PARAMETERS!$A$2)/24</f>
        <v>0.47178661616161621</v>
      </c>
      <c r="C748" s="68">
        <f t="shared" si="2"/>
        <v>0.47178661616161621</v>
      </c>
      <c r="D748" s="67" t="s">
        <v>155</v>
      </c>
      <c r="E748" s="69">
        <v>8</v>
      </c>
      <c r="F748" s="69">
        <v>0</v>
      </c>
      <c r="G748" s="70" t="s">
        <v>366</v>
      </c>
      <c r="H748" s="71"/>
    </row>
    <row r="749" spans="1:8" ht="15">
      <c r="A749" s="67" t="s">
        <v>271</v>
      </c>
      <c r="B749" s="68">
        <f>VLOOKUP(A749,trips!C$2:D1118,2,FALSE)+(G749/PARAMETERS!$A$2)/24</f>
        <v>0.47381691919191921</v>
      </c>
      <c r="C749" s="68">
        <f t="shared" si="2"/>
        <v>0.47381691919191921</v>
      </c>
      <c r="D749" s="67" t="s">
        <v>55</v>
      </c>
      <c r="E749" s="69">
        <v>9</v>
      </c>
      <c r="F749" s="69">
        <v>0</v>
      </c>
      <c r="G749" s="70" t="s">
        <v>367</v>
      </c>
      <c r="H749" s="71"/>
    </row>
    <row r="750" spans="1:8" ht="15">
      <c r="A750" s="67" t="s">
        <v>272</v>
      </c>
      <c r="B750" s="68">
        <f>VLOOKUP(A750,trips!C$2:D1118,2,FALSE)+(G750/PARAMETERS!$A$2)/24</f>
        <v>0.46875</v>
      </c>
      <c r="C750" s="68">
        <f t="shared" si="2"/>
        <v>0.46875</v>
      </c>
      <c r="D750" s="67" t="s">
        <v>122</v>
      </c>
      <c r="E750" s="69">
        <v>0</v>
      </c>
      <c r="F750" s="69">
        <v>1</v>
      </c>
      <c r="G750" s="70" t="s">
        <v>319</v>
      </c>
      <c r="H750" s="71"/>
    </row>
    <row r="751" spans="1:8" ht="15">
      <c r="A751" s="67" t="s">
        <v>272</v>
      </c>
      <c r="B751" s="68">
        <f>VLOOKUP(A751,trips!C$2:D1118,2,FALSE)+(G751/PARAMETERS!$A$2)/24</f>
        <v>0.47171212121212119</v>
      </c>
      <c r="C751" s="68">
        <f t="shared" si="2"/>
        <v>0.47171212121212119</v>
      </c>
      <c r="D751" s="67" t="s">
        <v>127</v>
      </c>
      <c r="E751" s="69">
        <v>1</v>
      </c>
      <c r="F751" s="69">
        <v>0</v>
      </c>
      <c r="G751" s="70" t="s">
        <v>352</v>
      </c>
      <c r="H751" s="71"/>
    </row>
    <row r="752" spans="1:8" ht="15">
      <c r="A752" s="67" t="s">
        <v>272</v>
      </c>
      <c r="B752" s="68">
        <f>VLOOKUP(A752,trips!C$2:D1118,2,FALSE)+(G752/PARAMETERS!$A$2)/24</f>
        <v>0.47393181818181818</v>
      </c>
      <c r="C752" s="68">
        <f t="shared" si="2"/>
        <v>0.47393181818181818</v>
      </c>
      <c r="D752" s="67" t="s">
        <v>132</v>
      </c>
      <c r="E752" s="69">
        <v>3</v>
      </c>
      <c r="F752" s="69">
        <v>0</v>
      </c>
      <c r="G752" s="70" t="s">
        <v>353</v>
      </c>
      <c r="H752" s="71"/>
    </row>
    <row r="753" spans="1:8" ht="15">
      <c r="A753" s="67" t="s">
        <v>272</v>
      </c>
      <c r="B753" s="68">
        <f>VLOOKUP(A753,trips!C$2:D1118,2,FALSE)+(G753/PARAMETERS!$A$2)/24</f>
        <v>0.47435984848484847</v>
      </c>
      <c r="C753" s="68">
        <f t="shared" si="2"/>
        <v>0.47435984848484847</v>
      </c>
      <c r="D753" s="67" t="s">
        <v>138</v>
      </c>
      <c r="E753" s="69">
        <v>4</v>
      </c>
      <c r="F753" s="69">
        <v>0</v>
      </c>
      <c r="G753" s="70" t="s">
        <v>354</v>
      </c>
      <c r="H753" s="71"/>
    </row>
    <row r="754" spans="1:8" ht="15">
      <c r="A754" s="67" t="s">
        <v>272</v>
      </c>
      <c r="B754" s="68">
        <f>VLOOKUP(A754,trips!C$2:D1118,2,FALSE)+(G754/PARAMETERS!$A$2)/24</f>
        <v>0.47514772727272725</v>
      </c>
      <c r="C754" s="68">
        <f t="shared" si="2"/>
        <v>0.47514772727272725</v>
      </c>
      <c r="D754" s="67" t="s">
        <v>143</v>
      </c>
      <c r="E754" s="69">
        <v>5</v>
      </c>
      <c r="F754" s="69">
        <v>0</v>
      </c>
      <c r="G754" s="70" t="s">
        <v>355</v>
      </c>
      <c r="H754" s="71"/>
    </row>
    <row r="755" spans="1:8" ht="15">
      <c r="A755" s="67" t="s">
        <v>272</v>
      </c>
      <c r="B755" s="68">
        <f>VLOOKUP(A755,trips!C$2:D1118,2,FALSE)+(G755/PARAMETERS!$A$2)/24</f>
        <v>0.47673484848484848</v>
      </c>
      <c r="C755" s="68">
        <f t="shared" si="2"/>
        <v>0.47673484848484848</v>
      </c>
      <c r="D755" s="67" t="s">
        <v>148</v>
      </c>
      <c r="E755" s="69">
        <v>6</v>
      </c>
      <c r="F755" s="69">
        <v>0</v>
      </c>
      <c r="G755" s="70" t="s">
        <v>356</v>
      </c>
      <c r="H755" s="71"/>
    </row>
    <row r="756" spans="1:8" ht="15">
      <c r="A756" s="67" t="s">
        <v>272</v>
      </c>
      <c r="B756" s="68">
        <f>VLOOKUP(A756,trips!C$2:D1118,2,FALSE)+(G756/PARAMETERS!$A$2)/24</f>
        <v>0.47789015151515152</v>
      </c>
      <c r="C756" s="68">
        <f t="shared" si="2"/>
        <v>0.47789015151515152</v>
      </c>
      <c r="D756" s="67" t="s">
        <v>151</v>
      </c>
      <c r="E756" s="69">
        <v>7</v>
      </c>
      <c r="F756" s="69">
        <v>0</v>
      </c>
      <c r="G756" s="70" t="s">
        <v>357</v>
      </c>
      <c r="H756" s="71"/>
    </row>
    <row r="757" spans="1:8" ht="15">
      <c r="A757" s="67" t="s">
        <v>272</v>
      </c>
      <c r="B757" s="68">
        <f>VLOOKUP(A757,trips!C$2:D1118,2,FALSE)+(G757/PARAMETERS!$A$2)/24</f>
        <v>0.47873484848484849</v>
      </c>
      <c r="C757" s="68">
        <f t="shared" si="2"/>
        <v>0.47873484848484849</v>
      </c>
      <c r="D757" s="67" t="s">
        <v>155</v>
      </c>
      <c r="E757" s="69">
        <v>8</v>
      </c>
      <c r="F757" s="69">
        <v>0</v>
      </c>
      <c r="G757" s="70" t="s">
        <v>358</v>
      </c>
      <c r="H757" s="71"/>
    </row>
    <row r="758" spans="1:8" ht="15">
      <c r="A758" s="67" t="s">
        <v>272</v>
      </c>
      <c r="B758" s="68">
        <f>VLOOKUP(A758,trips!C$2:D1118,2,FALSE)+(G758/PARAMETERS!$A$2)/24</f>
        <v>0.48207954545454546</v>
      </c>
      <c r="C758" s="68">
        <f t="shared" si="2"/>
        <v>0.48207954545454546</v>
      </c>
      <c r="D758" s="67" t="s">
        <v>63</v>
      </c>
      <c r="E758" s="69">
        <v>10</v>
      </c>
      <c r="F758" s="69">
        <v>0</v>
      </c>
      <c r="G758" s="70" t="s">
        <v>359</v>
      </c>
      <c r="H758" s="71"/>
    </row>
    <row r="759" spans="1:8" ht="15">
      <c r="A759" s="67" t="s">
        <v>273</v>
      </c>
      <c r="B759" s="68">
        <f>VLOOKUP(A759,trips!C$2:D1118,2,FALSE)+(G759/PARAMETERS!$A$2)/24</f>
        <v>0.47222222222222221</v>
      </c>
      <c r="C759" s="68">
        <f t="shared" si="2"/>
        <v>0.47222222222222221</v>
      </c>
      <c r="D759" s="67" t="s">
        <v>122</v>
      </c>
      <c r="E759" s="69">
        <v>0</v>
      </c>
      <c r="F759" s="69">
        <v>1</v>
      </c>
      <c r="G759" s="70" t="s">
        <v>319</v>
      </c>
      <c r="H759" s="71"/>
    </row>
    <row r="760" spans="1:8" ht="15">
      <c r="A760" s="67" t="s">
        <v>273</v>
      </c>
      <c r="B760" s="68">
        <f>VLOOKUP(A760,trips!C$2:D1118,2,FALSE)+(G760/PARAMETERS!$A$2)/24</f>
        <v>0.47501010101010099</v>
      </c>
      <c r="C760" s="68">
        <f t="shared" si="2"/>
        <v>0.47501010101010099</v>
      </c>
      <c r="D760" s="67" t="s">
        <v>127</v>
      </c>
      <c r="E760" s="69">
        <v>1</v>
      </c>
      <c r="F760" s="69">
        <v>0</v>
      </c>
      <c r="G760" s="70" t="s">
        <v>360</v>
      </c>
      <c r="H760" s="71"/>
    </row>
    <row r="761" spans="1:8" ht="15">
      <c r="A761" s="67" t="s">
        <v>273</v>
      </c>
      <c r="B761" s="68">
        <f>VLOOKUP(A761,trips!C$2:D1118,2,FALSE)+(G761/PARAMETERS!$A$2)/24</f>
        <v>0.47741161616161615</v>
      </c>
      <c r="C761" s="68">
        <f t="shared" si="2"/>
        <v>0.47741161616161615</v>
      </c>
      <c r="D761" s="67" t="s">
        <v>132</v>
      </c>
      <c r="E761" s="69">
        <v>3</v>
      </c>
      <c r="F761" s="69">
        <v>0</v>
      </c>
      <c r="G761" s="70" t="s">
        <v>361</v>
      </c>
      <c r="H761" s="71"/>
    </row>
    <row r="762" spans="1:8" ht="15">
      <c r="A762" s="67" t="s">
        <v>273</v>
      </c>
      <c r="B762" s="68">
        <f>VLOOKUP(A762,trips!C$2:D1118,2,FALSE)+(G762/PARAMETERS!$A$2)/24</f>
        <v>0.47792676767676767</v>
      </c>
      <c r="C762" s="68">
        <f t="shared" si="2"/>
        <v>0.47792676767676767</v>
      </c>
      <c r="D762" s="67" t="s">
        <v>138</v>
      </c>
      <c r="E762" s="69">
        <v>4</v>
      </c>
      <c r="F762" s="69">
        <v>0</v>
      </c>
      <c r="G762" s="70" t="s">
        <v>362</v>
      </c>
      <c r="H762" s="71"/>
    </row>
    <row r="763" spans="1:8" ht="15">
      <c r="A763" s="67" t="s">
        <v>273</v>
      </c>
      <c r="B763" s="68">
        <f>VLOOKUP(A763,trips!C$2:D1118,2,FALSE)+(G763/PARAMETERS!$A$2)/24</f>
        <v>0.47860101010101008</v>
      </c>
      <c r="C763" s="68">
        <f t="shared" si="2"/>
        <v>0.47860101010101008</v>
      </c>
      <c r="D763" s="67" t="s">
        <v>143</v>
      </c>
      <c r="E763" s="69">
        <v>5</v>
      </c>
      <c r="F763" s="69">
        <v>0</v>
      </c>
      <c r="G763" s="70" t="s">
        <v>363</v>
      </c>
      <c r="H763" s="71"/>
    </row>
    <row r="764" spans="1:8" ht="15">
      <c r="A764" s="67" t="s">
        <v>273</v>
      </c>
      <c r="B764" s="68">
        <f>VLOOKUP(A764,trips!C$2:D1118,2,FALSE)+(G764/PARAMETERS!$A$2)/24</f>
        <v>0.48018055555555555</v>
      </c>
      <c r="C764" s="68">
        <f t="shared" si="2"/>
        <v>0.48018055555555555</v>
      </c>
      <c r="D764" s="67" t="s">
        <v>148</v>
      </c>
      <c r="E764" s="69">
        <v>6</v>
      </c>
      <c r="F764" s="69">
        <v>0</v>
      </c>
      <c r="G764" s="70" t="s">
        <v>364</v>
      </c>
      <c r="H764" s="71"/>
    </row>
    <row r="765" spans="1:8" ht="15">
      <c r="A765" s="67" t="s">
        <v>273</v>
      </c>
      <c r="B765" s="68">
        <f>VLOOKUP(A765,trips!C$2:D1118,2,FALSE)+(G765/PARAMETERS!$A$2)/24</f>
        <v>0.48137752525252525</v>
      </c>
      <c r="C765" s="68">
        <f t="shared" si="2"/>
        <v>0.48137752525252525</v>
      </c>
      <c r="D765" s="67" t="s">
        <v>151</v>
      </c>
      <c r="E765" s="69">
        <v>7</v>
      </c>
      <c r="F765" s="69">
        <v>0</v>
      </c>
      <c r="G765" s="70" t="s">
        <v>365</v>
      </c>
      <c r="H765" s="71"/>
    </row>
    <row r="766" spans="1:8" ht="15">
      <c r="A766" s="67" t="s">
        <v>273</v>
      </c>
      <c r="B766" s="68">
        <f>VLOOKUP(A766,trips!C$2:D1118,2,FALSE)+(G766/PARAMETERS!$A$2)/24</f>
        <v>0.48220328282828284</v>
      </c>
      <c r="C766" s="68">
        <f t="shared" si="2"/>
        <v>0.48220328282828284</v>
      </c>
      <c r="D766" s="67" t="s">
        <v>155</v>
      </c>
      <c r="E766" s="69">
        <v>8</v>
      </c>
      <c r="F766" s="69">
        <v>0</v>
      </c>
      <c r="G766" s="70" t="s">
        <v>366</v>
      </c>
      <c r="H766" s="71"/>
    </row>
    <row r="767" spans="1:8" ht="15">
      <c r="A767" s="67" t="s">
        <v>273</v>
      </c>
      <c r="B767" s="68">
        <f>VLOOKUP(A767,trips!C$2:D1118,2,FALSE)+(G767/PARAMETERS!$A$2)/24</f>
        <v>0.48423358585858584</v>
      </c>
      <c r="C767" s="68">
        <f t="shared" ref="C767:C1021" si="3">B767</f>
        <v>0.48423358585858584</v>
      </c>
      <c r="D767" s="67" t="s">
        <v>55</v>
      </c>
      <c r="E767" s="69">
        <v>9</v>
      </c>
      <c r="F767" s="69">
        <v>0</v>
      </c>
      <c r="G767" s="70" t="s">
        <v>367</v>
      </c>
      <c r="H767" s="71"/>
    </row>
    <row r="768" spans="1:8" ht="15">
      <c r="A768" s="67" t="s">
        <v>274</v>
      </c>
      <c r="B768" s="68">
        <f>VLOOKUP(A768,trips!C$2:D1118,2,FALSE)+(G768/PARAMETERS!$A$2)/24</f>
        <v>0.47916666666666669</v>
      </c>
      <c r="C768" s="68">
        <f t="shared" si="3"/>
        <v>0.47916666666666669</v>
      </c>
      <c r="D768" s="67" t="s">
        <v>122</v>
      </c>
      <c r="E768" s="69">
        <v>0</v>
      </c>
      <c r="F768" s="69">
        <v>1</v>
      </c>
      <c r="G768" s="70" t="s">
        <v>319</v>
      </c>
      <c r="H768" s="71"/>
    </row>
    <row r="769" spans="1:8" ht="15">
      <c r="A769" s="67" t="s">
        <v>274</v>
      </c>
      <c r="B769" s="68">
        <f>VLOOKUP(A769,trips!C$2:D1118,2,FALSE)+(G769/PARAMETERS!$A$2)/24</f>
        <v>0.48212878787878788</v>
      </c>
      <c r="C769" s="68">
        <f t="shared" si="3"/>
        <v>0.48212878787878788</v>
      </c>
      <c r="D769" s="67" t="s">
        <v>127</v>
      </c>
      <c r="E769" s="69">
        <v>1</v>
      </c>
      <c r="F769" s="69">
        <v>0</v>
      </c>
      <c r="G769" s="70" t="s">
        <v>352</v>
      </c>
      <c r="H769" s="71"/>
    </row>
    <row r="770" spans="1:8" ht="15">
      <c r="A770" s="67" t="s">
        <v>274</v>
      </c>
      <c r="B770" s="68">
        <f>VLOOKUP(A770,trips!C$2:D1118,2,FALSE)+(G770/PARAMETERS!$A$2)/24</f>
        <v>0.48434848484848486</v>
      </c>
      <c r="C770" s="68">
        <f t="shared" si="3"/>
        <v>0.48434848484848486</v>
      </c>
      <c r="D770" s="67" t="s">
        <v>132</v>
      </c>
      <c r="E770" s="69">
        <v>3</v>
      </c>
      <c r="F770" s="69">
        <v>0</v>
      </c>
      <c r="G770" s="70" t="s">
        <v>353</v>
      </c>
      <c r="H770" s="71"/>
    </row>
    <row r="771" spans="1:8" ht="15">
      <c r="A771" s="67" t="s">
        <v>274</v>
      </c>
      <c r="B771" s="68">
        <f>VLOOKUP(A771,trips!C$2:D1118,2,FALSE)+(G771/PARAMETERS!$A$2)/24</f>
        <v>0.48477651515151515</v>
      </c>
      <c r="C771" s="68">
        <f t="shared" si="3"/>
        <v>0.48477651515151515</v>
      </c>
      <c r="D771" s="67" t="s">
        <v>138</v>
      </c>
      <c r="E771" s="69">
        <v>4</v>
      </c>
      <c r="F771" s="69">
        <v>0</v>
      </c>
      <c r="G771" s="70" t="s">
        <v>354</v>
      </c>
      <c r="H771" s="71"/>
    </row>
    <row r="772" spans="1:8" ht="15">
      <c r="A772" s="67" t="s">
        <v>274</v>
      </c>
      <c r="B772" s="68">
        <f>VLOOKUP(A772,trips!C$2:D1118,2,FALSE)+(G772/PARAMETERS!$A$2)/24</f>
        <v>0.48556439393939393</v>
      </c>
      <c r="C772" s="68">
        <f t="shared" si="3"/>
        <v>0.48556439393939393</v>
      </c>
      <c r="D772" s="67" t="s">
        <v>143</v>
      </c>
      <c r="E772" s="69">
        <v>5</v>
      </c>
      <c r="F772" s="69">
        <v>0</v>
      </c>
      <c r="G772" s="70" t="s">
        <v>355</v>
      </c>
      <c r="H772" s="71"/>
    </row>
    <row r="773" spans="1:8" ht="15">
      <c r="A773" s="67" t="s">
        <v>274</v>
      </c>
      <c r="B773" s="68">
        <f>VLOOKUP(A773,trips!C$2:D1118,2,FALSE)+(G773/PARAMETERS!$A$2)/24</f>
        <v>0.48715151515151517</v>
      </c>
      <c r="C773" s="68">
        <f t="shared" si="3"/>
        <v>0.48715151515151517</v>
      </c>
      <c r="D773" s="67" t="s">
        <v>148</v>
      </c>
      <c r="E773" s="69">
        <v>6</v>
      </c>
      <c r="F773" s="69">
        <v>0</v>
      </c>
      <c r="G773" s="70" t="s">
        <v>356</v>
      </c>
      <c r="H773" s="71"/>
    </row>
    <row r="774" spans="1:8" ht="15">
      <c r="A774" s="67" t="s">
        <v>274</v>
      </c>
      <c r="B774" s="68">
        <f>VLOOKUP(A774,trips!C$2:D1118,2,FALSE)+(G774/PARAMETERS!$A$2)/24</f>
        <v>0.4883068181818182</v>
      </c>
      <c r="C774" s="68">
        <f t="shared" si="3"/>
        <v>0.4883068181818182</v>
      </c>
      <c r="D774" s="67" t="s">
        <v>151</v>
      </c>
      <c r="E774" s="69">
        <v>7</v>
      </c>
      <c r="F774" s="69">
        <v>0</v>
      </c>
      <c r="G774" s="70" t="s">
        <v>357</v>
      </c>
      <c r="H774" s="71"/>
    </row>
    <row r="775" spans="1:8" ht="15">
      <c r="A775" s="67" t="s">
        <v>274</v>
      </c>
      <c r="B775" s="68">
        <f>VLOOKUP(A775,trips!C$2:D1118,2,FALSE)+(G775/PARAMETERS!$A$2)/24</f>
        <v>0.48915151515151517</v>
      </c>
      <c r="C775" s="68">
        <f t="shared" si="3"/>
        <v>0.48915151515151517</v>
      </c>
      <c r="D775" s="67" t="s">
        <v>155</v>
      </c>
      <c r="E775" s="69">
        <v>8</v>
      </c>
      <c r="F775" s="69">
        <v>0</v>
      </c>
      <c r="G775" s="70" t="s">
        <v>358</v>
      </c>
      <c r="H775" s="71"/>
    </row>
    <row r="776" spans="1:8" ht="15">
      <c r="A776" s="67" t="s">
        <v>274</v>
      </c>
      <c r="B776" s="68">
        <f>VLOOKUP(A776,trips!C$2:D1118,2,FALSE)+(G776/PARAMETERS!$A$2)/24</f>
        <v>0.49249621212121214</v>
      </c>
      <c r="C776" s="68">
        <f t="shared" si="3"/>
        <v>0.49249621212121214</v>
      </c>
      <c r="D776" s="67" t="s">
        <v>63</v>
      </c>
      <c r="E776" s="69">
        <v>10</v>
      </c>
      <c r="F776" s="69">
        <v>0</v>
      </c>
      <c r="G776" s="70" t="s">
        <v>359</v>
      </c>
      <c r="H776" s="71"/>
    </row>
    <row r="777" spans="1:8" ht="15">
      <c r="A777" s="67" t="s">
        <v>275</v>
      </c>
      <c r="B777" s="68">
        <f>VLOOKUP(A777,trips!C$2:D1118,2,FALSE)+(G777/PARAMETERS!$A$2)/24</f>
        <v>0.4861111111111111</v>
      </c>
      <c r="C777" s="68">
        <f t="shared" si="3"/>
        <v>0.4861111111111111</v>
      </c>
      <c r="D777" s="67" t="s">
        <v>122</v>
      </c>
      <c r="E777" s="69">
        <v>0</v>
      </c>
      <c r="F777" s="69">
        <v>1</v>
      </c>
      <c r="G777" s="70" t="s">
        <v>319</v>
      </c>
      <c r="H777" s="71"/>
    </row>
    <row r="778" spans="1:8" ht="15">
      <c r="A778" s="67" t="s">
        <v>275</v>
      </c>
      <c r="B778" s="68">
        <f>VLOOKUP(A778,trips!C$2:D1118,2,FALSE)+(G778/PARAMETERS!$A$2)/24</f>
        <v>0.48889898989898989</v>
      </c>
      <c r="C778" s="68">
        <f t="shared" si="3"/>
        <v>0.48889898989898989</v>
      </c>
      <c r="D778" s="67" t="s">
        <v>127</v>
      </c>
      <c r="E778" s="69">
        <v>1</v>
      </c>
      <c r="F778" s="69">
        <v>0</v>
      </c>
      <c r="G778" s="70" t="s">
        <v>360</v>
      </c>
      <c r="H778" s="71"/>
    </row>
    <row r="779" spans="1:8" ht="15">
      <c r="A779" s="67" t="s">
        <v>275</v>
      </c>
      <c r="B779" s="68">
        <f>VLOOKUP(A779,trips!C$2:D1118,2,FALSE)+(G779/PARAMETERS!$A$2)/24</f>
        <v>0.49130050505050504</v>
      </c>
      <c r="C779" s="68">
        <f t="shared" si="3"/>
        <v>0.49130050505050504</v>
      </c>
      <c r="D779" s="67" t="s">
        <v>132</v>
      </c>
      <c r="E779" s="69">
        <v>3</v>
      </c>
      <c r="F779" s="69">
        <v>0</v>
      </c>
      <c r="G779" s="70" t="s">
        <v>361</v>
      </c>
      <c r="H779" s="71"/>
    </row>
    <row r="780" spans="1:8" ht="15">
      <c r="A780" s="67" t="s">
        <v>275</v>
      </c>
      <c r="B780" s="68">
        <f>VLOOKUP(A780,trips!C$2:D1118,2,FALSE)+(G780/PARAMETERS!$A$2)/24</f>
        <v>0.49181565656565657</v>
      </c>
      <c r="C780" s="68">
        <f t="shared" si="3"/>
        <v>0.49181565656565657</v>
      </c>
      <c r="D780" s="67" t="s">
        <v>138</v>
      </c>
      <c r="E780" s="69">
        <v>4</v>
      </c>
      <c r="F780" s="69">
        <v>0</v>
      </c>
      <c r="G780" s="70" t="s">
        <v>362</v>
      </c>
      <c r="H780" s="71"/>
    </row>
    <row r="781" spans="1:8" ht="15">
      <c r="A781" s="67" t="s">
        <v>275</v>
      </c>
      <c r="B781" s="68">
        <f>VLOOKUP(A781,trips!C$2:D1118,2,FALSE)+(G781/PARAMETERS!$A$2)/24</f>
        <v>0.49248989898989898</v>
      </c>
      <c r="C781" s="68">
        <f t="shared" si="3"/>
        <v>0.49248989898989898</v>
      </c>
      <c r="D781" s="67" t="s">
        <v>143</v>
      </c>
      <c r="E781" s="69">
        <v>5</v>
      </c>
      <c r="F781" s="69">
        <v>0</v>
      </c>
      <c r="G781" s="70" t="s">
        <v>363</v>
      </c>
      <c r="H781" s="71"/>
    </row>
    <row r="782" spans="1:8" ht="15">
      <c r="A782" s="67" t="s">
        <v>275</v>
      </c>
      <c r="B782" s="68">
        <f>VLOOKUP(A782,trips!C$2:D1118,2,FALSE)+(G782/PARAMETERS!$A$2)/24</f>
        <v>0.49406944444444445</v>
      </c>
      <c r="C782" s="68">
        <f t="shared" si="3"/>
        <v>0.49406944444444445</v>
      </c>
      <c r="D782" s="67" t="s">
        <v>148</v>
      </c>
      <c r="E782" s="69">
        <v>6</v>
      </c>
      <c r="F782" s="69">
        <v>0</v>
      </c>
      <c r="G782" s="70" t="s">
        <v>364</v>
      </c>
      <c r="H782" s="71"/>
    </row>
    <row r="783" spans="1:8" ht="15">
      <c r="A783" s="67" t="s">
        <v>275</v>
      </c>
      <c r="B783" s="68">
        <f>VLOOKUP(A783,trips!C$2:D1118,2,FALSE)+(G783/PARAMETERS!$A$2)/24</f>
        <v>0.49526641414141415</v>
      </c>
      <c r="C783" s="68">
        <f t="shared" si="3"/>
        <v>0.49526641414141415</v>
      </c>
      <c r="D783" s="67" t="s">
        <v>151</v>
      </c>
      <c r="E783" s="69">
        <v>7</v>
      </c>
      <c r="F783" s="69">
        <v>0</v>
      </c>
      <c r="G783" s="70" t="s">
        <v>365</v>
      </c>
      <c r="H783" s="71"/>
    </row>
    <row r="784" spans="1:8" ht="15">
      <c r="A784" s="67" t="s">
        <v>275</v>
      </c>
      <c r="B784" s="68">
        <f>VLOOKUP(A784,trips!C$2:D1118,2,FALSE)+(G784/PARAMETERS!$A$2)/24</f>
        <v>0.49609217171717174</v>
      </c>
      <c r="C784" s="68">
        <f t="shared" si="3"/>
        <v>0.49609217171717174</v>
      </c>
      <c r="D784" s="67" t="s">
        <v>155</v>
      </c>
      <c r="E784" s="69">
        <v>8</v>
      </c>
      <c r="F784" s="69">
        <v>0</v>
      </c>
      <c r="G784" s="70" t="s">
        <v>366</v>
      </c>
      <c r="H784" s="71"/>
    </row>
    <row r="785" spans="1:8" ht="15">
      <c r="A785" s="67" t="s">
        <v>275</v>
      </c>
      <c r="B785" s="68">
        <f>VLOOKUP(A785,trips!C$2:D1118,2,FALSE)+(G785/PARAMETERS!$A$2)/24</f>
        <v>0.49812247474747473</v>
      </c>
      <c r="C785" s="68">
        <f t="shared" si="3"/>
        <v>0.49812247474747473</v>
      </c>
      <c r="D785" s="67" t="s">
        <v>55</v>
      </c>
      <c r="E785" s="69">
        <v>9</v>
      </c>
      <c r="F785" s="69">
        <v>0</v>
      </c>
      <c r="G785" s="70" t="s">
        <v>367</v>
      </c>
      <c r="H785" s="71"/>
    </row>
    <row r="786" spans="1:8" ht="15">
      <c r="A786" s="67" t="s">
        <v>276</v>
      </c>
      <c r="B786" s="68">
        <f>VLOOKUP(A786,trips!C$2:D1118,2,FALSE)+(G786/PARAMETERS!$A$2)/24</f>
        <v>0.49305555555555558</v>
      </c>
      <c r="C786" s="68">
        <f t="shared" si="3"/>
        <v>0.49305555555555558</v>
      </c>
      <c r="D786" s="67" t="s">
        <v>122</v>
      </c>
      <c r="E786" s="69">
        <v>0</v>
      </c>
      <c r="F786" s="69">
        <v>1</v>
      </c>
      <c r="G786" s="70" t="s">
        <v>319</v>
      </c>
      <c r="H786" s="71"/>
    </row>
    <row r="787" spans="1:8" ht="15">
      <c r="A787" s="67" t="s">
        <v>276</v>
      </c>
      <c r="B787" s="68">
        <f>VLOOKUP(A787,trips!C$2:D1118,2,FALSE)+(G787/PARAMETERS!$A$2)/24</f>
        <v>0.49601767676767677</v>
      </c>
      <c r="C787" s="68">
        <f t="shared" si="3"/>
        <v>0.49601767676767677</v>
      </c>
      <c r="D787" s="67" t="s">
        <v>127</v>
      </c>
      <c r="E787" s="69">
        <v>1</v>
      </c>
      <c r="F787" s="69">
        <v>0</v>
      </c>
      <c r="G787" s="70" t="s">
        <v>352</v>
      </c>
      <c r="H787" s="71"/>
    </row>
    <row r="788" spans="1:8" ht="15">
      <c r="A788" s="67" t="s">
        <v>276</v>
      </c>
      <c r="B788" s="68">
        <f>VLOOKUP(A788,trips!C$2:D1118,2,FALSE)+(G788/PARAMETERS!$A$2)/24</f>
        <v>0.49823737373737376</v>
      </c>
      <c r="C788" s="68">
        <f t="shared" si="3"/>
        <v>0.49823737373737376</v>
      </c>
      <c r="D788" s="67" t="s">
        <v>132</v>
      </c>
      <c r="E788" s="69">
        <v>3</v>
      </c>
      <c r="F788" s="69">
        <v>0</v>
      </c>
      <c r="G788" s="70" t="s">
        <v>353</v>
      </c>
      <c r="H788" s="71"/>
    </row>
    <row r="789" spans="1:8" ht="15">
      <c r="A789" s="67" t="s">
        <v>276</v>
      </c>
      <c r="B789" s="68">
        <f>VLOOKUP(A789,trips!C$2:D1118,2,FALSE)+(G789/PARAMETERS!$A$2)/24</f>
        <v>0.49866540404040405</v>
      </c>
      <c r="C789" s="68">
        <f t="shared" si="3"/>
        <v>0.49866540404040405</v>
      </c>
      <c r="D789" s="67" t="s">
        <v>138</v>
      </c>
      <c r="E789" s="69">
        <v>4</v>
      </c>
      <c r="F789" s="69">
        <v>0</v>
      </c>
      <c r="G789" s="70" t="s">
        <v>354</v>
      </c>
      <c r="H789" s="71"/>
    </row>
    <row r="790" spans="1:8" ht="15">
      <c r="A790" s="67" t="s">
        <v>276</v>
      </c>
      <c r="B790" s="68">
        <f>VLOOKUP(A790,trips!C$2:D1118,2,FALSE)+(G790/PARAMETERS!$A$2)/24</f>
        <v>0.49945328282828283</v>
      </c>
      <c r="C790" s="68">
        <f t="shared" si="3"/>
        <v>0.49945328282828283</v>
      </c>
      <c r="D790" s="67" t="s">
        <v>143</v>
      </c>
      <c r="E790" s="69">
        <v>5</v>
      </c>
      <c r="F790" s="69">
        <v>0</v>
      </c>
      <c r="G790" s="70" t="s">
        <v>355</v>
      </c>
      <c r="H790" s="71"/>
    </row>
    <row r="791" spans="1:8" ht="15">
      <c r="A791" s="67" t="s">
        <v>276</v>
      </c>
      <c r="B791" s="68">
        <f>VLOOKUP(A791,trips!C$2:D1118,2,FALSE)+(G791/PARAMETERS!$A$2)/24</f>
        <v>0.50104040404040406</v>
      </c>
      <c r="C791" s="68">
        <f t="shared" si="3"/>
        <v>0.50104040404040406</v>
      </c>
      <c r="D791" s="67" t="s">
        <v>148</v>
      </c>
      <c r="E791" s="69">
        <v>6</v>
      </c>
      <c r="F791" s="69">
        <v>0</v>
      </c>
      <c r="G791" s="70" t="s">
        <v>356</v>
      </c>
      <c r="H791" s="71"/>
    </row>
    <row r="792" spans="1:8" ht="15">
      <c r="A792" s="67" t="s">
        <v>276</v>
      </c>
      <c r="B792" s="68">
        <f>VLOOKUP(A792,trips!C$2:D1118,2,FALSE)+(G792/PARAMETERS!$A$2)/24</f>
        <v>0.50219570707070704</v>
      </c>
      <c r="C792" s="68">
        <f t="shared" si="3"/>
        <v>0.50219570707070704</v>
      </c>
      <c r="D792" s="67" t="s">
        <v>151</v>
      </c>
      <c r="E792" s="69">
        <v>7</v>
      </c>
      <c r="F792" s="69">
        <v>0</v>
      </c>
      <c r="G792" s="70" t="s">
        <v>357</v>
      </c>
      <c r="H792" s="71"/>
    </row>
    <row r="793" spans="1:8" ht="15">
      <c r="A793" s="67" t="s">
        <v>276</v>
      </c>
      <c r="B793" s="68">
        <f>VLOOKUP(A793,trips!C$2:D1118,2,FALSE)+(G793/PARAMETERS!$A$2)/24</f>
        <v>0.50304040404040407</v>
      </c>
      <c r="C793" s="68">
        <f t="shared" si="3"/>
        <v>0.50304040404040407</v>
      </c>
      <c r="D793" s="67" t="s">
        <v>155</v>
      </c>
      <c r="E793" s="69">
        <v>8</v>
      </c>
      <c r="F793" s="69">
        <v>0</v>
      </c>
      <c r="G793" s="70" t="s">
        <v>358</v>
      </c>
      <c r="H793" s="71"/>
    </row>
    <row r="794" spans="1:8" ht="15">
      <c r="A794" s="67" t="s">
        <v>276</v>
      </c>
      <c r="B794" s="68">
        <f>VLOOKUP(A794,trips!C$2:D1118,2,FALSE)+(G794/PARAMETERS!$A$2)/24</f>
        <v>0.50638510101010104</v>
      </c>
      <c r="C794" s="68">
        <f t="shared" si="3"/>
        <v>0.50638510101010104</v>
      </c>
      <c r="D794" s="67" t="s">
        <v>63</v>
      </c>
      <c r="E794" s="69">
        <v>10</v>
      </c>
      <c r="F794" s="69">
        <v>0</v>
      </c>
      <c r="G794" s="70" t="s">
        <v>359</v>
      </c>
      <c r="H794" s="71"/>
    </row>
    <row r="795" spans="1:8" ht="15">
      <c r="A795" s="67" t="s">
        <v>277</v>
      </c>
      <c r="B795" s="68">
        <f>VLOOKUP(A795,trips!C$2:D1118,2,FALSE)+(G795/PARAMETERS!$A$2)/24</f>
        <v>0.50347222222222221</v>
      </c>
      <c r="C795" s="68">
        <f t="shared" si="3"/>
        <v>0.50347222222222221</v>
      </c>
      <c r="D795" s="67" t="s">
        <v>122</v>
      </c>
      <c r="E795" s="69">
        <v>0</v>
      </c>
      <c r="F795" s="69">
        <v>1</v>
      </c>
      <c r="G795" s="70" t="s">
        <v>319</v>
      </c>
      <c r="H795" s="71"/>
    </row>
    <row r="796" spans="1:8" ht="15">
      <c r="A796" s="67" t="s">
        <v>277</v>
      </c>
      <c r="B796" s="68">
        <f>VLOOKUP(A796,trips!C$2:D1118,2,FALSE)+(G796/PARAMETERS!$A$2)/24</f>
        <v>0.50626010101010099</v>
      </c>
      <c r="C796" s="68">
        <f t="shared" si="3"/>
        <v>0.50626010101010099</v>
      </c>
      <c r="D796" s="67" t="s">
        <v>127</v>
      </c>
      <c r="E796" s="69">
        <v>1</v>
      </c>
      <c r="F796" s="69">
        <v>0</v>
      </c>
      <c r="G796" s="70" t="s">
        <v>360</v>
      </c>
      <c r="H796" s="71"/>
    </row>
    <row r="797" spans="1:8" ht="15">
      <c r="A797" s="67" t="s">
        <v>277</v>
      </c>
      <c r="B797" s="68">
        <f>VLOOKUP(A797,trips!C$2:D1118,2,FALSE)+(G797/PARAMETERS!$A$2)/24</f>
        <v>0.5086616161616162</v>
      </c>
      <c r="C797" s="68">
        <f t="shared" si="3"/>
        <v>0.5086616161616162</v>
      </c>
      <c r="D797" s="67" t="s">
        <v>132</v>
      </c>
      <c r="E797" s="69">
        <v>3</v>
      </c>
      <c r="F797" s="69">
        <v>0</v>
      </c>
      <c r="G797" s="70" t="s">
        <v>361</v>
      </c>
      <c r="H797" s="71"/>
    </row>
    <row r="798" spans="1:8" ht="15">
      <c r="A798" s="67" t="s">
        <v>277</v>
      </c>
      <c r="B798" s="68">
        <f>VLOOKUP(A798,trips!C$2:D1118,2,FALSE)+(G798/PARAMETERS!$A$2)/24</f>
        <v>0.50917676767676767</v>
      </c>
      <c r="C798" s="68">
        <f t="shared" si="3"/>
        <v>0.50917676767676767</v>
      </c>
      <c r="D798" s="67" t="s">
        <v>138</v>
      </c>
      <c r="E798" s="69">
        <v>4</v>
      </c>
      <c r="F798" s="69">
        <v>0</v>
      </c>
      <c r="G798" s="70" t="s">
        <v>362</v>
      </c>
      <c r="H798" s="71"/>
    </row>
    <row r="799" spans="1:8" ht="15">
      <c r="A799" s="67" t="s">
        <v>277</v>
      </c>
      <c r="B799" s="68">
        <f>VLOOKUP(A799,trips!C$2:D1118,2,FALSE)+(G799/PARAMETERS!$A$2)/24</f>
        <v>0.50985101010101008</v>
      </c>
      <c r="C799" s="68">
        <f t="shared" si="3"/>
        <v>0.50985101010101008</v>
      </c>
      <c r="D799" s="67" t="s">
        <v>143</v>
      </c>
      <c r="E799" s="69">
        <v>5</v>
      </c>
      <c r="F799" s="69">
        <v>0</v>
      </c>
      <c r="G799" s="70" t="s">
        <v>363</v>
      </c>
      <c r="H799" s="71"/>
    </row>
    <row r="800" spans="1:8" ht="15">
      <c r="A800" s="67" t="s">
        <v>277</v>
      </c>
      <c r="B800" s="68">
        <f>VLOOKUP(A800,trips!C$2:D1118,2,FALSE)+(G800/PARAMETERS!$A$2)/24</f>
        <v>0.5114305555555555</v>
      </c>
      <c r="C800" s="68">
        <f t="shared" si="3"/>
        <v>0.5114305555555555</v>
      </c>
      <c r="D800" s="67" t="s">
        <v>148</v>
      </c>
      <c r="E800" s="69">
        <v>6</v>
      </c>
      <c r="F800" s="69">
        <v>0</v>
      </c>
      <c r="G800" s="70" t="s">
        <v>364</v>
      </c>
      <c r="H800" s="71"/>
    </row>
    <row r="801" spans="1:8" ht="15">
      <c r="A801" s="67" t="s">
        <v>277</v>
      </c>
      <c r="B801" s="68">
        <f>VLOOKUP(A801,trips!C$2:D1118,2,FALSE)+(G801/PARAMETERS!$A$2)/24</f>
        <v>0.5126275252525252</v>
      </c>
      <c r="C801" s="68">
        <f t="shared" si="3"/>
        <v>0.5126275252525252</v>
      </c>
      <c r="D801" s="67" t="s">
        <v>151</v>
      </c>
      <c r="E801" s="69">
        <v>7</v>
      </c>
      <c r="F801" s="69">
        <v>0</v>
      </c>
      <c r="G801" s="70" t="s">
        <v>365</v>
      </c>
      <c r="H801" s="71"/>
    </row>
    <row r="802" spans="1:8" ht="15">
      <c r="A802" s="67" t="s">
        <v>277</v>
      </c>
      <c r="B802" s="68">
        <f>VLOOKUP(A802,trips!C$2:D1118,2,FALSE)+(G802/PARAMETERS!$A$2)/24</f>
        <v>0.51345328282828284</v>
      </c>
      <c r="C802" s="68">
        <f t="shared" si="3"/>
        <v>0.51345328282828284</v>
      </c>
      <c r="D802" s="67" t="s">
        <v>155</v>
      </c>
      <c r="E802" s="69">
        <v>8</v>
      </c>
      <c r="F802" s="69">
        <v>0</v>
      </c>
      <c r="G802" s="70" t="s">
        <v>366</v>
      </c>
      <c r="H802" s="71"/>
    </row>
    <row r="803" spans="1:8" ht="15">
      <c r="A803" s="67" t="s">
        <v>277</v>
      </c>
      <c r="B803" s="68">
        <f>VLOOKUP(A803,trips!C$2:D1118,2,FALSE)+(G803/PARAMETERS!$A$2)/24</f>
        <v>0.51548358585858589</v>
      </c>
      <c r="C803" s="68">
        <f t="shared" si="3"/>
        <v>0.51548358585858589</v>
      </c>
      <c r="D803" s="67" t="s">
        <v>55</v>
      </c>
      <c r="E803" s="69">
        <v>9</v>
      </c>
      <c r="F803" s="69">
        <v>0</v>
      </c>
      <c r="G803" s="70" t="s">
        <v>367</v>
      </c>
      <c r="H803" s="71"/>
    </row>
    <row r="804" spans="1:8" ht="15">
      <c r="A804" s="67" t="s">
        <v>278</v>
      </c>
      <c r="B804" s="68">
        <f>VLOOKUP(A804,trips!C$2:D1118,2,FALSE)+(G804/PARAMETERS!$A$2)/24</f>
        <v>0.50694444444444442</v>
      </c>
      <c r="C804" s="68">
        <f t="shared" si="3"/>
        <v>0.50694444444444442</v>
      </c>
      <c r="D804" s="67" t="s">
        <v>122</v>
      </c>
      <c r="E804" s="69">
        <v>0</v>
      </c>
      <c r="F804" s="69">
        <v>1</v>
      </c>
      <c r="G804" s="70" t="s">
        <v>319</v>
      </c>
      <c r="H804" s="71"/>
    </row>
    <row r="805" spans="1:8" ht="15">
      <c r="A805" s="67" t="s">
        <v>278</v>
      </c>
      <c r="B805" s="68">
        <f>VLOOKUP(A805,trips!C$2:D1118,2,FALSE)+(G805/PARAMETERS!$A$2)/24</f>
        <v>0.50990656565656567</v>
      </c>
      <c r="C805" s="68">
        <f t="shared" si="3"/>
        <v>0.50990656565656567</v>
      </c>
      <c r="D805" s="67" t="s">
        <v>127</v>
      </c>
      <c r="E805" s="69">
        <v>1</v>
      </c>
      <c r="F805" s="69">
        <v>0</v>
      </c>
      <c r="G805" s="70" t="s">
        <v>352</v>
      </c>
      <c r="H805" s="71"/>
    </row>
    <row r="806" spans="1:8" ht="15">
      <c r="A806" s="67" t="s">
        <v>278</v>
      </c>
      <c r="B806" s="68">
        <f>VLOOKUP(A806,trips!C$2:D1118,2,FALSE)+(G806/PARAMETERS!$A$2)/24</f>
        <v>0.5121262626262626</v>
      </c>
      <c r="C806" s="68">
        <f t="shared" si="3"/>
        <v>0.5121262626262626</v>
      </c>
      <c r="D806" s="67" t="s">
        <v>132</v>
      </c>
      <c r="E806" s="69">
        <v>3</v>
      </c>
      <c r="F806" s="69">
        <v>0</v>
      </c>
      <c r="G806" s="70" t="s">
        <v>353</v>
      </c>
      <c r="H806" s="71"/>
    </row>
    <row r="807" spans="1:8" ht="15">
      <c r="A807" s="67" t="s">
        <v>278</v>
      </c>
      <c r="B807" s="68">
        <f>VLOOKUP(A807,trips!C$2:D1118,2,FALSE)+(G807/PARAMETERS!$A$2)/24</f>
        <v>0.51255429292929289</v>
      </c>
      <c r="C807" s="68">
        <f t="shared" si="3"/>
        <v>0.51255429292929289</v>
      </c>
      <c r="D807" s="67" t="s">
        <v>138</v>
      </c>
      <c r="E807" s="69">
        <v>4</v>
      </c>
      <c r="F807" s="69">
        <v>0</v>
      </c>
      <c r="G807" s="70" t="s">
        <v>354</v>
      </c>
      <c r="H807" s="71"/>
    </row>
    <row r="808" spans="1:8" ht="15">
      <c r="A808" s="67" t="s">
        <v>278</v>
      </c>
      <c r="B808" s="68">
        <f>VLOOKUP(A808,trips!C$2:D1118,2,FALSE)+(G808/PARAMETERS!$A$2)/24</f>
        <v>0.51334217171717167</v>
      </c>
      <c r="C808" s="68">
        <f t="shared" si="3"/>
        <v>0.51334217171717167</v>
      </c>
      <c r="D808" s="67" t="s">
        <v>143</v>
      </c>
      <c r="E808" s="69">
        <v>5</v>
      </c>
      <c r="F808" s="69">
        <v>0</v>
      </c>
      <c r="G808" s="70" t="s">
        <v>355</v>
      </c>
      <c r="H808" s="71"/>
    </row>
    <row r="809" spans="1:8" ht="15">
      <c r="A809" s="67" t="s">
        <v>278</v>
      </c>
      <c r="B809" s="68">
        <f>VLOOKUP(A809,trips!C$2:D1118,2,FALSE)+(G809/PARAMETERS!$A$2)/24</f>
        <v>0.5149292929292929</v>
      </c>
      <c r="C809" s="68">
        <f t="shared" si="3"/>
        <v>0.5149292929292929</v>
      </c>
      <c r="D809" s="67" t="s">
        <v>148</v>
      </c>
      <c r="E809" s="69">
        <v>6</v>
      </c>
      <c r="F809" s="69">
        <v>0</v>
      </c>
      <c r="G809" s="70" t="s">
        <v>356</v>
      </c>
      <c r="H809" s="71"/>
    </row>
    <row r="810" spans="1:8" ht="15">
      <c r="A810" s="67" t="s">
        <v>278</v>
      </c>
      <c r="B810" s="68">
        <f>VLOOKUP(A810,trips!C$2:D1118,2,FALSE)+(G810/PARAMETERS!$A$2)/24</f>
        <v>0.51608459595959588</v>
      </c>
      <c r="C810" s="68">
        <f t="shared" si="3"/>
        <v>0.51608459595959588</v>
      </c>
      <c r="D810" s="67" t="s">
        <v>151</v>
      </c>
      <c r="E810" s="69">
        <v>7</v>
      </c>
      <c r="F810" s="69">
        <v>0</v>
      </c>
      <c r="G810" s="70" t="s">
        <v>357</v>
      </c>
      <c r="H810" s="71"/>
    </row>
    <row r="811" spans="1:8" ht="15">
      <c r="A811" s="67" t="s">
        <v>278</v>
      </c>
      <c r="B811" s="68">
        <f>VLOOKUP(A811,trips!C$2:D1118,2,FALSE)+(G811/PARAMETERS!$A$2)/24</f>
        <v>0.51692929292929291</v>
      </c>
      <c r="C811" s="68">
        <f t="shared" si="3"/>
        <v>0.51692929292929291</v>
      </c>
      <c r="D811" s="67" t="s">
        <v>155</v>
      </c>
      <c r="E811" s="69">
        <v>8</v>
      </c>
      <c r="F811" s="69">
        <v>0</v>
      </c>
      <c r="G811" s="70" t="s">
        <v>358</v>
      </c>
      <c r="H811" s="71"/>
    </row>
    <row r="812" spans="1:8" ht="15">
      <c r="A812" s="67" t="s">
        <v>278</v>
      </c>
      <c r="B812" s="68">
        <f>VLOOKUP(A812,trips!C$2:D1118,2,FALSE)+(G812/PARAMETERS!$A$2)/24</f>
        <v>0.52027398989898987</v>
      </c>
      <c r="C812" s="68">
        <f t="shared" si="3"/>
        <v>0.52027398989898987</v>
      </c>
      <c r="D812" s="67" t="s">
        <v>63</v>
      </c>
      <c r="E812" s="69">
        <v>10</v>
      </c>
      <c r="F812" s="69">
        <v>0</v>
      </c>
      <c r="G812" s="70" t="s">
        <v>359</v>
      </c>
      <c r="H812" s="71"/>
    </row>
    <row r="813" spans="1:8" ht="15">
      <c r="A813" s="67" t="s">
        <v>279</v>
      </c>
      <c r="B813" s="68">
        <f>VLOOKUP(A813,trips!C$2:D1118,2,FALSE)+(G813/PARAMETERS!$A$2)/24</f>
        <v>0.51041666666666663</v>
      </c>
      <c r="C813" s="68">
        <f t="shared" si="3"/>
        <v>0.51041666666666663</v>
      </c>
      <c r="D813" s="67" t="s">
        <v>122</v>
      </c>
      <c r="E813" s="69">
        <v>0</v>
      </c>
      <c r="F813" s="69">
        <v>1</v>
      </c>
      <c r="G813" s="70" t="s">
        <v>319</v>
      </c>
      <c r="H813" s="71"/>
    </row>
    <row r="814" spans="1:8" ht="15">
      <c r="A814" s="67" t="s">
        <v>279</v>
      </c>
      <c r="B814" s="68">
        <f>VLOOKUP(A814,trips!C$2:D1118,2,FALSE)+(G814/PARAMETERS!$A$2)/24</f>
        <v>0.51320454545454541</v>
      </c>
      <c r="C814" s="68">
        <f t="shared" si="3"/>
        <v>0.51320454545454541</v>
      </c>
      <c r="D814" s="67" t="s">
        <v>127</v>
      </c>
      <c r="E814" s="69">
        <v>1</v>
      </c>
      <c r="F814" s="69">
        <v>0</v>
      </c>
      <c r="G814" s="70" t="s">
        <v>360</v>
      </c>
      <c r="H814" s="71"/>
    </row>
    <row r="815" spans="1:8" ht="15">
      <c r="A815" s="67" t="s">
        <v>279</v>
      </c>
      <c r="B815" s="68">
        <f>VLOOKUP(A815,trips!C$2:D1118,2,FALSE)+(G815/PARAMETERS!$A$2)/24</f>
        <v>0.51560606060606062</v>
      </c>
      <c r="C815" s="68">
        <f t="shared" si="3"/>
        <v>0.51560606060606062</v>
      </c>
      <c r="D815" s="67" t="s">
        <v>132</v>
      </c>
      <c r="E815" s="69">
        <v>3</v>
      </c>
      <c r="F815" s="69">
        <v>0</v>
      </c>
      <c r="G815" s="70" t="s">
        <v>361</v>
      </c>
      <c r="H815" s="71"/>
    </row>
    <row r="816" spans="1:8" ht="15">
      <c r="A816" s="67" t="s">
        <v>279</v>
      </c>
      <c r="B816" s="68">
        <f>VLOOKUP(A816,trips!C$2:D1118,2,FALSE)+(G816/PARAMETERS!$A$2)/24</f>
        <v>0.51612121212121209</v>
      </c>
      <c r="C816" s="68">
        <f t="shared" si="3"/>
        <v>0.51612121212121209</v>
      </c>
      <c r="D816" s="67" t="s">
        <v>138</v>
      </c>
      <c r="E816" s="69">
        <v>4</v>
      </c>
      <c r="F816" s="69">
        <v>0</v>
      </c>
      <c r="G816" s="70" t="s">
        <v>362</v>
      </c>
      <c r="H816" s="71"/>
    </row>
    <row r="817" spans="1:8" ht="15">
      <c r="A817" s="67" t="s">
        <v>279</v>
      </c>
      <c r="B817" s="68">
        <f>VLOOKUP(A817,trips!C$2:D1118,2,FALSE)+(G817/PARAMETERS!$A$2)/24</f>
        <v>0.5167954545454545</v>
      </c>
      <c r="C817" s="68">
        <f t="shared" si="3"/>
        <v>0.5167954545454545</v>
      </c>
      <c r="D817" s="67" t="s">
        <v>143</v>
      </c>
      <c r="E817" s="69">
        <v>5</v>
      </c>
      <c r="F817" s="69">
        <v>0</v>
      </c>
      <c r="G817" s="70" t="s">
        <v>363</v>
      </c>
      <c r="H817" s="71"/>
    </row>
    <row r="818" spans="1:8" ht="15">
      <c r="A818" s="67" t="s">
        <v>279</v>
      </c>
      <c r="B818" s="68">
        <f>VLOOKUP(A818,trips!C$2:D1118,2,FALSE)+(G818/PARAMETERS!$A$2)/24</f>
        <v>0.51837499999999992</v>
      </c>
      <c r="C818" s="68">
        <f t="shared" si="3"/>
        <v>0.51837499999999992</v>
      </c>
      <c r="D818" s="67" t="s">
        <v>148</v>
      </c>
      <c r="E818" s="69">
        <v>6</v>
      </c>
      <c r="F818" s="69">
        <v>0</v>
      </c>
      <c r="G818" s="70" t="s">
        <v>364</v>
      </c>
      <c r="H818" s="71"/>
    </row>
    <row r="819" spans="1:8" ht="15">
      <c r="A819" s="67" t="s">
        <v>279</v>
      </c>
      <c r="B819" s="68">
        <f>VLOOKUP(A819,trips!C$2:D1118,2,FALSE)+(G819/PARAMETERS!$A$2)/24</f>
        <v>0.51957196969696962</v>
      </c>
      <c r="C819" s="68">
        <f t="shared" si="3"/>
        <v>0.51957196969696962</v>
      </c>
      <c r="D819" s="67" t="s">
        <v>151</v>
      </c>
      <c r="E819" s="69">
        <v>7</v>
      </c>
      <c r="F819" s="69">
        <v>0</v>
      </c>
      <c r="G819" s="70" t="s">
        <v>365</v>
      </c>
      <c r="H819" s="71"/>
    </row>
    <row r="820" spans="1:8" ht="15">
      <c r="A820" s="67" t="s">
        <v>279</v>
      </c>
      <c r="B820" s="68">
        <f>VLOOKUP(A820,trips!C$2:D1118,2,FALSE)+(G820/PARAMETERS!$A$2)/24</f>
        <v>0.52039772727272726</v>
      </c>
      <c r="C820" s="68">
        <f t="shared" si="3"/>
        <v>0.52039772727272726</v>
      </c>
      <c r="D820" s="67" t="s">
        <v>155</v>
      </c>
      <c r="E820" s="69">
        <v>8</v>
      </c>
      <c r="F820" s="69">
        <v>0</v>
      </c>
      <c r="G820" s="70" t="s">
        <v>366</v>
      </c>
      <c r="H820" s="71"/>
    </row>
    <row r="821" spans="1:8" ht="15">
      <c r="A821" s="67" t="s">
        <v>279</v>
      </c>
      <c r="B821" s="68">
        <f>VLOOKUP(A821,trips!C$2:D1118,2,FALSE)+(G821/PARAMETERS!$A$2)/24</f>
        <v>0.52242803030303031</v>
      </c>
      <c r="C821" s="68">
        <f t="shared" si="3"/>
        <v>0.52242803030303031</v>
      </c>
      <c r="D821" s="67" t="s">
        <v>55</v>
      </c>
      <c r="E821" s="69">
        <v>9</v>
      </c>
      <c r="F821" s="69">
        <v>0</v>
      </c>
      <c r="G821" s="70" t="s">
        <v>367</v>
      </c>
      <c r="H821" s="71"/>
    </row>
    <row r="822" spans="1:8" ht="15">
      <c r="A822" s="67" t="s">
        <v>280</v>
      </c>
      <c r="B822" s="68">
        <f>VLOOKUP(A822,trips!C$2:D1118,2,FALSE)+(G822/PARAMETERS!$A$2)/24</f>
        <v>0.51736111111111116</v>
      </c>
      <c r="C822" s="68">
        <f t="shared" si="3"/>
        <v>0.51736111111111116</v>
      </c>
      <c r="D822" s="67" t="s">
        <v>122</v>
      </c>
      <c r="E822" s="69">
        <v>0</v>
      </c>
      <c r="F822" s="69">
        <v>1</v>
      </c>
      <c r="G822" s="70" t="s">
        <v>319</v>
      </c>
      <c r="H822" s="71"/>
    </row>
    <row r="823" spans="1:8" ht="15">
      <c r="A823" s="67" t="s">
        <v>280</v>
      </c>
      <c r="B823" s="68">
        <f>VLOOKUP(A823,trips!C$2:D1118,2,FALSE)+(G823/PARAMETERS!$A$2)/24</f>
        <v>0.52032323232323241</v>
      </c>
      <c r="C823" s="68">
        <f t="shared" si="3"/>
        <v>0.52032323232323241</v>
      </c>
      <c r="D823" s="67" t="s">
        <v>127</v>
      </c>
      <c r="E823" s="69">
        <v>1</v>
      </c>
      <c r="F823" s="69">
        <v>0</v>
      </c>
      <c r="G823" s="70" t="s">
        <v>352</v>
      </c>
      <c r="H823" s="71"/>
    </row>
    <row r="824" spans="1:8" ht="15">
      <c r="A824" s="67" t="s">
        <v>280</v>
      </c>
      <c r="B824" s="68">
        <f>VLOOKUP(A824,trips!C$2:D1118,2,FALSE)+(G824/PARAMETERS!$A$2)/24</f>
        <v>0.52254292929292934</v>
      </c>
      <c r="C824" s="68">
        <f t="shared" si="3"/>
        <v>0.52254292929292934</v>
      </c>
      <c r="D824" s="67" t="s">
        <v>132</v>
      </c>
      <c r="E824" s="69">
        <v>3</v>
      </c>
      <c r="F824" s="69">
        <v>0</v>
      </c>
      <c r="G824" s="70" t="s">
        <v>353</v>
      </c>
      <c r="H824" s="71"/>
    </row>
    <row r="825" spans="1:8" ht="15">
      <c r="A825" s="67" t="s">
        <v>280</v>
      </c>
      <c r="B825" s="68">
        <f>VLOOKUP(A825,trips!C$2:D1118,2,FALSE)+(G825/PARAMETERS!$A$2)/24</f>
        <v>0.52297095959595963</v>
      </c>
      <c r="C825" s="68">
        <f t="shared" si="3"/>
        <v>0.52297095959595963</v>
      </c>
      <c r="D825" s="67" t="s">
        <v>138</v>
      </c>
      <c r="E825" s="69">
        <v>4</v>
      </c>
      <c r="F825" s="69">
        <v>0</v>
      </c>
      <c r="G825" s="70" t="s">
        <v>354</v>
      </c>
      <c r="H825" s="71"/>
    </row>
    <row r="826" spans="1:8" ht="15">
      <c r="A826" s="67" t="s">
        <v>280</v>
      </c>
      <c r="B826" s="68">
        <f>VLOOKUP(A826,trips!C$2:D1118,2,FALSE)+(G826/PARAMETERS!$A$2)/24</f>
        <v>0.52375883838383841</v>
      </c>
      <c r="C826" s="68">
        <f t="shared" si="3"/>
        <v>0.52375883838383841</v>
      </c>
      <c r="D826" s="67" t="s">
        <v>143</v>
      </c>
      <c r="E826" s="69">
        <v>5</v>
      </c>
      <c r="F826" s="69">
        <v>0</v>
      </c>
      <c r="G826" s="70" t="s">
        <v>355</v>
      </c>
      <c r="H826" s="71"/>
    </row>
    <row r="827" spans="1:8" ht="15">
      <c r="A827" s="67" t="s">
        <v>280</v>
      </c>
      <c r="B827" s="68">
        <f>VLOOKUP(A827,trips!C$2:D1118,2,FALSE)+(G827/PARAMETERS!$A$2)/24</f>
        <v>0.52534595959595964</v>
      </c>
      <c r="C827" s="68">
        <f t="shared" si="3"/>
        <v>0.52534595959595964</v>
      </c>
      <c r="D827" s="67" t="s">
        <v>148</v>
      </c>
      <c r="E827" s="69">
        <v>6</v>
      </c>
      <c r="F827" s="69">
        <v>0</v>
      </c>
      <c r="G827" s="70" t="s">
        <v>356</v>
      </c>
      <c r="H827" s="71"/>
    </row>
    <row r="828" spans="1:8" ht="15">
      <c r="A828" s="67" t="s">
        <v>280</v>
      </c>
      <c r="B828" s="68">
        <f>VLOOKUP(A828,trips!C$2:D1118,2,FALSE)+(G828/PARAMETERS!$A$2)/24</f>
        <v>0.52650126262626262</v>
      </c>
      <c r="C828" s="68">
        <f t="shared" si="3"/>
        <v>0.52650126262626262</v>
      </c>
      <c r="D828" s="67" t="s">
        <v>151</v>
      </c>
      <c r="E828" s="69">
        <v>7</v>
      </c>
      <c r="F828" s="69">
        <v>0</v>
      </c>
      <c r="G828" s="70" t="s">
        <v>357</v>
      </c>
      <c r="H828" s="71"/>
    </row>
    <row r="829" spans="1:8" ht="15">
      <c r="A829" s="67" t="s">
        <v>280</v>
      </c>
      <c r="B829" s="68">
        <f>VLOOKUP(A829,trips!C$2:D1118,2,FALSE)+(G829/PARAMETERS!$A$2)/24</f>
        <v>0.52734595959595965</v>
      </c>
      <c r="C829" s="68">
        <f t="shared" si="3"/>
        <v>0.52734595959595965</v>
      </c>
      <c r="D829" s="67" t="s">
        <v>155</v>
      </c>
      <c r="E829" s="69">
        <v>8</v>
      </c>
      <c r="F829" s="69">
        <v>0</v>
      </c>
      <c r="G829" s="70" t="s">
        <v>358</v>
      </c>
      <c r="H829" s="71"/>
    </row>
    <row r="830" spans="1:8" ht="15">
      <c r="A830" s="67" t="s">
        <v>280</v>
      </c>
      <c r="B830" s="68">
        <f>VLOOKUP(A830,trips!C$2:D1118,2,FALSE)+(G830/PARAMETERS!$A$2)/24</f>
        <v>0.53069065656565662</v>
      </c>
      <c r="C830" s="68">
        <f t="shared" si="3"/>
        <v>0.53069065656565662</v>
      </c>
      <c r="D830" s="67" t="s">
        <v>63</v>
      </c>
      <c r="E830" s="69">
        <v>10</v>
      </c>
      <c r="F830" s="69">
        <v>0</v>
      </c>
      <c r="G830" s="70" t="s">
        <v>359</v>
      </c>
      <c r="H830" s="71"/>
    </row>
    <row r="831" spans="1:8" ht="15">
      <c r="A831" s="67" t="s">
        <v>281</v>
      </c>
      <c r="B831" s="68">
        <f>VLOOKUP(A831,trips!C$2:D1118,2,FALSE)+(G831/PARAMETERS!$A$2)/24</f>
        <v>0.53472222222222221</v>
      </c>
      <c r="C831" s="68">
        <f t="shared" si="3"/>
        <v>0.53472222222222221</v>
      </c>
      <c r="D831" s="67" t="s">
        <v>122</v>
      </c>
      <c r="E831" s="69">
        <v>0</v>
      </c>
      <c r="F831" s="69">
        <v>1</v>
      </c>
      <c r="G831" s="70" t="s">
        <v>319</v>
      </c>
      <c r="H831" s="71"/>
    </row>
    <row r="832" spans="1:8" ht="15">
      <c r="A832" s="67" t="s">
        <v>281</v>
      </c>
      <c r="B832" s="68">
        <f>VLOOKUP(A832,trips!C$2:D1118,2,FALSE)+(G832/PARAMETERS!$A$2)/24</f>
        <v>0.53751010101010099</v>
      </c>
      <c r="C832" s="68">
        <f t="shared" si="3"/>
        <v>0.53751010101010099</v>
      </c>
      <c r="D832" s="67" t="s">
        <v>127</v>
      </c>
      <c r="E832" s="69">
        <v>1</v>
      </c>
      <c r="F832" s="69">
        <v>0</v>
      </c>
      <c r="G832" s="70" t="s">
        <v>360</v>
      </c>
      <c r="H832" s="71"/>
    </row>
    <row r="833" spans="1:8" ht="15">
      <c r="A833" s="67" t="s">
        <v>281</v>
      </c>
      <c r="B833" s="68">
        <f>VLOOKUP(A833,trips!C$2:D1118,2,FALSE)+(G833/PARAMETERS!$A$2)/24</f>
        <v>0.5399116161616162</v>
      </c>
      <c r="C833" s="68">
        <f t="shared" si="3"/>
        <v>0.5399116161616162</v>
      </c>
      <c r="D833" s="67" t="s">
        <v>132</v>
      </c>
      <c r="E833" s="69">
        <v>3</v>
      </c>
      <c r="F833" s="69">
        <v>0</v>
      </c>
      <c r="G833" s="70" t="s">
        <v>361</v>
      </c>
      <c r="H833" s="71"/>
    </row>
    <row r="834" spans="1:8" ht="15">
      <c r="A834" s="67" t="s">
        <v>281</v>
      </c>
      <c r="B834" s="68">
        <f>VLOOKUP(A834,trips!C$2:D1118,2,FALSE)+(G834/PARAMETERS!$A$2)/24</f>
        <v>0.54042676767676767</v>
      </c>
      <c r="C834" s="68">
        <f t="shared" si="3"/>
        <v>0.54042676767676767</v>
      </c>
      <c r="D834" s="67" t="s">
        <v>138</v>
      </c>
      <c r="E834" s="69">
        <v>4</v>
      </c>
      <c r="F834" s="69">
        <v>0</v>
      </c>
      <c r="G834" s="70" t="s">
        <v>362</v>
      </c>
      <c r="H834" s="71"/>
    </row>
    <row r="835" spans="1:8" ht="15">
      <c r="A835" s="67" t="s">
        <v>281</v>
      </c>
      <c r="B835" s="68">
        <f>VLOOKUP(A835,trips!C$2:D1118,2,FALSE)+(G835/PARAMETERS!$A$2)/24</f>
        <v>0.54110101010101008</v>
      </c>
      <c r="C835" s="68">
        <f t="shared" si="3"/>
        <v>0.54110101010101008</v>
      </c>
      <c r="D835" s="67" t="s">
        <v>143</v>
      </c>
      <c r="E835" s="69">
        <v>5</v>
      </c>
      <c r="F835" s="69">
        <v>0</v>
      </c>
      <c r="G835" s="70" t="s">
        <v>363</v>
      </c>
      <c r="H835" s="71"/>
    </row>
    <row r="836" spans="1:8" ht="15">
      <c r="A836" s="67" t="s">
        <v>281</v>
      </c>
      <c r="B836" s="68">
        <f>VLOOKUP(A836,trips!C$2:D1118,2,FALSE)+(G836/PARAMETERS!$A$2)/24</f>
        <v>0.5426805555555555</v>
      </c>
      <c r="C836" s="68">
        <f t="shared" si="3"/>
        <v>0.5426805555555555</v>
      </c>
      <c r="D836" s="67" t="s">
        <v>148</v>
      </c>
      <c r="E836" s="69">
        <v>6</v>
      </c>
      <c r="F836" s="69">
        <v>0</v>
      </c>
      <c r="G836" s="70" t="s">
        <v>364</v>
      </c>
      <c r="H836" s="71"/>
    </row>
    <row r="837" spans="1:8" ht="15">
      <c r="A837" s="67" t="s">
        <v>281</v>
      </c>
      <c r="B837" s="68">
        <f>VLOOKUP(A837,trips!C$2:D1118,2,FALSE)+(G837/PARAMETERS!$A$2)/24</f>
        <v>0.5438775252525252</v>
      </c>
      <c r="C837" s="68">
        <f t="shared" si="3"/>
        <v>0.5438775252525252</v>
      </c>
      <c r="D837" s="67" t="s">
        <v>151</v>
      </c>
      <c r="E837" s="69">
        <v>7</v>
      </c>
      <c r="F837" s="69">
        <v>0</v>
      </c>
      <c r="G837" s="70" t="s">
        <v>365</v>
      </c>
      <c r="H837" s="71"/>
    </row>
    <row r="838" spans="1:8" ht="15">
      <c r="A838" s="67" t="s">
        <v>281</v>
      </c>
      <c r="B838" s="68">
        <f>VLOOKUP(A838,trips!C$2:D1118,2,FALSE)+(G838/PARAMETERS!$A$2)/24</f>
        <v>0.54470328282828284</v>
      </c>
      <c r="C838" s="68">
        <f t="shared" si="3"/>
        <v>0.54470328282828284</v>
      </c>
      <c r="D838" s="67" t="s">
        <v>155</v>
      </c>
      <c r="E838" s="69">
        <v>8</v>
      </c>
      <c r="F838" s="69">
        <v>0</v>
      </c>
      <c r="G838" s="70" t="s">
        <v>366</v>
      </c>
      <c r="H838" s="71"/>
    </row>
    <row r="839" spans="1:8" ht="15">
      <c r="A839" s="67" t="s">
        <v>281</v>
      </c>
      <c r="B839" s="68">
        <f>VLOOKUP(A839,trips!C$2:D1118,2,FALSE)+(G839/PARAMETERS!$A$2)/24</f>
        <v>0.54673358585858589</v>
      </c>
      <c r="C839" s="68">
        <f t="shared" si="3"/>
        <v>0.54673358585858589</v>
      </c>
      <c r="D839" s="67" t="s">
        <v>55</v>
      </c>
      <c r="E839" s="69">
        <v>9</v>
      </c>
      <c r="F839" s="69">
        <v>0</v>
      </c>
      <c r="G839" s="70" t="s">
        <v>367</v>
      </c>
      <c r="H839" s="71"/>
    </row>
    <row r="840" spans="1:8" ht="15">
      <c r="A840" s="67" t="s">
        <v>282</v>
      </c>
      <c r="B840" s="68">
        <f>VLOOKUP(A840,trips!C$2:D1118,2,FALSE)+(G840/PARAMETERS!$A$2)/24</f>
        <v>0.54166666666666663</v>
      </c>
      <c r="C840" s="68">
        <f t="shared" si="3"/>
        <v>0.54166666666666663</v>
      </c>
      <c r="D840" s="67" t="s">
        <v>122</v>
      </c>
      <c r="E840" s="69">
        <v>0</v>
      </c>
      <c r="F840" s="69">
        <v>1</v>
      </c>
      <c r="G840" s="70" t="s">
        <v>319</v>
      </c>
      <c r="H840" s="71"/>
    </row>
    <row r="841" spans="1:8" ht="15">
      <c r="A841" s="67" t="s">
        <v>282</v>
      </c>
      <c r="B841" s="68">
        <f>VLOOKUP(A841,trips!C$2:D1118,2,FALSE)+(G841/PARAMETERS!$A$2)/24</f>
        <v>0.54462878787878788</v>
      </c>
      <c r="C841" s="68">
        <f t="shared" si="3"/>
        <v>0.54462878787878788</v>
      </c>
      <c r="D841" s="67" t="s">
        <v>127</v>
      </c>
      <c r="E841" s="69">
        <v>1</v>
      </c>
      <c r="F841" s="69">
        <v>0</v>
      </c>
      <c r="G841" s="70" t="s">
        <v>352</v>
      </c>
      <c r="H841" s="71"/>
    </row>
    <row r="842" spans="1:8" ht="15">
      <c r="A842" s="67" t="s">
        <v>282</v>
      </c>
      <c r="B842" s="68">
        <f>VLOOKUP(A842,trips!C$2:D1118,2,FALSE)+(G842/PARAMETERS!$A$2)/24</f>
        <v>0.54684848484848481</v>
      </c>
      <c r="C842" s="68">
        <f t="shared" si="3"/>
        <v>0.54684848484848481</v>
      </c>
      <c r="D842" s="67" t="s">
        <v>132</v>
      </c>
      <c r="E842" s="69">
        <v>3</v>
      </c>
      <c r="F842" s="69">
        <v>0</v>
      </c>
      <c r="G842" s="70" t="s">
        <v>353</v>
      </c>
      <c r="H842" s="71"/>
    </row>
    <row r="843" spans="1:8" ht="15">
      <c r="A843" s="67" t="s">
        <v>282</v>
      </c>
      <c r="B843" s="68">
        <f>VLOOKUP(A843,trips!C$2:D1118,2,FALSE)+(G843/PARAMETERS!$A$2)/24</f>
        <v>0.5472765151515151</v>
      </c>
      <c r="C843" s="68">
        <f t="shared" si="3"/>
        <v>0.5472765151515151</v>
      </c>
      <c r="D843" s="67" t="s">
        <v>138</v>
      </c>
      <c r="E843" s="69">
        <v>4</v>
      </c>
      <c r="F843" s="69">
        <v>0</v>
      </c>
      <c r="G843" s="70" t="s">
        <v>354</v>
      </c>
      <c r="H843" s="71"/>
    </row>
    <row r="844" spans="1:8" ht="15">
      <c r="A844" s="67" t="s">
        <v>282</v>
      </c>
      <c r="B844" s="68">
        <f>VLOOKUP(A844,trips!C$2:D1118,2,FALSE)+(G844/PARAMETERS!$A$2)/24</f>
        <v>0.54806439393939388</v>
      </c>
      <c r="C844" s="68">
        <f t="shared" si="3"/>
        <v>0.54806439393939388</v>
      </c>
      <c r="D844" s="67" t="s">
        <v>143</v>
      </c>
      <c r="E844" s="69">
        <v>5</v>
      </c>
      <c r="F844" s="69">
        <v>0</v>
      </c>
      <c r="G844" s="70" t="s">
        <v>355</v>
      </c>
      <c r="H844" s="71"/>
    </row>
    <row r="845" spans="1:8" ht="15">
      <c r="A845" s="67" t="s">
        <v>282</v>
      </c>
      <c r="B845" s="68">
        <f>VLOOKUP(A845,trips!C$2:D1118,2,FALSE)+(G845/PARAMETERS!$A$2)/24</f>
        <v>0.54965151515151511</v>
      </c>
      <c r="C845" s="68">
        <f t="shared" si="3"/>
        <v>0.54965151515151511</v>
      </c>
      <c r="D845" s="67" t="s">
        <v>148</v>
      </c>
      <c r="E845" s="69">
        <v>6</v>
      </c>
      <c r="F845" s="69">
        <v>0</v>
      </c>
      <c r="G845" s="70" t="s">
        <v>356</v>
      </c>
      <c r="H845" s="71"/>
    </row>
    <row r="846" spans="1:8" ht="15">
      <c r="A846" s="67" t="s">
        <v>282</v>
      </c>
      <c r="B846" s="68">
        <f>VLOOKUP(A846,trips!C$2:D1118,2,FALSE)+(G846/PARAMETERS!$A$2)/24</f>
        <v>0.55080681818181809</v>
      </c>
      <c r="C846" s="68">
        <f t="shared" si="3"/>
        <v>0.55080681818181809</v>
      </c>
      <c r="D846" s="67" t="s">
        <v>151</v>
      </c>
      <c r="E846" s="69">
        <v>7</v>
      </c>
      <c r="F846" s="69">
        <v>0</v>
      </c>
      <c r="G846" s="70" t="s">
        <v>357</v>
      </c>
      <c r="H846" s="71"/>
    </row>
    <row r="847" spans="1:8" ht="15">
      <c r="A847" s="67" t="s">
        <v>282</v>
      </c>
      <c r="B847" s="68">
        <f>VLOOKUP(A847,trips!C$2:D1118,2,FALSE)+(G847/PARAMETERS!$A$2)/24</f>
        <v>0.55165151515151511</v>
      </c>
      <c r="C847" s="68">
        <f t="shared" si="3"/>
        <v>0.55165151515151511</v>
      </c>
      <c r="D847" s="67" t="s">
        <v>155</v>
      </c>
      <c r="E847" s="69">
        <v>8</v>
      </c>
      <c r="F847" s="69">
        <v>0</v>
      </c>
      <c r="G847" s="70" t="s">
        <v>358</v>
      </c>
      <c r="H847" s="71"/>
    </row>
    <row r="848" spans="1:8" ht="15">
      <c r="A848" s="67" t="s">
        <v>282</v>
      </c>
      <c r="B848" s="68">
        <f>VLOOKUP(A848,trips!C$2:D1118,2,FALSE)+(G848/PARAMETERS!$A$2)/24</f>
        <v>0.55499621212121208</v>
      </c>
      <c r="C848" s="68">
        <f t="shared" si="3"/>
        <v>0.55499621212121208</v>
      </c>
      <c r="D848" s="67" t="s">
        <v>63</v>
      </c>
      <c r="E848" s="69">
        <v>10</v>
      </c>
      <c r="F848" s="69">
        <v>0</v>
      </c>
      <c r="G848" s="70" t="s">
        <v>359</v>
      </c>
      <c r="H848" s="71"/>
    </row>
    <row r="849" spans="1:8" ht="15">
      <c r="A849" s="67" t="s">
        <v>283</v>
      </c>
      <c r="B849" s="68">
        <f>VLOOKUP(A849,trips!C$2:D1118,2,FALSE)+(G849/PARAMETERS!$A$2)/24</f>
        <v>0.55902777777777779</v>
      </c>
      <c r="C849" s="68">
        <f t="shared" si="3"/>
        <v>0.55902777777777779</v>
      </c>
      <c r="D849" s="67" t="s">
        <v>122</v>
      </c>
      <c r="E849" s="69">
        <v>0</v>
      </c>
      <c r="F849" s="69">
        <v>1</v>
      </c>
      <c r="G849" s="70" t="s">
        <v>319</v>
      </c>
      <c r="H849" s="71"/>
    </row>
    <row r="850" spans="1:8" ht="15">
      <c r="A850" s="67" t="s">
        <v>283</v>
      </c>
      <c r="B850" s="68">
        <f>VLOOKUP(A850,trips!C$2:D1118,2,FALSE)+(G850/PARAMETERS!$A$2)/24</f>
        <v>0.56181565656565657</v>
      </c>
      <c r="C850" s="68">
        <f t="shared" si="3"/>
        <v>0.56181565656565657</v>
      </c>
      <c r="D850" s="67" t="s">
        <v>127</v>
      </c>
      <c r="E850" s="69">
        <v>1</v>
      </c>
      <c r="F850" s="69">
        <v>0</v>
      </c>
      <c r="G850" s="70" t="s">
        <v>360</v>
      </c>
      <c r="H850" s="71"/>
    </row>
    <row r="851" spans="1:8" ht="15">
      <c r="A851" s="67" t="s">
        <v>283</v>
      </c>
      <c r="B851" s="68">
        <f>VLOOKUP(A851,trips!C$2:D1118,2,FALSE)+(G851/PARAMETERS!$A$2)/24</f>
        <v>0.56421717171717178</v>
      </c>
      <c r="C851" s="68">
        <f t="shared" si="3"/>
        <v>0.56421717171717178</v>
      </c>
      <c r="D851" s="67" t="s">
        <v>132</v>
      </c>
      <c r="E851" s="69">
        <v>3</v>
      </c>
      <c r="F851" s="69">
        <v>0</v>
      </c>
      <c r="G851" s="70" t="s">
        <v>361</v>
      </c>
      <c r="H851" s="71"/>
    </row>
    <row r="852" spans="1:8" ht="15">
      <c r="A852" s="67" t="s">
        <v>283</v>
      </c>
      <c r="B852" s="68">
        <f>VLOOKUP(A852,trips!C$2:D1118,2,FALSE)+(G852/PARAMETERS!$A$2)/24</f>
        <v>0.56473232323232325</v>
      </c>
      <c r="C852" s="68">
        <f t="shared" si="3"/>
        <v>0.56473232323232325</v>
      </c>
      <c r="D852" s="67" t="s">
        <v>138</v>
      </c>
      <c r="E852" s="69">
        <v>4</v>
      </c>
      <c r="F852" s="69">
        <v>0</v>
      </c>
      <c r="G852" s="70" t="s">
        <v>362</v>
      </c>
      <c r="H852" s="71"/>
    </row>
    <row r="853" spans="1:8" ht="15">
      <c r="A853" s="67" t="s">
        <v>283</v>
      </c>
      <c r="B853" s="68">
        <f>VLOOKUP(A853,trips!C$2:D1118,2,FALSE)+(G853/PARAMETERS!$A$2)/24</f>
        <v>0.56540656565656566</v>
      </c>
      <c r="C853" s="68">
        <f t="shared" si="3"/>
        <v>0.56540656565656566</v>
      </c>
      <c r="D853" s="67" t="s">
        <v>143</v>
      </c>
      <c r="E853" s="69">
        <v>5</v>
      </c>
      <c r="F853" s="69">
        <v>0</v>
      </c>
      <c r="G853" s="70" t="s">
        <v>363</v>
      </c>
      <c r="H853" s="71"/>
    </row>
    <row r="854" spans="1:8" ht="15">
      <c r="A854" s="67" t="s">
        <v>283</v>
      </c>
      <c r="B854" s="68">
        <f>VLOOKUP(A854,trips!C$2:D1118,2,FALSE)+(G854/PARAMETERS!$A$2)/24</f>
        <v>0.56698611111111108</v>
      </c>
      <c r="C854" s="68">
        <f t="shared" si="3"/>
        <v>0.56698611111111108</v>
      </c>
      <c r="D854" s="67" t="s">
        <v>148</v>
      </c>
      <c r="E854" s="69">
        <v>6</v>
      </c>
      <c r="F854" s="69">
        <v>0</v>
      </c>
      <c r="G854" s="70" t="s">
        <v>364</v>
      </c>
      <c r="H854" s="71"/>
    </row>
    <row r="855" spans="1:8" ht="15">
      <c r="A855" s="67" t="s">
        <v>283</v>
      </c>
      <c r="B855" s="68">
        <f>VLOOKUP(A855,trips!C$2:D1118,2,FALSE)+(G855/PARAMETERS!$A$2)/24</f>
        <v>0.56818308080808078</v>
      </c>
      <c r="C855" s="68">
        <f t="shared" si="3"/>
        <v>0.56818308080808078</v>
      </c>
      <c r="D855" s="67" t="s">
        <v>151</v>
      </c>
      <c r="E855" s="69">
        <v>7</v>
      </c>
      <c r="F855" s="69">
        <v>0</v>
      </c>
      <c r="G855" s="70" t="s">
        <v>365</v>
      </c>
      <c r="H855" s="71"/>
    </row>
    <row r="856" spans="1:8" ht="15">
      <c r="A856" s="67" t="s">
        <v>283</v>
      </c>
      <c r="B856" s="68">
        <f>VLOOKUP(A856,trips!C$2:D1118,2,FALSE)+(G856/PARAMETERS!$A$2)/24</f>
        <v>0.56900883838383842</v>
      </c>
      <c r="C856" s="68">
        <f t="shared" si="3"/>
        <v>0.56900883838383842</v>
      </c>
      <c r="D856" s="67" t="s">
        <v>155</v>
      </c>
      <c r="E856" s="69">
        <v>8</v>
      </c>
      <c r="F856" s="69">
        <v>0</v>
      </c>
      <c r="G856" s="70" t="s">
        <v>366</v>
      </c>
      <c r="H856" s="71"/>
    </row>
    <row r="857" spans="1:8" ht="15">
      <c r="A857" s="67" t="s">
        <v>283</v>
      </c>
      <c r="B857" s="68">
        <f>VLOOKUP(A857,trips!C$2:D1118,2,FALSE)+(G857/PARAMETERS!$A$2)/24</f>
        <v>0.57103914141414147</v>
      </c>
      <c r="C857" s="68">
        <f t="shared" si="3"/>
        <v>0.57103914141414147</v>
      </c>
      <c r="D857" s="67" t="s">
        <v>55</v>
      </c>
      <c r="E857" s="69">
        <v>9</v>
      </c>
      <c r="F857" s="69">
        <v>0</v>
      </c>
      <c r="G857" s="70" t="s">
        <v>367</v>
      </c>
      <c r="H857" s="71"/>
    </row>
    <row r="858" spans="1:8" ht="15">
      <c r="A858" s="67" t="s">
        <v>284</v>
      </c>
      <c r="B858" s="68">
        <f>VLOOKUP(A858,trips!C$2:D1118,2,FALSE)+(G858/PARAMETERS!$A$2)/24</f>
        <v>0.56944444444444442</v>
      </c>
      <c r="C858" s="68">
        <f t="shared" si="3"/>
        <v>0.56944444444444442</v>
      </c>
      <c r="D858" s="67" t="s">
        <v>122</v>
      </c>
      <c r="E858" s="69">
        <v>0</v>
      </c>
      <c r="F858" s="69">
        <v>1</v>
      </c>
      <c r="G858" s="70" t="s">
        <v>319</v>
      </c>
      <c r="H858" s="71"/>
    </row>
    <row r="859" spans="1:8" ht="15">
      <c r="A859" s="67" t="s">
        <v>284</v>
      </c>
      <c r="B859" s="68">
        <f>VLOOKUP(A859,trips!C$2:D1118,2,FALSE)+(G859/PARAMETERS!$A$2)/24</f>
        <v>0.57240656565656567</v>
      </c>
      <c r="C859" s="68">
        <f t="shared" si="3"/>
        <v>0.57240656565656567</v>
      </c>
      <c r="D859" s="67" t="s">
        <v>127</v>
      </c>
      <c r="E859" s="69">
        <v>1</v>
      </c>
      <c r="F859" s="69">
        <v>0</v>
      </c>
      <c r="G859" s="70" t="s">
        <v>352</v>
      </c>
      <c r="H859" s="71"/>
    </row>
    <row r="860" spans="1:8" ht="15">
      <c r="A860" s="67" t="s">
        <v>284</v>
      </c>
      <c r="B860" s="68">
        <f>VLOOKUP(A860,trips!C$2:D1118,2,FALSE)+(G860/PARAMETERS!$A$2)/24</f>
        <v>0.5746262626262626</v>
      </c>
      <c r="C860" s="68">
        <f t="shared" si="3"/>
        <v>0.5746262626262626</v>
      </c>
      <c r="D860" s="67" t="s">
        <v>132</v>
      </c>
      <c r="E860" s="69">
        <v>3</v>
      </c>
      <c r="F860" s="69">
        <v>0</v>
      </c>
      <c r="G860" s="70" t="s">
        <v>353</v>
      </c>
      <c r="H860" s="71"/>
    </row>
    <row r="861" spans="1:8" ht="15">
      <c r="A861" s="67" t="s">
        <v>284</v>
      </c>
      <c r="B861" s="68">
        <f>VLOOKUP(A861,trips!C$2:D1118,2,FALSE)+(G861/PARAMETERS!$A$2)/24</f>
        <v>0.57505429292929289</v>
      </c>
      <c r="C861" s="68">
        <f t="shared" si="3"/>
        <v>0.57505429292929289</v>
      </c>
      <c r="D861" s="67" t="s">
        <v>138</v>
      </c>
      <c r="E861" s="69">
        <v>4</v>
      </c>
      <c r="F861" s="69">
        <v>0</v>
      </c>
      <c r="G861" s="70" t="s">
        <v>354</v>
      </c>
      <c r="H861" s="71"/>
    </row>
    <row r="862" spans="1:8" ht="15">
      <c r="A862" s="67" t="s">
        <v>284</v>
      </c>
      <c r="B862" s="68">
        <f>VLOOKUP(A862,trips!C$2:D1118,2,FALSE)+(G862/PARAMETERS!$A$2)/24</f>
        <v>0.57584217171717167</v>
      </c>
      <c r="C862" s="68">
        <f t="shared" si="3"/>
        <v>0.57584217171717167</v>
      </c>
      <c r="D862" s="67" t="s">
        <v>143</v>
      </c>
      <c r="E862" s="69">
        <v>5</v>
      </c>
      <c r="F862" s="69">
        <v>0</v>
      </c>
      <c r="G862" s="70" t="s">
        <v>355</v>
      </c>
      <c r="H862" s="71"/>
    </row>
    <row r="863" spans="1:8" ht="15">
      <c r="A863" s="67" t="s">
        <v>284</v>
      </c>
      <c r="B863" s="68">
        <f>VLOOKUP(A863,trips!C$2:D1118,2,FALSE)+(G863/PARAMETERS!$A$2)/24</f>
        <v>0.5774292929292929</v>
      </c>
      <c r="C863" s="68">
        <f t="shared" si="3"/>
        <v>0.5774292929292929</v>
      </c>
      <c r="D863" s="67" t="s">
        <v>148</v>
      </c>
      <c r="E863" s="69">
        <v>6</v>
      </c>
      <c r="F863" s="69">
        <v>0</v>
      </c>
      <c r="G863" s="70" t="s">
        <v>356</v>
      </c>
      <c r="H863" s="71"/>
    </row>
    <row r="864" spans="1:8" ht="15">
      <c r="A864" s="67" t="s">
        <v>284</v>
      </c>
      <c r="B864" s="68">
        <f>VLOOKUP(A864,trips!C$2:D1118,2,FALSE)+(G864/PARAMETERS!$A$2)/24</f>
        <v>0.57858459595959588</v>
      </c>
      <c r="C864" s="68">
        <f t="shared" si="3"/>
        <v>0.57858459595959588</v>
      </c>
      <c r="D864" s="67" t="s">
        <v>151</v>
      </c>
      <c r="E864" s="69">
        <v>7</v>
      </c>
      <c r="F864" s="69">
        <v>0</v>
      </c>
      <c r="G864" s="70" t="s">
        <v>357</v>
      </c>
      <c r="H864" s="71"/>
    </row>
    <row r="865" spans="1:8" ht="15">
      <c r="A865" s="67" t="s">
        <v>284</v>
      </c>
      <c r="B865" s="68">
        <f>VLOOKUP(A865,trips!C$2:D1118,2,FALSE)+(G865/PARAMETERS!$A$2)/24</f>
        <v>0.57942929292929291</v>
      </c>
      <c r="C865" s="68">
        <f t="shared" si="3"/>
        <v>0.57942929292929291</v>
      </c>
      <c r="D865" s="67" t="s">
        <v>155</v>
      </c>
      <c r="E865" s="69">
        <v>8</v>
      </c>
      <c r="F865" s="69">
        <v>0</v>
      </c>
      <c r="G865" s="70" t="s">
        <v>358</v>
      </c>
      <c r="H865" s="71"/>
    </row>
    <row r="866" spans="1:8" ht="15">
      <c r="A866" s="67" t="s">
        <v>284</v>
      </c>
      <c r="B866" s="68">
        <f>VLOOKUP(A866,trips!C$2:D1118,2,FALSE)+(G866/PARAMETERS!$A$2)/24</f>
        <v>0.58277398989898987</v>
      </c>
      <c r="C866" s="68">
        <f t="shared" si="3"/>
        <v>0.58277398989898987</v>
      </c>
      <c r="D866" s="67" t="s">
        <v>63</v>
      </c>
      <c r="E866" s="69">
        <v>10</v>
      </c>
      <c r="F866" s="69">
        <v>0</v>
      </c>
      <c r="G866" s="70" t="s">
        <v>359</v>
      </c>
      <c r="H866" s="71"/>
    </row>
    <row r="867" spans="1:8" ht="15">
      <c r="A867" s="67" t="s">
        <v>285</v>
      </c>
      <c r="B867" s="68">
        <f>VLOOKUP(A867,trips!C$2:D1118,2,FALSE)+(G867/PARAMETERS!$A$2)/24</f>
        <v>0.57638888888888884</v>
      </c>
      <c r="C867" s="68">
        <f t="shared" si="3"/>
        <v>0.57638888888888884</v>
      </c>
      <c r="D867" s="67" t="s">
        <v>122</v>
      </c>
      <c r="E867" s="69">
        <v>0</v>
      </c>
      <c r="F867" s="69">
        <v>1</v>
      </c>
      <c r="G867" s="70" t="s">
        <v>319</v>
      </c>
      <c r="H867" s="71"/>
    </row>
    <row r="868" spans="1:8" ht="15">
      <c r="A868" s="67" t="s">
        <v>285</v>
      </c>
      <c r="B868" s="68">
        <f>VLOOKUP(A868,trips!C$2:D1118,2,FALSE)+(G868/PARAMETERS!$A$2)/24</f>
        <v>0.57917676767676762</v>
      </c>
      <c r="C868" s="68">
        <f t="shared" si="3"/>
        <v>0.57917676767676762</v>
      </c>
      <c r="D868" s="67" t="s">
        <v>127</v>
      </c>
      <c r="E868" s="69">
        <v>1</v>
      </c>
      <c r="F868" s="69">
        <v>0</v>
      </c>
      <c r="G868" s="70" t="s">
        <v>360</v>
      </c>
      <c r="H868" s="71"/>
    </row>
    <row r="869" spans="1:8" ht="15">
      <c r="A869" s="67" t="s">
        <v>285</v>
      </c>
      <c r="B869" s="68">
        <f>VLOOKUP(A869,trips!C$2:D1118,2,FALSE)+(G869/PARAMETERS!$A$2)/24</f>
        <v>0.58157828282828283</v>
      </c>
      <c r="C869" s="68">
        <f t="shared" si="3"/>
        <v>0.58157828282828283</v>
      </c>
      <c r="D869" s="67" t="s">
        <v>132</v>
      </c>
      <c r="E869" s="69">
        <v>3</v>
      </c>
      <c r="F869" s="69">
        <v>0</v>
      </c>
      <c r="G869" s="70" t="s">
        <v>361</v>
      </c>
      <c r="H869" s="71"/>
    </row>
    <row r="870" spans="1:8" ht="15">
      <c r="A870" s="67" t="s">
        <v>285</v>
      </c>
      <c r="B870" s="68">
        <f>VLOOKUP(A870,trips!C$2:D1118,2,FALSE)+(G870/PARAMETERS!$A$2)/24</f>
        <v>0.5820934343434343</v>
      </c>
      <c r="C870" s="68">
        <f t="shared" si="3"/>
        <v>0.5820934343434343</v>
      </c>
      <c r="D870" s="67" t="s">
        <v>138</v>
      </c>
      <c r="E870" s="69">
        <v>4</v>
      </c>
      <c r="F870" s="69">
        <v>0</v>
      </c>
      <c r="G870" s="70" t="s">
        <v>362</v>
      </c>
      <c r="H870" s="71"/>
    </row>
    <row r="871" spans="1:8" ht="15">
      <c r="A871" s="67" t="s">
        <v>285</v>
      </c>
      <c r="B871" s="68">
        <f>VLOOKUP(A871,trips!C$2:D1118,2,FALSE)+(G871/PARAMETERS!$A$2)/24</f>
        <v>0.58276767676767671</v>
      </c>
      <c r="C871" s="68">
        <f t="shared" si="3"/>
        <v>0.58276767676767671</v>
      </c>
      <c r="D871" s="67" t="s">
        <v>143</v>
      </c>
      <c r="E871" s="69">
        <v>5</v>
      </c>
      <c r="F871" s="69">
        <v>0</v>
      </c>
      <c r="G871" s="70" t="s">
        <v>363</v>
      </c>
      <c r="H871" s="71"/>
    </row>
    <row r="872" spans="1:8" ht="15">
      <c r="A872" s="67" t="s">
        <v>285</v>
      </c>
      <c r="B872" s="68">
        <f>VLOOKUP(A872,trips!C$2:D1118,2,FALSE)+(G872/PARAMETERS!$A$2)/24</f>
        <v>0.58434722222222213</v>
      </c>
      <c r="C872" s="68">
        <f t="shared" si="3"/>
        <v>0.58434722222222213</v>
      </c>
      <c r="D872" s="67" t="s">
        <v>148</v>
      </c>
      <c r="E872" s="69">
        <v>6</v>
      </c>
      <c r="F872" s="69">
        <v>0</v>
      </c>
      <c r="G872" s="70" t="s">
        <v>364</v>
      </c>
      <c r="H872" s="71"/>
    </row>
    <row r="873" spans="1:8" ht="15">
      <c r="A873" s="67" t="s">
        <v>285</v>
      </c>
      <c r="B873" s="68">
        <f>VLOOKUP(A873,trips!C$2:D1118,2,FALSE)+(G873/PARAMETERS!$A$2)/24</f>
        <v>0.58554419191919183</v>
      </c>
      <c r="C873" s="68">
        <f t="shared" si="3"/>
        <v>0.58554419191919183</v>
      </c>
      <c r="D873" s="67" t="s">
        <v>151</v>
      </c>
      <c r="E873" s="69">
        <v>7</v>
      </c>
      <c r="F873" s="69">
        <v>0</v>
      </c>
      <c r="G873" s="70" t="s">
        <v>365</v>
      </c>
      <c r="H873" s="71"/>
    </row>
    <row r="874" spans="1:8" ht="15">
      <c r="A874" s="67" t="s">
        <v>285</v>
      </c>
      <c r="B874" s="68">
        <f>VLOOKUP(A874,trips!C$2:D1118,2,FALSE)+(G874/PARAMETERS!$A$2)/24</f>
        <v>0.58636994949494947</v>
      </c>
      <c r="C874" s="68">
        <f t="shared" si="3"/>
        <v>0.58636994949494947</v>
      </c>
      <c r="D874" s="67" t="s">
        <v>155</v>
      </c>
      <c r="E874" s="69">
        <v>8</v>
      </c>
      <c r="F874" s="69">
        <v>0</v>
      </c>
      <c r="G874" s="70" t="s">
        <v>366</v>
      </c>
      <c r="H874" s="71"/>
    </row>
    <row r="875" spans="1:8" ht="15">
      <c r="A875" s="67" t="s">
        <v>285</v>
      </c>
      <c r="B875" s="68">
        <f>VLOOKUP(A875,trips!C$2:D1118,2,FALSE)+(G875/PARAMETERS!$A$2)/24</f>
        <v>0.58840025252525252</v>
      </c>
      <c r="C875" s="68">
        <f t="shared" si="3"/>
        <v>0.58840025252525252</v>
      </c>
      <c r="D875" s="67" t="s">
        <v>55</v>
      </c>
      <c r="E875" s="69">
        <v>9</v>
      </c>
      <c r="F875" s="69">
        <v>0</v>
      </c>
      <c r="G875" s="70" t="s">
        <v>367</v>
      </c>
      <c r="H875" s="71"/>
    </row>
    <row r="876" spans="1:8" ht="15">
      <c r="A876" s="67" t="s">
        <v>286</v>
      </c>
      <c r="B876" s="68">
        <f>VLOOKUP(A876,trips!C$2:D1118,2,FALSE)+(G876/PARAMETERS!$A$2)/24</f>
        <v>0.58333333333333337</v>
      </c>
      <c r="C876" s="68">
        <f t="shared" si="3"/>
        <v>0.58333333333333337</v>
      </c>
      <c r="D876" s="67" t="s">
        <v>122</v>
      </c>
      <c r="E876" s="69">
        <v>0</v>
      </c>
      <c r="F876" s="69">
        <v>1</v>
      </c>
      <c r="G876" s="70" t="s">
        <v>319</v>
      </c>
      <c r="H876" s="71"/>
    </row>
    <row r="877" spans="1:8" ht="15">
      <c r="A877" s="67" t="s">
        <v>286</v>
      </c>
      <c r="B877" s="68">
        <f>VLOOKUP(A877,trips!C$2:D1118,2,FALSE)+(G877/PARAMETERS!$A$2)/24</f>
        <v>0.58629545454545462</v>
      </c>
      <c r="C877" s="68">
        <f t="shared" si="3"/>
        <v>0.58629545454545462</v>
      </c>
      <c r="D877" s="67" t="s">
        <v>127</v>
      </c>
      <c r="E877" s="69">
        <v>1</v>
      </c>
      <c r="F877" s="69">
        <v>0</v>
      </c>
      <c r="G877" s="70" t="s">
        <v>352</v>
      </c>
      <c r="H877" s="71"/>
    </row>
    <row r="878" spans="1:8" ht="15">
      <c r="A878" s="67" t="s">
        <v>286</v>
      </c>
      <c r="B878" s="68">
        <f>VLOOKUP(A878,trips!C$2:D1118,2,FALSE)+(G878/PARAMETERS!$A$2)/24</f>
        <v>0.58851515151515155</v>
      </c>
      <c r="C878" s="68">
        <f t="shared" si="3"/>
        <v>0.58851515151515155</v>
      </c>
      <c r="D878" s="67" t="s">
        <v>132</v>
      </c>
      <c r="E878" s="69">
        <v>3</v>
      </c>
      <c r="F878" s="69">
        <v>0</v>
      </c>
      <c r="G878" s="70" t="s">
        <v>353</v>
      </c>
      <c r="H878" s="71"/>
    </row>
    <row r="879" spans="1:8" ht="15">
      <c r="A879" s="67" t="s">
        <v>286</v>
      </c>
      <c r="B879" s="68">
        <f>VLOOKUP(A879,trips!C$2:D1118,2,FALSE)+(G879/PARAMETERS!$A$2)/24</f>
        <v>0.58894318181818184</v>
      </c>
      <c r="C879" s="68">
        <f t="shared" si="3"/>
        <v>0.58894318181818184</v>
      </c>
      <c r="D879" s="67" t="s">
        <v>138</v>
      </c>
      <c r="E879" s="69">
        <v>4</v>
      </c>
      <c r="F879" s="69">
        <v>0</v>
      </c>
      <c r="G879" s="70" t="s">
        <v>354</v>
      </c>
      <c r="H879" s="71"/>
    </row>
    <row r="880" spans="1:8" ht="15">
      <c r="A880" s="67" t="s">
        <v>286</v>
      </c>
      <c r="B880" s="68">
        <f>VLOOKUP(A880,trips!C$2:D1118,2,FALSE)+(G880/PARAMETERS!$A$2)/24</f>
        <v>0.58973106060606062</v>
      </c>
      <c r="C880" s="68">
        <f t="shared" si="3"/>
        <v>0.58973106060606062</v>
      </c>
      <c r="D880" s="67" t="s">
        <v>143</v>
      </c>
      <c r="E880" s="69">
        <v>5</v>
      </c>
      <c r="F880" s="69">
        <v>0</v>
      </c>
      <c r="G880" s="70" t="s">
        <v>355</v>
      </c>
      <c r="H880" s="71"/>
    </row>
    <row r="881" spans="1:8" ht="15">
      <c r="A881" s="67" t="s">
        <v>286</v>
      </c>
      <c r="B881" s="68">
        <f>VLOOKUP(A881,trips!C$2:D1118,2,FALSE)+(G881/PARAMETERS!$A$2)/24</f>
        <v>0.59131818181818185</v>
      </c>
      <c r="C881" s="68">
        <f t="shared" si="3"/>
        <v>0.59131818181818185</v>
      </c>
      <c r="D881" s="67" t="s">
        <v>148</v>
      </c>
      <c r="E881" s="69">
        <v>6</v>
      </c>
      <c r="F881" s="69">
        <v>0</v>
      </c>
      <c r="G881" s="70" t="s">
        <v>356</v>
      </c>
      <c r="H881" s="71"/>
    </row>
    <row r="882" spans="1:8" ht="15">
      <c r="A882" s="67" t="s">
        <v>286</v>
      </c>
      <c r="B882" s="68">
        <f>VLOOKUP(A882,trips!C$2:D1118,2,FALSE)+(G882/PARAMETERS!$A$2)/24</f>
        <v>0.59247348484848483</v>
      </c>
      <c r="C882" s="68">
        <f t="shared" si="3"/>
        <v>0.59247348484848483</v>
      </c>
      <c r="D882" s="67" t="s">
        <v>151</v>
      </c>
      <c r="E882" s="69">
        <v>7</v>
      </c>
      <c r="F882" s="69">
        <v>0</v>
      </c>
      <c r="G882" s="70" t="s">
        <v>357</v>
      </c>
      <c r="H882" s="71"/>
    </row>
    <row r="883" spans="1:8" ht="15">
      <c r="A883" s="67" t="s">
        <v>286</v>
      </c>
      <c r="B883" s="68">
        <f>VLOOKUP(A883,trips!C$2:D1118,2,FALSE)+(G883/PARAMETERS!$A$2)/24</f>
        <v>0.59331818181818186</v>
      </c>
      <c r="C883" s="68">
        <f t="shared" si="3"/>
        <v>0.59331818181818186</v>
      </c>
      <c r="D883" s="67" t="s">
        <v>155</v>
      </c>
      <c r="E883" s="69">
        <v>8</v>
      </c>
      <c r="F883" s="69">
        <v>0</v>
      </c>
      <c r="G883" s="70" t="s">
        <v>358</v>
      </c>
      <c r="H883" s="71"/>
    </row>
    <row r="884" spans="1:8" ht="15">
      <c r="A884" s="67" t="s">
        <v>286</v>
      </c>
      <c r="B884" s="68">
        <f>VLOOKUP(A884,trips!C$2:D1118,2,FALSE)+(G884/PARAMETERS!$A$2)/24</f>
        <v>0.59666287878787883</v>
      </c>
      <c r="C884" s="68">
        <f t="shared" si="3"/>
        <v>0.59666287878787883</v>
      </c>
      <c r="D884" s="67" t="s">
        <v>63</v>
      </c>
      <c r="E884" s="69">
        <v>10</v>
      </c>
      <c r="F884" s="69">
        <v>0</v>
      </c>
      <c r="G884" s="70" t="s">
        <v>359</v>
      </c>
      <c r="H884" s="71"/>
    </row>
    <row r="885" spans="1:8" ht="15">
      <c r="A885" s="67" t="s">
        <v>287</v>
      </c>
      <c r="B885" s="68">
        <f>VLOOKUP(A885,trips!C$2:D1118,2,FALSE)+(G885/PARAMETERS!$A$2)/24</f>
        <v>0.59027777777777779</v>
      </c>
      <c r="C885" s="68">
        <f t="shared" si="3"/>
        <v>0.59027777777777779</v>
      </c>
      <c r="D885" s="67" t="s">
        <v>122</v>
      </c>
      <c r="E885" s="69">
        <v>0</v>
      </c>
      <c r="F885" s="69">
        <v>1</v>
      </c>
      <c r="G885" s="70" t="s">
        <v>319</v>
      </c>
      <c r="H885" s="71"/>
    </row>
    <row r="886" spans="1:8" ht="15">
      <c r="A886" s="67" t="s">
        <v>287</v>
      </c>
      <c r="B886" s="68">
        <f>VLOOKUP(A886,trips!C$2:D1118,2,FALSE)+(G886/PARAMETERS!$A$2)/24</f>
        <v>0.59306565656565657</v>
      </c>
      <c r="C886" s="68">
        <f t="shared" si="3"/>
        <v>0.59306565656565657</v>
      </c>
      <c r="D886" s="67" t="s">
        <v>127</v>
      </c>
      <c r="E886" s="69">
        <v>1</v>
      </c>
      <c r="F886" s="69">
        <v>0</v>
      </c>
      <c r="G886" s="70" t="s">
        <v>360</v>
      </c>
      <c r="H886" s="71"/>
    </row>
    <row r="887" spans="1:8" ht="15">
      <c r="A887" s="67" t="s">
        <v>287</v>
      </c>
      <c r="B887" s="68">
        <f>VLOOKUP(A887,trips!C$2:D1118,2,FALSE)+(G887/PARAMETERS!$A$2)/24</f>
        <v>0.59546717171717178</v>
      </c>
      <c r="C887" s="68">
        <f t="shared" si="3"/>
        <v>0.59546717171717178</v>
      </c>
      <c r="D887" s="67" t="s">
        <v>132</v>
      </c>
      <c r="E887" s="69">
        <v>3</v>
      </c>
      <c r="F887" s="69">
        <v>0</v>
      </c>
      <c r="G887" s="70" t="s">
        <v>361</v>
      </c>
      <c r="H887" s="71"/>
    </row>
    <row r="888" spans="1:8" ht="15">
      <c r="A888" s="67" t="s">
        <v>287</v>
      </c>
      <c r="B888" s="68">
        <f>VLOOKUP(A888,trips!C$2:D1118,2,FALSE)+(G888/PARAMETERS!$A$2)/24</f>
        <v>0.59598232323232325</v>
      </c>
      <c r="C888" s="68">
        <f t="shared" si="3"/>
        <v>0.59598232323232325</v>
      </c>
      <c r="D888" s="67" t="s">
        <v>138</v>
      </c>
      <c r="E888" s="69">
        <v>4</v>
      </c>
      <c r="F888" s="69">
        <v>0</v>
      </c>
      <c r="G888" s="70" t="s">
        <v>362</v>
      </c>
      <c r="H888" s="71"/>
    </row>
    <row r="889" spans="1:8" ht="15">
      <c r="A889" s="67" t="s">
        <v>287</v>
      </c>
      <c r="B889" s="68">
        <f>VLOOKUP(A889,trips!C$2:D1118,2,FALSE)+(G889/PARAMETERS!$A$2)/24</f>
        <v>0.59665656565656566</v>
      </c>
      <c r="C889" s="68">
        <f t="shared" si="3"/>
        <v>0.59665656565656566</v>
      </c>
      <c r="D889" s="67" t="s">
        <v>143</v>
      </c>
      <c r="E889" s="69">
        <v>5</v>
      </c>
      <c r="F889" s="69">
        <v>0</v>
      </c>
      <c r="G889" s="70" t="s">
        <v>363</v>
      </c>
      <c r="H889" s="71"/>
    </row>
    <row r="890" spans="1:8" ht="15">
      <c r="A890" s="67" t="s">
        <v>287</v>
      </c>
      <c r="B890" s="68">
        <f>VLOOKUP(A890,trips!C$2:D1118,2,FALSE)+(G890/PARAMETERS!$A$2)/24</f>
        <v>0.59823611111111108</v>
      </c>
      <c r="C890" s="68">
        <f t="shared" si="3"/>
        <v>0.59823611111111108</v>
      </c>
      <c r="D890" s="67" t="s">
        <v>148</v>
      </c>
      <c r="E890" s="69">
        <v>6</v>
      </c>
      <c r="F890" s="69">
        <v>0</v>
      </c>
      <c r="G890" s="70" t="s">
        <v>364</v>
      </c>
      <c r="H890" s="71"/>
    </row>
    <row r="891" spans="1:8" ht="15">
      <c r="A891" s="67" t="s">
        <v>287</v>
      </c>
      <c r="B891" s="68">
        <f>VLOOKUP(A891,trips!C$2:D1118,2,FALSE)+(G891/PARAMETERS!$A$2)/24</f>
        <v>0.59943308080808078</v>
      </c>
      <c r="C891" s="68">
        <f t="shared" si="3"/>
        <v>0.59943308080808078</v>
      </c>
      <c r="D891" s="67" t="s">
        <v>151</v>
      </c>
      <c r="E891" s="69">
        <v>7</v>
      </c>
      <c r="F891" s="69">
        <v>0</v>
      </c>
      <c r="G891" s="70" t="s">
        <v>365</v>
      </c>
      <c r="H891" s="71"/>
    </row>
    <row r="892" spans="1:8" ht="15">
      <c r="A892" s="67" t="s">
        <v>287</v>
      </c>
      <c r="B892" s="68">
        <f>VLOOKUP(A892,trips!C$2:D1118,2,FALSE)+(G892/PARAMETERS!$A$2)/24</f>
        <v>0.60025883838383842</v>
      </c>
      <c r="C892" s="68">
        <f t="shared" si="3"/>
        <v>0.60025883838383842</v>
      </c>
      <c r="D892" s="67" t="s">
        <v>155</v>
      </c>
      <c r="E892" s="69">
        <v>8</v>
      </c>
      <c r="F892" s="69">
        <v>0</v>
      </c>
      <c r="G892" s="70" t="s">
        <v>366</v>
      </c>
      <c r="H892" s="71"/>
    </row>
    <row r="893" spans="1:8" ht="15">
      <c r="A893" s="67" t="s">
        <v>287</v>
      </c>
      <c r="B893" s="68">
        <f>VLOOKUP(A893,trips!C$2:D1118,2,FALSE)+(G893/PARAMETERS!$A$2)/24</f>
        <v>0.60228914141414147</v>
      </c>
      <c r="C893" s="68">
        <f t="shared" si="3"/>
        <v>0.60228914141414147</v>
      </c>
      <c r="D893" s="67" t="s">
        <v>55</v>
      </c>
      <c r="E893" s="69">
        <v>9</v>
      </c>
      <c r="F893" s="69">
        <v>0</v>
      </c>
      <c r="G893" s="70" t="s">
        <v>367</v>
      </c>
      <c r="H893" s="71"/>
    </row>
    <row r="894" spans="1:8" ht="15">
      <c r="A894" s="67" t="s">
        <v>288</v>
      </c>
      <c r="B894" s="68">
        <f>VLOOKUP(A894,trips!C$2:D1118,2,FALSE)+(G894/PARAMETERS!$A$2)/24</f>
        <v>0.60069444444444442</v>
      </c>
      <c r="C894" s="68">
        <f t="shared" si="3"/>
        <v>0.60069444444444442</v>
      </c>
      <c r="D894" s="67" t="s">
        <v>122</v>
      </c>
      <c r="E894" s="69">
        <v>0</v>
      </c>
      <c r="F894" s="69">
        <v>1</v>
      </c>
      <c r="G894" s="70" t="s">
        <v>319</v>
      </c>
      <c r="H894" s="71"/>
    </row>
    <row r="895" spans="1:8" ht="15">
      <c r="A895" s="67" t="s">
        <v>288</v>
      </c>
      <c r="B895" s="68">
        <f>VLOOKUP(A895,trips!C$2:D1118,2,FALSE)+(G895/PARAMETERS!$A$2)/24</f>
        <v>0.60365656565656567</v>
      </c>
      <c r="C895" s="68">
        <f t="shared" si="3"/>
        <v>0.60365656565656567</v>
      </c>
      <c r="D895" s="67" t="s">
        <v>127</v>
      </c>
      <c r="E895" s="69">
        <v>1</v>
      </c>
      <c r="F895" s="69">
        <v>0</v>
      </c>
      <c r="G895" s="70" t="s">
        <v>352</v>
      </c>
      <c r="H895" s="71"/>
    </row>
    <row r="896" spans="1:8" ht="15">
      <c r="A896" s="67" t="s">
        <v>288</v>
      </c>
      <c r="B896" s="68">
        <f>VLOOKUP(A896,trips!C$2:D1118,2,FALSE)+(G896/PARAMETERS!$A$2)/24</f>
        <v>0.6058762626262626</v>
      </c>
      <c r="C896" s="68">
        <f t="shared" si="3"/>
        <v>0.6058762626262626</v>
      </c>
      <c r="D896" s="67" t="s">
        <v>132</v>
      </c>
      <c r="E896" s="69">
        <v>3</v>
      </c>
      <c r="F896" s="69">
        <v>0</v>
      </c>
      <c r="G896" s="70" t="s">
        <v>353</v>
      </c>
      <c r="H896" s="71"/>
    </row>
    <row r="897" spans="1:8" ht="15">
      <c r="A897" s="67" t="s">
        <v>288</v>
      </c>
      <c r="B897" s="68">
        <f>VLOOKUP(A897,trips!C$2:D1118,2,FALSE)+(G897/PARAMETERS!$A$2)/24</f>
        <v>0.60630429292929289</v>
      </c>
      <c r="C897" s="68">
        <f t="shared" si="3"/>
        <v>0.60630429292929289</v>
      </c>
      <c r="D897" s="67" t="s">
        <v>138</v>
      </c>
      <c r="E897" s="69">
        <v>4</v>
      </c>
      <c r="F897" s="69">
        <v>0</v>
      </c>
      <c r="G897" s="70" t="s">
        <v>354</v>
      </c>
      <c r="H897" s="71"/>
    </row>
    <row r="898" spans="1:8" ht="15">
      <c r="A898" s="67" t="s">
        <v>288</v>
      </c>
      <c r="B898" s="68">
        <f>VLOOKUP(A898,trips!C$2:D1118,2,FALSE)+(G898/PARAMETERS!$A$2)/24</f>
        <v>0.60709217171717167</v>
      </c>
      <c r="C898" s="68">
        <f t="shared" si="3"/>
        <v>0.60709217171717167</v>
      </c>
      <c r="D898" s="67" t="s">
        <v>143</v>
      </c>
      <c r="E898" s="69">
        <v>5</v>
      </c>
      <c r="F898" s="69">
        <v>0</v>
      </c>
      <c r="G898" s="70" t="s">
        <v>355</v>
      </c>
      <c r="H898" s="71"/>
    </row>
    <row r="899" spans="1:8" ht="15">
      <c r="A899" s="67" t="s">
        <v>288</v>
      </c>
      <c r="B899" s="68">
        <f>VLOOKUP(A899,trips!C$2:D1118,2,FALSE)+(G899/PARAMETERS!$A$2)/24</f>
        <v>0.6086792929292929</v>
      </c>
      <c r="C899" s="68">
        <f t="shared" si="3"/>
        <v>0.6086792929292929</v>
      </c>
      <c r="D899" s="67" t="s">
        <v>148</v>
      </c>
      <c r="E899" s="69">
        <v>6</v>
      </c>
      <c r="F899" s="69">
        <v>0</v>
      </c>
      <c r="G899" s="70" t="s">
        <v>356</v>
      </c>
      <c r="H899" s="71"/>
    </row>
    <row r="900" spans="1:8" ht="15">
      <c r="A900" s="67" t="s">
        <v>288</v>
      </c>
      <c r="B900" s="68">
        <f>VLOOKUP(A900,trips!C$2:D1118,2,FALSE)+(G900/PARAMETERS!$A$2)/24</f>
        <v>0.60983459595959588</v>
      </c>
      <c r="C900" s="68">
        <f t="shared" si="3"/>
        <v>0.60983459595959588</v>
      </c>
      <c r="D900" s="67" t="s">
        <v>151</v>
      </c>
      <c r="E900" s="69">
        <v>7</v>
      </c>
      <c r="F900" s="69">
        <v>0</v>
      </c>
      <c r="G900" s="70" t="s">
        <v>357</v>
      </c>
      <c r="H900" s="71"/>
    </row>
    <row r="901" spans="1:8" ht="15">
      <c r="A901" s="67" t="s">
        <v>288</v>
      </c>
      <c r="B901" s="68">
        <f>VLOOKUP(A901,trips!C$2:D1118,2,FALSE)+(G901/PARAMETERS!$A$2)/24</f>
        <v>0.61067929292929291</v>
      </c>
      <c r="C901" s="68">
        <f t="shared" si="3"/>
        <v>0.61067929292929291</v>
      </c>
      <c r="D901" s="67" t="s">
        <v>155</v>
      </c>
      <c r="E901" s="69">
        <v>8</v>
      </c>
      <c r="F901" s="69">
        <v>0</v>
      </c>
      <c r="G901" s="70" t="s">
        <v>358</v>
      </c>
      <c r="H901" s="71"/>
    </row>
    <row r="902" spans="1:8" ht="15">
      <c r="A902" s="67" t="s">
        <v>288</v>
      </c>
      <c r="B902" s="68">
        <f>VLOOKUP(A902,trips!C$2:D1118,2,FALSE)+(G902/PARAMETERS!$A$2)/24</f>
        <v>0.61402398989898987</v>
      </c>
      <c r="C902" s="68">
        <f t="shared" si="3"/>
        <v>0.61402398989898987</v>
      </c>
      <c r="D902" s="67" t="s">
        <v>63</v>
      </c>
      <c r="E902" s="69">
        <v>10</v>
      </c>
      <c r="F902" s="69">
        <v>0</v>
      </c>
      <c r="G902" s="70" t="s">
        <v>359</v>
      </c>
      <c r="H902" s="71"/>
    </row>
    <row r="903" spans="1:8" ht="15">
      <c r="A903" s="67" t="s">
        <v>289</v>
      </c>
      <c r="B903" s="68">
        <f>VLOOKUP(A903,trips!C$2:D1118,2,FALSE)+(G903/PARAMETERS!$A$2)/24</f>
        <v>0.60763888888888884</v>
      </c>
      <c r="C903" s="68">
        <f t="shared" si="3"/>
        <v>0.60763888888888884</v>
      </c>
      <c r="D903" s="67" t="s">
        <v>122</v>
      </c>
      <c r="E903" s="69">
        <v>0</v>
      </c>
      <c r="F903" s="69">
        <v>1</v>
      </c>
      <c r="G903" s="70" t="s">
        <v>319</v>
      </c>
      <c r="H903" s="71"/>
    </row>
    <row r="904" spans="1:8" ht="15">
      <c r="A904" s="67" t="s">
        <v>289</v>
      </c>
      <c r="B904" s="68">
        <f>VLOOKUP(A904,trips!C$2:D1118,2,FALSE)+(G904/PARAMETERS!$A$2)/24</f>
        <v>0.61042676767676762</v>
      </c>
      <c r="C904" s="68">
        <f t="shared" si="3"/>
        <v>0.61042676767676762</v>
      </c>
      <c r="D904" s="67" t="s">
        <v>127</v>
      </c>
      <c r="E904" s="69">
        <v>1</v>
      </c>
      <c r="F904" s="69">
        <v>0</v>
      </c>
      <c r="G904" s="70" t="s">
        <v>360</v>
      </c>
      <c r="H904" s="71"/>
    </row>
    <row r="905" spans="1:8" ht="15">
      <c r="A905" s="67" t="s">
        <v>289</v>
      </c>
      <c r="B905" s="68">
        <f>VLOOKUP(A905,trips!C$2:D1118,2,FALSE)+(G905/PARAMETERS!$A$2)/24</f>
        <v>0.61282828282828283</v>
      </c>
      <c r="C905" s="68">
        <f t="shared" si="3"/>
        <v>0.61282828282828283</v>
      </c>
      <c r="D905" s="67" t="s">
        <v>132</v>
      </c>
      <c r="E905" s="69">
        <v>3</v>
      </c>
      <c r="F905" s="69">
        <v>0</v>
      </c>
      <c r="G905" s="70" t="s">
        <v>361</v>
      </c>
      <c r="H905" s="71"/>
    </row>
    <row r="906" spans="1:8" ht="15">
      <c r="A906" s="67" t="s">
        <v>289</v>
      </c>
      <c r="B906" s="68">
        <f>VLOOKUP(A906,trips!C$2:D1118,2,FALSE)+(G906/PARAMETERS!$A$2)/24</f>
        <v>0.6133434343434343</v>
      </c>
      <c r="C906" s="68">
        <f t="shared" si="3"/>
        <v>0.6133434343434343</v>
      </c>
      <c r="D906" s="67" t="s">
        <v>138</v>
      </c>
      <c r="E906" s="69">
        <v>4</v>
      </c>
      <c r="F906" s="69">
        <v>0</v>
      </c>
      <c r="G906" s="70" t="s">
        <v>362</v>
      </c>
      <c r="H906" s="71"/>
    </row>
    <row r="907" spans="1:8" ht="15">
      <c r="A907" s="67" t="s">
        <v>289</v>
      </c>
      <c r="B907" s="68">
        <f>VLOOKUP(A907,trips!C$2:D1118,2,FALSE)+(G907/PARAMETERS!$A$2)/24</f>
        <v>0.61401767676767671</v>
      </c>
      <c r="C907" s="68">
        <f t="shared" si="3"/>
        <v>0.61401767676767671</v>
      </c>
      <c r="D907" s="67" t="s">
        <v>143</v>
      </c>
      <c r="E907" s="69">
        <v>5</v>
      </c>
      <c r="F907" s="69">
        <v>0</v>
      </c>
      <c r="G907" s="70" t="s">
        <v>363</v>
      </c>
      <c r="H907" s="71"/>
    </row>
    <row r="908" spans="1:8" ht="15">
      <c r="A908" s="67" t="s">
        <v>289</v>
      </c>
      <c r="B908" s="68">
        <f>VLOOKUP(A908,trips!C$2:D1118,2,FALSE)+(G908/PARAMETERS!$A$2)/24</f>
        <v>0.61559722222222213</v>
      </c>
      <c r="C908" s="68">
        <f t="shared" si="3"/>
        <v>0.61559722222222213</v>
      </c>
      <c r="D908" s="67" t="s">
        <v>148</v>
      </c>
      <c r="E908" s="69">
        <v>6</v>
      </c>
      <c r="F908" s="69">
        <v>0</v>
      </c>
      <c r="G908" s="70" t="s">
        <v>364</v>
      </c>
      <c r="H908" s="71"/>
    </row>
    <row r="909" spans="1:8" ht="15">
      <c r="A909" s="67" t="s">
        <v>289</v>
      </c>
      <c r="B909" s="68">
        <f>VLOOKUP(A909,trips!C$2:D1118,2,FALSE)+(G909/PARAMETERS!$A$2)/24</f>
        <v>0.61679419191919183</v>
      </c>
      <c r="C909" s="68">
        <f t="shared" si="3"/>
        <v>0.61679419191919183</v>
      </c>
      <c r="D909" s="67" t="s">
        <v>151</v>
      </c>
      <c r="E909" s="69">
        <v>7</v>
      </c>
      <c r="F909" s="69">
        <v>0</v>
      </c>
      <c r="G909" s="70" t="s">
        <v>365</v>
      </c>
      <c r="H909" s="71"/>
    </row>
    <row r="910" spans="1:8" ht="15">
      <c r="A910" s="67" t="s">
        <v>289</v>
      </c>
      <c r="B910" s="68">
        <f>VLOOKUP(A910,trips!C$2:D1118,2,FALSE)+(G910/PARAMETERS!$A$2)/24</f>
        <v>0.61761994949494947</v>
      </c>
      <c r="C910" s="68">
        <f t="shared" si="3"/>
        <v>0.61761994949494947</v>
      </c>
      <c r="D910" s="67" t="s">
        <v>155</v>
      </c>
      <c r="E910" s="69">
        <v>8</v>
      </c>
      <c r="F910" s="69">
        <v>0</v>
      </c>
      <c r="G910" s="70" t="s">
        <v>366</v>
      </c>
      <c r="H910" s="71"/>
    </row>
    <row r="911" spans="1:8" ht="15">
      <c r="A911" s="67" t="s">
        <v>289</v>
      </c>
      <c r="B911" s="68">
        <f>VLOOKUP(A911,trips!C$2:D1118,2,FALSE)+(G911/PARAMETERS!$A$2)/24</f>
        <v>0.61965025252525252</v>
      </c>
      <c r="C911" s="68">
        <f t="shared" si="3"/>
        <v>0.61965025252525252</v>
      </c>
      <c r="D911" s="67" t="s">
        <v>55</v>
      </c>
      <c r="E911" s="69">
        <v>9</v>
      </c>
      <c r="F911" s="69">
        <v>0</v>
      </c>
      <c r="G911" s="70" t="s">
        <v>367</v>
      </c>
      <c r="H911" s="71"/>
    </row>
    <row r="912" spans="1:8" ht="15">
      <c r="A912" s="67" t="s">
        <v>290</v>
      </c>
      <c r="B912" s="68">
        <f>VLOOKUP(A912,trips!C$2:D1118,2,FALSE)+(G912/PARAMETERS!$A$2)/24</f>
        <v>0.61458333333333337</v>
      </c>
      <c r="C912" s="68">
        <f t="shared" si="3"/>
        <v>0.61458333333333337</v>
      </c>
      <c r="D912" s="67" t="s">
        <v>122</v>
      </c>
      <c r="E912" s="69">
        <v>0</v>
      </c>
      <c r="F912" s="69">
        <v>1</v>
      </c>
      <c r="G912" s="70" t="s">
        <v>319</v>
      </c>
      <c r="H912" s="71"/>
    </row>
    <row r="913" spans="1:8" ht="15">
      <c r="A913" s="67" t="s">
        <v>290</v>
      </c>
      <c r="B913" s="68">
        <f>VLOOKUP(A913,trips!C$2:D1118,2,FALSE)+(G913/PARAMETERS!$A$2)/24</f>
        <v>0.61754545454545462</v>
      </c>
      <c r="C913" s="68">
        <f t="shared" si="3"/>
        <v>0.61754545454545462</v>
      </c>
      <c r="D913" s="67" t="s">
        <v>127</v>
      </c>
      <c r="E913" s="69">
        <v>1</v>
      </c>
      <c r="F913" s="69">
        <v>0</v>
      </c>
      <c r="G913" s="70" t="s">
        <v>352</v>
      </c>
      <c r="H913" s="71"/>
    </row>
    <row r="914" spans="1:8" ht="15">
      <c r="A914" s="67" t="s">
        <v>290</v>
      </c>
      <c r="B914" s="68">
        <f>VLOOKUP(A914,trips!C$2:D1118,2,FALSE)+(G914/PARAMETERS!$A$2)/24</f>
        <v>0.61976515151515155</v>
      </c>
      <c r="C914" s="68">
        <f t="shared" si="3"/>
        <v>0.61976515151515155</v>
      </c>
      <c r="D914" s="67" t="s">
        <v>132</v>
      </c>
      <c r="E914" s="69">
        <v>3</v>
      </c>
      <c r="F914" s="69">
        <v>0</v>
      </c>
      <c r="G914" s="70" t="s">
        <v>353</v>
      </c>
      <c r="H914" s="71"/>
    </row>
    <row r="915" spans="1:8" ht="15">
      <c r="A915" s="67" t="s">
        <v>290</v>
      </c>
      <c r="B915" s="68">
        <f>VLOOKUP(A915,trips!C$2:D1118,2,FALSE)+(G915/PARAMETERS!$A$2)/24</f>
        <v>0.62019318181818184</v>
      </c>
      <c r="C915" s="68">
        <f t="shared" si="3"/>
        <v>0.62019318181818184</v>
      </c>
      <c r="D915" s="67" t="s">
        <v>138</v>
      </c>
      <c r="E915" s="69">
        <v>4</v>
      </c>
      <c r="F915" s="69">
        <v>0</v>
      </c>
      <c r="G915" s="70" t="s">
        <v>354</v>
      </c>
      <c r="H915" s="71"/>
    </row>
    <row r="916" spans="1:8" ht="15">
      <c r="A916" s="67" t="s">
        <v>290</v>
      </c>
      <c r="B916" s="68">
        <f>VLOOKUP(A916,trips!C$2:D1118,2,FALSE)+(G916/PARAMETERS!$A$2)/24</f>
        <v>0.62098106060606062</v>
      </c>
      <c r="C916" s="68">
        <f t="shared" si="3"/>
        <v>0.62098106060606062</v>
      </c>
      <c r="D916" s="67" t="s">
        <v>143</v>
      </c>
      <c r="E916" s="69">
        <v>5</v>
      </c>
      <c r="F916" s="69">
        <v>0</v>
      </c>
      <c r="G916" s="70" t="s">
        <v>355</v>
      </c>
      <c r="H916" s="71"/>
    </row>
    <row r="917" spans="1:8" ht="15">
      <c r="A917" s="67" t="s">
        <v>290</v>
      </c>
      <c r="B917" s="68">
        <f>VLOOKUP(A917,trips!C$2:D1118,2,FALSE)+(G917/PARAMETERS!$A$2)/24</f>
        <v>0.62256818181818185</v>
      </c>
      <c r="C917" s="68">
        <f t="shared" si="3"/>
        <v>0.62256818181818185</v>
      </c>
      <c r="D917" s="67" t="s">
        <v>148</v>
      </c>
      <c r="E917" s="69">
        <v>6</v>
      </c>
      <c r="F917" s="69">
        <v>0</v>
      </c>
      <c r="G917" s="70" t="s">
        <v>356</v>
      </c>
      <c r="H917" s="71"/>
    </row>
    <row r="918" spans="1:8" ht="15">
      <c r="A918" s="67" t="s">
        <v>290</v>
      </c>
      <c r="B918" s="68">
        <f>VLOOKUP(A918,trips!C$2:D1118,2,FALSE)+(G918/PARAMETERS!$A$2)/24</f>
        <v>0.62372348484848483</v>
      </c>
      <c r="C918" s="68">
        <f t="shared" si="3"/>
        <v>0.62372348484848483</v>
      </c>
      <c r="D918" s="67" t="s">
        <v>151</v>
      </c>
      <c r="E918" s="69">
        <v>7</v>
      </c>
      <c r="F918" s="69">
        <v>0</v>
      </c>
      <c r="G918" s="70" t="s">
        <v>357</v>
      </c>
      <c r="H918" s="71"/>
    </row>
    <row r="919" spans="1:8" ht="15">
      <c r="A919" s="67" t="s">
        <v>290</v>
      </c>
      <c r="B919" s="68">
        <f>VLOOKUP(A919,trips!C$2:D1118,2,FALSE)+(G919/PARAMETERS!$A$2)/24</f>
        <v>0.62456818181818186</v>
      </c>
      <c r="C919" s="68">
        <f t="shared" si="3"/>
        <v>0.62456818181818186</v>
      </c>
      <c r="D919" s="67" t="s">
        <v>155</v>
      </c>
      <c r="E919" s="69">
        <v>8</v>
      </c>
      <c r="F919" s="69">
        <v>0</v>
      </c>
      <c r="G919" s="70" t="s">
        <v>358</v>
      </c>
      <c r="H919" s="71"/>
    </row>
    <row r="920" spans="1:8" ht="15">
      <c r="A920" s="67" t="s">
        <v>290</v>
      </c>
      <c r="B920" s="68">
        <f>VLOOKUP(A920,trips!C$2:D1118,2,FALSE)+(G920/PARAMETERS!$A$2)/24</f>
        <v>0.62791287878787883</v>
      </c>
      <c r="C920" s="68">
        <f t="shared" si="3"/>
        <v>0.62791287878787883</v>
      </c>
      <c r="D920" s="67" t="s">
        <v>63</v>
      </c>
      <c r="E920" s="69">
        <v>10</v>
      </c>
      <c r="F920" s="69">
        <v>0</v>
      </c>
      <c r="G920" s="70" t="s">
        <v>359</v>
      </c>
      <c r="H920" s="71"/>
    </row>
    <row r="921" spans="1:8" ht="15">
      <c r="A921" s="67" t="s">
        <v>291</v>
      </c>
      <c r="B921" s="68">
        <f>VLOOKUP(A921,trips!C$2:D1118,2,FALSE)+(G921/PARAMETERS!$A$2)/24</f>
        <v>0.62152777777777779</v>
      </c>
      <c r="C921" s="68">
        <f t="shared" si="3"/>
        <v>0.62152777777777779</v>
      </c>
      <c r="D921" s="67" t="s">
        <v>122</v>
      </c>
      <c r="E921" s="69">
        <v>0</v>
      </c>
      <c r="F921" s="69">
        <v>1</v>
      </c>
      <c r="G921" s="70" t="s">
        <v>319</v>
      </c>
      <c r="H921" s="71"/>
    </row>
    <row r="922" spans="1:8" ht="15">
      <c r="A922" s="67" t="s">
        <v>291</v>
      </c>
      <c r="B922" s="68">
        <f>VLOOKUP(A922,trips!C$2:D1118,2,FALSE)+(G922/PARAMETERS!$A$2)/24</f>
        <v>0.62431565656565657</v>
      </c>
      <c r="C922" s="68">
        <f t="shared" si="3"/>
        <v>0.62431565656565657</v>
      </c>
      <c r="D922" s="67" t="s">
        <v>127</v>
      </c>
      <c r="E922" s="69">
        <v>1</v>
      </c>
      <c r="F922" s="69">
        <v>0</v>
      </c>
      <c r="G922" s="70" t="s">
        <v>360</v>
      </c>
      <c r="H922" s="71"/>
    </row>
    <row r="923" spans="1:8" ht="15">
      <c r="A923" s="67" t="s">
        <v>291</v>
      </c>
      <c r="B923" s="68">
        <f>VLOOKUP(A923,trips!C$2:D1118,2,FALSE)+(G923/PARAMETERS!$A$2)/24</f>
        <v>0.62671717171717178</v>
      </c>
      <c r="C923" s="68">
        <f t="shared" si="3"/>
        <v>0.62671717171717178</v>
      </c>
      <c r="D923" s="67" t="s">
        <v>132</v>
      </c>
      <c r="E923" s="69">
        <v>3</v>
      </c>
      <c r="F923" s="69">
        <v>0</v>
      </c>
      <c r="G923" s="70" t="s">
        <v>361</v>
      </c>
      <c r="H923" s="71"/>
    </row>
    <row r="924" spans="1:8" ht="15">
      <c r="A924" s="67" t="s">
        <v>291</v>
      </c>
      <c r="B924" s="68">
        <f>VLOOKUP(A924,trips!C$2:D1118,2,FALSE)+(G924/PARAMETERS!$A$2)/24</f>
        <v>0.62723232323232325</v>
      </c>
      <c r="C924" s="68">
        <f t="shared" si="3"/>
        <v>0.62723232323232325</v>
      </c>
      <c r="D924" s="67" t="s">
        <v>138</v>
      </c>
      <c r="E924" s="69">
        <v>4</v>
      </c>
      <c r="F924" s="69">
        <v>0</v>
      </c>
      <c r="G924" s="70" t="s">
        <v>362</v>
      </c>
      <c r="H924" s="71"/>
    </row>
    <row r="925" spans="1:8" ht="15">
      <c r="A925" s="67" t="s">
        <v>291</v>
      </c>
      <c r="B925" s="68">
        <f>VLOOKUP(A925,trips!C$2:D1118,2,FALSE)+(G925/PARAMETERS!$A$2)/24</f>
        <v>0.62790656565656566</v>
      </c>
      <c r="C925" s="68">
        <f t="shared" si="3"/>
        <v>0.62790656565656566</v>
      </c>
      <c r="D925" s="67" t="s">
        <v>143</v>
      </c>
      <c r="E925" s="69">
        <v>5</v>
      </c>
      <c r="F925" s="69">
        <v>0</v>
      </c>
      <c r="G925" s="70" t="s">
        <v>363</v>
      </c>
      <c r="H925" s="71"/>
    </row>
    <row r="926" spans="1:8" ht="15">
      <c r="A926" s="67" t="s">
        <v>291</v>
      </c>
      <c r="B926" s="68">
        <f>VLOOKUP(A926,trips!C$2:D1118,2,FALSE)+(G926/PARAMETERS!$A$2)/24</f>
        <v>0.62948611111111108</v>
      </c>
      <c r="C926" s="68">
        <f t="shared" si="3"/>
        <v>0.62948611111111108</v>
      </c>
      <c r="D926" s="67" t="s">
        <v>148</v>
      </c>
      <c r="E926" s="69">
        <v>6</v>
      </c>
      <c r="F926" s="69">
        <v>0</v>
      </c>
      <c r="G926" s="70" t="s">
        <v>364</v>
      </c>
      <c r="H926" s="71"/>
    </row>
    <row r="927" spans="1:8" ht="15">
      <c r="A927" s="67" t="s">
        <v>291</v>
      </c>
      <c r="B927" s="68">
        <f>VLOOKUP(A927,trips!C$2:D1118,2,FALSE)+(G927/PARAMETERS!$A$2)/24</f>
        <v>0.63068308080808078</v>
      </c>
      <c r="C927" s="68">
        <f t="shared" si="3"/>
        <v>0.63068308080808078</v>
      </c>
      <c r="D927" s="67" t="s">
        <v>151</v>
      </c>
      <c r="E927" s="69">
        <v>7</v>
      </c>
      <c r="F927" s="69">
        <v>0</v>
      </c>
      <c r="G927" s="70" t="s">
        <v>365</v>
      </c>
      <c r="H927" s="71"/>
    </row>
    <row r="928" spans="1:8" ht="15">
      <c r="A928" s="67" t="s">
        <v>291</v>
      </c>
      <c r="B928" s="68">
        <f>VLOOKUP(A928,trips!C$2:D1118,2,FALSE)+(G928/PARAMETERS!$A$2)/24</f>
        <v>0.63150883838383842</v>
      </c>
      <c r="C928" s="68">
        <f t="shared" si="3"/>
        <v>0.63150883838383842</v>
      </c>
      <c r="D928" s="67" t="s">
        <v>155</v>
      </c>
      <c r="E928" s="69">
        <v>8</v>
      </c>
      <c r="F928" s="69">
        <v>0</v>
      </c>
      <c r="G928" s="70" t="s">
        <v>366</v>
      </c>
      <c r="H928" s="71"/>
    </row>
    <row r="929" spans="1:8" ht="15">
      <c r="A929" s="67" t="s">
        <v>291</v>
      </c>
      <c r="B929" s="68">
        <f>VLOOKUP(A929,trips!C$2:D1118,2,FALSE)+(G929/PARAMETERS!$A$2)/24</f>
        <v>0.63353914141414147</v>
      </c>
      <c r="C929" s="68">
        <f t="shared" si="3"/>
        <v>0.63353914141414147</v>
      </c>
      <c r="D929" s="67" t="s">
        <v>55</v>
      </c>
      <c r="E929" s="69">
        <v>9</v>
      </c>
      <c r="F929" s="69">
        <v>0</v>
      </c>
      <c r="G929" s="70" t="s">
        <v>367</v>
      </c>
      <c r="H929" s="71"/>
    </row>
    <row r="930" spans="1:8" ht="15">
      <c r="A930" s="67" t="s">
        <v>292</v>
      </c>
      <c r="B930" s="68">
        <f>VLOOKUP(A930,trips!C$2:D1118,2,FALSE)+(G930/PARAMETERS!$A$2)/24</f>
        <v>0.63194444444444442</v>
      </c>
      <c r="C930" s="68">
        <f t="shared" si="3"/>
        <v>0.63194444444444442</v>
      </c>
      <c r="D930" s="67" t="s">
        <v>122</v>
      </c>
      <c r="E930" s="69">
        <v>0</v>
      </c>
      <c r="F930" s="69">
        <v>1</v>
      </c>
      <c r="G930" s="70" t="s">
        <v>319</v>
      </c>
      <c r="H930" s="71"/>
    </row>
    <row r="931" spans="1:8" ht="15">
      <c r="A931" s="67" t="s">
        <v>292</v>
      </c>
      <c r="B931" s="68">
        <f>VLOOKUP(A931,trips!C$2:D1118,2,FALSE)+(G931/PARAMETERS!$A$2)/24</f>
        <v>0.63490656565656567</v>
      </c>
      <c r="C931" s="68">
        <f t="shared" si="3"/>
        <v>0.63490656565656567</v>
      </c>
      <c r="D931" s="67" t="s">
        <v>127</v>
      </c>
      <c r="E931" s="69">
        <v>1</v>
      </c>
      <c r="F931" s="69">
        <v>0</v>
      </c>
      <c r="G931" s="70" t="s">
        <v>352</v>
      </c>
      <c r="H931" s="71"/>
    </row>
    <row r="932" spans="1:8" ht="15">
      <c r="A932" s="67" t="s">
        <v>292</v>
      </c>
      <c r="B932" s="68">
        <f>VLOOKUP(A932,trips!C$2:D1118,2,FALSE)+(G932/PARAMETERS!$A$2)/24</f>
        <v>0.6371262626262626</v>
      </c>
      <c r="C932" s="68">
        <f t="shared" si="3"/>
        <v>0.6371262626262626</v>
      </c>
      <c r="D932" s="67" t="s">
        <v>132</v>
      </c>
      <c r="E932" s="69">
        <v>3</v>
      </c>
      <c r="F932" s="69">
        <v>0</v>
      </c>
      <c r="G932" s="70" t="s">
        <v>353</v>
      </c>
      <c r="H932" s="71"/>
    </row>
    <row r="933" spans="1:8" ht="15">
      <c r="A933" s="67" t="s">
        <v>292</v>
      </c>
      <c r="B933" s="68">
        <f>VLOOKUP(A933,trips!C$2:D1118,2,FALSE)+(G933/PARAMETERS!$A$2)/24</f>
        <v>0.63755429292929289</v>
      </c>
      <c r="C933" s="68">
        <f t="shared" si="3"/>
        <v>0.63755429292929289</v>
      </c>
      <c r="D933" s="67" t="s">
        <v>138</v>
      </c>
      <c r="E933" s="69">
        <v>4</v>
      </c>
      <c r="F933" s="69">
        <v>0</v>
      </c>
      <c r="G933" s="70" t="s">
        <v>354</v>
      </c>
      <c r="H933" s="71"/>
    </row>
    <row r="934" spans="1:8" ht="15">
      <c r="A934" s="67" t="s">
        <v>292</v>
      </c>
      <c r="B934" s="68">
        <f>VLOOKUP(A934,trips!C$2:D1118,2,FALSE)+(G934/PARAMETERS!$A$2)/24</f>
        <v>0.63834217171717167</v>
      </c>
      <c r="C934" s="68">
        <f t="shared" si="3"/>
        <v>0.63834217171717167</v>
      </c>
      <c r="D934" s="67" t="s">
        <v>143</v>
      </c>
      <c r="E934" s="69">
        <v>5</v>
      </c>
      <c r="F934" s="69">
        <v>0</v>
      </c>
      <c r="G934" s="70" t="s">
        <v>355</v>
      </c>
      <c r="H934" s="71"/>
    </row>
    <row r="935" spans="1:8" ht="15">
      <c r="A935" s="67" t="s">
        <v>292</v>
      </c>
      <c r="B935" s="68">
        <f>VLOOKUP(A935,trips!C$2:D1118,2,FALSE)+(G935/PARAMETERS!$A$2)/24</f>
        <v>0.6399292929292929</v>
      </c>
      <c r="C935" s="68">
        <f t="shared" si="3"/>
        <v>0.6399292929292929</v>
      </c>
      <c r="D935" s="67" t="s">
        <v>148</v>
      </c>
      <c r="E935" s="69">
        <v>6</v>
      </c>
      <c r="F935" s="69">
        <v>0</v>
      </c>
      <c r="G935" s="70" t="s">
        <v>356</v>
      </c>
      <c r="H935" s="71"/>
    </row>
    <row r="936" spans="1:8" ht="15">
      <c r="A936" s="67" t="s">
        <v>292</v>
      </c>
      <c r="B936" s="68">
        <f>VLOOKUP(A936,trips!C$2:D1118,2,FALSE)+(G936/PARAMETERS!$A$2)/24</f>
        <v>0.64108459595959588</v>
      </c>
      <c r="C936" s="68">
        <f t="shared" si="3"/>
        <v>0.64108459595959588</v>
      </c>
      <c r="D936" s="67" t="s">
        <v>151</v>
      </c>
      <c r="E936" s="69">
        <v>7</v>
      </c>
      <c r="F936" s="69">
        <v>0</v>
      </c>
      <c r="G936" s="70" t="s">
        <v>357</v>
      </c>
      <c r="H936" s="71"/>
    </row>
    <row r="937" spans="1:8" ht="15">
      <c r="A937" s="67" t="s">
        <v>292</v>
      </c>
      <c r="B937" s="68">
        <f>VLOOKUP(A937,trips!C$2:D1118,2,FALSE)+(G937/PARAMETERS!$A$2)/24</f>
        <v>0.64192929292929291</v>
      </c>
      <c r="C937" s="68">
        <f t="shared" si="3"/>
        <v>0.64192929292929291</v>
      </c>
      <c r="D937" s="67" t="s">
        <v>155</v>
      </c>
      <c r="E937" s="69">
        <v>8</v>
      </c>
      <c r="F937" s="69">
        <v>0</v>
      </c>
      <c r="G937" s="70" t="s">
        <v>358</v>
      </c>
      <c r="H937" s="71"/>
    </row>
    <row r="938" spans="1:8" ht="15">
      <c r="A938" s="67" t="s">
        <v>292</v>
      </c>
      <c r="B938" s="68">
        <f>VLOOKUP(A938,trips!C$2:D1118,2,FALSE)+(G938/PARAMETERS!$A$2)/24</f>
        <v>0.64527398989898987</v>
      </c>
      <c r="C938" s="68">
        <f t="shared" si="3"/>
        <v>0.64527398989898987</v>
      </c>
      <c r="D938" s="67" t="s">
        <v>63</v>
      </c>
      <c r="E938" s="69">
        <v>10</v>
      </c>
      <c r="F938" s="69">
        <v>0</v>
      </c>
      <c r="G938" s="70" t="s">
        <v>359</v>
      </c>
      <c r="H938" s="71"/>
    </row>
    <row r="939" spans="1:8" ht="15">
      <c r="A939" s="67" t="s">
        <v>293</v>
      </c>
      <c r="B939" s="68">
        <f>VLOOKUP(A939,trips!C$2:D1118,2,FALSE)+(G939/PARAMETERS!$A$2)/24</f>
        <v>0.63888888888888884</v>
      </c>
      <c r="C939" s="68">
        <f t="shared" si="3"/>
        <v>0.63888888888888884</v>
      </c>
      <c r="D939" s="67" t="s">
        <v>122</v>
      </c>
      <c r="E939" s="69">
        <v>0</v>
      </c>
      <c r="F939" s="69">
        <v>1</v>
      </c>
      <c r="G939" s="70" t="s">
        <v>319</v>
      </c>
      <c r="H939" s="71"/>
    </row>
    <row r="940" spans="1:8" ht="15">
      <c r="A940" s="67" t="s">
        <v>293</v>
      </c>
      <c r="B940" s="68">
        <f>VLOOKUP(A940,trips!C$2:D1118,2,FALSE)+(G940/PARAMETERS!$A$2)/24</f>
        <v>0.64167676767676762</v>
      </c>
      <c r="C940" s="68">
        <f t="shared" si="3"/>
        <v>0.64167676767676762</v>
      </c>
      <c r="D940" s="67" t="s">
        <v>127</v>
      </c>
      <c r="E940" s="69">
        <v>1</v>
      </c>
      <c r="F940" s="69">
        <v>0</v>
      </c>
      <c r="G940" s="70" t="s">
        <v>360</v>
      </c>
      <c r="H940" s="71"/>
    </row>
    <row r="941" spans="1:8" ht="15">
      <c r="A941" s="67" t="s">
        <v>293</v>
      </c>
      <c r="B941" s="68">
        <f>VLOOKUP(A941,trips!C$2:D1118,2,FALSE)+(G941/PARAMETERS!$A$2)/24</f>
        <v>0.64407828282828283</v>
      </c>
      <c r="C941" s="68">
        <f t="shared" si="3"/>
        <v>0.64407828282828283</v>
      </c>
      <c r="D941" s="67" t="s">
        <v>132</v>
      </c>
      <c r="E941" s="69">
        <v>3</v>
      </c>
      <c r="F941" s="69">
        <v>0</v>
      </c>
      <c r="G941" s="70" t="s">
        <v>361</v>
      </c>
      <c r="H941" s="71"/>
    </row>
    <row r="942" spans="1:8" ht="15">
      <c r="A942" s="67" t="s">
        <v>293</v>
      </c>
      <c r="B942" s="68">
        <f>VLOOKUP(A942,trips!C$2:D1118,2,FALSE)+(G942/PARAMETERS!$A$2)/24</f>
        <v>0.6445934343434343</v>
      </c>
      <c r="C942" s="68">
        <f t="shared" si="3"/>
        <v>0.6445934343434343</v>
      </c>
      <c r="D942" s="67" t="s">
        <v>138</v>
      </c>
      <c r="E942" s="69">
        <v>4</v>
      </c>
      <c r="F942" s="69">
        <v>0</v>
      </c>
      <c r="G942" s="70" t="s">
        <v>362</v>
      </c>
      <c r="H942" s="71"/>
    </row>
    <row r="943" spans="1:8" ht="15">
      <c r="A943" s="67" t="s">
        <v>293</v>
      </c>
      <c r="B943" s="68">
        <f>VLOOKUP(A943,trips!C$2:D1118,2,FALSE)+(G943/PARAMETERS!$A$2)/24</f>
        <v>0.64526767676767671</v>
      </c>
      <c r="C943" s="68">
        <f t="shared" si="3"/>
        <v>0.64526767676767671</v>
      </c>
      <c r="D943" s="67" t="s">
        <v>143</v>
      </c>
      <c r="E943" s="69">
        <v>5</v>
      </c>
      <c r="F943" s="69">
        <v>0</v>
      </c>
      <c r="G943" s="70" t="s">
        <v>363</v>
      </c>
      <c r="H943" s="71"/>
    </row>
    <row r="944" spans="1:8" ht="15">
      <c r="A944" s="67" t="s">
        <v>293</v>
      </c>
      <c r="B944" s="68">
        <f>VLOOKUP(A944,trips!C$2:D1118,2,FALSE)+(G944/PARAMETERS!$A$2)/24</f>
        <v>0.64684722222222213</v>
      </c>
      <c r="C944" s="68">
        <f t="shared" si="3"/>
        <v>0.64684722222222213</v>
      </c>
      <c r="D944" s="67" t="s">
        <v>148</v>
      </c>
      <c r="E944" s="69">
        <v>6</v>
      </c>
      <c r="F944" s="69">
        <v>0</v>
      </c>
      <c r="G944" s="70" t="s">
        <v>364</v>
      </c>
      <c r="H944" s="71"/>
    </row>
    <row r="945" spans="1:8" ht="15">
      <c r="A945" s="67" t="s">
        <v>293</v>
      </c>
      <c r="B945" s="68">
        <f>VLOOKUP(A945,trips!C$2:D1118,2,FALSE)+(G945/PARAMETERS!$A$2)/24</f>
        <v>0.64804419191919183</v>
      </c>
      <c r="C945" s="68">
        <f t="shared" si="3"/>
        <v>0.64804419191919183</v>
      </c>
      <c r="D945" s="67" t="s">
        <v>151</v>
      </c>
      <c r="E945" s="69">
        <v>7</v>
      </c>
      <c r="F945" s="69">
        <v>0</v>
      </c>
      <c r="G945" s="70" t="s">
        <v>365</v>
      </c>
      <c r="H945" s="71"/>
    </row>
    <row r="946" spans="1:8" ht="15">
      <c r="A946" s="67" t="s">
        <v>293</v>
      </c>
      <c r="B946" s="68">
        <f>VLOOKUP(A946,trips!C$2:D1118,2,FALSE)+(G946/PARAMETERS!$A$2)/24</f>
        <v>0.64886994949494947</v>
      </c>
      <c r="C946" s="68">
        <f t="shared" si="3"/>
        <v>0.64886994949494947</v>
      </c>
      <c r="D946" s="67" t="s">
        <v>155</v>
      </c>
      <c r="E946" s="69">
        <v>8</v>
      </c>
      <c r="F946" s="69">
        <v>0</v>
      </c>
      <c r="G946" s="70" t="s">
        <v>366</v>
      </c>
      <c r="H946" s="71"/>
    </row>
    <row r="947" spans="1:8" ht="15">
      <c r="A947" s="67" t="s">
        <v>293</v>
      </c>
      <c r="B947" s="68">
        <f>VLOOKUP(A947,trips!C$2:D1118,2,FALSE)+(G947/PARAMETERS!$A$2)/24</f>
        <v>0.65090025252525252</v>
      </c>
      <c r="C947" s="68">
        <f t="shared" si="3"/>
        <v>0.65090025252525252</v>
      </c>
      <c r="D947" s="67" t="s">
        <v>55</v>
      </c>
      <c r="E947" s="69">
        <v>9</v>
      </c>
      <c r="F947" s="69">
        <v>0</v>
      </c>
      <c r="G947" s="70" t="s">
        <v>367</v>
      </c>
      <c r="H947" s="71"/>
    </row>
    <row r="948" spans="1:8" ht="15">
      <c r="A948" s="67" t="s">
        <v>294</v>
      </c>
      <c r="B948" s="68">
        <f>VLOOKUP(A948,trips!C$2:D1118,2,FALSE)+(G948/PARAMETERS!$A$2)/24</f>
        <v>0.64583333333333337</v>
      </c>
      <c r="C948" s="68">
        <f t="shared" si="3"/>
        <v>0.64583333333333337</v>
      </c>
      <c r="D948" s="67" t="s">
        <v>122</v>
      </c>
      <c r="E948" s="69">
        <v>0</v>
      </c>
      <c r="F948" s="69">
        <v>1</v>
      </c>
      <c r="G948" s="70" t="s">
        <v>319</v>
      </c>
      <c r="H948" s="71"/>
    </row>
    <row r="949" spans="1:8" ht="15">
      <c r="A949" s="67" t="s">
        <v>294</v>
      </c>
      <c r="B949" s="68">
        <f>VLOOKUP(A949,trips!C$2:D1118,2,FALSE)+(G949/PARAMETERS!$A$2)/24</f>
        <v>0.64879545454545462</v>
      </c>
      <c r="C949" s="68">
        <f t="shared" si="3"/>
        <v>0.64879545454545462</v>
      </c>
      <c r="D949" s="67" t="s">
        <v>127</v>
      </c>
      <c r="E949" s="69">
        <v>1</v>
      </c>
      <c r="F949" s="69">
        <v>0</v>
      </c>
      <c r="G949" s="70" t="s">
        <v>352</v>
      </c>
      <c r="H949" s="71"/>
    </row>
    <row r="950" spans="1:8" ht="15">
      <c r="A950" s="67" t="s">
        <v>294</v>
      </c>
      <c r="B950" s="68">
        <f>VLOOKUP(A950,trips!C$2:D1118,2,FALSE)+(G950/PARAMETERS!$A$2)/24</f>
        <v>0.65101515151515155</v>
      </c>
      <c r="C950" s="68">
        <f t="shared" si="3"/>
        <v>0.65101515151515155</v>
      </c>
      <c r="D950" s="67" t="s">
        <v>132</v>
      </c>
      <c r="E950" s="69">
        <v>3</v>
      </c>
      <c r="F950" s="69">
        <v>0</v>
      </c>
      <c r="G950" s="70" t="s">
        <v>353</v>
      </c>
      <c r="H950" s="71"/>
    </row>
    <row r="951" spans="1:8" ht="15">
      <c r="A951" s="67" t="s">
        <v>294</v>
      </c>
      <c r="B951" s="68">
        <f>VLOOKUP(A951,trips!C$2:D1118,2,FALSE)+(G951/PARAMETERS!$A$2)/24</f>
        <v>0.65144318181818184</v>
      </c>
      <c r="C951" s="68">
        <f t="shared" si="3"/>
        <v>0.65144318181818184</v>
      </c>
      <c r="D951" s="67" t="s">
        <v>138</v>
      </c>
      <c r="E951" s="69">
        <v>4</v>
      </c>
      <c r="F951" s="69">
        <v>0</v>
      </c>
      <c r="G951" s="70" t="s">
        <v>354</v>
      </c>
      <c r="H951" s="71"/>
    </row>
    <row r="952" spans="1:8" ht="15">
      <c r="A952" s="67" t="s">
        <v>294</v>
      </c>
      <c r="B952" s="68">
        <f>VLOOKUP(A952,trips!C$2:D1118,2,FALSE)+(G952/PARAMETERS!$A$2)/24</f>
        <v>0.65223106060606062</v>
      </c>
      <c r="C952" s="68">
        <f t="shared" si="3"/>
        <v>0.65223106060606062</v>
      </c>
      <c r="D952" s="67" t="s">
        <v>143</v>
      </c>
      <c r="E952" s="69">
        <v>5</v>
      </c>
      <c r="F952" s="69">
        <v>0</v>
      </c>
      <c r="G952" s="70" t="s">
        <v>355</v>
      </c>
      <c r="H952" s="71"/>
    </row>
    <row r="953" spans="1:8" ht="15">
      <c r="A953" s="67" t="s">
        <v>294</v>
      </c>
      <c r="B953" s="68">
        <f>VLOOKUP(A953,trips!C$2:D1118,2,FALSE)+(G953/PARAMETERS!$A$2)/24</f>
        <v>0.65381818181818185</v>
      </c>
      <c r="C953" s="68">
        <f t="shared" si="3"/>
        <v>0.65381818181818185</v>
      </c>
      <c r="D953" s="67" t="s">
        <v>148</v>
      </c>
      <c r="E953" s="69">
        <v>6</v>
      </c>
      <c r="F953" s="69">
        <v>0</v>
      </c>
      <c r="G953" s="70" t="s">
        <v>356</v>
      </c>
      <c r="H953" s="71"/>
    </row>
    <row r="954" spans="1:8" ht="15">
      <c r="A954" s="67" t="s">
        <v>294</v>
      </c>
      <c r="B954" s="68">
        <f>VLOOKUP(A954,trips!C$2:D1118,2,FALSE)+(G954/PARAMETERS!$A$2)/24</f>
        <v>0.65497348484848483</v>
      </c>
      <c r="C954" s="68">
        <f t="shared" si="3"/>
        <v>0.65497348484848483</v>
      </c>
      <c r="D954" s="67" t="s">
        <v>151</v>
      </c>
      <c r="E954" s="69">
        <v>7</v>
      </c>
      <c r="F954" s="69">
        <v>0</v>
      </c>
      <c r="G954" s="70" t="s">
        <v>357</v>
      </c>
      <c r="H954" s="71"/>
    </row>
    <row r="955" spans="1:8" ht="15">
      <c r="A955" s="67" t="s">
        <v>294</v>
      </c>
      <c r="B955" s="68">
        <f>VLOOKUP(A955,trips!C$2:D1118,2,FALSE)+(G955/PARAMETERS!$A$2)/24</f>
        <v>0.65581818181818186</v>
      </c>
      <c r="C955" s="68">
        <f t="shared" si="3"/>
        <v>0.65581818181818186</v>
      </c>
      <c r="D955" s="67" t="s">
        <v>155</v>
      </c>
      <c r="E955" s="69">
        <v>8</v>
      </c>
      <c r="F955" s="69">
        <v>0</v>
      </c>
      <c r="G955" s="70" t="s">
        <v>358</v>
      </c>
      <c r="H955" s="71"/>
    </row>
    <row r="956" spans="1:8" ht="15">
      <c r="A956" s="67" t="s">
        <v>294</v>
      </c>
      <c r="B956" s="68">
        <f>VLOOKUP(A956,trips!C$2:D1118,2,FALSE)+(G956/PARAMETERS!$A$2)/24</f>
        <v>0.65916287878787883</v>
      </c>
      <c r="C956" s="68">
        <f t="shared" si="3"/>
        <v>0.65916287878787883</v>
      </c>
      <c r="D956" s="67" t="s">
        <v>63</v>
      </c>
      <c r="E956" s="69">
        <v>10</v>
      </c>
      <c r="F956" s="69">
        <v>0</v>
      </c>
      <c r="G956" s="70" t="s">
        <v>359</v>
      </c>
      <c r="H956" s="71"/>
    </row>
    <row r="957" spans="1:8" ht="15">
      <c r="A957" s="67" t="s">
        <v>295</v>
      </c>
      <c r="B957" s="68">
        <f>VLOOKUP(A957,trips!C$2:D1118,2,FALSE)+(G957/PARAMETERS!$A$2)/24</f>
        <v>0.67013888888888884</v>
      </c>
      <c r="C957" s="68">
        <f t="shared" si="3"/>
        <v>0.67013888888888884</v>
      </c>
      <c r="D957" s="67" t="s">
        <v>122</v>
      </c>
      <c r="E957" s="69">
        <v>0</v>
      </c>
      <c r="F957" s="69">
        <v>1</v>
      </c>
      <c r="G957" s="70" t="s">
        <v>319</v>
      </c>
      <c r="H957" s="71"/>
    </row>
    <row r="958" spans="1:8" ht="15">
      <c r="A958" s="67" t="s">
        <v>295</v>
      </c>
      <c r="B958" s="68">
        <f>VLOOKUP(A958,trips!C$2:D1118,2,FALSE)+(G958/PARAMETERS!$A$2)/24</f>
        <v>0.67292676767676762</v>
      </c>
      <c r="C958" s="68">
        <f t="shared" si="3"/>
        <v>0.67292676767676762</v>
      </c>
      <c r="D958" s="67" t="s">
        <v>127</v>
      </c>
      <c r="E958" s="69">
        <v>1</v>
      </c>
      <c r="F958" s="69">
        <v>0</v>
      </c>
      <c r="G958" s="70" t="s">
        <v>360</v>
      </c>
      <c r="H958" s="71"/>
    </row>
    <row r="959" spans="1:8" ht="15">
      <c r="A959" s="67" t="s">
        <v>295</v>
      </c>
      <c r="B959" s="68">
        <f>VLOOKUP(A959,trips!C$2:D1118,2,FALSE)+(G959/PARAMETERS!$A$2)/24</f>
        <v>0.67532828282828283</v>
      </c>
      <c r="C959" s="68">
        <f t="shared" si="3"/>
        <v>0.67532828282828283</v>
      </c>
      <c r="D959" s="67" t="s">
        <v>132</v>
      </c>
      <c r="E959" s="69">
        <v>3</v>
      </c>
      <c r="F959" s="69">
        <v>0</v>
      </c>
      <c r="G959" s="70" t="s">
        <v>361</v>
      </c>
      <c r="H959" s="71"/>
    </row>
    <row r="960" spans="1:8" ht="15">
      <c r="A960" s="67" t="s">
        <v>295</v>
      </c>
      <c r="B960" s="68">
        <f>VLOOKUP(A960,trips!C$2:D1118,2,FALSE)+(G960/PARAMETERS!$A$2)/24</f>
        <v>0.6758434343434343</v>
      </c>
      <c r="C960" s="68">
        <f t="shared" si="3"/>
        <v>0.6758434343434343</v>
      </c>
      <c r="D960" s="67" t="s">
        <v>138</v>
      </c>
      <c r="E960" s="69">
        <v>4</v>
      </c>
      <c r="F960" s="69">
        <v>0</v>
      </c>
      <c r="G960" s="70" t="s">
        <v>362</v>
      </c>
      <c r="H960" s="71"/>
    </row>
    <row r="961" spans="1:8" ht="15">
      <c r="A961" s="67" t="s">
        <v>295</v>
      </c>
      <c r="B961" s="68">
        <f>VLOOKUP(A961,trips!C$2:D1118,2,FALSE)+(G961/PARAMETERS!$A$2)/24</f>
        <v>0.67651767676767671</v>
      </c>
      <c r="C961" s="68">
        <f t="shared" si="3"/>
        <v>0.67651767676767671</v>
      </c>
      <c r="D961" s="67" t="s">
        <v>143</v>
      </c>
      <c r="E961" s="69">
        <v>5</v>
      </c>
      <c r="F961" s="69">
        <v>0</v>
      </c>
      <c r="G961" s="70" t="s">
        <v>363</v>
      </c>
      <c r="H961" s="71"/>
    </row>
    <row r="962" spans="1:8" ht="15">
      <c r="A962" s="67" t="s">
        <v>295</v>
      </c>
      <c r="B962" s="68">
        <f>VLOOKUP(A962,trips!C$2:D1118,2,FALSE)+(G962/PARAMETERS!$A$2)/24</f>
        <v>0.67809722222222213</v>
      </c>
      <c r="C962" s="68">
        <f t="shared" si="3"/>
        <v>0.67809722222222213</v>
      </c>
      <c r="D962" s="67" t="s">
        <v>148</v>
      </c>
      <c r="E962" s="69">
        <v>6</v>
      </c>
      <c r="F962" s="69">
        <v>0</v>
      </c>
      <c r="G962" s="70" t="s">
        <v>364</v>
      </c>
      <c r="H962" s="71"/>
    </row>
    <row r="963" spans="1:8" ht="15">
      <c r="A963" s="67" t="s">
        <v>295</v>
      </c>
      <c r="B963" s="68">
        <f>VLOOKUP(A963,trips!C$2:D1118,2,FALSE)+(G963/PARAMETERS!$A$2)/24</f>
        <v>0.67929419191919183</v>
      </c>
      <c r="C963" s="68">
        <f t="shared" si="3"/>
        <v>0.67929419191919183</v>
      </c>
      <c r="D963" s="67" t="s">
        <v>151</v>
      </c>
      <c r="E963" s="69">
        <v>7</v>
      </c>
      <c r="F963" s="69">
        <v>0</v>
      </c>
      <c r="G963" s="70" t="s">
        <v>365</v>
      </c>
      <c r="H963" s="71"/>
    </row>
    <row r="964" spans="1:8" ht="15">
      <c r="A964" s="67" t="s">
        <v>295</v>
      </c>
      <c r="B964" s="68">
        <f>VLOOKUP(A964,trips!C$2:D1118,2,FALSE)+(G964/PARAMETERS!$A$2)/24</f>
        <v>0.68011994949494947</v>
      </c>
      <c r="C964" s="68">
        <f t="shared" si="3"/>
        <v>0.68011994949494947</v>
      </c>
      <c r="D964" s="67" t="s">
        <v>155</v>
      </c>
      <c r="E964" s="69">
        <v>8</v>
      </c>
      <c r="F964" s="69">
        <v>0</v>
      </c>
      <c r="G964" s="70" t="s">
        <v>366</v>
      </c>
      <c r="H964" s="71"/>
    </row>
    <row r="965" spans="1:8" ht="15">
      <c r="A965" s="67" t="s">
        <v>295</v>
      </c>
      <c r="B965" s="68">
        <f>VLOOKUP(A965,trips!C$2:D1118,2,FALSE)+(G965/PARAMETERS!$A$2)/24</f>
        <v>0.68215025252525252</v>
      </c>
      <c r="C965" s="68">
        <f t="shared" si="3"/>
        <v>0.68215025252525252</v>
      </c>
      <c r="D965" s="67" t="s">
        <v>55</v>
      </c>
      <c r="E965" s="69">
        <v>9</v>
      </c>
      <c r="F965" s="69">
        <v>0</v>
      </c>
      <c r="G965" s="70" t="s">
        <v>367</v>
      </c>
      <c r="H965" s="71"/>
    </row>
    <row r="966" spans="1:8" ht="15">
      <c r="A966" s="67" t="s">
        <v>296</v>
      </c>
      <c r="B966" s="68">
        <f>VLOOKUP(A966,trips!C$2:D1118,2,FALSE)+(G966/PARAMETERS!$A$2)/24</f>
        <v>0.67708333333333337</v>
      </c>
      <c r="C966" s="68">
        <f t="shared" si="3"/>
        <v>0.67708333333333337</v>
      </c>
      <c r="D966" s="67" t="s">
        <v>122</v>
      </c>
      <c r="E966" s="69">
        <v>0</v>
      </c>
      <c r="F966" s="69">
        <v>1</v>
      </c>
      <c r="G966" s="70" t="s">
        <v>319</v>
      </c>
      <c r="H966" s="71"/>
    </row>
    <row r="967" spans="1:8" ht="15">
      <c r="A967" s="67" t="s">
        <v>296</v>
      </c>
      <c r="B967" s="68">
        <f>VLOOKUP(A967,trips!C$2:D1118,2,FALSE)+(G967/PARAMETERS!$A$2)/24</f>
        <v>0.68004545454545462</v>
      </c>
      <c r="C967" s="68">
        <f t="shared" si="3"/>
        <v>0.68004545454545462</v>
      </c>
      <c r="D967" s="67" t="s">
        <v>127</v>
      </c>
      <c r="E967" s="69">
        <v>1</v>
      </c>
      <c r="F967" s="69">
        <v>0</v>
      </c>
      <c r="G967" s="70" t="s">
        <v>352</v>
      </c>
      <c r="H967" s="71"/>
    </row>
    <row r="968" spans="1:8" ht="15">
      <c r="A968" s="67" t="s">
        <v>296</v>
      </c>
      <c r="B968" s="68">
        <f>VLOOKUP(A968,trips!C$2:D1118,2,FALSE)+(G968/PARAMETERS!$A$2)/24</f>
        <v>0.68226515151515155</v>
      </c>
      <c r="C968" s="68">
        <f t="shared" si="3"/>
        <v>0.68226515151515155</v>
      </c>
      <c r="D968" s="67" t="s">
        <v>132</v>
      </c>
      <c r="E968" s="69">
        <v>3</v>
      </c>
      <c r="F968" s="69">
        <v>0</v>
      </c>
      <c r="G968" s="70" t="s">
        <v>353</v>
      </c>
      <c r="H968" s="71"/>
    </row>
    <row r="969" spans="1:8" ht="15">
      <c r="A969" s="67" t="s">
        <v>296</v>
      </c>
      <c r="B969" s="68">
        <f>VLOOKUP(A969,trips!C$2:D1118,2,FALSE)+(G969/PARAMETERS!$A$2)/24</f>
        <v>0.68269318181818184</v>
      </c>
      <c r="C969" s="68">
        <f t="shared" si="3"/>
        <v>0.68269318181818184</v>
      </c>
      <c r="D969" s="67" t="s">
        <v>138</v>
      </c>
      <c r="E969" s="69">
        <v>4</v>
      </c>
      <c r="F969" s="69">
        <v>0</v>
      </c>
      <c r="G969" s="70" t="s">
        <v>354</v>
      </c>
      <c r="H969" s="71"/>
    </row>
    <row r="970" spans="1:8" ht="15">
      <c r="A970" s="67" t="s">
        <v>296</v>
      </c>
      <c r="B970" s="68">
        <f>VLOOKUP(A970,trips!C$2:D1118,2,FALSE)+(G970/PARAMETERS!$A$2)/24</f>
        <v>0.68348106060606062</v>
      </c>
      <c r="C970" s="68">
        <f t="shared" si="3"/>
        <v>0.68348106060606062</v>
      </c>
      <c r="D970" s="67" t="s">
        <v>143</v>
      </c>
      <c r="E970" s="69">
        <v>5</v>
      </c>
      <c r="F970" s="69">
        <v>0</v>
      </c>
      <c r="G970" s="70" t="s">
        <v>355</v>
      </c>
      <c r="H970" s="71"/>
    </row>
    <row r="971" spans="1:8" ht="15">
      <c r="A971" s="67" t="s">
        <v>296</v>
      </c>
      <c r="B971" s="68">
        <f>VLOOKUP(A971,trips!C$2:D1118,2,FALSE)+(G971/PARAMETERS!$A$2)/24</f>
        <v>0.68506818181818185</v>
      </c>
      <c r="C971" s="68">
        <f t="shared" si="3"/>
        <v>0.68506818181818185</v>
      </c>
      <c r="D971" s="67" t="s">
        <v>148</v>
      </c>
      <c r="E971" s="69">
        <v>6</v>
      </c>
      <c r="F971" s="69">
        <v>0</v>
      </c>
      <c r="G971" s="70" t="s">
        <v>356</v>
      </c>
      <c r="H971" s="71"/>
    </row>
    <row r="972" spans="1:8" ht="15">
      <c r="A972" s="67" t="s">
        <v>296</v>
      </c>
      <c r="B972" s="68">
        <f>VLOOKUP(A972,trips!C$2:D1118,2,FALSE)+(G972/PARAMETERS!$A$2)/24</f>
        <v>0.68622348484848483</v>
      </c>
      <c r="C972" s="68">
        <f t="shared" si="3"/>
        <v>0.68622348484848483</v>
      </c>
      <c r="D972" s="67" t="s">
        <v>151</v>
      </c>
      <c r="E972" s="69">
        <v>7</v>
      </c>
      <c r="F972" s="69">
        <v>0</v>
      </c>
      <c r="G972" s="70" t="s">
        <v>357</v>
      </c>
      <c r="H972" s="71"/>
    </row>
    <row r="973" spans="1:8" ht="15">
      <c r="A973" s="67" t="s">
        <v>296</v>
      </c>
      <c r="B973" s="68">
        <f>VLOOKUP(A973,trips!C$2:D1118,2,FALSE)+(G973/PARAMETERS!$A$2)/24</f>
        <v>0.68706818181818186</v>
      </c>
      <c r="C973" s="68">
        <f t="shared" si="3"/>
        <v>0.68706818181818186</v>
      </c>
      <c r="D973" s="67" t="s">
        <v>155</v>
      </c>
      <c r="E973" s="69">
        <v>8</v>
      </c>
      <c r="F973" s="69">
        <v>0</v>
      </c>
      <c r="G973" s="70" t="s">
        <v>358</v>
      </c>
      <c r="H973" s="71"/>
    </row>
    <row r="974" spans="1:8" ht="15">
      <c r="A974" s="67" t="s">
        <v>296</v>
      </c>
      <c r="B974" s="68">
        <f>VLOOKUP(A974,trips!C$2:D1118,2,FALSE)+(G974/PARAMETERS!$A$2)/24</f>
        <v>0.69041287878787883</v>
      </c>
      <c r="C974" s="68">
        <f t="shared" si="3"/>
        <v>0.69041287878787883</v>
      </c>
      <c r="D974" s="67" t="s">
        <v>63</v>
      </c>
      <c r="E974" s="69">
        <v>10</v>
      </c>
      <c r="F974" s="69">
        <v>0</v>
      </c>
      <c r="G974" s="70" t="s">
        <v>359</v>
      </c>
      <c r="H974" s="71"/>
    </row>
    <row r="975" spans="1:8" ht="15">
      <c r="A975" s="67" t="s">
        <v>297</v>
      </c>
      <c r="B975" s="68">
        <f>VLOOKUP(A975,trips!C$2:D1118,2,FALSE)+(G975/PARAMETERS!$A$2)/24</f>
        <v>0.6875</v>
      </c>
      <c r="C975" s="68">
        <f t="shared" si="3"/>
        <v>0.6875</v>
      </c>
      <c r="D975" s="67" t="s">
        <v>122</v>
      </c>
      <c r="E975" s="69">
        <v>0</v>
      </c>
      <c r="F975" s="69">
        <v>1</v>
      </c>
      <c r="G975" s="70" t="s">
        <v>319</v>
      </c>
      <c r="H975" s="71"/>
    </row>
    <row r="976" spans="1:8" ht="15">
      <c r="A976" s="67" t="s">
        <v>297</v>
      </c>
      <c r="B976" s="68">
        <f>VLOOKUP(A976,trips!C$2:D1118,2,FALSE)+(G976/PARAMETERS!$A$2)/24</f>
        <v>0.69028787878787878</v>
      </c>
      <c r="C976" s="68">
        <f t="shared" si="3"/>
        <v>0.69028787878787878</v>
      </c>
      <c r="D976" s="67" t="s">
        <v>127</v>
      </c>
      <c r="E976" s="69">
        <v>1</v>
      </c>
      <c r="F976" s="69">
        <v>0</v>
      </c>
      <c r="G976" s="70" t="s">
        <v>360</v>
      </c>
      <c r="H976" s="71"/>
    </row>
    <row r="977" spans="1:8" ht="15">
      <c r="A977" s="67" t="s">
        <v>297</v>
      </c>
      <c r="B977" s="68">
        <f>VLOOKUP(A977,trips!C$2:D1118,2,FALSE)+(G977/PARAMETERS!$A$2)/24</f>
        <v>0.69268939393939399</v>
      </c>
      <c r="C977" s="68">
        <f t="shared" si="3"/>
        <v>0.69268939393939399</v>
      </c>
      <c r="D977" s="67" t="s">
        <v>132</v>
      </c>
      <c r="E977" s="69">
        <v>3</v>
      </c>
      <c r="F977" s="69">
        <v>0</v>
      </c>
      <c r="G977" s="70" t="s">
        <v>361</v>
      </c>
      <c r="H977" s="71"/>
    </row>
    <row r="978" spans="1:8" ht="15">
      <c r="A978" s="67" t="s">
        <v>297</v>
      </c>
      <c r="B978" s="68">
        <f>VLOOKUP(A978,trips!C$2:D1118,2,FALSE)+(G978/PARAMETERS!$A$2)/24</f>
        <v>0.69320454545454546</v>
      </c>
      <c r="C978" s="68">
        <f t="shared" si="3"/>
        <v>0.69320454545454546</v>
      </c>
      <c r="D978" s="67" t="s">
        <v>138</v>
      </c>
      <c r="E978" s="69">
        <v>4</v>
      </c>
      <c r="F978" s="69">
        <v>0</v>
      </c>
      <c r="G978" s="70" t="s">
        <v>362</v>
      </c>
      <c r="H978" s="71"/>
    </row>
    <row r="979" spans="1:8" ht="15">
      <c r="A979" s="67" t="s">
        <v>297</v>
      </c>
      <c r="B979" s="68">
        <f>VLOOKUP(A979,trips!C$2:D1118,2,FALSE)+(G979/PARAMETERS!$A$2)/24</f>
        <v>0.69387878787878787</v>
      </c>
      <c r="C979" s="68">
        <f t="shared" si="3"/>
        <v>0.69387878787878787</v>
      </c>
      <c r="D979" s="67" t="s">
        <v>143</v>
      </c>
      <c r="E979" s="69">
        <v>5</v>
      </c>
      <c r="F979" s="69">
        <v>0</v>
      </c>
      <c r="G979" s="70" t="s">
        <v>363</v>
      </c>
      <c r="H979" s="71"/>
    </row>
    <row r="980" spans="1:8" ht="15">
      <c r="A980" s="67" t="s">
        <v>297</v>
      </c>
      <c r="B980" s="68">
        <f>VLOOKUP(A980,trips!C$2:D1118,2,FALSE)+(G980/PARAMETERS!$A$2)/24</f>
        <v>0.69545833333333329</v>
      </c>
      <c r="C980" s="68">
        <f t="shared" si="3"/>
        <v>0.69545833333333329</v>
      </c>
      <c r="D980" s="67" t="s">
        <v>148</v>
      </c>
      <c r="E980" s="69">
        <v>6</v>
      </c>
      <c r="F980" s="69">
        <v>0</v>
      </c>
      <c r="G980" s="70" t="s">
        <v>364</v>
      </c>
      <c r="H980" s="71"/>
    </row>
    <row r="981" spans="1:8" ht="15">
      <c r="A981" s="67" t="s">
        <v>297</v>
      </c>
      <c r="B981" s="68">
        <f>VLOOKUP(A981,trips!C$2:D1118,2,FALSE)+(G981/PARAMETERS!$A$2)/24</f>
        <v>0.69665530303030299</v>
      </c>
      <c r="C981" s="68">
        <f t="shared" si="3"/>
        <v>0.69665530303030299</v>
      </c>
      <c r="D981" s="67" t="s">
        <v>151</v>
      </c>
      <c r="E981" s="69">
        <v>7</v>
      </c>
      <c r="F981" s="69">
        <v>0</v>
      </c>
      <c r="G981" s="70" t="s">
        <v>365</v>
      </c>
      <c r="H981" s="71"/>
    </row>
    <row r="982" spans="1:8" ht="15">
      <c r="A982" s="67" t="s">
        <v>297</v>
      </c>
      <c r="B982" s="68">
        <f>VLOOKUP(A982,trips!C$2:D1118,2,FALSE)+(G982/PARAMETERS!$A$2)/24</f>
        <v>0.69748106060606063</v>
      </c>
      <c r="C982" s="68">
        <f t="shared" si="3"/>
        <v>0.69748106060606063</v>
      </c>
      <c r="D982" s="67" t="s">
        <v>155</v>
      </c>
      <c r="E982" s="69">
        <v>8</v>
      </c>
      <c r="F982" s="69">
        <v>0</v>
      </c>
      <c r="G982" s="70" t="s">
        <v>366</v>
      </c>
      <c r="H982" s="71"/>
    </row>
    <row r="983" spans="1:8" ht="15">
      <c r="A983" s="67" t="s">
        <v>297</v>
      </c>
      <c r="B983" s="68">
        <f>VLOOKUP(A983,trips!C$2:D1118,2,FALSE)+(G983/PARAMETERS!$A$2)/24</f>
        <v>0.69951136363636368</v>
      </c>
      <c r="C983" s="68">
        <f t="shared" si="3"/>
        <v>0.69951136363636368</v>
      </c>
      <c r="D983" s="67" t="s">
        <v>55</v>
      </c>
      <c r="E983" s="69">
        <v>9</v>
      </c>
      <c r="F983" s="69">
        <v>0</v>
      </c>
      <c r="G983" s="70" t="s">
        <v>367</v>
      </c>
      <c r="H983" s="71"/>
    </row>
    <row r="984" spans="1:8" ht="15">
      <c r="A984" s="67" t="s">
        <v>298</v>
      </c>
      <c r="B984" s="68">
        <f>VLOOKUP(A984,trips!C$2:D1118,2,FALSE)+(G984/PARAMETERS!$A$2)/24</f>
        <v>0.69444444444444442</v>
      </c>
      <c r="C984" s="68">
        <f t="shared" si="3"/>
        <v>0.69444444444444442</v>
      </c>
      <c r="D984" s="67" t="s">
        <v>122</v>
      </c>
      <c r="E984" s="69">
        <v>0</v>
      </c>
      <c r="F984" s="69">
        <v>1</v>
      </c>
      <c r="G984" s="70" t="s">
        <v>319</v>
      </c>
      <c r="H984" s="71"/>
    </row>
    <row r="985" spans="1:8" ht="15">
      <c r="A985" s="67" t="s">
        <v>298</v>
      </c>
      <c r="B985" s="68">
        <f>VLOOKUP(A985,trips!C$2:D1118,2,FALSE)+(G985/PARAMETERS!$A$2)/24</f>
        <v>0.69740656565656567</v>
      </c>
      <c r="C985" s="68">
        <f t="shared" si="3"/>
        <v>0.69740656565656567</v>
      </c>
      <c r="D985" s="67" t="s">
        <v>127</v>
      </c>
      <c r="E985" s="69">
        <v>1</v>
      </c>
      <c r="F985" s="69">
        <v>0</v>
      </c>
      <c r="G985" s="70" t="s">
        <v>352</v>
      </c>
      <c r="H985" s="71"/>
    </row>
    <row r="986" spans="1:8" ht="15">
      <c r="A986" s="67" t="s">
        <v>298</v>
      </c>
      <c r="B986" s="68">
        <f>VLOOKUP(A986,trips!C$2:D1118,2,FALSE)+(G986/PARAMETERS!$A$2)/24</f>
        <v>0.6996262626262626</v>
      </c>
      <c r="C986" s="68">
        <f t="shared" si="3"/>
        <v>0.6996262626262626</v>
      </c>
      <c r="D986" s="67" t="s">
        <v>132</v>
      </c>
      <c r="E986" s="69">
        <v>3</v>
      </c>
      <c r="F986" s="69">
        <v>0</v>
      </c>
      <c r="G986" s="70" t="s">
        <v>353</v>
      </c>
      <c r="H986" s="71"/>
    </row>
    <row r="987" spans="1:8" ht="15">
      <c r="A987" s="67" t="s">
        <v>298</v>
      </c>
      <c r="B987" s="68">
        <f>VLOOKUP(A987,trips!C$2:D1118,2,FALSE)+(G987/PARAMETERS!$A$2)/24</f>
        <v>0.70005429292929289</v>
      </c>
      <c r="C987" s="68">
        <f t="shared" si="3"/>
        <v>0.70005429292929289</v>
      </c>
      <c r="D987" s="67" t="s">
        <v>138</v>
      </c>
      <c r="E987" s="69">
        <v>4</v>
      </c>
      <c r="F987" s="69">
        <v>0</v>
      </c>
      <c r="G987" s="70" t="s">
        <v>354</v>
      </c>
      <c r="H987" s="71"/>
    </row>
    <row r="988" spans="1:8" ht="15">
      <c r="A988" s="67" t="s">
        <v>298</v>
      </c>
      <c r="B988" s="68">
        <f>VLOOKUP(A988,trips!C$2:D1118,2,FALSE)+(G988/PARAMETERS!$A$2)/24</f>
        <v>0.70084217171717167</v>
      </c>
      <c r="C988" s="68">
        <f t="shared" si="3"/>
        <v>0.70084217171717167</v>
      </c>
      <c r="D988" s="67" t="s">
        <v>143</v>
      </c>
      <c r="E988" s="69">
        <v>5</v>
      </c>
      <c r="F988" s="69">
        <v>0</v>
      </c>
      <c r="G988" s="70" t="s">
        <v>355</v>
      </c>
      <c r="H988" s="71"/>
    </row>
    <row r="989" spans="1:8" ht="15">
      <c r="A989" s="67" t="s">
        <v>298</v>
      </c>
      <c r="B989" s="68">
        <f>VLOOKUP(A989,trips!C$2:D1118,2,FALSE)+(G989/PARAMETERS!$A$2)/24</f>
        <v>0.7024292929292929</v>
      </c>
      <c r="C989" s="68">
        <f t="shared" si="3"/>
        <v>0.7024292929292929</v>
      </c>
      <c r="D989" s="67" t="s">
        <v>148</v>
      </c>
      <c r="E989" s="69">
        <v>6</v>
      </c>
      <c r="F989" s="69">
        <v>0</v>
      </c>
      <c r="G989" s="70" t="s">
        <v>356</v>
      </c>
      <c r="H989" s="71"/>
    </row>
    <row r="990" spans="1:8" ht="15">
      <c r="A990" s="67" t="s">
        <v>298</v>
      </c>
      <c r="B990" s="68">
        <f>VLOOKUP(A990,trips!C$2:D1118,2,FALSE)+(G990/PARAMETERS!$A$2)/24</f>
        <v>0.70358459595959588</v>
      </c>
      <c r="C990" s="68">
        <f t="shared" si="3"/>
        <v>0.70358459595959588</v>
      </c>
      <c r="D990" s="67" t="s">
        <v>151</v>
      </c>
      <c r="E990" s="69">
        <v>7</v>
      </c>
      <c r="F990" s="69">
        <v>0</v>
      </c>
      <c r="G990" s="70" t="s">
        <v>357</v>
      </c>
      <c r="H990" s="71"/>
    </row>
    <row r="991" spans="1:8" ht="15">
      <c r="A991" s="67" t="s">
        <v>298</v>
      </c>
      <c r="B991" s="68">
        <f>VLOOKUP(A991,trips!C$2:D1118,2,FALSE)+(G991/PARAMETERS!$A$2)/24</f>
        <v>0.70442929292929291</v>
      </c>
      <c r="C991" s="68">
        <f t="shared" si="3"/>
        <v>0.70442929292929291</v>
      </c>
      <c r="D991" s="67" t="s">
        <v>155</v>
      </c>
      <c r="E991" s="69">
        <v>8</v>
      </c>
      <c r="F991" s="69">
        <v>0</v>
      </c>
      <c r="G991" s="70" t="s">
        <v>358</v>
      </c>
      <c r="H991" s="71"/>
    </row>
    <row r="992" spans="1:8" ht="15">
      <c r="A992" s="67" t="s">
        <v>298</v>
      </c>
      <c r="B992" s="68">
        <f>VLOOKUP(A992,trips!C$2:D1118,2,FALSE)+(G992/PARAMETERS!$A$2)/24</f>
        <v>0.70777398989898987</v>
      </c>
      <c r="C992" s="68">
        <f t="shared" si="3"/>
        <v>0.70777398989898987</v>
      </c>
      <c r="D992" s="67" t="s">
        <v>63</v>
      </c>
      <c r="E992" s="69">
        <v>10</v>
      </c>
      <c r="F992" s="69">
        <v>0</v>
      </c>
      <c r="G992" s="70" t="s">
        <v>359</v>
      </c>
      <c r="H992" s="71"/>
    </row>
    <row r="993" spans="1:8" ht="15">
      <c r="A993" s="67" t="s">
        <v>299</v>
      </c>
      <c r="B993" s="68">
        <f>VLOOKUP(A993,trips!C$2:D1118,2,FALSE)+(G993/PARAMETERS!$A$2)/24</f>
        <v>0.71180555555555558</v>
      </c>
      <c r="C993" s="68">
        <f t="shared" si="3"/>
        <v>0.71180555555555558</v>
      </c>
      <c r="D993" s="67" t="s">
        <v>122</v>
      </c>
      <c r="E993" s="69">
        <v>0</v>
      </c>
      <c r="F993" s="69">
        <v>1</v>
      </c>
      <c r="G993" s="70" t="s">
        <v>319</v>
      </c>
      <c r="H993" s="71"/>
    </row>
    <row r="994" spans="1:8" ht="15">
      <c r="A994" s="67" t="s">
        <v>299</v>
      </c>
      <c r="B994" s="68">
        <f>VLOOKUP(A994,trips!C$2:D1118,2,FALSE)+(G994/PARAMETERS!$A$2)/24</f>
        <v>0.71459343434343436</v>
      </c>
      <c r="C994" s="68">
        <f t="shared" si="3"/>
        <v>0.71459343434343436</v>
      </c>
      <c r="D994" s="67" t="s">
        <v>127</v>
      </c>
      <c r="E994" s="69">
        <v>1</v>
      </c>
      <c r="F994" s="69">
        <v>0</v>
      </c>
      <c r="G994" s="70" t="s">
        <v>360</v>
      </c>
      <c r="H994" s="71"/>
    </row>
    <row r="995" spans="1:8" ht="15">
      <c r="A995" s="67" t="s">
        <v>299</v>
      </c>
      <c r="B995" s="68">
        <f>VLOOKUP(A995,trips!C$2:D1118,2,FALSE)+(G995/PARAMETERS!$A$2)/24</f>
        <v>0.71699494949494957</v>
      </c>
      <c r="C995" s="68">
        <f t="shared" si="3"/>
        <v>0.71699494949494957</v>
      </c>
      <c r="D995" s="67" t="s">
        <v>132</v>
      </c>
      <c r="E995" s="69">
        <v>3</v>
      </c>
      <c r="F995" s="69">
        <v>0</v>
      </c>
      <c r="G995" s="70" t="s">
        <v>361</v>
      </c>
      <c r="H995" s="71"/>
    </row>
    <row r="996" spans="1:8" ht="15">
      <c r="A996" s="67" t="s">
        <v>299</v>
      </c>
      <c r="B996" s="68">
        <f>VLOOKUP(A996,trips!C$2:D1118,2,FALSE)+(G996/PARAMETERS!$A$2)/24</f>
        <v>0.71751010101010104</v>
      </c>
      <c r="C996" s="68">
        <f t="shared" si="3"/>
        <v>0.71751010101010104</v>
      </c>
      <c r="D996" s="67" t="s">
        <v>138</v>
      </c>
      <c r="E996" s="69">
        <v>4</v>
      </c>
      <c r="F996" s="69">
        <v>0</v>
      </c>
      <c r="G996" s="70" t="s">
        <v>362</v>
      </c>
      <c r="H996" s="71"/>
    </row>
    <row r="997" spans="1:8" ht="15">
      <c r="A997" s="67" t="s">
        <v>299</v>
      </c>
      <c r="B997" s="68">
        <f>VLOOKUP(A997,trips!C$2:D1118,2,FALSE)+(G997/PARAMETERS!$A$2)/24</f>
        <v>0.71818434343434345</v>
      </c>
      <c r="C997" s="68">
        <f t="shared" si="3"/>
        <v>0.71818434343434345</v>
      </c>
      <c r="D997" s="67" t="s">
        <v>143</v>
      </c>
      <c r="E997" s="69">
        <v>5</v>
      </c>
      <c r="F997" s="69">
        <v>0</v>
      </c>
      <c r="G997" s="70" t="s">
        <v>363</v>
      </c>
      <c r="H997" s="71"/>
    </row>
    <row r="998" spans="1:8" ht="15">
      <c r="A998" s="67" t="s">
        <v>299</v>
      </c>
      <c r="B998" s="68">
        <f>VLOOKUP(A998,trips!C$2:D1118,2,FALSE)+(G998/PARAMETERS!$A$2)/24</f>
        <v>0.71976388888888887</v>
      </c>
      <c r="C998" s="68">
        <f t="shared" si="3"/>
        <v>0.71976388888888887</v>
      </c>
      <c r="D998" s="67" t="s">
        <v>148</v>
      </c>
      <c r="E998" s="69">
        <v>6</v>
      </c>
      <c r="F998" s="69">
        <v>0</v>
      </c>
      <c r="G998" s="70" t="s">
        <v>364</v>
      </c>
      <c r="H998" s="71"/>
    </row>
    <row r="999" spans="1:8" ht="15">
      <c r="A999" s="67" t="s">
        <v>299</v>
      </c>
      <c r="B999" s="68">
        <f>VLOOKUP(A999,trips!C$2:D1118,2,FALSE)+(G999/PARAMETERS!$A$2)/24</f>
        <v>0.72096085858585857</v>
      </c>
      <c r="C999" s="68">
        <f t="shared" si="3"/>
        <v>0.72096085858585857</v>
      </c>
      <c r="D999" s="67" t="s">
        <v>151</v>
      </c>
      <c r="E999" s="69">
        <v>7</v>
      </c>
      <c r="F999" s="69">
        <v>0</v>
      </c>
      <c r="G999" s="70" t="s">
        <v>365</v>
      </c>
      <c r="H999" s="71"/>
    </row>
    <row r="1000" spans="1:8" ht="15">
      <c r="A1000" s="67" t="s">
        <v>299</v>
      </c>
      <c r="B1000" s="68">
        <f>VLOOKUP(A1000,trips!C$2:D1118,2,FALSE)+(G1000/PARAMETERS!$A$2)/24</f>
        <v>0.72178661616161621</v>
      </c>
      <c r="C1000" s="68">
        <f t="shared" si="3"/>
        <v>0.72178661616161621</v>
      </c>
      <c r="D1000" s="67" t="s">
        <v>155</v>
      </c>
      <c r="E1000" s="69">
        <v>8</v>
      </c>
      <c r="F1000" s="69">
        <v>0</v>
      </c>
      <c r="G1000" s="70" t="s">
        <v>366</v>
      </c>
      <c r="H1000" s="71"/>
    </row>
    <row r="1001" spans="1:8" ht="15">
      <c r="A1001" s="67" t="s">
        <v>299</v>
      </c>
      <c r="B1001" s="68">
        <f>VLOOKUP(A1001,trips!C$2:D1118,2,FALSE)+(G1001/PARAMETERS!$A$2)/24</f>
        <v>0.72381691919191926</v>
      </c>
      <c r="C1001" s="68">
        <f t="shared" si="3"/>
        <v>0.72381691919191926</v>
      </c>
      <c r="D1001" s="67" t="s">
        <v>55</v>
      </c>
      <c r="E1001" s="69">
        <v>9</v>
      </c>
      <c r="F1001" s="69">
        <v>0</v>
      </c>
      <c r="G1001" s="70" t="s">
        <v>367</v>
      </c>
      <c r="H1001" s="71"/>
    </row>
    <row r="1002" spans="1:8" ht="15">
      <c r="A1002" s="67" t="s">
        <v>300</v>
      </c>
      <c r="B1002" s="68">
        <f>VLOOKUP(A1002,trips!C$2:D1118,2,FALSE)+(G1002/PARAMETERS!$A$2)/24</f>
        <v>0.71875</v>
      </c>
      <c r="C1002" s="68">
        <f t="shared" si="3"/>
        <v>0.71875</v>
      </c>
      <c r="D1002" s="67" t="s">
        <v>122</v>
      </c>
      <c r="E1002" s="69">
        <v>0</v>
      </c>
      <c r="F1002" s="69">
        <v>1</v>
      </c>
      <c r="G1002" s="70" t="s">
        <v>319</v>
      </c>
      <c r="H1002" s="71"/>
    </row>
    <row r="1003" spans="1:8" ht="15">
      <c r="A1003" s="67" t="s">
        <v>300</v>
      </c>
      <c r="B1003" s="68">
        <f>VLOOKUP(A1003,trips!C$2:D1118,2,FALSE)+(G1003/PARAMETERS!$A$2)/24</f>
        <v>0.72171212121212125</v>
      </c>
      <c r="C1003" s="68">
        <f t="shared" si="3"/>
        <v>0.72171212121212125</v>
      </c>
      <c r="D1003" s="67" t="s">
        <v>127</v>
      </c>
      <c r="E1003" s="69">
        <v>1</v>
      </c>
      <c r="F1003" s="69">
        <v>0</v>
      </c>
      <c r="G1003" s="70" t="s">
        <v>352</v>
      </c>
      <c r="H1003" s="71"/>
    </row>
    <row r="1004" spans="1:8" ht="15">
      <c r="A1004" s="67" t="s">
        <v>300</v>
      </c>
      <c r="B1004" s="68">
        <f>VLOOKUP(A1004,trips!C$2:D1118,2,FALSE)+(G1004/PARAMETERS!$A$2)/24</f>
        <v>0.72393181818181818</v>
      </c>
      <c r="C1004" s="68">
        <f t="shared" si="3"/>
        <v>0.72393181818181818</v>
      </c>
      <c r="D1004" s="67" t="s">
        <v>132</v>
      </c>
      <c r="E1004" s="69">
        <v>3</v>
      </c>
      <c r="F1004" s="69">
        <v>0</v>
      </c>
      <c r="G1004" s="70" t="s">
        <v>353</v>
      </c>
      <c r="H1004" s="71"/>
    </row>
    <row r="1005" spans="1:8" ht="15">
      <c r="A1005" s="67" t="s">
        <v>300</v>
      </c>
      <c r="B1005" s="68">
        <f>VLOOKUP(A1005,trips!C$2:D1118,2,FALSE)+(G1005/PARAMETERS!$A$2)/24</f>
        <v>0.72435984848484847</v>
      </c>
      <c r="C1005" s="68">
        <f t="shared" si="3"/>
        <v>0.72435984848484847</v>
      </c>
      <c r="D1005" s="67" t="s">
        <v>138</v>
      </c>
      <c r="E1005" s="69">
        <v>4</v>
      </c>
      <c r="F1005" s="69">
        <v>0</v>
      </c>
      <c r="G1005" s="70" t="s">
        <v>354</v>
      </c>
      <c r="H1005" s="71"/>
    </row>
    <row r="1006" spans="1:8" ht="15">
      <c r="A1006" s="67" t="s">
        <v>300</v>
      </c>
      <c r="B1006" s="68">
        <f>VLOOKUP(A1006,trips!C$2:D1118,2,FALSE)+(G1006/PARAMETERS!$A$2)/24</f>
        <v>0.72514772727272725</v>
      </c>
      <c r="C1006" s="68">
        <f t="shared" si="3"/>
        <v>0.72514772727272725</v>
      </c>
      <c r="D1006" s="67" t="s">
        <v>143</v>
      </c>
      <c r="E1006" s="69">
        <v>5</v>
      </c>
      <c r="F1006" s="69">
        <v>0</v>
      </c>
      <c r="G1006" s="70" t="s">
        <v>355</v>
      </c>
      <c r="H1006" s="71"/>
    </row>
    <row r="1007" spans="1:8" ht="15">
      <c r="A1007" s="67" t="s">
        <v>300</v>
      </c>
      <c r="B1007" s="68">
        <f>VLOOKUP(A1007,trips!C$2:D1118,2,FALSE)+(G1007/PARAMETERS!$A$2)/24</f>
        <v>0.72673484848484848</v>
      </c>
      <c r="C1007" s="68">
        <f t="shared" si="3"/>
        <v>0.72673484848484848</v>
      </c>
      <c r="D1007" s="67" t="s">
        <v>148</v>
      </c>
      <c r="E1007" s="69">
        <v>6</v>
      </c>
      <c r="F1007" s="69">
        <v>0</v>
      </c>
      <c r="G1007" s="70" t="s">
        <v>356</v>
      </c>
      <c r="H1007" s="71"/>
    </row>
    <row r="1008" spans="1:8" ht="15">
      <c r="A1008" s="67" t="s">
        <v>300</v>
      </c>
      <c r="B1008" s="68">
        <f>VLOOKUP(A1008,trips!C$2:D1118,2,FALSE)+(G1008/PARAMETERS!$A$2)/24</f>
        <v>0.72789015151515146</v>
      </c>
      <c r="C1008" s="68">
        <f t="shared" si="3"/>
        <v>0.72789015151515146</v>
      </c>
      <c r="D1008" s="67" t="s">
        <v>151</v>
      </c>
      <c r="E1008" s="69">
        <v>7</v>
      </c>
      <c r="F1008" s="69">
        <v>0</v>
      </c>
      <c r="G1008" s="70" t="s">
        <v>357</v>
      </c>
      <c r="H1008" s="71"/>
    </row>
    <row r="1009" spans="1:8" ht="15">
      <c r="A1009" s="67" t="s">
        <v>300</v>
      </c>
      <c r="B1009" s="68">
        <f>VLOOKUP(A1009,trips!C$2:D1118,2,FALSE)+(G1009/PARAMETERS!$A$2)/24</f>
        <v>0.72873484848484849</v>
      </c>
      <c r="C1009" s="68">
        <f t="shared" si="3"/>
        <v>0.72873484848484849</v>
      </c>
      <c r="D1009" s="67" t="s">
        <v>155</v>
      </c>
      <c r="E1009" s="69">
        <v>8</v>
      </c>
      <c r="F1009" s="69">
        <v>0</v>
      </c>
      <c r="G1009" s="70" t="s">
        <v>358</v>
      </c>
      <c r="H1009" s="71"/>
    </row>
    <row r="1010" spans="1:8" ht="15">
      <c r="A1010" s="67" t="s">
        <v>300</v>
      </c>
      <c r="B1010" s="68">
        <f>VLOOKUP(A1010,trips!C$2:D1118,2,FALSE)+(G1010/PARAMETERS!$A$2)/24</f>
        <v>0.73207954545454546</v>
      </c>
      <c r="C1010" s="68">
        <f t="shared" si="3"/>
        <v>0.73207954545454546</v>
      </c>
      <c r="D1010" s="67" t="s">
        <v>63</v>
      </c>
      <c r="E1010" s="69">
        <v>10</v>
      </c>
      <c r="F1010" s="69">
        <v>0</v>
      </c>
      <c r="G1010" s="70" t="s">
        <v>359</v>
      </c>
      <c r="H1010" s="71"/>
    </row>
    <row r="1011" spans="1:8" ht="15">
      <c r="A1011" s="67" t="s">
        <v>301</v>
      </c>
      <c r="B1011" s="68">
        <f>VLOOKUP(A1011,trips!C$2:D1118,2,FALSE)+(G1011/PARAMETERS!$A$2)/24</f>
        <v>0.72916666666666663</v>
      </c>
      <c r="C1011" s="68">
        <f t="shared" si="3"/>
        <v>0.72916666666666663</v>
      </c>
      <c r="D1011" s="67" t="s">
        <v>122</v>
      </c>
      <c r="E1011" s="69">
        <v>0</v>
      </c>
      <c r="F1011" s="69">
        <v>1</v>
      </c>
      <c r="G1011" s="70" t="s">
        <v>319</v>
      </c>
      <c r="H1011" s="71"/>
    </row>
    <row r="1012" spans="1:8" ht="15">
      <c r="A1012" s="67" t="s">
        <v>301</v>
      </c>
      <c r="B1012" s="68">
        <f>VLOOKUP(A1012,trips!C$2:D1118,2,FALSE)+(G1012/PARAMETERS!$A$2)/24</f>
        <v>0.73195454545454541</v>
      </c>
      <c r="C1012" s="68">
        <f t="shared" si="3"/>
        <v>0.73195454545454541</v>
      </c>
      <c r="D1012" s="67" t="s">
        <v>127</v>
      </c>
      <c r="E1012" s="69">
        <v>1</v>
      </c>
      <c r="F1012" s="69">
        <v>0</v>
      </c>
      <c r="G1012" s="70" t="s">
        <v>360</v>
      </c>
      <c r="H1012" s="71"/>
    </row>
    <row r="1013" spans="1:8" ht="15">
      <c r="A1013" s="67" t="s">
        <v>301</v>
      </c>
      <c r="B1013" s="68">
        <f>VLOOKUP(A1013,trips!C$2:D1118,2,FALSE)+(G1013/PARAMETERS!$A$2)/24</f>
        <v>0.73435606060606062</v>
      </c>
      <c r="C1013" s="68">
        <f t="shared" si="3"/>
        <v>0.73435606060606062</v>
      </c>
      <c r="D1013" s="67" t="s">
        <v>132</v>
      </c>
      <c r="E1013" s="69">
        <v>3</v>
      </c>
      <c r="F1013" s="69">
        <v>0</v>
      </c>
      <c r="G1013" s="70" t="s">
        <v>361</v>
      </c>
      <c r="H1013" s="71"/>
    </row>
    <row r="1014" spans="1:8" ht="15">
      <c r="A1014" s="67" t="s">
        <v>301</v>
      </c>
      <c r="B1014" s="68">
        <f>VLOOKUP(A1014,trips!C$2:D1118,2,FALSE)+(G1014/PARAMETERS!$A$2)/24</f>
        <v>0.73487121212121209</v>
      </c>
      <c r="C1014" s="68">
        <f t="shared" si="3"/>
        <v>0.73487121212121209</v>
      </c>
      <c r="D1014" s="67" t="s">
        <v>138</v>
      </c>
      <c r="E1014" s="69">
        <v>4</v>
      </c>
      <c r="F1014" s="69">
        <v>0</v>
      </c>
      <c r="G1014" s="70" t="s">
        <v>362</v>
      </c>
      <c r="H1014" s="71"/>
    </row>
    <row r="1015" spans="1:8" ht="15">
      <c r="A1015" s="67" t="s">
        <v>301</v>
      </c>
      <c r="B1015" s="68">
        <f>VLOOKUP(A1015,trips!C$2:D1118,2,FALSE)+(G1015/PARAMETERS!$A$2)/24</f>
        <v>0.7355454545454545</v>
      </c>
      <c r="C1015" s="68">
        <f t="shared" si="3"/>
        <v>0.7355454545454545</v>
      </c>
      <c r="D1015" s="67" t="s">
        <v>143</v>
      </c>
      <c r="E1015" s="69">
        <v>5</v>
      </c>
      <c r="F1015" s="69">
        <v>0</v>
      </c>
      <c r="G1015" s="70" t="s">
        <v>363</v>
      </c>
      <c r="H1015" s="71"/>
    </row>
    <row r="1016" spans="1:8" ht="15">
      <c r="A1016" s="67" t="s">
        <v>301</v>
      </c>
      <c r="B1016" s="68">
        <f>VLOOKUP(A1016,trips!C$2:D1118,2,FALSE)+(G1016/PARAMETERS!$A$2)/24</f>
        <v>0.73712499999999992</v>
      </c>
      <c r="C1016" s="68">
        <f t="shared" si="3"/>
        <v>0.73712499999999992</v>
      </c>
      <c r="D1016" s="67" t="s">
        <v>148</v>
      </c>
      <c r="E1016" s="69">
        <v>6</v>
      </c>
      <c r="F1016" s="69">
        <v>0</v>
      </c>
      <c r="G1016" s="70" t="s">
        <v>364</v>
      </c>
      <c r="H1016" s="71"/>
    </row>
    <row r="1017" spans="1:8" ht="15">
      <c r="A1017" s="67" t="s">
        <v>301</v>
      </c>
      <c r="B1017" s="68">
        <f>VLOOKUP(A1017,trips!C$2:D1118,2,FALSE)+(G1017/PARAMETERS!$A$2)/24</f>
        <v>0.73832196969696962</v>
      </c>
      <c r="C1017" s="68">
        <f t="shared" si="3"/>
        <v>0.73832196969696962</v>
      </c>
      <c r="D1017" s="67" t="s">
        <v>151</v>
      </c>
      <c r="E1017" s="69">
        <v>7</v>
      </c>
      <c r="F1017" s="69">
        <v>0</v>
      </c>
      <c r="G1017" s="70" t="s">
        <v>365</v>
      </c>
      <c r="H1017" s="71"/>
    </row>
    <row r="1018" spans="1:8" ht="15">
      <c r="A1018" s="67" t="s">
        <v>301</v>
      </c>
      <c r="B1018" s="68">
        <f>VLOOKUP(A1018,trips!C$2:D1118,2,FALSE)+(G1018/PARAMETERS!$A$2)/24</f>
        <v>0.73914772727272726</v>
      </c>
      <c r="C1018" s="68">
        <f t="shared" si="3"/>
        <v>0.73914772727272726</v>
      </c>
      <c r="D1018" s="67" t="s">
        <v>155</v>
      </c>
      <c r="E1018" s="69">
        <v>8</v>
      </c>
      <c r="F1018" s="69">
        <v>0</v>
      </c>
      <c r="G1018" s="70" t="s">
        <v>366</v>
      </c>
      <c r="H1018" s="71"/>
    </row>
    <row r="1019" spans="1:8" ht="15">
      <c r="A1019" s="67" t="s">
        <v>301</v>
      </c>
      <c r="B1019" s="68">
        <f>VLOOKUP(A1019,trips!C$2:D1118,2,FALSE)+(G1019/PARAMETERS!$A$2)/24</f>
        <v>0.74117803030303031</v>
      </c>
      <c r="C1019" s="68">
        <f t="shared" si="3"/>
        <v>0.74117803030303031</v>
      </c>
      <c r="D1019" s="67" t="s">
        <v>55</v>
      </c>
      <c r="E1019" s="69">
        <v>9</v>
      </c>
      <c r="F1019" s="69">
        <v>0</v>
      </c>
      <c r="G1019" s="70" t="s">
        <v>367</v>
      </c>
      <c r="H1019" s="71"/>
    </row>
    <row r="1020" spans="1:8" ht="15">
      <c r="A1020" s="67" t="s">
        <v>302</v>
      </c>
      <c r="B1020" s="68">
        <f>VLOOKUP(A1020,trips!C$2:D1118,2,FALSE)+(G1020/PARAMETERS!$A$2)/24</f>
        <v>0.73611111111111116</v>
      </c>
      <c r="C1020" s="68">
        <f t="shared" si="3"/>
        <v>0.73611111111111116</v>
      </c>
      <c r="D1020" s="67" t="s">
        <v>122</v>
      </c>
      <c r="E1020" s="69">
        <v>0</v>
      </c>
      <c r="F1020" s="69">
        <v>1</v>
      </c>
      <c r="G1020" s="70" t="s">
        <v>319</v>
      </c>
      <c r="H1020" s="71"/>
    </row>
    <row r="1021" spans="1:8" ht="15">
      <c r="A1021" s="67" t="s">
        <v>302</v>
      </c>
      <c r="B1021" s="68">
        <f>VLOOKUP(A1021,trips!C$2:D1118,2,FALSE)+(G1021/PARAMETERS!$A$2)/24</f>
        <v>0.73907323232323241</v>
      </c>
      <c r="C1021" s="68">
        <f t="shared" si="3"/>
        <v>0.73907323232323241</v>
      </c>
      <c r="D1021" s="67" t="s">
        <v>127</v>
      </c>
      <c r="E1021" s="69">
        <v>1</v>
      </c>
      <c r="F1021" s="69">
        <v>0</v>
      </c>
      <c r="G1021" s="70" t="s">
        <v>352</v>
      </c>
      <c r="H1021" s="71"/>
    </row>
    <row r="1022" spans="1:8" ht="15">
      <c r="A1022" s="67" t="s">
        <v>302</v>
      </c>
      <c r="B1022" s="68">
        <f>VLOOKUP(A1022,trips!C$2:D1118,2,FALSE)+(G1022/PARAMETERS!$A$2)/24</f>
        <v>0.74129292929292934</v>
      </c>
      <c r="C1022" s="68">
        <f t="shared" ref="C1022:C1118" si="4">B1022</f>
        <v>0.74129292929292934</v>
      </c>
      <c r="D1022" s="67" t="s">
        <v>132</v>
      </c>
      <c r="E1022" s="69">
        <v>3</v>
      </c>
      <c r="F1022" s="69">
        <v>0</v>
      </c>
      <c r="G1022" s="70" t="s">
        <v>353</v>
      </c>
      <c r="H1022" s="71"/>
    </row>
    <row r="1023" spans="1:8" ht="15">
      <c r="A1023" s="67" t="s">
        <v>302</v>
      </c>
      <c r="B1023" s="68">
        <f>VLOOKUP(A1023,trips!C$2:D1118,2,FALSE)+(G1023/PARAMETERS!$A$2)/24</f>
        <v>0.74172095959595963</v>
      </c>
      <c r="C1023" s="68">
        <f t="shared" si="4"/>
        <v>0.74172095959595963</v>
      </c>
      <c r="D1023" s="67" t="s">
        <v>138</v>
      </c>
      <c r="E1023" s="69">
        <v>4</v>
      </c>
      <c r="F1023" s="69">
        <v>0</v>
      </c>
      <c r="G1023" s="70" t="s">
        <v>354</v>
      </c>
      <c r="H1023" s="71"/>
    </row>
    <row r="1024" spans="1:8" ht="15">
      <c r="A1024" s="67" t="s">
        <v>302</v>
      </c>
      <c r="B1024" s="68">
        <f>VLOOKUP(A1024,trips!C$2:D1118,2,FALSE)+(G1024/PARAMETERS!$A$2)/24</f>
        <v>0.74250883838383841</v>
      </c>
      <c r="C1024" s="68">
        <f t="shared" si="4"/>
        <v>0.74250883838383841</v>
      </c>
      <c r="D1024" s="67" t="s">
        <v>143</v>
      </c>
      <c r="E1024" s="69">
        <v>5</v>
      </c>
      <c r="F1024" s="69">
        <v>0</v>
      </c>
      <c r="G1024" s="70" t="s">
        <v>355</v>
      </c>
      <c r="H1024" s="71"/>
    </row>
    <row r="1025" spans="1:8" ht="15">
      <c r="A1025" s="67" t="s">
        <v>302</v>
      </c>
      <c r="B1025" s="68">
        <f>VLOOKUP(A1025,trips!C$2:D1118,2,FALSE)+(G1025/PARAMETERS!$A$2)/24</f>
        <v>0.74409595959595964</v>
      </c>
      <c r="C1025" s="68">
        <f t="shared" si="4"/>
        <v>0.74409595959595964</v>
      </c>
      <c r="D1025" s="67" t="s">
        <v>148</v>
      </c>
      <c r="E1025" s="69">
        <v>6</v>
      </c>
      <c r="F1025" s="69">
        <v>0</v>
      </c>
      <c r="G1025" s="70" t="s">
        <v>356</v>
      </c>
      <c r="H1025" s="71"/>
    </row>
    <row r="1026" spans="1:8" ht="15">
      <c r="A1026" s="67" t="s">
        <v>302</v>
      </c>
      <c r="B1026" s="68">
        <f>VLOOKUP(A1026,trips!C$2:D1118,2,FALSE)+(G1026/PARAMETERS!$A$2)/24</f>
        <v>0.74525126262626262</v>
      </c>
      <c r="C1026" s="68">
        <f t="shared" si="4"/>
        <v>0.74525126262626262</v>
      </c>
      <c r="D1026" s="67" t="s">
        <v>151</v>
      </c>
      <c r="E1026" s="69">
        <v>7</v>
      </c>
      <c r="F1026" s="69">
        <v>0</v>
      </c>
      <c r="G1026" s="70" t="s">
        <v>357</v>
      </c>
      <c r="H1026" s="71"/>
    </row>
    <row r="1027" spans="1:8" ht="15">
      <c r="A1027" s="67" t="s">
        <v>302</v>
      </c>
      <c r="B1027" s="68">
        <f>VLOOKUP(A1027,trips!C$2:D1118,2,FALSE)+(G1027/PARAMETERS!$A$2)/24</f>
        <v>0.74609595959595965</v>
      </c>
      <c r="C1027" s="68">
        <f t="shared" si="4"/>
        <v>0.74609595959595965</v>
      </c>
      <c r="D1027" s="67" t="s">
        <v>155</v>
      </c>
      <c r="E1027" s="69">
        <v>8</v>
      </c>
      <c r="F1027" s="69">
        <v>0</v>
      </c>
      <c r="G1027" s="70" t="s">
        <v>358</v>
      </c>
      <c r="H1027" s="71"/>
    </row>
    <row r="1028" spans="1:8" ht="15">
      <c r="A1028" s="67" t="s">
        <v>302</v>
      </c>
      <c r="B1028" s="68">
        <f>VLOOKUP(A1028,trips!C$2:D1118,2,FALSE)+(G1028/PARAMETERS!$A$2)/24</f>
        <v>0.74944065656565662</v>
      </c>
      <c r="C1028" s="68">
        <f t="shared" si="4"/>
        <v>0.74944065656565662</v>
      </c>
      <c r="D1028" s="67" t="s">
        <v>63</v>
      </c>
      <c r="E1028" s="69">
        <v>10</v>
      </c>
      <c r="F1028" s="69">
        <v>0</v>
      </c>
      <c r="G1028" s="70" t="s">
        <v>359</v>
      </c>
      <c r="H1028" s="71"/>
    </row>
    <row r="1029" spans="1:8" ht="15">
      <c r="A1029" s="67" t="s">
        <v>303</v>
      </c>
      <c r="B1029" s="68">
        <f>VLOOKUP(A1029,trips!C$2:D1118,2,FALSE)+(G1029/PARAMETERS!$A$2)/24</f>
        <v>0.75347222222222221</v>
      </c>
      <c r="C1029" s="68">
        <f t="shared" si="4"/>
        <v>0.75347222222222221</v>
      </c>
      <c r="D1029" s="67" t="s">
        <v>122</v>
      </c>
      <c r="E1029" s="69">
        <v>0</v>
      </c>
      <c r="F1029" s="69">
        <v>1</v>
      </c>
      <c r="G1029" s="70" t="s">
        <v>319</v>
      </c>
      <c r="H1029" s="71"/>
    </row>
    <row r="1030" spans="1:8" ht="15">
      <c r="A1030" s="67" t="s">
        <v>303</v>
      </c>
      <c r="B1030" s="68">
        <f>VLOOKUP(A1030,trips!C$2:D1118,2,FALSE)+(G1030/PARAMETERS!$A$2)/24</f>
        <v>0.75626010101010099</v>
      </c>
      <c r="C1030" s="68">
        <f t="shared" si="4"/>
        <v>0.75626010101010099</v>
      </c>
      <c r="D1030" s="67" t="s">
        <v>127</v>
      </c>
      <c r="E1030" s="69">
        <v>1</v>
      </c>
      <c r="F1030" s="69">
        <v>0</v>
      </c>
      <c r="G1030" s="70" t="s">
        <v>360</v>
      </c>
      <c r="H1030" s="71"/>
    </row>
    <row r="1031" spans="1:8" ht="15">
      <c r="A1031" s="67" t="s">
        <v>303</v>
      </c>
      <c r="B1031" s="68">
        <f>VLOOKUP(A1031,trips!C$2:D1118,2,FALSE)+(G1031/PARAMETERS!$A$2)/24</f>
        <v>0.7586616161616162</v>
      </c>
      <c r="C1031" s="68">
        <f t="shared" si="4"/>
        <v>0.7586616161616162</v>
      </c>
      <c r="D1031" s="67" t="s">
        <v>132</v>
      </c>
      <c r="E1031" s="69">
        <v>3</v>
      </c>
      <c r="F1031" s="69">
        <v>0</v>
      </c>
      <c r="G1031" s="70" t="s">
        <v>361</v>
      </c>
      <c r="H1031" s="71"/>
    </row>
    <row r="1032" spans="1:8" ht="15">
      <c r="A1032" s="67" t="s">
        <v>303</v>
      </c>
      <c r="B1032" s="68">
        <f>VLOOKUP(A1032,trips!C$2:D1118,2,FALSE)+(G1032/PARAMETERS!$A$2)/24</f>
        <v>0.75917676767676767</v>
      </c>
      <c r="C1032" s="68">
        <f t="shared" si="4"/>
        <v>0.75917676767676767</v>
      </c>
      <c r="D1032" s="67" t="s">
        <v>138</v>
      </c>
      <c r="E1032" s="69">
        <v>4</v>
      </c>
      <c r="F1032" s="69">
        <v>0</v>
      </c>
      <c r="G1032" s="70" t="s">
        <v>362</v>
      </c>
      <c r="H1032" s="71"/>
    </row>
    <row r="1033" spans="1:8" ht="15">
      <c r="A1033" s="67" t="s">
        <v>303</v>
      </c>
      <c r="B1033" s="68">
        <f>VLOOKUP(A1033,trips!C$2:D1118,2,FALSE)+(G1033/PARAMETERS!$A$2)/24</f>
        <v>0.75985101010101008</v>
      </c>
      <c r="C1033" s="68">
        <f t="shared" si="4"/>
        <v>0.75985101010101008</v>
      </c>
      <c r="D1033" s="67" t="s">
        <v>143</v>
      </c>
      <c r="E1033" s="69">
        <v>5</v>
      </c>
      <c r="F1033" s="69">
        <v>0</v>
      </c>
      <c r="G1033" s="70" t="s">
        <v>363</v>
      </c>
      <c r="H1033" s="71"/>
    </row>
    <row r="1034" spans="1:8" ht="15">
      <c r="A1034" s="67" t="s">
        <v>303</v>
      </c>
      <c r="B1034" s="68">
        <f>VLOOKUP(A1034,trips!C$2:D1118,2,FALSE)+(G1034/PARAMETERS!$A$2)/24</f>
        <v>0.7614305555555555</v>
      </c>
      <c r="C1034" s="68">
        <f t="shared" si="4"/>
        <v>0.7614305555555555</v>
      </c>
      <c r="D1034" s="67" t="s">
        <v>148</v>
      </c>
      <c r="E1034" s="69">
        <v>6</v>
      </c>
      <c r="F1034" s="69">
        <v>0</v>
      </c>
      <c r="G1034" s="70" t="s">
        <v>364</v>
      </c>
      <c r="H1034" s="71"/>
    </row>
    <row r="1035" spans="1:8" ht="15">
      <c r="A1035" s="67" t="s">
        <v>303</v>
      </c>
      <c r="B1035" s="68">
        <f>VLOOKUP(A1035,trips!C$2:D1118,2,FALSE)+(G1035/PARAMETERS!$A$2)/24</f>
        <v>0.7626275252525252</v>
      </c>
      <c r="C1035" s="68">
        <f t="shared" si="4"/>
        <v>0.7626275252525252</v>
      </c>
      <c r="D1035" s="67" t="s">
        <v>151</v>
      </c>
      <c r="E1035" s="69">
        <v>7</v>
      </c>
      <c r="F1035" s="69">
        <v>0</v>
      </c>
      <c r="G1035" s="70" t="s">
        <v>365</v>
      </c>
      <c r="H1035" s="71"/>
    </row>
    <row r="1036" spans="1:8" ht="15">
      <c r="A1036" s="67" t="s">
        <v>303</v>
      </c>
      <c r="B1036" s="68">
        <f>VLOOKUP(A1036,trips!C$2:D1118,2,FALSE)+(G1036/PARAMETERS!$A$2)/24</f>
        <v>0.76345328282828284</v>
      </c>
      <c r="C1036" s="68">
        <f t="shared" si="4"/>
        <v>0.76345328282828284</v>
      </c>
      <c r="D1036" s="67" t="s">
        <v>155</v>
      </c>
      <c r="E1036" s="69">
        <v>8</v>
      </c>
      <c r="F1036" s="69">
        <v>0</v>
      </c>
      <c r="G1036" s="70" t="s">
        <v>366</v>
      </c>
      <c r="H1036" s="71"/>
    </row>
    <row r="1037" spans="1:8" ht="15">
      <c r="A1037" s="67" t="s">
        <v>303</v>
      </c>
      <c r="B1037" s="68">
        <f>VLOOKUP(A1037,trips!C$2:D1118,2,FALSE)+(G1037/PARAMETERS!$A$2)/24</f>
        <v>0.76548358585858589</v>
      </c>
      <c r="C1037" s="68">
        <f t="shared" si="4"/>
        <v>0.76548358585858589</v>
      </c>
      <c r="D1037" s="67" t="s">
        <v>55</v>
      </c>
      <c r="E1037" s="69">
        <v>9</v>
      </c>
      <c r="F1037" s="69">
        <v>0</v>
      </c>
      <c r="G1037" s="70" t="s">
        <v>367</v>
      </c>
      <c r="H1037" s="71"/>
    </row>
    <row r="1038" spans="1:8" ht="15">
      <c r="A1038" s="67" t="s">
        <v>304</v>
      </c>
      <c r="B1038" s="68">
        <f>VLOOKUP(A1038,trips!C$2:D1118,2,FALSE)+(G1038/PARAMETERS!$A$2)/24</f>
        <v>0.76041666666666663</v>
      </c>
      <c r="C1038" s="68">
        <f t="shared" si="4"/>
        <v>0.76041666666666663</v>
      </c>
      <c r="D1038" s="67" t="s">
        <v>122</v>
      </c>
      <c r="E1038" s="69">
        <v>0</v>
      </c>
      <c r="F1038" s="69">
        <v>1</v>
      </c>
      <c r="G1038" s="70" t="s">
        <v>319</v>
      </c>
      <c r="H1038" s="71"/>
    </row>
    <row r="1039" spans="1:8" ht="15">
      <c r="A1039" s="67" t="s">
        <v>304</v>
      </c>
      <c r="B1039" s="68">
        <f>VLOOKUP(A1039,trips!C$2:D1118,2,FALSE)+(G1039/PARAMETERS!$A$2)/24</f>
        <v>0.76337878787878788</v>
      </c>
      <c r="C1039" s="68">
        <f t="shared" si="4"/>
        <v>0.76337878787878788</v>
      </c>
      <c r="D1039" s="67" t="s">
        <v>127</v>
      </c>
      <c r="E1039" s="69">
        <v>1</v>
      </c>
      <c r="F1039" s="69">
        <v>0</v>
      </c>
      <c r="G1039" s="70" t="s">
        <v>352</v>
      </c>
      <c r="H1039" s="71"/>
    </row>
    <row r="1040" spans="1:8" ht="15">
      <c r="A1040" s="67" t="s">
        <v>304</v>
      </c>
      <c r="B1040" s="68">
        <f>VLOOKUP(A1040,trips!C$2:D1118,2,FALSE)+(G1040/PARAMETERS!$A$2)/24</f>
        <v>0.76559848484848481</v>
      </c>
      <c r="C1040" s="68">
        <f t="shared" si="4"/>
        <v>0.76559848484848481</v>
      </c>
      <c r="D1040" s="67" t="s">
        <v>132</v>
      </c>
      <c r="E1040" s="69">
        <v>3</v>
      </c>
      <c r="F1040" s="69">
        <v>0</v>
      </c>
      <c r="G1040" s="70" t="s">
        <v>353</v>
      </c>
      <c r="H1040" s="71"/>
    </row>
    <row r="1041" spans="1:8" ht="15">
      <c r="A1041" s="67" t="s">
        <v>304</v>
      </c>
      <c r="B1041" s="68">
        <f>VLOOKUP(A1041,trips!C$2:D1118,2,FALSE)+(G1041/PARAMETERS!$A$2)/24</f>
        <v>0.7660265151515151</v>
      </c>
      <c r="C1041" s="68">
        <f t="shared" si="4"/>
        <v>0.7660265151515151</v>
      </c>
      <c r="D1041" s="67" t="s">
        <v>138</v>
      </c>
      <c r="E1041" s="69">
        <v>4</v>
      </c>
      <c r="F1041" s="69">
        <v>0</v>
      </c>
      <c r="G1041" s="70" t="s">
        <v>354</v>
      </c>
      <c r="H1041" s="71"/>
    </row>
    <row r="1042" spans="1:8" ht="15">
      <c r="A1042" s="67" t="s">
        <v>304</v>
      </c>
      <c r="B1042" s="68">
        <f>VLOOKUP(A1042,trips!C$2:D1118,2,FALSE)+(G1042/PARAMETERS!$A$2)/24</f>
        <v>0.76681439393939388</v>
      </c>
      <c r="C1042" s="68">
        <f t="shared" si="4"/>
        <v>0.76681439393939388</v>
      </c>
      <c r="D1042" s="67" t="s">
        <v>143</v>
      </c>
      <c r="E1042" s="69">
        <v>5</v>
      </c>
      <c r="F1042" s="69">
        <v>0</v>
      </c>
      <c r="G1042" s="70" t="s">
        <v>355</v>
      </c>
      <c r="H1042" s="71"/>
    </row>
    <row r="1043" spans="1:8" ht="15">
      <c r="A1043" s="67" t="s">
        <v>304</v>
      </c>
      <c r="B1043" s="68">
        <f>VLOOKUP(A1043,trips!C$2:D1118,2,FALSE)+(G1043/PARAMETERS!$A$2)/24</f>
        <v>0.76840151515151511</v>
      </c>
      <c r="C1043" s="68">
        <f t="shared" si="4"/>
        <v>0.76840151515151511</v>
      </c>
      <c r="D1043" s="67" t="s">
        <v>148</v>
      </c>
      <c r="E1043" s="69">
        <v>6</v>
      </c>
      <c r="F1043" s="69">
        <v>0</v>
      </c>
      <c r="G1043" s="70" t="s">
        <v>356</v>
      </c>
      <c r="H1043" s="71"/>
    </row>
    <row r="1044" spans="1:8" ht="15">
      <c r="A1044" s="67" t="s">
        <v>304</v>
      </c>
      <c r="B1044" s="68">
        <f>VLOOKUP(A1044,trips!C$2:D1118,2,FALSE)+(G1044/PARAMETERS!$A$2)/24</f>
        <v>0.76955681818181809</v>
      </c>
      <c r="C1044" s="68">
        <f t="shared" si="4"/>
        <v>0.76955681818181809</v>
      </c>
      <c r="D1044" s="67" t="s">
        <v>151</v>
      </c>
      <c r="E1044" s="69">
        <v>7</v>
      </c>
      <c r="F1044" s="69">
        <v>0</v>
      </c>
      <c r="G1044" s="70" t="s">
        <v>357</v>
      </c>
      <c r="H1044" s="71"/>
    </row>
    <row r="1045" spans="1:8" ht="15">
      <c r="A1045" s="67" t="s">
        <v>304</v>
      </c>
      <c r="B1045" s="68">
        <f>VLOOKUP(A1045,trips!C$2:D1118,2,FALSE)+(G1045/PARAMETERS!$A$2)/24</f>
        <v>0.77040151515151511</v>
      </c>
      <c r="C1045" s="68">
        <f t="shared" si="4"/>
        <v>0.77040151515151511</v>
      </c>
      <c r="D1045" s="67" t="s">
        <v>155</v>
      </c>
      <c r="E1045" s="69">
        <v>8</v>
      </c>
      <c r="F1045" s="69">
        <v>0</v>
      </c>
      <c r="G1045" s="70" t="s">
        <v>358</v>
      </c>
      <c r="H1045" s="71"/>
    </row>
    <row r="1046" spans="1:8" ht="15">
      <c r="A1046" s="67" t="s">
        <v>304</v>
      </c>
      <c r="B1046" s="68">
        <f>VLOOKUP(A1046,trips!C$2:D1118,2,FALSE)+(G1046/PARAMETERS!$A$2)/24</f>
        <v>0.77374621212121208</v>
      </c>
      <c r="C1046" s="68">
        <f t="shared" si="4"/>
        <v>0.77374621212121208</v>
      </c>
      <c r="D1046" s="67" t="s">
        <v>63</v>
      </c>
      <c r="E1046" s="69">
        <v>10</v>
      </c>
      <c r="F1046" s="69">
        <v>0</v>
      </c>
      <c r="G1046" s="70" t="s">
        <v>359</v>
      </c>
      <c r="H1046" s="71"/>
    </row>
    <row r="1047" spans="1:8" ht="15">
      <c r="A1047" s="67" t="s">
        <v>305</v>
      </c>
      <c r="B1047" s="68">
        <f>VLOOKUP(A1047,trips!C$2:D1118,2,FALSE)+(G1047/PARAMETERS!$A$2)/24</f>
        <v>0.77083333333333337</v>
      </c>
      <c r="C1047" s="68">
        <f t="shared" si="4"/>
        <v>0.77083333333333337</v>
      </c>
      <c r="D1047" s="67" t="s">
        <v>122</v>
      </c>
      <c r="E1047" s="69">
        <v>0</v>
      </c>
      <c r="F1047" s="69">
        <v>1</v>
      </c>
      <c r="G1047" s="70" t="s">
        <v>319</v>
      </c>
      <c r="H1047" s="71"/>
    </row>
    <row r="1048" spans="1:8" ht="15">
      <c r="A1048" s="67" t="s">
        <v>305</v>
      </c>
      <c r="B1048" s="68">
        <f>VLOOKUP(A1048,trips!C$2:D1118,2,FALSE)+(G1048/PARAMETERS!$A$2)/24</f>
        <v>0.77362121212121215</v>
      </c>
      <c r="C1048" s="68">
        <f t="shared" si="4"/>
        <v>0.77362121212121215</v>
      </c>
      <c r="D1048" s="67" t="s">
        <v>127</v>
      </c>
      <c r="E1048" s="69">
        <v>1</v>
      </c>
      <c r="F1048" s="69">
        <v>0</v>
      </c>
      <c r="G1048" s="70" t="s">
        <v>360</v>
      </c>
      <c r="H1048" s="71"/>
    </row>
    <row r="1049" spans="1:8" ht="15">
      <c r="A1049" s="67" t="s">
        <v>305</v>
      </c>
      <c r="B1049" s="68">
        <f>VLOOKUP(A1049,trips!C$2:D1118,2,FALSE)+(G1049/PARAMETERS!$A$2)/24</f>
        <v>0.77602272727272736</v>
      </c>
      <c r="C1049" s="68">
        <f t="shared" si="4"/>
        <v>0.77602272727272736</v>
      </c>
      <c r="D1049" s="67" t="s">
        <v>132</v>
      </c>
      <c r="E1049" s="69">
        <v>3</v>
      </c>
      <c r="F1049" s="69">
        <v>0</v>
      </c>
      <c r="G1049" s="70" t="s">
        <v>361</v>
      </c>
      <c r="H1049" s="71"/>
    </row>
    <row r="1050" spans="1:8" ht="15">
      <c r="A1050" s="67" t="s">
        <v>305</v>
      </c>
      <c r="B1050" s="68">
        <f>VLOOKUP(A1050,trips!C$2:D1118,2,FALSE)+(G1050/PARAMETERS!$A$2)/24</f>
        <v>0.77653787878787883</v>
      </c>
      <c r="C1050" s="68">
        <f t="shared" si="4"/>
        <v>0.77653787878787883</v>
      </c>
      <c r="D1050" s="67" t="s">
        <v>138</v>
      </c>
      <c r="E1050" s="69">
        <v>4</v>
      </c>
      <c r="F1050" s="69">
        <v>0</v>
      </c>
      <c r="G1050" s="70" t="s">
        <v>362</v>
      </c>
      <c r="H1050" s="71"/>
    </row>
    <row r="1051" spans="1:8" ht="15">
      <c r="A1051" s="67" t="s">
        <v>305</v>
      </c>
      <c r="B1051" s="68">
        <f>VLOOKUP(A1051,trips!C$2:D1118,2,FALSE)+(G1051/PARAMETERS!$A$2)/24</f>
        <v>0.77721212121212124</v>
      </c>
      <c r="C1051" s="68">
        <f t="shared" si="4"/>
        <v>0.77721212121212124</v>
      </c>
      <c r="D1051" s="67" t="s">
        <v>143</v>
      </c>
      <c r="E1051" s="69">
        <v>5</v>
      </c>
      <c r="F1051" s="69">
        <v>0</v>
      </c>
      <c r="G1051" s="70" t="s">
        <v>363</v>
      </c>
      <c r="H1051" s="71"/>
    </row>
    <row r="1052" spans="1:8" ht="15">
      <c r="A1052" s="67" t="s">
        <v>305</v>
      </c>
      <c r="B1052" s="68">
        <f>VLOOKUP(A1052,trips!C$2:D1118,2,FALSE)+(G1052/PARAMETERS!$A$2)/24</f>
        <v>0.77879166666666666</v>
      </c>
      <c r="C1052" s="68">
        <f t="shared" si="4"/>
        <v>0.77879166666666666</v>
      </c>
      <c r="D1052" s="67" t="s">
        <v>148</v>
      </c>
      <c r="E1052" s="69">
        <v>6</v>
      </c>
      <c r="F1052" s="69">
        <v>0</v>
      </c>
      <c r="G1052" s="70" t="s">
        <v>364</v>
      </c>
      <c r="H1052" s="71"/>
    </row>
    <row r="1053" spans="1:8" ht="15">
      <c r="A1053" s="67" t="s">
        <v>305</v>
      </c>
      <c r="B1053" s="68">
        <f>VLOOKUP(A1053,trips!C$2:D1118,2,FALSE)+(G1053/PARAMETERS!$A$2)/24</f>
        <v>0.77998863636363636</v>
      </c>
      <c r="C1053" s="68">
        <f t="shared" si="4"/>
        <v>0.77998863636363636</v>
      </c>
      <c r="D1053" s="67" t="s">
        <v>151</v>
      </c>
      <c r="E1053" s="69">
        <v>7</v>
      </c>
      <c r="F1053" s="69">
        <v>0</v>
      </c>
      <c r="G1053" s="70" t="s">
        <v>365</v>
      </c>
      <c r="H1053" s="71"/>
    </row>
    <row r="1054" spans="1:8" ht="15">
      <c r="A1054" s="67" t="s">
        <v>305</v>
      </c>
      <c r="B1054" s="68">
        <f>VLOOKUP(A1054,trips!C$2:D1118,2,FALSE)+(G1054/PARAMETERS!$A$2)/24</f>
        <v>0.780814393939394</v>
      </c>
      <c r="C1054" s="68">
        <f t="shared" si="4"/>
        <v>0.780814393939394</v>
      </c>
      <c r="D1054" s="67" t="s">
        <v>155</v>
      </c>
      <c r="E1054" s="69">
        <v>8</v>
      </c>
      <c r="F1054" s="69">
        <v>0</v>
      </c>
      <c r="G1054" s="70" t="s">
        <v>366</v>
      </c>
      <c r="H1054" s="71"/>
    </row>
    <row r="1055" spans="1:8" ht="15">
      <c r="A1055" s="67" t="s">
        <v>305</v>
      </c>
      <c r="B1055" s="68">
        <f>VLOOKUP(A1055,trips!C$2:D1118,2,FALSE)+(G1055/PARAMETERS!$A$2)/24</f>
        <v>0.78284469696969705</v>
      </c>
      <c r="C1055" s="68">
        <f t="shared" si="4"/>
        <v>0.78284469696969705</v>
      </c>
      <c r="D1055" s="67" t="s">
        <v>55</v>
      </c>
      <c r="E1055" s="69">
        <v>9</v>
      </c>
      <c r="F1055" s="69">
        <v>0</v>
      </c>
      <c r="G1055" s="70" t="s">
        <v>367</v>
      </c>
      <c r="H1055" s="71"/>
    </row>
    <row r="1056" spans="1:8" ht="15">
      <c r="A1056" s="67" t="s">
        <v>306</v>
      </c>
      <c r="B1056" s="68">
        <f>VLOOKUP(A1056,trips!C$2:D1118,2,FALSE)+(G1056/PARAMETERS!$A$2)/24</f>
        <v>0.77777777777777779</v>
      </c>
      <c r="C1056" s="68">
        <f t="shared" si="4"/>
        <v>0.77777777777777779</v>
      </c>
      <c r="D1056" s="67" t="s">
        <v>122</v>
      </c>
      <c r="E1056" s="69">
        <v>0</v>
      </c>
      <c r="F1056" s="69">
        <v>1</v>
      </c>
      <c r="G1056" s="70" t="s">
        <v>319</v>
      </c>
      <c r="H1056" s="71"/>
    </row>
    <row r="1057" spans="1:8" ht="15">
      <c r="A1057" s="67" t="s">
        <v>306</v>
      </c>
      <c r="B1057" s="68">
        <f>VLOOKUP(A1057,trips!C$2:D1118,2,FALSE)+(G1057/PARAMETERS!$A$2)/24</f>
        <v>0.78073989898989904</v>
      </c>
      <c r="C1057" s="68">
        <f t="shared" si="4"/>
        <v>0.78073989898989904</v>
      </c>
      <c r="D1057" s="67" t="s">
        <v>127</v>
      </c>
      <c r="E1057" s="69">
        <v>1</v>
      </c>
      <c r="F1057" s="69">
        <v>0</v>
      </c>
      <c r="G1057" s="70" t="s">
        <v>352</v>
      </c>
      <c r="H1057" s="71"/>
    </row>
    <row r="1058" spans="1:8" ht="15">
      <c r="A1058" s="67" t="s">
        <v>306</v>
      </c>
      <c r="B1058" s="68">
        <f>VLOOKUP(A1058,trips!C$2:D1118,2,FALSE)+(G1058/PARAMETERS!$A$2)/24</f>
        <v>0.78295959595959597</v>
      </c>
      <c r="C1058" s="68">
        <f t="shared" si="4"/>
        <v>0.78295959595959597</v>
      </c>
      <c r="D1058" s="67" t="s">
        <v>132</v>
      </c>
      <c r="E1058" s="69">
        <v>3</v>
      </c>
      <c r="F1058" s="69">
        <v>0</v>
      </c>
      <c r="G1058" s="70" t="s">
        <v>353</v>
      </c>
      <c r="H1058" s="71"/>
    </row>
    <row r="1059" spans="1:8" ht="15">
      <c r="A1059" s="67" t="s">
        <v>306</v>
      </c>
      <c r="B1059" s="68">
        <f>VLOOKUP(A1059,trips!C$2:D1118,2,FALSE)+(G1059/PARAMETERS!$A$2)/24</f>
        <v>0.78338762626262626</v>
      </c>
      <c r="C1059" s="68">
        <f t="shared" si="4"/>
        <v>0.78338762626262626</v>
      </c>
      <c r="D1059" s="67" t="s">
        <v>138</v>
      </c>
      <c r="E1059" s="69">
        <v>4</v>
      </c>
      <c r="F1059" s="69">
        <v>0</v>
      </c>
      <c r="G1059" s="70" t="s">
        <v>354</v>
      </c>
      <c r="H1059" s="71"/>
    </row>
    <row r="1060" spans="1:8" ht="15">
      <c r="A1060" s="67" t="s">
        <v>306</v>
      </c>
      <c r="B1060" s="68">
        <f>VLOOKUP(A1060,trips!C$2:D1118,2,FALSE)+(G1060/PARAMETERS!$A$2)/24</f>
        <v>0.78417550505050504</v>
      </c>
      <c r="C1060" s="68">
        <f t="shared" si="4"/>
        <v>0.78417550505050504</v>
      </c>
      <c r="D1060" s="67" t="s">
        <v>143</v>
      </c>
      <c r="E1060" s="69">
        <v>5</v>
      </c>
      <c r="F1060" s="69">
        <v>0</v>
      </c>
      <c r="G1060" s="70" t="s">
        <v>355</v>
      </c>
      <c r="H1060" s="71"/>
    </row>
    <row r="1061" spans="1:8" ht="15">
      <c r="A1061" s="67" t="s">
        <v>306</v>
      </c>
      <c r="B1061" s="68">
        <f>VLOOKUP(A1061,trips!C$2:D1118,2,FALSE)+(G1061/PARAMETERS!$A$2)/24</f>
        <v>0.78576262626262627</v>
      </c>
      <c r="C1061" s="68">
        <f t="shared" si="4"/>
        <v>0.78576262626262627</v>
      </c>
      <c r="D1061" s="67" t="s">
        <v>148</v>
      </c>
      <c r="E1061" s="69">
        <v>6</v>
      </c>
      <c r="F1061" s="69">
        <v>0</v>
      </c>
      <c r="G1061" s="70" t="s">
        <v>356</v>
      </c>
      <c r="H1061" s="71"/>
    </row>
    <row r="1062" spans="1:8" ht="15">
      <c r="A1062" s="67" t="s">
        <v>306</v>
      </c>
      <c r="B1062" s="68">
        <f>VLOOKUP(A1062,trips!C$2:D1118,2,FALSE)+(G1062/PARAMETERS!$A$2)/24</f>
        <v>0.78691792929292925</v>
      </c>
      <c r="C1062" s="68">
        <f t="shared" si="4"/>
        <v>0.78691792929292925</v>
      </c>
      <c r="D1062" s="67" t="s">
        <v>151</v>
      </c>
      <c r="E1062" s="69">
        <v>7</v>
      </c>
      <c r="F1062" s="69">
        <v>0</v>
      </c>
      <c r="G1062" s="70" t="s">
        <v>357</v>
      </c>
      <c r="H1062" s="71"/>
    </row>
    <row r="1063" spans="1:8" ht="15">
      <c r="A1063" s="67" t="s">
        <v>306</v>
      </c>
      <c r="B1063" s="68">
        <f>VLOOKUP(A1063,trips!C$2:D1118,2,FALSE)+(G1063/PARAMETERS!$A$2)/24</f>
        <v>0.78776262626262628</v>
      </c>
      <c r="C1063" s="68">
        <f t="shared" si="4"/>
        <v>0.78776262626262628</v>
      </c>
      <c r="D1063" s="67" t="s">
        <v>155</v>
      </c>
      <c r="E1063" s="69">
        <v>8</v>
      </c>
      <c r="F1063" s="69">
        <v>0</v>
      </c>
      <c r="G1063" s="70" t="s">
        <v>358</v>
      </c>
      <c r="H1063" s="71"/>
    </row>
    <row r="1064" spans="1:8" ht="15">
      <c r="A1064" s="67" t="s">
        <v>306</v>
      </c>
      <c r="B1064" s="68">
        <f>VLOOKUP(A1064,trips!C$2:D1118,2,FALSE)+(G1064/PARAMETERS!$A$2)/24</f>
        <v>0.79110732323232325</v>
      </c>
      <c r="C1064" s="68">
        <f t="shared" si="4"/>
        <v>0.79110732323232325</v>
      </c>
      <c r="D1064" s="67" t="s">
        <v>63</v>
      </c>
      <c r="E1064" s="69">
        <v>10</v>
      </c>
      <c r="F1064" s="69">
        <v>0</v>
      </c>
      <c r="G1064" s="70" t="s">
        <v>359</v>
      </c>
      <c r="H1064" s="71"/>
    </row>
    <row r="1065" spans="1:8" ht="15">
      <c r="A1065" s="67" t="s">
        <v>307</v>
      </c>
      <c r="B1065" s="68">
        <f>VLOOKUP(A1065,trips!C$2:D1118,2,FALSE)+(G1065/PARAMETERS!$A$2)/24</f>
        <v>0.78819444444444442</v>
      </c>
      <c r="C1065" s="68">
        <f t="shared" si="4"/>
        <v>0.78819444444444442</v>
      </c>
      <c r="D1065" s="67" t="s">
        <v>122</v>
      </c>
      <c r="E1065" s="69">
        <v>0</v>
      </c>
      <c r="F1065" s="69">
        <v>1</v>
      </c>
      <c r="G1065" s="70" t="s">
        <v>319</v>
      </c>
      <c r="H1065" s="71"/>
    </row>
    <row r="1066" spans="1:8" ht="15">
      <c r="A1066" s="67" t="s">
        <v>307</v>
      </c>
      <c r="B1066" s="68">
        <f>VLOOKUP(A1066,trips!C$2:D1118,2,FALSE)+(G1066/PARAMETERS!$A$2)/24</f>
        <v>0.7909823232323232</v>
      </c>
      <c r="C1066" s="68">
        <f t="shared" si="4"/>
        <v>0.7909823232323232</v>
      </c>
      <c r="D1066" s="67" t="s">
        <v>127</v>
      </c>
      <c r="E1066" s="69">
        <v>1</v>
      </c>
      <c r="F1066" s="69">
        <v>0</v>
      </c>
      <c r="G1066" s="70" t="s">
        <v>360</v>
      </c>
      <c r="H1066" s="71"/>
    </row>
    <row r="1067" spans="1:8" ht="15">
      <c r="A1067" s="67" t="s">
        <v>307</v>
      </c>
      <c r="B1067" s="68">
        <f>VLOOKUP(A1067,trips!C$2:D1118,2,FALSE)+(G1067/PARAMETERS!$A$2)/24</f>
        <v>0.79338383838383841</v>
      </c>
      <c r="C1067" s="68">
        <f t="shared" si="4"/>
        <v>0.79338383838383841</v>
      </c>
      <c r="D1067" s="67" t="s">
        <v>132</v>
      </c>
      <c r="E1067" s="69">
        <v>3</v>
      </c>
      <c r="F1067" s="69">
        <v>0</v>
      </c>
      <c r="G1067" s="70" t="s">
        <v>361</v>
      </c>
      <c r="H1067" s="71"/>
    </row>
    <row r="1068" spans="1:8" ht="15">
      <c r="A1068" s="67" t="s">
        <v>307</v>
      </c>
      <c r="B1068" s="68">
        <f>VLOOKUP(A1068,trips!C$2:D1118,2,FALSE)+(G1068/PARAMETERS!$A$2)/24</f>
        <v>0.79389898989898988</v>
      </c>
      <c r="C1068" s="68">
        <f t="shared" si="4"/>
        <v>0.79389898989898988</v>
      </c>
      <c r="D1068" s="67" t="s">
        <v>138</v>
      </c>
      <c r="E1068" s="69">
        <v>4</v>
      </c>
      <c r="F1068" s="69">
        <v>0</v>
      </c>
      <c r="G1068" s="70" t="s">
        <v>362</v>
      </c>
      <c r="H1068" s="71"/>
    </row>
    <row r="1069" spans="1:8" ht="15">
      <c r="A1069" s="67" t="s">
        <v>307</v>
      </c>
      <c r="B1069" s="68">
        <f>VLOOKUP(A1069,trips!C$2:D1118,2,FALSE)+(G1069/PARAMETERS!$A$2)/24</f>
        <v>0.79457323232323229</v>
      </c>
      <c r="C1069" s="68">
        <f t="shared" si="4"/>
        <v>0.79457323232323229</v>
      </c>
      <c r="D1069" s="67" t="s">
        <v>143</v>
      </c>
      <c r="E1069" s="69">
        <v>5</v>
      </c>
      <c r="F1069" s="69">
        <v>0</v>
      </c>
      <c r="G1069" s="70" t="s">
        <v>363</v>
      </c>
      <c r="H1069" s="71"/>
    </row>
    <row r="1070" spans="1:8" ht="15">
      <c r="A1070" s="67" t="s">
        <v>307</v>
      </c>
      <c r="B1070" s="68">
        <f>VLOOKUP(A1070,trips!C$2:D1118,2,FALSE)+(G1070/PARAMETERS!$A$2)/24</f>
        <v>0.79615277777777771</v>
      </c>
      <c r="C1070" s="68">
        <f t="shared" si="4"/>
        <v>0.79615277777777771</v>
      </c>
      <c r="D1070" s="67" t="s">
        <v>148</v>
      </c>
      <c r="E1070" s="69">
        <v>6</v>
      </c>
      <c r="F1070" s="69">
        <v>0</v>
      </c>
      <c r="G1070" s="70" t="s">
        <v>364</v>
      </c>
      <c r="H1070" s="71"/>
    </row>
    <row r="1071" spans="1:8" ht="15">
      <c r="A1071" s="67" t="s">
        <v>307</v>
      </c>
      <c r="B1071" s="68">
        <f>VLOOKUP(A1071,trips!C$2:D1118,2,FALSE)+(G1071/PARAMETERS!$A$2)/24</f>
        <v>0.79734974747474741</v>
      </c>
      <c r="C1071" s="68">
        <f t="shared" si="4"/>
        <v>0.79734974747474741</v>
      </c>
      <c r="D1071" s="67" t="s">
        <v>151</v>
      </c>
      <c r="E1071" s="69">
        <v>7</v>
      </c>
      <c r="F1071" s="69">
        <v>0</v>
      </c>
      <c r="G1071" s="70" t="s">
        <v>365</v>
      </c>
      <c r="H1071" s="71"/>
    </row>
    <row r="1072" spans="1:8" ht="15">
      <c r="A1072" s="67" t="s">
        <v>307</v>
      </c>
      <c r="B1072" s="68">
        <f>VLOOKUP(A1072,trips!C$2:D1118,2,FALSE)+(G1072/PARAMETERS!$A$2)/24</f>
        <v>0.79817550505050505</v>
      </c>
      <c r="C1072" s="68">
        <f t="shared" si="4"/>
        <v>0.79817550505050505</v>
      </c>
      <c r="D1072" s="67" t="s">
        <v>155</v>
      </c>
      <c r="E1072" s="69">
        <v>8</v>
      </c>
      <c r="F1072" s="69">
        <v>0</v>
      </c>
      <c r="G1072" s="70" t="s">
        <v>366</v>
      </c>
      <c r="H1072" s="71"/>
    </row>
    <row r="1073" spans="1:8" ht="15">
      <c r="A1073" s="67" t="s">
        <v>307</v>
      </c>
      <c r="B1073" s="68">
        <f>VLOOKUP(A1073,trips!C$2:D1118,2,FALSE)+(G1073/PARAMETERS!$A$2)/24</f>
        <v>0.8002058080808081</v>
      </c>
      <c r="C1073" s="68">
        <f t="shared" si="4"/>
        <v>0.8002058080808081</v>
      </c>
      <c r="D1073" s="67" t="s">
        <v>55</v>
      </c>
      <c r="E1073" s="69">
        <v>9</v>
      </c>
      <c r="F1073" s="69">
        <v>0</v>
      </c>
      <c r="G1073" s="70" t="s">
        <v>367</v>
      </c>
      <c r="H1073" s="71"/>
    </row>
    <row r="1074" spans="1:8" ht="15">
      <c r="A1074" s="67" t="s">
        <v>308</v>
      </c>
      <c r="B1074" s="68">
        <f>VLOOKUP(A1074,trips!C$2:D1118,2,FALSE)+(G1074/PARAMETERS!$A$2)/24</f>
        <v>0.80208333333333337</v>
      </c>
      <c r="C1074" s="68">
        <f t="shared" si="4"/>
        <v>0.80208333333333337</v>
      </c>
      <c r="D1074" s="67" t="s">
        <v>122</v>
      </c>
      <c r="E1074" s="69">
        <v>0</v>
      </c>
      <c r="F1074" s="69">
        <v>1</v>
      </c>
      <c r="G1074" s="70" t="s">
        <v>319</v>
      </c>
      <c r="H1074" s="71"/>
    </row>
    <row r="1075" spans="1:8" ht="15">
      <c r="A1075" s="67" t="s">
        <v>308</v>
      </c>
      <c r="B1075" s="68">
        <f>VLOOKUP(A1075,trips!C$2:D1118,2,FALSE)+(G1075/PARAMETERS!$A$2)/24</f>
        <v>0.80487121212121215</v>
      </c>
      <c r="C1075" s="68">
        <f t="shared" si="4"/>
        <v>0.80487121212121215</v>
      </c>
      <c r="D1075" s="67" t="s">
        <v>127</v>
      </c>
      <c r="E1075" s="69">
        <v>1</v>
      </c>
      <c r="F1075" s="69">
        <v>0</v>
      </c>
      <c r="G1075" s="70" t="s">
        <v>360</v>
      </c>
      <c r="H1075" s="71"/>
    </row>
    <row r="1076" spans="1:8" ht="15">
      <c r="A1076" s="67" t="s">
        <v>308</v>
      </c>
      <c r="B1076" s="68">
        <f>VLOOKUP(A1076,trips!C$2:D1118,2,FALSE)+(G1076/PARAMETERS!$A$2)/24</f>
        <v>0.80727272727272736</v>
      </c>
      <c r="C1076" s="68">
        <f t="shared" si="4"/>
        <v>0.80727272727272736</v>
      </c>
      <c r="D1076" s="67" t="s">
        <v>132</v>
      </c>
      <c r="E1076" s="69">
        <v>3</v>
      </c>
      <c r="F1076" s="69">
        <v>0</v>
      </c>
      <c r="G1076" s="70" t="s">
        <v>361</v>
      </c>
      <c r="H1076" s="71"/>
    </row>
    <row r="1077" spans="1:8" ht="15">
      <c r="A1077" s="67" t="s">
        <v>308</v>
      </c>
      <c r="B1077" s="68">
        <f>VLOOKUP(A1077,trips!C$2:D1118,2,FALSE)+(G1077/PARAMETERS!$A$2)/24</f>
        <v>0.80778787878787883</v>
      </c>
      <c r="C1077" s="68">
        <f t="shared" si="4"/>
        <v>0.80778787878787883</v>
      </c>
      <c r="D1077" s="67" t="s">
        <v>138</v>
      </c>
      <c r="E1077" s="69">
        <v>4</v>
      </c>
      <c r="F1077" s="69">
        <v>0</v>
      </c>
      <c r="G1077" s="70" t="s">
        <v>362</v>
      </c>
      <c r="H1077" s="71"/>
    </row>
    <row r="1078" spans="1:8" ht="15">
      <c r="A1078" s="67" t="s">
        <v>308</v>
      </c>
      <c r="B1078" s="68">
        <f>VLOOKUP(A1078,trips!C$2:D1118,2,FALSE)+(G1078/PARAMETERS!$A$2)/24</f>
        <v>0.80846212121212124</v>
      </c>
      <c r="C1078" s="68">
        <f t="shared" si="4"/>
        <v>0.80846212121212124</v>
      </c>
      <c r="D1078" s="67" t="s">
        <v>143</v>
      </c>
      <c r="E1078" s="69">
        <v>5</v>
      </c>
      <c r="F1078" s="69">
        <v>0</v>
      </c>
      <c r="G1078" s="70" t="s">
        <v>363</v>
      </c>
      <c r="H1078" s="71"/>
    </row>
    <row r="1079" spans="1:8" ht="15">
      <c r="A1079" s="67" t="s">
        <v>308</v>
      </c>
      <c r="B1079" s="68">
        <f>VLOOKUP(A1079,trips!C$2:D1118,2,FALSE)+(G1079/PARAMETERS!$A$2)/24</f>
        <v>0.81004166666666666</v>
      </c>
      <c r="C1079" s="68">
        <f t="shared" si="4"/>
        <v>0.81004166666666666</v>
      </c>
      <c r="D1079" s="67" t="s">
        <v>148</v>
      </c>
      <c r="E1079" s="69">
        <v>6</v>
      </c>
      <c r="F1079" s="69">
        <v>0</v>
      </c>
      <c r="G1079" s="70" t="s">
        <v>364</v>
      </c>
      <c r="H1079" s="71"/>
    </row>
    <row r="1080" spans="1:8" ht="15">
      <c r="A1080" s="67" t="s">
        <v>308</v>
      </c>
      <c r="B1080" s="68">
        <f>VLOOKUP(A1080,trips!C$2:D1118,2,FALSE)+(G1080/PARAMETERS!$A$2)/24</f>
        <v>0.81123863636363636</v>
      </c>
      <c r="C1080" s="68">
        <f t="shared" si="4"/>
        <v>0.81123863636363636</v>
      </c>
      <c r="D1080" s="67" t="s">
        <v>151</v>
      </c>
      <c r="E1080" s="69">
        <v>7</v>
      </c>
      <c r="F1080" s="69">
        <v>0</v>
      </c>
      <c r="G1080" s="70" t="s">
        <v>365</v>
      </c>
      <c r="H1080" s="71"/>
    </row>
    <row r="1081" spans="1:8" ht="15">
      <c r="A1081" s="67" t="s">
        <v>308</v>
      </c>
      <c r="B1081" s="68">
        <f>VLOOKUP(A1081,trips!C$2:D1118,2,FALSE)+(G1081/PARAMETERS!$A$2)/24</f>
        <v>0.812064393939394</v>
      </c>
      <c r="C1081" s="68">
        <f t="shared" si="4"/>
        <v>0.812064393939394</v>
      </c>
      <c r="D1081" s="67" t="s">
        <v>155</v>
      </c>
      <c r="E1081" s="69">
        <v>8</v>
      </c>
      <c r="F1081" s="69">
        <v>0</v>
      </c>
      <c r="G1081" s="70" t="s">
        <v>366</v>
      </c>
      <c r="H1081" s="71"/>
    </row>
    <row r="1082" spans="1:8" ht="15">
      <c r="A1082" s="67" t="s">
        <v>308</v>
      </c>
      <c r="B1082" s="68">
        <f>VLOOKUP(A1082,trips!C$2:D1118,2,FALSE)+(G1082/PARAMETERS!$A$2)/24</f>
        <v>0.81409469696969705</v>
      </c>
      <c r="C1082" s="68">
        <f t="shared" si="4"/>
        <v>0.81409469696969705</v>
      </c>
      <c r="D1082" s="67" t="s">
        <v>55</v>
      </c>
      <c r="E1082" s="69">
        <v>9</v>
      </c>
      <c r="F1082" s="69">
        <v>0</v>
      </c>
      <c r="G1082" s="70" t="s">
        <v>367</v>
      </c>
      <c r="H1082" s="71"/>
    </row>
    <row r="1083" spans="1:8" ht="15">
      <c r="A1083" s="67" t="s">
        <v>309</v>
      </c>
      <c r="B1083" s="68">
        <f>VLOOKUP(A1083,trips!C$2:D1118,2,FALSE)+(G1083/PARAMETERS!$A$2)/24</f>
        <v>0.82638888888888884</v>
      </c>
      <c r="C1083" s="68">
        <f t="shared" si="4"/>
        <v>0.82638888888888884</v>
      </c>
      <c r="D1083" s="67" t="s">
        <v>122</v>
      </c>
      <c r="E1083" s="69">
        <v>0</v>
      </c>
      <c r="F1083" s="69">
        <v>1</v>
      </c>
      <c r="G1083" s="70" t="s">
        <v>319</v>
      </c>
      <c r="H1083" s="71"/>
    </row>
    <row r="1084" spans="1:8" ht="15">
      <c r="A1084" s="67" t="s">
        <v>309</v>
      </c>
      <c r="B1084" s="68">
        <f>VLOOKUP(A1084,trips!C$2:D1118,2,FALSE)+(G1084/PARAMETERS!$A$2)/24</f>
        <v>0.82935101010101009</v>
      </c>
      <c r="C1084" s="68">
        <f t="shared" si="4"/>
        <v>0.82935101010101009</v>
      </c>
      <c r="D1084" s="67" t="s">
        <v>127</v>
      </c>
      <c r="E1084" s="69">
        <v>1</v>
      </c>
      <c r="F1084" s="69">
        <v>0</v>
      </c>
      <c r="G1084" s="70" t="s">
        <v>352</v>
      </c>
      <c r="H1084" s="71"/>
    </row>
    <row r="1085" spans="1:8" ht="15">
      <c r="A1085" s="67" t="s">
        <v>309</v>
      </c>
      <c r="B1085" s="68">
        <f>VLOOKUP(A1085,trips!C$2:D1118,2,FALSE)+(G1085/PARAMETERS!$A$2)/24</f>
        <v>0.83157070707070702</v>
      </c>
      <c r="C1085" s="68">
        <f t="shared" si="4"/>
        <v>0.83157070707070702</v>
      </c>
      <c r="D1085" s="67" t="s">
        <v>132</v>
      </c>
      <c r="E1085" s="69">
        <v>3</v>
      </c>
      <c r="F1085" s="69">
        <v>0</v>
      </c>
      <c r="G1085" s="70" t="s">
        <v>353</v>
      </c>
      <c r="H1085" s="71"/>
    </row>
    <row r="1086" spans="1:8" ht="15">
      <c r="A1086" s="67" t="s">
        <v>309</v>
      </c>
      <c r="B1086" s="68">
        <f>VLOOKUP(A1086,trips!C$2:D1118,2,FALSE)+(G1086/PARAMETERS!$A$2)/24</f>
        <v>0.83199873737373731</v>
      </c>
      <c r="C1086" s="68">
        <f t="shared" si="4"/>
        <v>0.83199873737373731</v>
      </c>
      <c r="D1086" s="67" t="s">
        <v>138</v>
      </c>
      <c r="E1086" s="69">
        <v>4</v>
      </c>
      <c r="F1086" s="69">
        <v>0</v>
      </c>
      <c r="G1086" s="70" t="s">
        <v>354</v>
      </c>
      <c r="H1086" s="71"/>
    </row>
    <row r="1087" spans="1:8" ht="15">
      <c r="A1087" s="67" t="s">
        <v>309</v>
      </c>
      <c r="B1087" s="68">
        <f>VLOOKUP(A1087,trips!C$2:D1118,2,FALSE)+(G1087/PARAMETERS!$A$2)/24</f>
        <v>0.83278661616161609</v>
      </c>
      <c r="C1087" s="68">
        <f t="shared" si="4"/>
        <v>0.83278661616161609</v>
      </c>
      <c r="D1087" s="67" t="s">
        <v>143</v>
      </c>
      <c r="E1087" s="69">
        <v>5</v>
      </c>
      <c r="F1087" s="69">
        <v>0</v>
      </c>
      <c r="G1087" s="70" t="s">
        <v>355</v>
      </c>
      <c r="H1087" s="71"/>
    </row>
    <row r="1088" spans="1:8" ht="15">
      <c r="A1088" s="67" t="s">
        <v>309</v>
      </c>
      <c r="B1088" s="68">
        <f>VLOOKUP(A1088,trips!C$2:D1118,2,FALSE)+(G1088/PARAMETERS!$A$2)/24</f>
        <v>0.83437373737373732</v>
      </c>
      <c r="C1088" s="68">
        <f t="shared" si="4"/>
        <v>0.83437373737373732</v>
      </c>
      <c r="D1088" s="67" t="s">
        <v>148</v>
      </c>
      <c r="E1088" s="69">
        <v>6</v>
      </c>
      <c r="F1088" s="69">
        <v>0</v>
      </c>
      <c r="G1088" s="70" t="s">
        <v>356</v>
      </c>
      <c r="H1088" s="71"/>
    </row>
    <row r="1089" spans="1:8" ht="15">
      <c r="A1089" s="67" t="s">
        <v>309</v>
      </c>
      <c r="B1089" s="68">
        <f>VLOOKUP(A1089,trips!C$2:D1118,2,FALSE)+(G1089/PARAMETERS!$A$2)/24</f>
        <v>0.8355290404040403</v>
      </c>
      <c r="C1089" s="68">
        <f t="shared" si="4"/>
        <v>0.8355290404040403</v>
      </c>
      <c r="D1089" s="67" t="s">
        <v>151</v>
      </c>
      <c r="E1089" s="69">
        <v>7</v>
      </c>
      <c r="F1089" s="69">
        <v>0</v>
      </c>
      <c r="G1089" s="70" t="s">
        <v>357</v>
      </c>
      <c r="H1089" s="71"/>
    </row>
    <row r="1090" spans="1:8" ht="15">
      <c r="A1090" s="67" t="s">
        <v>309</v>
      </c>
      <c r="B1090" s="68">
        <f>VLOOKUP(A1090,trips!C$2:D1118,2,FALSE)+(G1090/PARAMETERS!$A$2)/24</f>
        <v>0.83637373737373732</v>
      </c>
      <c r="C1090" s="68">
        <f t="shared" si="4"/>
        <v>0.83637373737373732</v>
      </c>
      <c r="D1090" s="67" t="s">
        <v>155</v>
      </c>
      <c r="E1090" s="69">
        <v>8</v>
      </c>
      <c r="F1090" s="69">
        <v>0</v>
      </c>
      <c r="G1090" s="70" t="s">
        <v>358</v>
      </c>
      <c r="H1090" s="71"/>
    </row>
    <row r="1091" spans="1:8" ht="15">
      <c r="A1091" s="67" t="s">
        <v>309</v>
      </c>
      <c r="B1091" s="68">
        <f>VLOOKUP(A1091,trips!C$2:D1118,2,FALSE)+(G1091/PARAMETERS!$A$2)/24</f>
        <v>0.83971843434343429</v>
      </c>
      <c r="C1091" s="68">
        <f t="shared" si="4"/>
        <v>0.83971843434343429</v>
      </c>
      <c r="D1091" s="67" t="s">
        <v>63</v>
      </c>
      <c r="E1091" s="69">
        <v>10</v>
      </c>
      <c r="F1091" s="69">
        <v>0</v>
      </c>
      <c r="G1091" s="70" t="s">
        <v>359</v>
      </c>
      <c r="H1091" s="71"/>
    </row>
    <row r="1092" spans="1:8" ht="15">
      <c r="A1092" s="67" t="s">
        <v>310</v>
      </c>
      <c r="B1092" s="68">
        <f>VLOOKUP(A1092,trips!C$2:D1118,2,FALSE)+(G1092/PARAMETERS!$A$2)/24</f>
        <v>0.85416666666666663</v>
      </c>
      <c r="C1092" s="68">
        <f t="shared" si="4"/>
        <v>0.85416666666666663</v>
      </c>
      <c r="D1092" s="67" t="s">
        <v>122</v>
      </c>
      <c r="E1092" s="69">
        <v>0</v>
      </c>
      <c r="F1092" s="69">
        <v>1</v>
      </c>
      <c r="G1092" s="70" t="s">
        <v>319</v>
      </c>
      <c r="H1092" s="71"/>
    </row>
    <row r="1093" spans="1:8" ht="15">
      <c r="A1093" s="67" t="s">
        <v>310</v>
      </c>
      <c r="B1093" s="68">
        <f>VLOOKUP(A1093,trips!C$2:D1118,2,FALSE)+(G1093/PARAMETERS!$A$2)/24</f>
        <v>0.85695454545454541</v>
      </c>
      <c r="C1093" s="68">
        <f t="shared" si="4"/>
        <v>0.85695454545454541</v>
      </c>
      <c r="D1093" s="67" t="s">
        <v>127</v>
      </c>
      <c r="E1093" s="69">
        <v>1</v>
      </c>
      <c r="F1093" s="69">
        <v>0</v>
      </c>
      <c r="G1093" s="70" t="s">
        <v>360</v>
      </c>
      <c r="H1093" s="71"/>
    </row>
    <row r="1094" spans="1:8" ht="15">
      <c r="A1094" s="67" t="s">
        <v>310</v>
      </c>
      <c r="B1094" s="68">
        <f>VLOOKUP(A1094,trips!C$2:D1118,2,FALSE)+(G1094/PARAMETERS!$A$2)/24</f>
        <v>0.85935606060606062</v>
      </c>
      <c r="C1094" s="68">
        <f t="shared" si="4"/>
        <v>0.85935606060606062</v>
      </c>
      <c r="D1094" s="67" t="s">
        <v>132</v>
      </c>
      <c r="E1094" s="69">
        <v>3</v>
      </c>
      <c r="F1094" s="69">
        <v>0</v>
      </c>
      <c r="G1094" s="70" t="s">
        <v>361</v>
      </c>
      <c r="H1094" s="71"/>
    </row>
    <row r="1095" spans="1:8" ht="15">
      <c r="A1095" s="67" t="s">
        <v>310</v>
      </c>
      <c r="B1095" s="68">
        <f>VLOOKUP(A1095,trips!C$2:D1118,2,FALSE)+(G1095/PARAMETERS!$A$2)/24</f>
        <v>0.85987121212121209</v>
      </c>
      <c r="C1095" s="68">
        <f t="shared" si="4"/>
        <v>0.85987121212121209</v>
      </c>
      <c r="D1095" s="67" t="s">
        <v>138</v>
      </c>
      <c r="E1095" s="69">
        <v>4</v>
      </c>
      <c r="F1095" s="69">
        <v>0</v>
      </c>
      <c r="G1095" s="70" t="s">
        <v>362</v>
      </c>
      <c r="H1095" s="71"/>
    </row>
    <row r="1096" spans="1:8" ht="15">
      <c r="A1096" s="67" t="s">
        <v>310</v>
      </c>
      <c r="B1096" s="68">
        <f>VLOOKUP(A1096,trips!C$2:D1118,2,FALSE)+(G1096/PARAMETERS!$A$2)/24</f>
        <v>0.8605454545454545</v>
      </c>
      <c r="C1096" s="68">
        <f t="shared" si="4"/>
        <v>0.8605454545454545</v>
      </c>
      <c r="D1096" s="67" t="s">
        <v>143</v>
      </c>
      <c r="E1096" s="69">
        <v>5</v>
      </c>
      <c r="F1096" s="69">
        <v>0</v>
      </c>
      <c r="G1096" s="70" t="s">
        <v>363</v>
      </c>
      <c r="H1096" s="71"/>
    </row>
    <row r="1097" spans="1:8" ht="15">
      <c r="A1097" s="67" t="s">
        <v>310</v>
      </c>
      <c r="B1097" s="68">
        <f>VLOOKUP(A1097,trips!C$2:D1118,2,FALSE)+(G1097/PARAMETERS!$A$2)/24</f>
        <v>0.86212499999999992</v>
      </c>
      <c r="C1097" s="68">
        <f t="shared" si="4"/>
        <v>0.86212499999999992</v>
      </c>
      <c r="D1097" s="67" t="s">
        <v>148</v>
      </c>
      <c r="E1097" s="69">
        <v>6</v>
      </c>
      <c r="F1097" s="69">
        <v>0</v>
      </c>
      <c r="G1097" s="70" t="s">
        <v>364</v>
      </c>
      <c r="H1097" s="71"/>
    </row>
    <row r="1098" spans="1:8" ht="15">
      <c r="A1098" s="67" t="s">
        <v>310</v>
      </c>
      <c r="B1098" s="68">
        <f>VLOOKUP(A1098,trips!C$2:D1118,2,FALSE)+(G1098/PARAMETERS!$A$2)/24</f>
        <v>0.86332196969696962</v>
      </c>
      <c r="C1098" s="68">
        <f t="shared" si="4"/>
        <v>0.86332196969696962</v>
      </c>
      <c r="D1098" s="67" t="s">
        <v>151</v>
      </c>
      <c r="E1098" s="69">
        <v>7</v>
      </c>
      <c r="F1098" s="69">
        <v>0</v>
      </c>
      <c r="G1098" s="70" t="s">
        <v>365</v>
      </c>
      <c r="H1098" s="71"/>
    </row>
    <row r="1099" spans="1:8" ht="15">
      <c r="A1099" s="67" t="s">
        <v>310</v>
      </c>
      <c r="B1099" s="68">
        <f>VLOOKUP(A1099,trips!C$2:D1118,2,FALSE)+(G1099/PARAMETERS!$A$2)/24</f>
        <v>0.86414772727272726</v>
      </c>
      <c r="C1099" s="68">
        <f t="shared" si="4"/>
        <v>0.86414772727272726</v>
      </c>
      <c r="D1099" s="67" t="s">
        <v>155</v>
      </c>
      <c r="E1099" s="69">
        <v>8</v>
      </c>
      <c r="F1099" s="69">
        <v>0</v>
      </c>
      <c r="G1099" s="70" t="s">
        <v>366</v>
      </c>
      <c r="H1099" s="71"/>
    </row>
    <row r="1100" spans="1:8" ht="15">
      <c r="A1100" s="67" t="s">
        <v>310</v>
      </c>
      <c r="B1100" s="68">
        <f>VLOOKUP(A1100,trips!C$2:D1118,2,FALSE)+(G1100/PARAMETERS!$A$2)/24</f>
        <v>0.86617803030303031</v>
      </c>
      <c r="C1100" s="68">
        <f t="shared" si="4"/>
        <v>0.86617803030303031</v>
      </c>
      <c r="D1100" s="67" t="s">
        <v>55</v>
      </c>
      <c r="E1100" s="69">
        <v>9</v>
      </c>
      <c r="F1100" s="69">
        <v>0</v>
      </c>
      <c r="G1100" s="70" t="s">
        <v>367</v>
      </c>
      <c r="H1100" s="71"/>
    </row>
    <row r="1101" spans="1:8" ht="15">
      <c r="A1101" s="67" t="s">
        <v>311</v>
      </c>
      <c r="B1101" s="68">
        <f>VLOOKUP(A1101,trips!C$2:D1118,2,FALSE)+(G1101/PARAMETERS!$A$2)/24</f>
        <v>0.86111111111111116</v>
      </c>
      <c r="C1101" s="68">
        <f t="shared" si="4"/>
        <v>0.86111111111111116</v>
      </c>
      <c r="D1101" s="67" t="s">
        <v>122</v>
      </c>
      <c r="E1101" s="69">
        <v>0</v>
      </c>
      <c r="F1101" s="69">
        <v>1</v>
      </c>
      <c r="G1101" s="70" t="s">
        <v>319</v>
      </c>
      <c r="H1101" s="71"/>
    </row>
    <row r="1102" spans="1:8" ht="15">
      <c r="A1102" s="67" t="s">
        <v>311</v>
      </c>
      <c r="B1102" s="68">
        <f>VLOOKUP(A1102,trips!C$2:D1118,2,FALSE)+(G1102/PARAMETERS!$A$2)/24</f>
        <v>0.86389898989898994</v>
      </c>
      <c r="C1102" s="68">
        <f t="shared" si="4"/>
        <v>0.86389898989898994</v>
      </c>
      <c r="D1102" s="67" t="s">
        <v>127</v>
      </c>
      <c r="E1102" s="69">
        <v>1</v>
      </c>
      <c r="F1102" s="69">
        <v>0</v>
      </c>
      <c r="G1102" s="70" t="s">
        <v>360</v>
      </c>
      <c r="H1102" s="71"/>
    </row>
    <row r="1103" spans="1:8" ht="15">
      <c r="A1103" s="67" t="s">
        <v>311</v>
      </c>
      <c r="B1103" s="68">
        <f>VLOOKUP(A1103,trips!C$2:D1118,2,FALSE)+(G1103/PARAMETERS!$A$2)/24</f>
        <v>0.86630050505050515</v>
      </c>
      <c r="C1103" s="68">
        <f t="shared" si="4"/>
        <v>0.86630050505050515</v>
      </c>
      <c r="D1103" s="67" t="s">
        <v>132</v>
      </c>
      <c r="E1103" s="69">
        <v>3</v>
      </c>
      <c r="F1103" s="69">
        <v>0</v>
      </c>
      <c r="G1103" s="70" t="s">
        <v>361</v>
      </c>
      <c r="H1103" s="71"/>
    </row>
    <row r="1104" spans="1:8" ht="15">
      <c r="A1104" s="67" t="s">
        <v>311</v>
      </c>
      <c r="B1104" s="68">
        <f>VLOOKUP(A1104,trips!C$2:D1118,2,FALSE)+(G1104/PARAMETERS!$A$2)/24</f>
        <v>0.86681565656565662</v>
      </c>
      <c r="C1104" s="68">
        <f t="shared" si="4"/>
        <v>0.86681565656565662</v>
      </c>
      <c r="D1104" s="67" t="s">
        <v>138</v>
      </c>
      <c r="E1104" s="69">
        <v>4</v>
      </c>
      <c r="F1104" s="69">
        <v>0</v>
      </c>
      <c r="G1104" s="70" t="s">
        <v>362</v>
      </c>
      <c r="H1104" s="71"/>
    </row>
    <row r="1105" spans="1:8" ht="15">
      <c r="A1105" s="67" t="s">
        <v>311</v>
      </c>
      <c r="B1105" s="68">
        <f>VLOOKUP(A1105,trips!C$2:D1118,2,FALSE)+(G1105/PARAMETERS!$A$2)/24</f>
        <v>0.86748989898989903</v>
      </c>
      <c r="C1105" s="68">
        <f t="shared" si="4"/>
        <v>0.86748989898989903</v>
      </c>
      <c r="D1105" s="67" t="s">
        <v>143</v>
      </c>
      <c r="E1105" s="69">
        <v>5</v>
      </c>
      <c r="F1105" s="69">
        <v>0</v>
      </c>
      <c r="G1105" s="70" t="s">
        <v>363</v>
      </c>
      <c r="H1105" s="71"/>
    </row>
    <row r="1106" spans="1:8" ht="15">
      <c r="A1106" s="67" t="s">
        <v>311</v>
      </c>
      <c r="B1106" s="68">
        <f>VLOOKUP(A1106,trips!C$2:D1118,2,FALSE)+(G1106/PARAMETERS!$A$2)/24</f>
        <v>0.86906944444444445</v>
      </c>
      <c r="C1106" s="68">
        <f t="shared" si="4"/>
        <v>0.86906944444444445</v>
      </c>
      <c r="D1106" s="67" t="s">
        <v>148</v>
      </c>
      <c r="E1106" s="69">
        <v>6</v>
      </c>
      <c r="F1106" s="69">
        <v>0</v>
      </c>
      <c r="G1106" s="70" t="s">
        <v>364</v>
      </c>
      <c r="H1106" s="71"/>
    </row>
    <row r="1107" spans="1:8" ht="15">
      <c r="A1107" s="67" t="s">
        <v>311</v>
      </c>
      <c r="B1107" s="68">
        <f>VLOOKUP(A1107,trips!C$2:D1118,2,FALSE)+(G1107/PARAMETERS!$A$2)/24</f>
        <v>0.87026641414141415</v>
      </c>
      <c r="C1107" s="68">
        <f t="shared" si="4"/>
        <v>0.87026641414141415</v>
      </c>
      <c r="D1107" s="67" t="s">
        <v>151</v>
      </c>
      <c r="E1107" s="69">
        <v>7</v>
      </c>
      <c r="F1107" s="69">
        <v>0</v>
      </c>
      <c r="G1107" s="70" t="s">
        <v>365</v>
      </c>
      <c r="H1107" s="71"/>
    </row>
    <row r="1108" spans="1:8" ht="15">
      <c r="A1108" s="67" t="s">
        <v>311</v>
      </c>
      <c r="B1108" s="68">
        <f>VLOOKUP(A1108,trips!C$2:D1118,2,FALSE)+(G1108/PARAMETERS!$A$2)/24</f>
        <v>0.87109217171717179</v>
      </c>
      <c r="C1108" s="68">
        <f t="shared" si="4"/>
        <v>0.87109217171717179</v>
      </c>
      <c r="D1108" s="67" t="s">
        <v>155</v>
      </c>
      <c r="E1108" s="69">
        <v>8</v>
      </c>
      <c r="F1108" s="69">
        <v>0</v>
      </c>
      <c r="G1108" s="70" t="s">
        <v>366</v>
      </c>
      <c r="H1108" s="71"/>
    </row>
    <row r="1109" spans="1:8" ht="15">
      <c r="A1109" s="67" t="s">
        <v>311</v>
      </c>
      <c r="B1109" s="68">
        <f>VLOOKUP(A1109,trips!C$2:D1118,2,FALSE)+(G1109/PARAMETERS!$A$2)/24</f>
        <v>0.87312247474747484</v>
      </c>
      <c r="C1109" s="68">
        <f t="shared" si="4"/>
        <v>0.87312247474747484</v>
      </c>
      <c r="D1109" s="67" t="s">
        <v>55</v>
      </c>
      <c r="E1109" s="69">
        <v>9</v>
      </c>
      <c r="F1109" s="69">
        <v>0</v>
      </c>
      <c r="G1109" s="70" t="s">
        <v>367</v>
      </c>
      <c r="H1109" s="71"/>
    </row>
    <row r="1110" spans="1:8" ht="15">
      <c r="A1110" s="67" t="s">
        <v>312</v>
      </c>
      <c r="B1110" s="68">
        <f>VLOOKUP(A1110,trips!C$2:D1118,2,FALSE)+(G1110/PARAMETERS!$A$2)/24</f>
        <v>0.88541666666666663</v>
      </c>
      <c r="C1110" s="68">
        <f t="shared" si="4"/>
        <v>0.88541666666666663</v>
      </c>
      <c r="D1110" s="67" t="s">
        <v>122</v>
      </c>
      <c r="E1110" s="69">
        <v>0</v>
      </c>
      <c r="F1110" s="69">
        <v>1</v>
      </c>
      <c r="G1110" s="70" t="s">
        <v>319</v>
      </c>
      <c r="H1110" s="71"/>
    </row>
    <row r="1111" spans="1:8" ht="15">
      <c r="A1111" s="67" t="s">
        <v>312</v>
      </c>
      <c r="B1111" s="68">
        <f>VLOOKUP(A1111,trips!C$2:D1118,2,FALSE)+(G1111/PARAMETERS!$A$2)/24</f>
        <v>0.88820454545454541</v>
      </c>
      <c r="C1111" s="68">
        <f t="shared" si="4"/>
        <v>0.88820454545454541</v>
      </c>
      <c r="D1111" s="67" t="s">
        <v>127</v>
      </c>
      <c r="E1111" s="69">
        <v>1</v>
      </c>
      <c r="F1111" s="69">
        <v>0</v>
      </c>
      <c r="G1111" s="70" t="s">
        <v>360</v>
      </c>
      <c r="H1111" s="71"/>
    </row>
    <row r="1112" spans="1:8" ht="15">
      <c r="A1112" s="67" t="s">
        <v>312</v>
      </c>
      <c r="B1112" s="68">
        <f>VLOOKUP(A1112,trips!C$2:D1118,2,FALSE)+(G1112/PARAMETERS!$A$2)/24</f>
        <v>0.89060606060606062</v>
      </c>
      <c r="C1112" s="68">
        <f t="shared" si="4"/>
        <v>0.89060606060606062</v>
      </c>
      <c r="D1112" s="67" t="s">
        <v>132</v>
      </c>
      <c r="E1112" s="69">
        <v>3</v>
      </c>
      <c r="F1112" s="69">
        <v>0</v>
      </c>
      <c r="G1112" s="70" t="s">
        <v>361</v>
      </c>
      <c r="H1112" s="71"/>
    </row>
    <row r="1113" spans="1:8" ht="15">
      <c r="A1113" s="67" t="s">
        <v>312</v>
      </c>
      <c r="B1113" s="68">
        <f>VLOOKUP(A1113,trips!C$2:D1118,2,FALSE)+(G1113/PARAMETERS!$A$2)/24</f>
        <v>0.89112121212121209</v>
      </c>
      <c r="C1113" s="68">
        <f t="shared" si="4"/>
        <v>0.89112121212121209</v>
      </c>
      <c r="D1113" s="67" t="s">
        <v>138</v>
      </c>
      <c r="E1113" s="69">
        <v>4</v>
      </c>
      <c r="F1113" s="69">
        <v>0</v>
      </c>
      <c r="G1113" s="70" t="s">
        <v>362</v>
      </c>
      <c r="H1113" s="71"/>
    </row>
    <row r="1114" spans="1:8" ht="15">
      <c r="A1114" s="67" t="s">
        <v>312</v>
      </c>
      <c r="B1114" s="68">
        <f>VLOOKUP(A1114,trips!C$2:D1118,2,FALSE)+(G1114/PARAMETERS!$A$2)/24</f>
        <v>0.8917954545454545</v>
      </c>
      <c r="C1114" s="68">
        <f t="shared" si="4"/>
        <v>0.8917954545454545</v>
      </c>
      <c r="D1114" s="67" t="s">
        <v>143</v>
      </c>
      <c r="E1114" s="69">
        <v>5</v>
      </c>
      <c r="F1114" s="69">
        <v>0</v>
      </c>
      <c r="G1114" s="70" t="s">
        <v>363</v>
      </c>
      <c r="H1114" s="71"/>
    </row>
    <row r="1115" spans="1:8" ht="15">
      <c r="A1115" s="67" t="s">
        <v>312</v>
      </c>
      <c r="B1115" s="68">
        <f>VLOOKUP(A1115,trips!C$2:D1118,2,FALSE)+(G1115/PARAMETERS!$A$2)/24</f>
        <v>0.89337499999999992</v>
      </c>
      <c r="C1115" s="68">
        <f t="shared" si="4"/>
        <v>0.89337499999999992</v>
      </c>
      <c r="D1115" s="67" t="s">
        <v>148</v>
      </c>
      <c r="E1115" s="69">
        <v>6</v>
      </c>
      <c r="F1115" s="69">
        <v>0</v>
      </c>
      <c r="G1115" s="70" t="s">
        <v>364</v>
      </c>
      <c r="H1115" s="71"/>
    </row>
    <row r="1116" spans="1:8" ht="15">
      <c r="A1116" s="67" t="s">
        <v>312</v>
      </c>
      <c r="B1116" s="68">
        <f>VLOOKUP(A1116,trips!C$2:D1118,2,FALSE)+(G1116/PARAMETERS!$A$2)/24</f>
        <v>0.89457196969696962</v>
      </c>
      <c r="C1116" s="68">
        <f t="shared" si="4"/>
        <v>0.89457196969696962</v>
      </c>
      <c r="D1116" s="67" t="s">
        <v>151</v>
      </c>
      <c r="E1116" s="69">
        <v>7</v>
      </c>
      <c r="F1116" s="69">
        <v>0</v>
      </c>
      <c r="G1116" s="70" t="s">
        <v>365</v>
      </c>
      <c r="H1116" s="71"/>
    </row>
    <row r="1117" spans="1:8" ht="15">
      <c r="A1117" s="67" t="s">
        <v>312</v>
      </c>
      <c r="B1117" s="68">
        <f>VLOOKUP(A1117,trips!C$2:D1118,2,FALSE)+(G1117/PARAMETERS!$A$2)/24</f>
        <v>0.89539772727272726</v>
      </c>
      <c r="C1117" s="68">
        <f t="shared" si="4"/>
        <v>0.89539772727272726</v>
      </c>
      <c r="D1117" s="67" t="s">
        <v>155</v>
      </c>
      <c r="E1117" s="69">
        <v>8</v>
      </c>
      <c r="F1117" s="69">
        <v>0</v>
      </c>
      <c r="G1117" s="70" t="s">
        <v>366</v>
      </c>
      <c r="H1117" s="71"/>
    </row>
    <row r="1118" spans="1:8" ht="15">
      <c r="A1118" s="67" t="s">
        <v>312</v>
      </c>
      <c r="B1118" s="68">
        <f>VLOOKUP(A1118,trips!C$2:D1118,2,FALSE)+(G1118/PARAMETERS!$A$2)/24</f>
        <v>0.89742803030303031</v>
      </c>
      <c r="C1118" s="68">
        <f t="shared" si="4"/>
        <v>0.89742803030303031</v>
      </c>
      <c r="D1118" s="67" t="s">
        <v>55</v>
      </c>
      <c r="E1118" s="69">
        <v>9</v>
      </c>
      <c r="F1118" s="69">
        <v>0</v>
      </c>
      <c r="G1118" s="70" t="s">
        <v>367</v>
      </c>
      <c r="H1118" s="71"/>
    </row>
  </sheetData>
  <conditionalFormatting sqref="A2:A628 D2:G628 B2:C1118">
    <cfRule type="expression" dxfId="33" priority="2">
      <formula>$E2=0</formula>
    </cfRule>
  </conditionalFormatting>
  <conditionalFormatting sqref="A2:G1118">
    <cfRule type="expression" dxfId="32" priority="1">
      <formula>LEFT($A2,LEN($A2)-5)&lt;&gt;LEFT($A1,LEN($A1)-5)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J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10" ht="15.75" customHeight="1">
      <c r="A1" s="76" t="s">
        <v>164</v>
      </c>
      <c r="B1" s="76" t="s">
        <v>368</v>
      </c>
      <c r="C1" s="76" t="s">
        <v>369</v>
      </c>
      <c r="D1" s="76" t="s">
        <v>370</v>
      </c>
      <c r="E1" s="76" t="s">
        <v>371</v>
      </c>
      <c r="F1" s="76" t="s">
        <v>372</v>
      </c>
      <c r="G1" s="76" t="s">
        <v>373</v>
      </c>
      <c r="H1" s="76" t="s">
        <v>374</v>
      </c>
      <c r="I1" s="76" t="s">
        <v>375</v>
      </c>
      <c r="J1" s="76" t="s">
        <v>376</v>
      </c>
    </row>
    <row r="2" spans="1:10" ht="15.75" customHeight="1">
      <c r="A2" s="51" t="s">
        <v>173</v>
      </c>
      <c r="B2" s="51">
        <v>1</v>
      </c>
      <c r="C2" s="51">
        <v>1</v>
      </c>
      <c r="D2" s="51">
        <v>1</v>
      </c>
      <c r="E2" s="51">
        <v>1</v>
      </c>
      <c r="F2" s="51">
        <v>1</v>
      </c>
      <c r="G2" s="51">
        <v>0</v>
      </c>
      <c r="H2" s="51">
        <v>0</v>
      </c>
      <c r="I2" s="51">
        <v>20240101</v>
      </c>
      <c r="J2" s="51">
        <v>20241231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D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2.140625" customWidth="1"/>
    <col min="2" max="2" width="9" customWidth="1"/>
    <col min="3" max="3" width="15.140625" customWidth="1"/>
    <col min="4" max="4" width="32.28515625" customWidth="1"/>
  </cols>
  <sheetData>
    <row r="1" spans="1:4" ht="15.75" customHeight="1">
      <c r="A1" s="76" t="s">
        <v>164</v>
      </c>
      <c r="B1" s="76" t="s">
        <v>377</v>
      </c>
      <c r="C1" s="76" t="s">
        <v>378</v>
      </c>
      <c r="D1" s="76" t="s">
        <v>379</v>
      </c>
    </row>
    <row r="2" spans="1:4" ht="15.75" customHeight="1">
      <c r="A2" s="51"/>
      <c r="B2" s="77"/>
      <c r="C2" s="77"/>
      <c r="D2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</sheetPr>
  <dimension ref="A1:D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4.140625" customWidth="1"/>
    <col min="2" max="2" width="9" customWidth="1"/>
    <col min="3" max="3" width="10.140625" customWidth="1"/>
    <col min="4" max="4" width="15.140625" customWidth="1"/>
  </cols>
  <sheetData>
    <row r="1" spans="1:4" ht="15.75" customHeight="1">
      <c r="A1" s="76" t="s">
        <v>380</v>
      </c>
      <c r="B1" s="76" t="s">
        <v>16</v>
      </c>
      <c r="C1" s="76" t="s">
        <v>381</v>
      </c>
      <c r="D1" s="76" t="s">
        <v>382</v>
      </c>
    </row>
    <row r="2" spans="1:4" ht="15.75" customHeight="1">
      <c r="A2" s="51" t="s">
        <v>383</v>
      </c>
      <c r="B2" s="78" t="s">
        <v>24</v>
      </c>
      <c r="C2" s="51" t="s">
        <v>61</v>
      </c>
      <c r="D2" s="51" t="s">
        <v>61</v>
      </c>
    </row>
    <row r="3" spans="1:4" ht="15.75" customHeight="1">
      <c r="A3" s="51" t="s">
        <v>383</v>
      </c>
      <c r="B3" s="79" t="s">
        <v>31</v>
      </c>
      <c r="C3" s="51" t="s">
        <v>126</v>
      </c>
      <c r="D3" s="51" t="s">
        <v>126</v>
      </c>
    </row>
  </sheetData>
  <conditionalFormatting sqref="B2:B3">
    <cfRule type="cellIs" dxfId="31" priority="1" operator="equal">
      <formula>"bUCR_L1"</formula>
    </cfRule>
    <cfRule type="notContainsBlanks" dxfId="30" priority="2">
      <formula>LEN(TRIM(B2))&gt;0</formula>
    </cfRule>
  </conditionalFormatting>
  <conditionalFormatting sqref="C1:C3 D2:D3">
    <cfRule type="containsText" dxfId="29" priority="11" operator="containsText" text="SGAB_A">
      <formula>NOT(ISERROR(SEARCH(("SGAB_A"),(C1))))</formula>
    </cfRule>
    <cfRule type="containsText" dxfId="28" priority="15" operator="containsText" text="SGAB_E">
      <formula>NOT(ISERROR(SEARCH(("SGAB_E"),(C1))))</formula>
    </cfRule>
  </conditionalFormatting>
  <conditionalFormatting sqref="C1:D3">
    <cfRule type="containsText" dxfId="27" priority="3" operator="containsText" text="SGAB_A">
      <formula>NOT(ISERROR(SEARCH(("SGAB_A"),(C1))))</formula>
    </cfRule>
    <cfRule type="containsText" dxfId="26" priority="4" operator="containsText" text="ACOS_A">
      <formula>NOT(ISERROR(SEARCH(("ACOS_A"),(C1))))</formula>
    </cfRule>
    <cfRule type="containsText" dxfId="25" priority="5" operator="containsText" text="ACOS_B">
      <formula>NOT(ISERROR(SEARCH(("ACOS_B"),(C1))))</formula>
    </cfRule>
    <cfRule type="containsText" dxfId="24" priority="6" operator="containsText" text="ACOS_C">
      <formula>NOT(ISERROR(SEARCH(("ACOS_C"),(C1))))</formula>
    </cfRule>
    <cfRule type="containsText" dxfId="23" priority="7" operator="containsText" text="ACOS_D">
      <formula>NOT(ISERROR(SEARCH(("ACOS_D"),(C1))))</formula>
    </cfRule>
    <cfRule type="containsText" dxfId="22" priority="8" operator="containsText" text="RUTA_E">
      <formula>NOT(ISERROR(SEARCH(("RUTA_E"),(C1))))</formula>
    </cfRule>
    <cfRule type="containsText" dxfId="21" priority="9" operator="containsText" text="RUTA_F">
      <formula>NOT(ISERROR(SEARCH(("RUTA_F"),(C1))))</formula>
    </cfRule>
    <cfRule type="cellIs" dxfId="20" priority="10" operator="equal">
      <formula>"RUTA_G"</formula>
    </cfRule>
    <cfRule type="containsText" dxfId="19" priority="12" operator="containsText" text="SGAB_B">
      <formula>NOT(ISERROR(SEARCH(("SGAB_B"),(C1))))</formula>
    </cfRule>
    <cfRule type="containsText" dxfId="18" priority="13" operator="containsText" text="SGAB_C">
      <formula>NOT(ISERROR(SEARCH(("SGAB_C"),(C1))))</formula>
    </cfRule>
    <cfRule type="containsText" dxfId="17" priority="14" operator="containsText" text="SGAB_D">
      <formula>NOT(ISERROR(SEARCH(("SGAB_D"),(C1))))</formula>
    </cfRule>
    <cfRule type="containsText" dxfId="16" priority="16" operator="containsText" text="ACOS_A">
      <formula>NOT(ISERROR(SEARCH(("ACOS_A"),(C1))))</formula>
    </cfRule>
    <cfRule type="containsText" dxfId="15" priority="17" operator="containsText" text="ACOS_B">
      <formula>NOT(ISERROR(SEARCH(("ACOS_B"),(C1))))</formula>
    </cfRule>
    <cfRule type="containsText" dxfId="14" priority="18" operator="containsText" text="ACOS_C">
      <formula>NOT(ISERROR(SEARCH(("ACOS_C"),(C1))))</formula>
    </cfRule>
    <cfRule type="containsText" dxfId="13" priority="19" operator="containsText" text="ACOS_D">
      <formula>NOT(ISERROR(SEARCH(("ACOS_D"),(C1))))</formula>
    </cfRule>
    <cfRule type="containsText" dxfId="12" priority="20" operator="containsText" text="ACOS_E">
      <formula>NOT(ISERROR(SEARCH(("ACOS_E"),(C1))))</formula>
    </cfRule>
    <cfRule type="containsText" dxfId="11" priority="21" operator="containsText" text="ACOS_F">
      <formula>NOT(ISERROR(SEARCH(("ACOS_F"),(C1))))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  <outlinePr summaryBelow="0" summaryRight="0"/>
  </sheetPr>
  <dimension ref="A1:G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4.140625" customWidth="1"/>
    <col min="2" max="2" width="6" customWidth="1"/>
    <col min="3" max="3" width="14.140625" customWidth="1"/>
    <col min="4" max="4" width="15.140625" customWidth="1"/>
    <col min="5" max="6" width="10.140625" customWidth="1"/>
    <col min="7" max="7" width="18.140625" customWidth="1"/>
  </cols>
  <sheetData>
    <row r="1" spans="1:7" ht="15.75" customHeight="1">
      <c r="A1" s="80" t="s">
        <v>380</v>
      </c>
      <c r="B1" s="45" t="s">
        <v>384</v>
      </c>
      <c r="C1" s="45" t="s">
        <v>385</v>
      </c>
      <c r="D1" s="45" t="s">
        <v>386</v>
      </c>
      <c r="E1" s="45" t="s">
        <v>387</v>
      </c>
      <c r="F1" s="45" t="s">
        <v>0</v>
      </c>
      <c r="G1" s="45" t="s">
        <v>388</v>
      </c>
    </row>
    <row r="2" spans="1:7" ht="15.75" customHeight="1">
      <c r="A2" s="51" t="s">
        <v>383</v>
      </c>
      <c r="B2" s="81">
        <v>0</v>
      </c>
      <c r="C2" s="48" t="s">
        <v>389</v>
      </c>
      <c r="D2" s="48">
        <v>0</v>
      </c>
      <c r="E2" s="48">
        <v>0</v>
      </c>
      <c r="F2" s="48" t="s">
        <v>8</v>
      </c>
      <c r="G2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agency</vt:lpstr>
      <vt:lpstr>routes</vt:lpstr>
      <vt:lpstr>stops</vt:lpstr>
      <vt:lpstr>trips</vt:lpstr>
      <vt:lpstr>stop_times</vt:lpstr>
      <vt:lpstr>calendar</vt:lpstr>
      <vt:lpstr>calendar_dates</vt:lpstr>
      <vt:lpstr>fare_rules</vt:lpstr>
      <vt:lpstr>fare_attributes</vt:lpstr>
      <vt:lpstr>shapes</vt:lpstr>
      <vt:lpstr>feed_info</vt:lpstr>
      <vt:lpstr>ROUTE_STOPS</vt:lpstr>
      <vt:lpstr>SHAPES (in progress)</vt:lpstr>
      <vt:lpstr>translations</vt:lpstr>
      <vt:lpstr>shape</vt:lpstr>
      <vt:lpstr>zones</vt:lpstr>
      <vt:lpstr>mediciones_1</vt:lpstr>
      <vt:lpstr>Rótulos</vt:lpstr>
      <vt:lpstr>route_stops_pivot</vt:lpstr>
      <vt:lpstr>STOP_TIMES_MEASUREMENTS</vt:lpstr>
      <vt:lpstr>PARAMETERS</vt:lpstr>
      <vt:lpstr>GEOSHAPES</vt:lpstr>
      <vt:lpstr>TRIP_DURATIONS</vt:lpstr>
      <vt:lpstr>TRIP_TIMES</vt:lpstr>
      <vt:lpstr>mediciones_0</vt:lpstr>
      <vt:lpstr>Historial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EDDY VARGAS CESPEDES</cp:lastModifiedBy>
  <dcterms:created xsi:type="dcterms:W3CDTF">2024-10-18T19:03:28Z</dcterms:created>
  <dcterms:modified xsi:type="dcterms:W3CDTF">2024-10-18T21:34:16Z</dcterms:modified>
</cp:coreProperties>
</file>