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A066A80B-BCB9-4ECB-8DFC-427D9506F041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Base de datos" sheetId="1" r:id="rId1"/>
    <sheet name="Eficiencia energética" sheetId="2" r:id="rId2"/>
    <sheet name="Distancia recorrida" sheetId="3" r:id="rId3"/>
    <sheet name="IoT vs Garmin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7" i="2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D3" i="3"/>
  <c r="D2" i="3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531" i="1"/>
  <c r="B1" i="2"/>
  <c r="B3" i="2" s="1"/>
  <c r="D3" i="2" s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G531" i="1"/>
  <c r="F531" i="1"/>
  <c r="E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531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268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A269" i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C264" i="1"/>
  <c r="D264" i="1"/>
  <c r="E264" i="1"/>
  <c r="F264" i="1"/>
  <c r="G264" i="1"/>
  <c r="B264" i="1"/>
  <c r="C263" i="1"/>
  <c r="D263" i="1"/>
  <c r="E263" i="1"/>
  <c r="F263" i="1"/>
  <c r="G263" i="1"/>
  <c r="B263" i="1"/>
  <c r="G262" i="1"/>
  <c r="F262" i="1"/>
  <c r="E262" i="1"/>
  <c r="D262" i="1"/>
  <c r="C262" i="1"/>
  <c r="B26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" i="1"/>
  <c r="D5" i="2" l="1"/>
  <c r="D8" i="2"/>
  <c r="D6" i="2"/>
</calcChain>
</file>

<file path=xl/sharedStrings.xml><?xml version="1.0" encoding="utf-8"?>
<sst xmlns="http://schemas.openxmlformats.org/spreadsheetml/2006/main" count="45" uniqueCount="35">
  <si>
    <t>TIEMPO</t>
  </si>
  <si>
    <t>VOLTAJE</t>
  </si>
  <si>
    <t>CORRIENTE</t>
  </si>
  <si>
    <t>VELOCIDAD</t>
  </si>
  <si>
    <t>POTENCIA</t>
  </si>
  <si>
    <t>ALTITUD</t>
  </si>
  <si>
    <t>CADENCIA</t>
  </si>
  <si>
    <t>PROMEDIO</t>
  </si>
  <si>
    <t>MAX</t>
  </si>
  <si>
    <t>MIN</t>
  </si>
  <si>
    <t>sum(P(x))</t>
  </si>
  <si>
    <t>W</t>
  </si>
  <si>
    <t>dt</t>
  </si>
  <si>
    <t>s</t>
  </si>
  <si>
    <t>Pout</t>
  </si>
  <si>
    <t>Ws</t>
  </si>
  <si>
    <t>kWh</t>
  </si>
  <si>
    <t>Pin</t>
  </si>
  <si>
    <t>n</t>
  </si>
  <si>
    <t>%</t>
  </si>
  <si>
    <t>nE</t>
  </si>
  <si>
    <t>m/Wh</t>
  </si>
  <si>
    <t>KWh-100miles</t>
  </si>
  <si>
    <t>$</t>
  </si>
  <si>
    <t>centavos</t>
  </si>
  <si>
    <t>$-100miles</t>
  </si>
  <si>
    <t>dólares</t>
  </si>
  <si>
    <t>DISTANCIA ENTRE PUNTOS</t>
  </si>
  <si>
    <t>DISTANCIA TOTAL</t>
  </si>
  <si>
    <t>m</t>
  </si>
  <si>
    <t>km</t>
  </si>
  <si>
    <t>VELOCIDAD IoT</t>
  </si>
  <si>
    <t>VELOCIDAD Garmin</t>
  </si>
  <si>
    <t>ALTITUD IoT</t>
  </si>
  <si>
    <t>ALTITUD Garmin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</si>
</sst>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2" borderId="1" xfId="1" applyBorder="1" applyAlignment="1">
      <alignment horizontal="center" vertical="center"/>
    </xf>
    <xf numFmtId="164" fontId="4" fillId="2" borderId="1" xfId="1" applyNumberFormat="1" applyBorder="1" applyAlignment="1">
      <alignment horizontal="center" vertical="center"/>
    </xf>
    <xf numFmtId="165" fontId="4" fillId="2" borderId="1" xfId="1" applyNumberFormat="1" applyBorder="1" applyAlignment="1">
      <alignment horizontal="center" vertical="center"/>
    </xf>
    <xf numFmtId="2" fontId="4" fillId="2" borderId="1" xfId="1" applyNumberFormat="1" applyBorder="1" applyAlignment="1">
      <alignment horizontal="center" vertical="center"/>
    </xf>
    <xf numFmtId="1" fontId="4" fillId="2" borderId="1" xfId="1" applyNumberFormat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164" fontId="2" fillId="3" borderId="1" xfId="2" applyNumberFormat="1" applyBorder="1" applyAlignment="1">
      <alignment horizontal="center" vertical="center"/>
    </xf>
    <xf numFmtId="165" fontId="2" fillId="3" borderId="1" xfId="2" applyNumberFormat="1" applyBorder="1" applyAlignment="1">
      <alignment horizontal="center" vertical="center"/>
    </xf>
    <xf numFmtId="2" fontId="2" fillId="3" borderId="1" xfId="2" applyNumberFormat="1" applyBorder="1" applyAlignment="1">
      <alignment horizontal="center" vertical="center"/>
    </xf>
    <xf numFmtId="1" fontId="2" fillId="3" borderId="1" xfId="2" applyNumberFormat="1" applyBorder="1" applyAlignment="1">
      <alignment horizontal="center" vertical="center"/>
    </xf>
    <xf numFmtId="164" fontId="1" fillId="4" borderId="1" xfId="3" applyNumberFormat="1" applyBorder="1" applyAlignment="1">
      <alignment horizontal="center" vertical="center"/>
    </xf>
    <xf numFmtId="164" fontId="1" fillId="4" borderId="2" xfId="3" applyNumberFormat="1" applyBorder="1" applyAlignment="1">
      <alignment horizontal="center" vertical="center"/>
    </xf>
    <xf numFmtId="165" fontId="1" fillId="4" borderId="2" xfId="3" applyNumberFormat="1" applyBorder="1" applyAlignment="1">
      <alignment horizontal="center" vertical="center"/>
    </xf>
    <xf numFmtId="2" fontId="1" fillId="4" borderId="2" xfId="3" quotePrefix="1" applyNumberFormat="1" applyBorder="1" applyAlignment="1">
      <alignment horizontal="center" vertical="center"/>
    </xf>
    <xf numFmtId="165" fontId="1" fillId="4" borderId="2" xfId="3" quotePrefix="1" applyNumberFormat="1" applyBorder="1" applyAlignment="1">
      <alignment horizontal="center" vertical="center"/>
    </xf>
    <xf numFmtId="0" fontId="3" fillId="4" borderId="2" xfId="3" applyFont="1" applyBorder="1" applyAlignment="1">
      <alignment horizontal="center" vertical="center"/>
    </xf>
    <xf numFmtId="0" fontId="3" fillId="4" borderId="1" xfId="3" applyFont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164" fontId="4" fillId="2" borderId="2" xfId="1" applyNumberFormat="1" applyBorder="1" applyAlignment="1">
      <alignment horizontal="center" vertical="center"/>
    </xf>
    <xf numFmtId="165" fontId="4" fillId="2" borderId="2" xfId="1" applyNumberFormat="1" applyBorder="1" applyAlignment="1">
      <alignment horizontal="center" vertical="center"/>
    </xf>
    <xf numFmtId="2" fontId="4" fillId="2" borderId="2" xfId="1" applyNumberFormat="1" applyBorder="1" applyAlignment="1">
      <alignment horizontal="center" vertical="center"/>
    </xf>
    <xf numFmtId="1" fontId="4" fillId="2" borderId="2" xfId="1" applyNumberFormat="1" applyBorder="1" applyAlignment="1">
      <alignment horizontal="center" vertical="center"/>
    </xf>
    <xf numFmtId="166" fontId="2" fillId="3" borderId="1" xfId="2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2" borderId="1" xfId="1" applyBorder="1"/>
    <xf numFmtId="0" fontId="2" fillId="3" borderId="4" xfId="2" applyBorder="1"/>
    <xf numFmtId="0" fontId="4" fillId="2" borderId="3" xfId="1" applyBorder="1"/>
    <xf numFmtId="0" fontId="2" fillId="3" borderId="5" xfId="2" applyBorder="1"/>
    <xf numFmtId="0" fontId="2" fillId="3" borderId="6" xfId="2" applyBorder="1"/>
    <xf numFmtId="0" fontId="2" fillId="3" borderId="7" xfId="2" applyBorder="1"/>
    <xf numFmtId="0" fontId="2" fillId="3" borderId="8" xfId="2" applyBorder="1"/>
    <xf numFmtId="0" fontId="2" fillId="3" borderId="9" xfId="2" applyBorder="1"/>
    <xf numFmtId="0" fontId="2" fillId="3" borderId="0" xfId="2" applyBorder="1"/>
    <xf numFmtId="0" fontId="2" fillId="3" borderId="1" xfId="2" applyBorder="1"/>
    <xf numFmtId="0" fontId="2" fillId="3" borderId="10" xfId="2" applyBorder="1"/>
    <xf numFmtId="0" fontId="4" fillId="2" borderId="5" xfId="1" applyBorder="1"/>
    <xf numFmtId="0" fontId="4" fillId="2" borderId="8" xfId="1" applyBorder="1"/>
    <xf numFmtId="0" fontId="2" fillId="3" borderId="1" xfId="2" applyBorder="1" applyAlignment="1"/>
    <xf numFmtId="2" fontId="2" fillId="3" borderId="3" xfId="2" applyNumberFormat="1" applyBorder="1" applyAlignment="1">
      <alignment horizontal="center" vertical="center"/>
    </xf>
    <xf numFmtId="1" fontId="2" fillId="3" borderId="4" xfId="2" applyNumberFormat="1" applyBorder="1" applyAlignment="1">
      <alignment horizontal="center" vertical="center"/>
    </xf>
    <xf numFmtId="0" fontId="2" fillId="3" borderId="11" xfId="2" applyBorder="1"/>
    <xf numFmtId="0" fontId="2" fillId="3" borderId="12" xfId="2" applyBorder="1"/>
    <xf numFmtId="0" fontId="2" fillId="3" borderId="3" xfId="2" applyBorder="1"/>
    <xf numFmtId="0" fontId="2" fillId="3" borderId="13" xfId="2" applyBorder="1"/>
    <xf numFmtId="0" fontId="4" fillId="2" borderId="0" xfId="1"/>
  </cellXfs>
  <cellStyles count="4">
    <cellStyle name="20% - Accent1" xfId="2" builtinId="30"/>
    <cellStyle name="60% - Accent1" xfId="3" builtinId="32"/>
    <cellStyle name="Accent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Voltaje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datos'!$B$2:$B$261</c:f>
              <c:numCache>
                <c:formatCode>0.000</c:formatCode>
                <c:ptCount val="260"/>
                <c:pt idx="0">
                  <c:v>30.587</c:v>
                </c:pt>
                <c:pt idx="1">
                  <c:v>30.597000000000001</c:v>
                </c:pt>
                <c:pt idx="2">
                  <c:v>30.513999999999999</c:v>
                </c:pt>
                <c:pt idx="3">
                  <c:v>30.562999999999999</c:v>
                </c:pt>
                <c:pt idx="4">
                  <c:v>30.532</c:v>
                </c:pt>
                <c:pt idx="5">
                  <c:v>30.742000000000001</c:v>
                </c:pt>
                <c:pt idx="6">
                  <c:v>30.672999999999998</c:v>
                </c:pt>
                <c:pt idx="7">
                  <c:v>30.683</c:v>
                </c:pt>
                <c:pt idx="8">
                  <c:v>30.468</c:v>
                </c:pt>
                <c:pt idx="9">
                  <c:v>30.667999999999999</c:v>
                </c:pt>
                <c:pt idx="10">
                  <c:v>30.65</c:v>
                </c:pt>
                <c:pt idx="11">
                  <c:v>30.655000000000001</c:v>
                </c:pt>
                <c:pt idx="12">
                  <c:v>30.614999999999998</c:v>
                </c:pt>
                <c:pt idx="13">
                  <c:v>30.718</c:v>
                </c:pt>
                <c:pt idx="14">
                  <c:v>30.661000000000001</c:v>
                </c:pt>
                <c:pt idx="15">
                  <c:v>30.701000000000001</c:v>
                </c:pt>
                <c:pt idx="16">
                  <c:v>30.742999999999999</c:v>
                </c:pt>
                <c:pt idx="17">
                  <c:v>30.75</c:v>
                </c:pt>
                <c:pt idx="18">
                  <c:v>30.704000000000001</c:v>
                </c:pt>
                <c:pt idx="19">
                  <c:v>30.687999999999999</c:v>
                </c:pt>
                <c:pt idx="20">
                  <c:v>30.268000000000001</c:v>
                </c:pt>
                <c:pt idx="21">
                  <c:v>30.597999999999999</c:v>
                </c:pt>
                <c:pt idx="22">
                  <c:v>30.288</c:v>
                </c:pt>
                <c:pt idx="23">
                  <c:v>30.402999999999999</c:v>
                </c:pt>
                <c:pt idx="24">
                  <c:v>30.638999999999999</c:v>
                </c:pt>
                <c:pt idx="25">
                  <c:v>30.651</c:v>
                </c:pt>
                <c:pt idx="26">
                  <c:v>30.655999999999999</c:v>
                </c:pt>
                <c:pt idx="27">
                  <c:v>30.675999999999998</c:v>
                </c:pt>
                <c:pt idx="28">
                  <c:v>30.698</c:v>
                </c:pt>
                <c:pt idx="29">
                  <c:v>30.669</c:v>
                </c:pt>
                <c:pt idx="30">
                  <c:v>30.687999999999999</c:v>
                </c:pt>
                <c:pt idx="31">
                  <c:v>30.712</c:v>
                </c:pt>
                <c:pt idx="32">
                  <c:v>30.724</c:v>
                </c:pt>
                <c:pt idx="33">
                  <c:v>30.675000000000001</c:v>
                </c:pt>
                <c:pt idx="34">
                  <c:v>30.7</c:v>
                </c:pt>
                <c:pt idx="35">
                  <c:v>30.713999999999999</c:v>
                </c:pt>
                <c:pt idx="36">
                  <c:v>30.718</c:v>
                </c:pt>
                <c:pt idx="37">
                  <c:v>30.673999999999999</c:v>
                </c:pt>
                <c:pt idx="38">
                  <c:v>30.623000000000001</c:v>
                </c:pt>
                <c:pt idx="39">
                  <c:v>30.545000000000002</c:v>
                </c:pt>
                <c:pt idx="40">
                  <c:v>30.523</c:v>
                </c:pt>
                <c:pt idx="41">
                  <c:v>30.518000000000001</c:v>
                </c:pt>
                <c:pt idx="42">
                  <c:v>30.526</c:v>
                </c:pt>
                <c:pt idx="43">
                  <c:v>30.433</c:v>
                </c:pt>
                <c:pt idx="44">
                  <c:v>30.295999999999999</c:v>
                </c:pt>
                <c:pt idx="45">
                  <c:v>30.491</c:v>
                </c:pt>
                <c:pt idx="46">
                  <c:v>30.327999999999999</c:v>
                </c:pt>
                <c:pt idx="47">
                  <c:v>30.446999999999999</c:v>
                </c:pt>
                <c:pt idx="48">
                  <c:v>30.417999999999999</c:v>
                </c:pt>
                <c:pt idx="49">
                  <c:v>30.407</c:v>
                </c:pt>
                <c:pt idx="50">
                  <c:v>30.338000000000001</c:v>
                </c:pt>
                <c:pt idx="51">
                  <c:v>30.475999999999999</c:v>
                </c:pt>
                <c:pt idx="52">
                  <c:v>30.36</c:v>
                </c:pt>
                <c:pt idx="53">
                  <c:v>30.553999999999998</c:v>
                </c:pt>
                <c:pt idx="54">
                  <c:v>30.565999999999999</c:v>
                </c:pt>
                <c:pt idx="55">
                  <c:v>30.524000000000001</c:v>
                </c:pt>
                <c:pt idx="56">
                  <c:v>30.606999999999999</c:v>
                </c:pt>
                <c:pt idx="57">
                  <c:v>30.491</c:v>
                </c:pt>
                <c:pt idx="58">
                  <c:v>30.547999999999998</c:v>
                </c:pt>
                <c:pt idx="59">
                  <c:v>30.504000000000001</c:v>
                </c:pt>
                <c:pt idx="60">
                  <c:v>30.565000000000001</c:v>
                </c:pt>
                <c:pt idx="61">
                  <c:v>30.672000000000001</c:v>
                </c:pt>
                <c:pt idx="62">
                  <c:v>30.443999999999999</c:v>
                </c:pt>
                <c:pt idx="63">
                  <c:v>30.449000000000002</c:v>
                </c:pt>
                <c:pt idx="64">
                  <c:v>30.582999999999998</c:v>
                </c:pt>
                <c:pt idx="65">
                  <c:v>30.637</c:v>
                </c:pt>
                <c:pt idx="66">
                  <c:v>30.439</c:v>
                </c:pt>
                <c:pt idx="67">
                  <c:v>30.6</c:v>
                </c:pt>
                <c:pt idx="68">
                  <c:v>30.638999999999999</c:v>
                </c:pt>
                <c:pt idx="69">
                  <c:v>30.641999999999999</c:v>
                </c:pt>
                <c:pt idx="70">
                  <c:v>30.619</c:v>
                </c:pt>
                <c:pt idx="71">
                  <c:v>30.597999999999999</c:v>
                </c:pt>
                <c:pt idx="72">
                  <c:v>30.681999999999999</c:v>
                </c:pt>
                <c:pt idx="73">
                  <c:v>30.478000000000002</c:v>
                </c:pt>
                <c:pt idx="74">
                  <c:v>30.433</c:v>
                </c:pt>
                <c:pt idx="75">
                  <c:v>30.617000000000001</c:v>
                </c:pt>
                <c:pt idx="76">
                  <c:v>30.54</c:v>
                </c:pt>
                <c:pt idx="77">
                  <c:v>30.376999999999999</c:v>
                </c:pt>
                <c:pt idx="78">
                  <c:v>30.49</c:v>
                </c:pt>
                <c:pt idx="79">
                  <c:v>30.611999999999998</c:v>
                </c:pt>
                <c:pt idx="80">
                  <c:v>30.463999999999999</c:v>
                </c:pt>
                <c:pt idx="81">
                  <c:v>30.321000000000002</c:v>
                </c:pt>
                <c:pt idx="82">
                  <c:v>30.468</c:v>
                </c:pt>
                <c:pt idx="83">
                  <c:v>30.475999999999999</c:v>
                </c:pt>
                <c:pt idx="84">
                  <c:v>30.47</c:v>
                </c:pt>
                <c:pt idx="85">
                  <c:v>30.457000000000001</c:v>
                </c:pt>
                <c:pt idx="86">
                  <c:v>30.463999999999999</c:v>
                </c:pt>
                <c:pt idx="87">
                  <c:v>30.454000000000001</c:v>
                </c:pt>
                <c:pt idx="88">
                  <c:v>30.367000000000001</c:v>
                </c:pt>
                <c:pt idx="89">
                  <c:v>30.318999999999999</c:v>
                </c:pt>
                <c:pt idx="90">
                  <c:v>30.456</c:v>
                </c:pt>
                <c:pt idx="91">
                  <c:v>30.431000000000001</c:v>
                </c:pt>
                <c:pt idx="92">
                  <c:v>30.387</c:v>
                </c:pt>
                <c:pt idx="93">
                  <c:v>30.363</c:v>
                </c:pt>
                <c:pt idx="94">
                  <c:v>30.556999999999999</c:v>
                </c:pt>
                <c:pt idx="95">
                  <c:v>30.388999999999999</c:v>
                </c:pt>
                <c:pt idx="96">
                  <c:v>30.443000000000001</c:v>
                </c:pt>
                <c:pt idx="97">
                  <c:v>30.38</c:v>
                </c:pt>
                <c:pt idx="98">
                  <c:v>30.504999999999999</c:v>
                </c:pt>
                <c:pt idx="99">
                  <c:v>30.527999999999999</c:v>
                </c:pt>
                <c:pt idx="100">
                  <c:v>30.523</c:v>
                </c:pt>
                <c:pt idx="101">
                  <c:v>30.463000000000001</c:v>
                </c:pt>
                <c:pt idx="102">
                  <c:v>30.481999999999999</c:v>
                </c:pt>
                <c:pt idx="103">
                  <c:v>30.405000000000001</c:v>
                </c:pt>
                <c:pt idx="104">
                  <c:v>30.425999999999998</c:v>
                </c:pt>
                <c:pt idx="105">
                  <c:v>30.431999999999999</c:v>
                </c:pt>
                <c:pt idx="106">
                  <c:v>30.486000000000001</c:v>
                </c:pt>
                <c:pt idx="107">
                  <c:v>30.423999999999999</c:v>
                </c:pt>
                <c:pt idx="108">
                  <c:v>30.466000000000001</c:v>
                </c:pt>
                <c:pt idx="109">
                  <c:v>30.498999999999999</c:v>
                </c:pt>
                <c:pt idx="110">
                  <c:v>30.52</c:v>
                </c:pt>
                <c:pt idx="111">
                  <c:v>30.492999999999999</c:v>
                </c:pt>
                <c:pt idx="112">
                  <c:v>30.451000000000001</c:v>
                </c:pt>
                <c:pt idx="113">
                  <c:v>30.506</c:v>
                </c:pt>
                <c:pt idx="114">
                  <c:v>30.530999999999999</c:v>
                </c:pt>
                <c:pt idx="115">
                  <c:v>30.533999999999999</c:v>
                </c:pt>
                <c:pt idx="116">
                  <c:v>30.594999999999999</c:v>
                </c:pt>
                <c:pt idx="117">
                  <c:v>30.597000000000001</c:v>
                </c:pt>
                <c:pt idx="118">
                  <c:v>30.384</c:v>
                </c:pt>
                <c:pt idx="119">
                  <c:v>30.443000000000001</c:v>
                </c:pt>
                <c:pt idx="120">
                  <c:v>30.494</c:v>
                </c:pt>
                <c:pt idx="121">
                  <c:v>30.433</c:v>
                </c:pt>
                <c:pt idx="122">
                  <c:v>30.407</c:v>
                </c:pt>
                <c:pt idx="123">
                  <c:v>30.431000000000001</c:v>
                </c:pt>
                <c:pt idx="124">
                  <c:v>30.433</c:v>
                </c:pt>
                <c:pt idx="125">
                  <c:v>30.416</c:v>
                </c:pt>
                <c:pt idx="126">
                  <c:v>30.515999999999998</c:v>
                </c:pt>
                <c:pt idx="127">
                  <c:v>30.54</c:v>
                </c:pt>
                <c:pt idx="128">
                  <c:v>30.483000000000001</c:v>
                </c:pt>
                <c:pt idx="129">
                  <c:v>30.385999999999999</c:v>
                </c:pt>
                <c:pt idx="130">
                  <c:v>30.303999999999998</c:v>
                </c:pt>
                <c:pt idx="131">
                  <c:v>30.352</c:v>
                </c:pt>
                <c:pt idx="132">
                  <c:v>30.189</c:v>
                </c:pt>
                <c:pt idx="133">
                  <c:v>30.257999999999999</c:v>
                </c:pt>
                <c:pt idx="134">
                  <c:v>30.314</c:v>
                </c:pt>
                <c:pt idx="135">
                  <c:v>30.5</c:v>
                </c:pt>
                <c:pt idx="136">
                  <c:v>30.498000000000001</c:v>
                </c:pt>
                <c:pt idx="137">
                  <c:v>30.498999999999999</c:v>
                </c:pt>
                <c:pt idx="138">
                  <c:v>30.488</c:v>
                </c:pt>
                <c:pt idx="139">
                  <c:v>30.562000000000001</c:v>
                </c:pt>
                <c:pt idx="140">
                  <c:v>30.521999999999998</c:v>
                </c:pt>
                <c:pt idx="141">
                  <c:v>30.527999999999999</c:v>
                </c:pt>
                <c:pt idx="142">
                  <c:v>30.527999999999999</c:v>
                </c:pt>
                <c:pt idx="143">
                  <c:v>30.562999999999999</c:v>
                </c:pt>
                <c:pt idx="144">
                  <c:v>30.515999999999998</c:v>
                </c:pt>
                <c:pt idx="145">
                  <c:v>30.506</c:v>
                </c:pt>
                <c:pt idx="146">
                  <c:v>30.562000000000001</c:v>
                </c:pt>
                <c:pt idx="147">
                  <c:v>30.577000000000002</c:v>
                </c:pt>
                <c:pt idx="148">
                  <c:v>30.527999999999999</c:v>
                </c:pt>
                <c:pt idx="149">
                  <c:v>30.561</c:v>
                </c:pt>
                <c:pt idx="150">
                  <c:v>30.562999999999999</c:v>
                </c:pt>
                <c:pt idx="151">
                  <c:v>30.529</c:v>
                </c:pt>
                <c:pt idx="152">
                  <c:v>30.504999999999999</c:v>
                </c:pt>
                <c:pt idx="153">
                  <c:v>30.544</c:v>
                </c:pt>
                <c:pt idx="154">
                  <c:v>30.582999999999998</c:v>
                </c:pt>
                <c:pt idx="155">
                  <c:v>30.533999999999999</c:v>
                </c:pt>
                <c:pt idx="156">
                  <c:v>30.57</c:v>
                </c:pt>
                <c:pt idx="157">
                  <c:v>30.545999999999999</c:v>
                </c:pt>
                <c:pt idx="158">
                  <c:v>30.576000000000001</c:v>
                </c:pt>
                <c:pt idx="159">
                  <c:v>30.513999999999999</c:v>
                </c:pt>
                <c:pt idx="160">
                  <c:v>30.544</c:v>
                </c:pt>
                <c:pt idx="161">
                  <c:v>30.56</c:v>
                </c:pt>
                <c:pt idx="162">
                  <c:v>30.501999999999999</c:v>
                </c:pt>
                <c:pt idx="163">
                  <c:v>30.442</c:v>
                </c:pt>
                <c:pt idx="164">
                  <c:v>30.344999999999999</c:v>
                </c:pt>
                <c:pt idx="165">
                  <c:v>30.504000000000001</c:v>
                </c:pt>
                <c:pt idx="166">
                  <c:v>30.460999999999999</c:v>
                </c:pt>
                <c:pt idx="167">
                  <c:v>30.481999999999999</c:v>
                </c:pt>
                <c:pt idx="168">
                  <c:v>30.175999999999998</c:v>
                </c:pt>
                <c:pt idx="169">
                  <c:v>30.321999999999999</c:v>
                </c:pt>
                <c:pt idx="170">
                  <c:v>30.213000000000001</c:v>
                </c:pt>
                <c:pt idx="171">
                  <c:v>30.088999999999999</c:v>
                </c:pt>
                <c:pt idx="172">
                  <c:v>30.087</c:v>
                </c:pt>
                <c:pt idx="173">
                  <c:v>30.170999999999999</c:v>
                </c:pt>
                <c:pt idx="174">
                  <c:v>30.187999999999999</c:v>
                </c:pt>
                <c:pt idx="175">
                  <c:v>30.219000000000001</c:v>
                </c:pt>
                <c:pt idx="176">
                  <c:v>30.254000000000001</c:v>
                </c:pt>
                <c:pt idx="177">
                  <c:v>30.3</c:v>
                </c:pt>
                <c:pt idx="178">
                  <c:v>30.370999999999999</c:v>
                </c:pt>
                <c:pt idx="179">
                  <c:v>30.332999999999998</c:v>
                </c:pt>
                <c:pt idx="180">
                  <c:v>30.135000000000002</c:v>
                </c:pt>
                <c:pt idx="181">
                  <c:v>30.189</c:v>
                </c:pt>
                <c:pt idx="182">
                  <c:v>30.151</c:v>
                </c:pt>
                <c:pt idx="183">
                  <c:v>30.177</c:v>
                </c:pt>
                <c:pt idx="184">
                  <c:v>30.154</c:v>
                </c:pt>
                <c:pt idx="185">
                  <c:v>30.31</c:v>
                </c:pt>
                <c:pt idx="186">
                  <c:v>30.344999999999999</c:v>
                </c:pt>
                <c:pt idx="187">
                  <c:v>30.437000000000001</c:v>
                </c:pt>
                <c:pt idx="188">
                  <c:v>30.439</c:v>
                </c:pt>
                <c:pt idx="189">
                  <c:v>30.420999999999999</c:v>
                </c:pt>
                <c:pt idx="190">
                  <c:v>30.442</c:v>
                </c:pt>
                <c:pt idx="191">
                  <c:v>30.091999999999999</c:v>
                </c:pt>
                <c:pt idx="192">
                  <c:v>30.126999999999999</c:v>
                </c:pt>
                <c:pt idx="193">
                  <c:v>30.154</c:v>
                </c:pt>
                <c:pt idx="194">
                  <c:v>30.257999999999999</c:v>
                </c:pt>
                <c:pt idx="195">
                  <c:v>30.15</c:v>
                </c:pt>
                <c:pt idx="196">
                  <c:v>30.117000000000001</c:v>
                </c:pt>
                <c:pt idx="197">
                  <c:v>30.318000000000001</c:v>
                </c:pt>
                <c:pt idx="198">
                  <c:v>30.44</c:v>
                </c:pt>
                <c:pt idx="199">
                  <c:v>30.41</c:v>
                </c:pt>
                <c:pt idx="200">
                  <c:v>30.45</c:v>
                </c:pt>
                <c:pt idx="201">
                  <c:v>30.431999999999999</c:v>
                </c:pt>
                <c:pt idx="202">
                  <c:v>30.462</c:v>
                </c:pt>
                <c:pt idx="203">
                  <c:v>30.207999999999998</c:v>
                </c:pt>
                <c:pt idx="204">
                  <c:v>30.204999999999998</c:v>
                </c:pt>
                <c:pt idx="205">
                  <c:v>30.152999999999999</c:v>
                </c:pt>
                <c:pt idx="206">
                  <c:v>30.195</c:v>
                </c:pt>
                <c:pt idx="207">
                  <c:v>30.094000000000001</c:v>
                </c:pt>
                <c:pt idx="208">
                  <c:v>30.326000000000001</c:v>
                </c:pt>
                <c:pt idx="209">
                  <c:v>30.25</c:v>
                </c:pt>
                <c:pt idx="210">
                  <c:v>30.091999999999999</c:v>
                </c:pt>
                <c:pt idx="211">
                  <c:v>30.106999999999999</c:v>
                </c:pt>
                <c:pt idx="212">
                  <c:v>30.163</c:v>
                </c:pt>
                <c:pt idx="213">
                  <c:v>30.186</c:v>
                </c:pt>
                <c:pt idx="214">
                  <c:v>30.138999999999999</c:v>
                </c:pt>
                <c:pt idx="215">
                  <c:v>30.178999999999998</c:v>
                </c:pt>
                <c:pt idx="216">
                  <c:v>30.291</c:v>
                </c:pt>
                <c:pt idx="217">
                  <c:v>29.988</c:v>
                </c:pt>
                <c:pt idx="218">
                  <c:v>30.08</c:v>
                </c:pt>
                <c:pt idx="219">
                  <c:v>30.082000000000001</c:v>
                </c:pt>
                <c:pt idx="220">
                  <c:v>30.137</c:v>
                </c:pt>
                <c:pt idx="221">
                  <c:v>30.085999999999999</c:v>
                </c:pt>
                <c:pt idx="222">
                  <c:v>30.062000000000001</c:v>
                </c:pt>
                <c:pt idx="223">
                  <c:v>30.076000000000001</c:v>
                </c:pt>
                <c:pt idx="224">
                  <c:v>30.082999999999998</c:v>
                </c:pt>
                <c:pt idx="225">
                  <c:v>30.300999999999998</c:v>
                </c:pt>
                <c:pt idx="226">
                  <c:v>29.963000000000001</c:v>
                </c:pt>
                <c:pt idx="227">
                  <c:v>30.141999999999999</c:v>
                </c:pt>
                <c:pt idx="228">
                  <c:v>30.145</c:v>
                </c:pt>
                <c:pt idx="229">
                  <c:v>29.881</c:v>
                </c:pt>
                <c:pt idx="230">
                  <c:v>29.986000000000001</c:v>
                </c:pt>
                <c:pt idx="231">
                  <c:v>30.106999999999999</c:v>
                </c:pt>
                <c:pt idx="232">
                  <c:v>30.093</c:v>
                </c:pt>
                <c:pt idx="233">
                  <c:v>30.097999999999999</c:v>
                </c:pt>
                <c:pt idx="234">
                  <c:v>30.08</c:v>
                </c:pt>
                <c:pt idx="235">
                  <c:v>30.094999999999999</c:v>
                </c:pt>
                <c:pt idx="236">
                  <c:v>29.917000000000002</c:v>
                </c:pt>
                <c:pt idx="237">
                  <c:v>29.959</c:v>
                </c:pt>
                <c:pt idx="238">
                  <c:v>30.125</c:v>
                </c:pt>
                <c:pt idx="239">
                  <c:v>30.058</c:v>
                </c:pt>
                <c:pt idx="240">
                  <c:v>30.158999999999999</c:v>
                </c:pt>
                <c:pt idx="241">
                  <c:v>30.318000000000001</c:v>
                </c:pt>
                <c:pt idx="242">
                  <c:v>30.367999999999999</c:v>
                </c:pt>
                <c:pt idx="243">
                  <c:v>30.238</c:v>
                </c:pt>
                <c:pt idx="244">
                  <c:v>30.004999999999999</c:v>
                </c:pt>
                <c:pt idx="245">
                  <c:v>29.866</c:v>
                </c:pt>
                <c:pt idx="246">
                  <c:v>29.992999999999999</c:v>
                </c:pt>
                <c:pt idx="247">
                  <c:v>30.006</c:v>
                </c:pt>
                <c:pt idx="248">
                  <c:v>30.282</c:v>
                </c:pt>
                <c:pt idx="249">
                  <c:v>30.198</c:v>
                </c:pt>
                <c:pt idx="250">
                  <c:v>30.105</c:v>
                </c:pt>
                <c:pt idx="251">
                  <c:v>30.013999999999999</c:v>
                </c:pt>
                <c:pt idx="252">
                  <c:v>30.111999999999998</c:v>
                </c:pt>
                <c:pt idx="253">
                  <c:v>30.123000000000001</c:v>
                </c:pt>
                <c:pt idx="254">
                  <c:v>29.838999999999999</c:v>
                </c:pt>
                <c:pt idx="255">
                  <c:v>30.062999999999999</c:v>
                </c:pt>
                <c:pt idx="256">
                  <c:v>30.207000000000001</c:v>
                </c:pt>
                <c:pt idx="257">
                  <c:v>30.073</c:v>
                </c:pt>
                <c:pt idx="258">
                  <c:v>30.195</c:v>
                </c:pt>
                <c:pt idx="259">
                  <c:v>30.21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4-47DC-A0EE-0C5C7EA3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447975"/>
        <c:axId val="562026071"/>
      </c:lineChart>
      <c:catAx>
        <c:axId val="226447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26071"/>
        <c:crosses val="autoZero"/>
        <c:auto val="1"/>
        <c:lblAlgn val="ctr"/>
        <c:lblOffset val="100"/>
        <c:noMultiLvlLbl val="0"/>
      </c:catAx>
      <c:valAx>
        <c:axId val="562026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47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Distancia entre muestras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'Distancia recorrida'!$A$2:$A$865</c:f>
              <c:numCache>
                <c:formatCode>General</c:formatCode>
                <c:ptCount val="864"/>
                <c:pt idx="0">
                  <c:v>0.10389758942296785</c:v>
                </c:pt>
                <c:pt idx="1">
                  <c:v>2.2263769017289152E-2</c:v>
                </c:pt>
                <c:pt idx="2">
                  <c:v>0.11131884503701027</c:v>
                </c:pt>
                <c:pt idx="3">
                  <c:v>0.71153335518589167</c:v>
                </c:pt>
                <c:pt idx="4">
                  <c:v>5.1948794736201669E-2</c:v>
                </c:pt>
                <c:pt idx="5">
                  <c:v>0.27592642387365346</c:v>
                </c:pt>
                <c:pt idx="6">
                  <c:v>2.5455512300368879</c:v>
                </c:pt>
                <c:pt idx="7">
                  <c:v>4.9357189460406694</c:v>
                </c:pt>
                <c:pt idx="8">
                  <c:v>7.3236516884181011</c:v>
                </c:pt>
                <c:pt idx="9">
                  <c:v>5.6802152912535062</c:v>
                </c:pt>
                <c:pt idx="10">
                  <c:v>2.619079736983132</c:v>
                </c:pt>
                <c:pt idx="11">
                  <c:v>0.17811015203944219</c:v>
                </c:pt>
                <c:pt idx="12">
                  <c:v>0.20779517662133826</c:v>
                </c:pt>
                <c:pt idx="13">
                  <c:v>0.32026775736477286</c:v>
                </c:pt>
                <c:pt idx="14">
                  <c:v>3.3207880525574498</c:v>
                </c:pt>
                <c:pt idx="15">
                  <c:v>8.667721049552231</c:v>
                </c:pt>
                <c:pt idx="16">
                  <c:v>11.744980537934495</c:v>
                </c:pt>
                <c:pt idx="17">
                  <c:v>11.365245016812521</c:v>
                </c:pt>
                <c:pt idx="18">
                  <c:v>10.507816417732336</c:v>
                </c:pt>
                <c:pt idx="19">
                  <c:v>10.059849065089448</c:v>
                </c:pt>
                <c:pt idx="20">
                  <c:v>8.7012073623052739</c:v>
                </c:pt>
                <c:pt idx="21">
                  <c:v>8.8210330354389903</c:v>
                </c:pt>
                <c:pt idx="22">
                  <c:v>9.2500394500384893</c:v>
                </c:pt>
                <c:pt idx="23">
                  <c:v>9.2056577584324746</c:v>
                </c:pt>
                <c:pt idx="24">
                  <c:v>9.5189955191086089</c:v>
                </c:pt>
                <c:pt idx="25">
                  <c:v>9.0081347077583711</c:v>
                </c:pt>
                <c:pt idx="26">
                  <c:v>11.09163437493388</c:v>
                </c:pt>
                <c:pt idx="27">
                  <c:v>14.299843696035532</c:v>
                </c:pt>
                <c:pt idx="28">
                  <c:v>15.853059236722187</c:v>
                </c:pt>
                <c:pt idx="29">
                  <c:v>16.342170976117007</c:v>
                </c:pt>
                <c:pt idx="30">
                  <c:v>16.282335880747652</c:v>
                </c:pt>
                <c:pt idx="31">
                  <c:v>16.351450637803694</c:v>
                </c:pt>
                <c:pt idx="32">
                  <c:v>14.917440884943296</c:v>
                </c:pt>
                <c:pt idx="33">
                  <c:v>13.433304205166824</c:v>
                </c:pt>
                <c:pt idx="34">
                  <c:v>14.419862786223518</c:v>
                </c:pt>
                <c:pt idx="35">
                  <c:v>14.714012578009731</c:v>
                </c:pt>
                <c:pt idx="36">
                  <c:v>14.398625847539478</c:v>
                </c:pt>
                <c:pt idx="37">
                  <c:v>10.224551809832738</c:v>
                </c:pt>
                <c:pt idx="38">
                  <c:v>8.8018254939989369</c:v>
                </c:pt>
                <c:pt idx="39">
                  <c:v>11.222294013244751</c:v>
                </c:pt>
                <c:pt idx="40">
                  <c:v>13.173887335620536</c:v>
                </c:pt>
                <c:pt idx="41">
                  <c:v>14.211831002981009</c:v>
                </c:pt>
                <c:pt idx="42">
                  <c:v>12.916275968118333</c:v>
                </c:pt>
                <c:pt idx="43">
                  <c:v>11.660812455775282</c:v>
                </c:pt>
                <c:pt idx="44">
                  <c:v>9.9686648430669749</c:v>
                </c:pt>
                <c:pt idx="45">
                  <c:v>7.9859107666133688</c:v>
                </c:pt>
                <c:pt idx="46">
                  <c:v>7.3135096849703496</c:v>
                </c:pt>
                <c:pt idx="47">
                  <c:v>10.074615970450667</c:v>
                </c:pt>
                <c:pt idx="48">
                  <c:v>6.1484840161517704</c:v>
                </c:pt>
                <c:pt idx="49">
                  <c:v>2.9182582809392175</c:v>
                </c:pt>
                <c:pt idx="50">
                  <c:v>0.5937005064191353</c:v>
                </c:pt>
                <c:pt idx="51">
                  <c:v>0.17068889533781886</c:v>
                </c:pt>
                <c:pt idx="52">
                  <c:v>0.21521643445997812</c:v>
                </c:pt>
                <c:pt idx="53">
                  <c:v>0.20037392100729587</c:v>
                </c:pt>
                <c:pt idx="54">
                  <c:v>0.11874010173863364</c:v>
                </c:pt>
                <c:pt idx="55">
                  <c:v>5.1948793599185222E-2</c:v>
                </c:pt>
                <c:pt idx="56">
                  <c:v>0.24640315707154867</c:v>
                </c:pt>
                <c:pt idx="57">
                  <c:v>0.49486949890615367</c:v>
                </c:pt>
                <c:pt idx="58">
                  <c:v>7.4212555646069166E-3</c:v>
                </c:pt>
                <c:pt idx="59">
                  <c:v>7.4212555646069166E-3</c:v>
                </c:pt>
                <c:pt idx="60">
                  <c:v>2.2263769017289152E-2</c:v>
                </c:pt>
                <c:pt idx="61">
                  <c:v>1.4842513403246736E-2</c:v>
                </c:pt>
                <c:pt idx="62">
                  <c:v>2.2263769017289152E-2</c:v>
                </c:pt>
                <c:pt idx="63">
                  <c:v>2.2263768967853655E-2</c:v>
                </c:pt>
                <c:pt idx="64">
                  <c:v>3.7106282420535888E-2</c:v>
                </c:pt>
                <c:pt idx="65">
                  <c:v>3.7776351386494023</c:v>
                </c:pt>
                <c:pt idx="66">
                  <c:v>10.393384110768149</c:v>
                </c:pt>
                <c:pt idx="67">
                  <c:v>13.317154641887573</c:v>
                </c:pt>
                <c:pt idx="68">
                  <c:v>13.669494178092535</c:v>
                </c:pt>
                <c:pt idx="69">
                  <c:v>12.851574853681862</c:v>
                </c:pt>
                <c:pt idx="70">
                  <c:v>10.926969189609137</c:v>
                </c:pt>
                <c:pt idx="71">
                  <c:v>8.8488086386445897</c:v>
                </c:pt>
                <c:pt idx="72">
                  <c:v>10.436306671686738</c:v>
                </c:pt>
                <c:pt idx="73">
                  <c:v>14.799885724334285</c:v>
                </c:pt>
                <c:pt idx="74">
                  <c:v>18.611274828874464</c:v>
                </c:pt>
                <c:pt idx="75">
                  <c:v>19.59761665221918</c:v>
                </c:pt>
                <c:pt idx="76">
                  <c:v>18.952407544707011</c:v>
                </c:pt>
                <c:pt idx="77">
                  <c:v>17.031265142852032</c:v>
                </c:pt>
                <c:pt idx="78">
                  <c:v>12.178281645338455</c:v>
                </c:pt>
                <c:pt idx="79">
                  <c:v>12.236093520674844</c:v>
                </c:pt>
                <c:pt idx="80">
                  <c:v>10.83503424839045</c:v>
                </c:pt>
                <c:pt idx="81">
                  <c:v>7.514389776095066</c:v>
                </c:pt>
                <c:pt idx="82">
                  <c:v>2.5574126954242882</c:v>
                </c:pt>
                <c:pt idx="83">
                  <c:v>0.26200288133291494</c:v>
                </c:pt>
                <c:pt idx="84">
                  <c:v>0.49084742949608612</c:v>
                </c:pt>
                <c:pt idx="85">
                  <c:v>8.1633819268662242E-2</c:v>
                </c:pt>
                <c:pt idx="86">
                  <c:v>2.2263768967853655E-2</c:v>
                </c:pt>
                <c:pt idx="87">
                  <c:v>5.1948794686766178E-2</c:v>
                </c:pt>
                <c:pt idx="88">
                  <c:v>0.47441499380650159</c:v>
                </c:pt>
                <c:pt idx="89">
                  <c:v>0.24449627371837784</c:v>
                </c:pt>
                <c:pt idx="90">
                  <c:v>9.647633163376354E-2</c:v>
                </c:pt>
                <c:pt idx="91">
                  <c:v>6.6791307002431952E-2</c:v>
                </c:pt>
                <c:pt idx="92">
                  <c:v>8.9055076019721111E-2</c:v>
                </c:pt>
                <c:pt idx="93">
                  <c:v>6.6791307002431952E-2</c:v>
                </c:pt>
                <c:pt idx="94">
                  <c:v>8.9055076019721111E-2</c:v>
                </c:pt>
                <c:pt idx="95">
                  <c:v>0.12616135839082149</c:v>
                </c:pt>
                <c:pt idx="96">
                  <c:v>0.14100386961890632</c:v>
                </c:pt>
                <c:pt idx="97">
                  <c:v>1.4842512266230285E-2</c:v>
                </c:pt>
                <c:pt idx="98">
                  <c:v>5.9370050300808587E-2</c:v>
                </c:pt>
                <c:pt idx="99">
                  <c:v>5.937005143782504E-2</c:v>
                </c:pt>
                <c:pt idx="100">
                  <c:v>2.9685024581896067E-2</c:v>
                </c:pt>
                <c:pt idx="101">
                  <c:v>2.968502571891252E-2</c:v>
                </c:pt>
                <c:pt idx="102">
                  <c:v>2.968502571891252E-2</c:v>
                </c:pt>
                <c:pt idx="103">
                  <c:v>5.9370050300808587E-2</c:v>
                </c:pt>
                <c:pt idx="104">
                  <c:v>7.4212567016233681E-3</c:v>
                </c:pt>
                <c:pt idx="105">
                  <c:v>0</c:v>
                </c:pt>
                <c:pt idx="106">
                  <c:v>3.7106281332954932E-2</c:v>
                </c:pt>
                <c:pt idx="107">
                  <c:v>0.42301161108131635</c:v>
                </c:pt>
                <c:pt idx="108">
                  <c:v>0.28942899707645248</c:v>
                </c:pt>
                <c:pt idx="109">
                  <c:v>9.6476332721344468E-2</c:v>
                </c:pt>
                <c:pt idx="110">
                  <c:v>0.18553140765348464</c:v>
                </c:pt>
                <c:pt idx="111">
                  <c:v>0.19295266544268894</c:v>
                </c:pt>
                <c:pt idx="112">
                  <c:v>0.14100386961890632</c:v>
                </c:pt>
                <c:pt idx="113">
                  <c:v>0.19295266544268894</c:v>
                </c:pt>
                <c:pt idx="114">
                  <c:v>0.74212563273966481</c:v>
                </c:pt>
                <c:pt idx="115">
                  <c:v>0.17811015199000671</c:v>
                </c:pt>
                <c:pt idx="116">
                  <c:v>2.2263770154305605E-2</c:v>
                </c:pt>
                <c:pt idx="117">
                  <c:v>9.6476331584328043E-2</c:v>
                </c:pt>
                <c:pt idx="118">
                  <c:v>1.2693600683838981</c:v>
                </c:pt>
                <c:pt idx="119">
                  <c:v>1.7558382009454263</c:v>
                </c:pt>
                <c:pt idx="120">
                  <c:v>0.31911402279536499</c:v>
                </c:pt>
                <c:pt idx="121">
                  <c:v>0.27458648362377019</c:v>
                </c:pt>
                <c:pt idx="122">
                  <c:v>0.10389758942296785</c:v>
                </c:pt>
                <c:pt idx="123">
                  <c:v>8.1633819318097739E-2</c:v>
                </c:pt>
                <c:pt idx="124">
                  <c:v>6.6791307002431952E-2</c:v>
                </c:pt>
                <c:pt idx="125">
                  <c:v>9.6476332721344468E-2</c:v>
                </c:pt>
                <c:pt idx="126">
                  <c:v>4.4527538034578304E-2</c:v>
                </c:pt>
                <c:pt idx="127">
                  <c:v>7.4212555646069166E-3</c:v>
                </c:pt>
                <c:pt idx="128">
                  <c:v>0</c:v>
                </c:pt>
                <c:pt idx="129">
                  <c:v>2.2263769017289152E-2</c:v>
                </c:pt>
                <c:pt idx="130">
                  <c:v>7.4212563704055337E-2</c:v>
                </c:pt>
                <c:pt idx="131">
                  <c:v>3.7106281332954932E-2</c:v>
                </c:pt>
                <c:pt idx="132">
                  <c:v>8.1633820405678695E-2</c:v>
                </c:pt>
                <c:pt idx="133">
                  <c:v>0.11131884503701027</c:v>
                </c:pt>
                <c:pt idx="134">
                  <c:v>9.6476332721344468E-2</c:v>
                </c:pt>
                <c:pt idx="135">
                  <c:v>0.31048886809632231</c:v>
                </c:pt>
                <c:pt idx="136">
                  <c:v>0.5093490272253326</c:v>
                </c:pt>
                <c:pt idx="137">
                  <c:v>0.2152164333229617</c:v>
                </c:pt>
                <c:pt idx="138">
                  <c:v>0.548098761121387</c:v>
                </c:pt>
                <c:pt idx="139">
                  <c:v>0.34879904737726108</c:v>
                </c:pt>
                <c:pt idx="140">
                  <c:v>0.9712038559348728</c:v>
                </c:pt>
                <c:pt idx="141">
                  <c:v>0.38590532866078053</c:v>
                </c:pt>
                <c:pt idx="142">
                  <c:v>2.2263769017289152E-2</c:v>
                </c:pt>
                <c:pt idx="143">
                  <c:v>0.1484251263205297</c:v>
                </c:pt>
                <c:pt idx="144">
                  <c:v>0.78665317186182426</c:v>
                </c:pt>
                <c:pt idx="145">
                  <c:v>7.1638729000828825</c:v>
                </c:pt>
                <c:pt idx="146">
                  <c:v>9.4698574841923939</c:v>
                </c:pt>
                <c:pt idx="147">
                  <c:v>7.6090908923607232</c:v>
                </c:pt>
                <c:pt idx="148">
                  <c:v>12.244894659980401</c:v>
                </c:pt>
                <c:pt idx="149">
                  <c:v>14.517870181227915</c:v>
                </c:pt>
                <c:pt idx="150">
                  <c:v>14.68797531836295</c:v>
                </c:pt>
                <c:pt idx="151">
                  <c:v>11.371500294714934</c:v>
                </c:pt>
                <c:pt idx="152">
                  <c:v>5.5504073411252186</c:v>
                </c:pt>
                <c:pt idx="153">
                  <c:v>6.7581586358679973</c:v>
                </c:pt>
                <c:pt idx="154">
                  <c:v>8.5905296131950948</c:v>
                </c:pt>
                <c:pt idx="155">
                  <c:v>11.997223714672035</c:v>
                </c:pt>
                <c:pt idx="156">
                  <c:v>14.200827406300608</c:v>
                </c:pt>
                <c:pt idx="157">
                  <c:v>14.911071409300595</c:v>
                </c:pt>
                <c:pt idx="158">
                  <c:v>15.030614817263164</c:v>
                </c:pt>
                <c:pt idx="159">
                  <c:v>12.460350405326915</c:v>
                </c:pt>
                <c:pt idx="160">
                  <c:v>10.109190374832636</c:v>
                </c:pt>
                <c:pt idx="161">
                  <c:v>11.311899574482027</c:v>
                </c:pt>
                <c:pt idx="162">
                  <c:v>8.5719356048373854</c:v>
                </c:pt>
                <c:pt idx="163">
                  <c:v>11.09944481232562</c:v>
                </c:pt>
                <c:pt idx="164">
                  <c:v>12.963724141942745</c:v>
                </c:pt>
                <c:pt idx="165">
                  <c:v>11.278766159756044</c:v>
                </c:pt>
                <c:pt idx="166">
                  <c:v>7.8220800142342179</c:v>
                </c:pt>
                <c:pt idx="167">
                  <c:v>9.5220706772178012</c:v>
                </c:pt>
                <c:pt idx="168">
                  <c:v>11.917826026231859</c:v>
                </c:pt>
                <c:pt idx="169">
                  <c:v>15.07986498417471</c:v>
                </c:pt>
                <c:pt idx="170">
                  <c:v>13.442308105125496</c:v>
                </c:pt>
                <c:pt idx="171">
                  <c:v>9.131145891861248</c:v>
                </c:pt>
                <c:pt idx="172">
                  <c:v>8.555269351310189</c:v>
                </c:pt>
                <c:pt idx="173">
                  <c:v>11.036692398648301</c:v>
                </c:pt>
                <c:pt idx="174">
                  <c:v>13.344696546560581</c:v>
                </c:pt>
                <c:pt idx="175">
                  <c:v>13.276042565578196</c:v>
                </c:pt>
                <c:pt idx="176">
                  <c:v>11.50221263861423</c:v>
                </c:pt>
                <c:pt idx="177">
                  <c:v>12.092042796858024</c:v>
                </c:pt>
                <c:pt idx="178">
                  <c:v>13.164098665208961</c:v>
                </c:pt>
                <c:pt idx="179">
                  <c:v>12.812976746296412</c:v>
                </c:pt>
                <c:pt idx="180">
                  <c:v>14.61034696938906</c:v>
                </c:pt>
                <c:pt idx="181">
                  <c:v>17.293207095143863</c:v>
                </c:pt>
                <c:pt idx="182">
                  <c:v>18.492372631306505</c:v>
                </c:pt>
                <c:pt idx="183">
                  <c:v>19.592553884986042</c:v>
                </c:pt>
                <c:pt idx="184">
                  <c:v>20.348383990137805</c:v>
                </c:pt>
                <c:pt idx="185">
                  <c:v>20.461567195623932</c:v>
                </c:pt>
                <c:pt idx="186">
                  <c:v>20.167309155277049</c:v>
                </c:pt>
                <c:pt idx="187">
                  <c:v>19.260222288319628</c:v>
                </c:pt>
                <c:pt idx="188">
                  <c:v>13.637805139607883</c:v>
                </c:pt>
                <c:pt idx="189">
                  <c:v>10.776087298693763</c:v>
                </c:pt>
                <c:pt idx="190">
                  <c:v>10.934031551172851</c:v>
                </c:pt>
                <c:pt idx="191">
                  <c:v>14.458284257330384</c:v>
                </c:pt>
                <c:pt idx="192">
                  <c:v>16.933265784932964</c:v>
                </c:pt>
                <c:pt idx="193">
                  <c:v>17.074076682421619</c:v>
                </c:pt>
                <c:pt idx="194">
                  <c:v>17.196929902968993</c:v>
                </c:pt>
                <c:pt idx="195">
                  <c:v>17.983421270214475</c:v>
                </c:pt>
                <c:pt idx="196">
                  <c:v>18.4642400465533</c:v>
                </c:pt>
                <c:pt idx="197">
                  <c:v>17.683910119075058</c:v>
                </c:pt>
                <c:pt idx="198">
                  <c:v>17.62187837135976</c:v>
                </c:pt>
                <c:pt idx="199">
                  <c:v>17.127885528149477</c:v>
                </c:pt>
                <c:pt idx="200">
                  <c:v>17.899798446274414</c:v>
                </c:pt>
                <c:pt idx="201">
                  <c:v>16.495010119051813</c:v>
                </c:pt>
                <c:pt idx="202">
                  <c:v>15.667763578953142</c:v>
                </c:pt>
                <c:pt idx="203">
                  <c:v>9.4837389439790947</c:v>
                </c:pt>
                <c:pt idx="204">
                  <c:v>3.1267719233020999</c:v>
                </c:pt>
                <c:pt idx="205">
                  <c:v>0.95913370436981527</c:v>
                </c:pt>
                <c:pt idx="206">
                  <c:v>0.10389758833538691</c:v>
                </c:pt>
                <c:pt idx="207">
                  <c:v>5.4565554860679812</c:v>
                </c:pt>
                <c:pt idx="208">
                  <c:v>10.49583091129584</c:v>
                </c:pt>
                <c:pt idx="209">
                  <c:v>12.133713875108739</c:v>
                </c:pt>
                <c:pt idx="210">
                  <c:v>15.367500916932265</c:v>
                </c:pt>
                <c:pt idx="211">
                  <c:v>13.100381101502849</c:v>
                </c:pt>
                <c:pt idx="212">
                  <c:v>15.387683814697576</c:v>
                </c:pt>
                <c:pt idx="213">
                  <c:v>16.225948773600347</c:v>
                </c:pt>
                <c:pt idx="214">
                  <c:v>17.065642647866717</c:v>
                </c:pt>
                <c:pt idx="215">
                  <c:v>17.807925421089418</c:v>
                </c:pt>
                <c:pt idx="216">
                  <c:v>17.47110215719751</c:v>
                </c:pt>
                <c:pt idx="217">
                  <c:v>9.6191330210131092</c:v>
                </c:pt>
                <c:pt idx="218">
                  <c:v>1.4744648950663659</c:v>
                </c:pt>
                <c:pt idx="219">
                  <c:v>5.2233190078848866</c:v>
                </c:pt>
                <c:pt idx="220">
                  <c:v>9.0457535789978607</c:v>
                </c:pt>
                <c:pt idx="221">
                  <c:v>13.315568886220621</c:v>
                </c:pt>
                <c:pt idx="222">
                  <c:v>16.565505392266171</c:v>
                </c:pt>
                <c:pt idx="223">
                  <c:v>17.480163123125838</c:v>
                </c:pt>
                <c:pt idx="224">
                  <c:v>17.104463515340615</c:v>
                </c:pt>
                <c:pt idx="225">
                  <c:v>18.203340322750439</c:v>
                </c:pt>
                <c:pt idx="226">
                  <c:v>13.263202396662297</c:v>
                </c:pt>
                <c:pt idx="227">
                  <c:v>10.124721624714418</c:v>
                </c:pt>
                <c:pt idx="228">
                  <c:v>10.280079308240587</c:v>
                </c:pt>
                <c:pt idx="229">
                  <c:v>10.436509216368295</c:v>
                </c:pt>
                <c:pt idx="230">
                  <c:v>12.288501427807676</c:v>
                </c:pt>
                <c:pt idx="231">
                  <c:v>13.227225572085674</c:v>
                </c:pt>
                <c:pt idx="232">
                  <c:v>11.938110635381635</c:v>
                </c:pt>
                <c:pt idx="233">
                  <c:v>10.33685286091834</c:v>
                </c:pt>
                <c:pt idx="234">
                  <c:v>10.700881072633038</c:v>
                </c:pt>
                <c:pt idx="235">
                  <c:v>9.7649920116853615</c:v>
                </c:pt>
                <c:pt idx="236">
                  <c:v>10.945422747908786</c:v>
                </c:pt>
                <c:pt idx="237">
                  <c:v>12.422247114569128</c:v>
                </c:pt>
                <c:pt idx="238">
                  <c:v>13.046675305776514</c:v>
                </c:pt>
                <c:pt idx="239">
                  <c:v>13.56433804157605</c:v>
                </c:pt>
                <c:pt idx="240">
                  <c:v>10.65995908775211</c:v>
                </c:pt>
                <c:pt idx="241">
                  <c:v>6.277116666770123</c:v>
                </c:pt>
                <c:pt idx="242">
                  <c:v>1.9507090585769984</c:v>
                </c:pt>
                <c:pt idx="243">
                  <c:v>1.261613576542326</c:v>
                </c:pt>
                <c:pt idx="244">
                  <c:v>5.361123620661302</c:v>
                </c:pt>
                <c:pt idx="245">
                  <c:v>12.215179002570228</c:v>
                </c:pt>
                <c:pt idx="246">
                  <c:v>18.153942404678297</c:v>
                </c:pt>
                <c:pt idx="247">
                  <c:v>20.828780948019379</c:v>
                </c:pt>
                <c:pt idx="248">
                  <c:v>19.028101241957614</c:v>
                </c:pt>
                <c:pt idx="249">
                  <c:v>17.98170409987527</c:v>
                </c:pt>
                <c:pt idx="250">
                  <c:v>19.992864565858881</c:v>
                </c:pt>
                <c:pt idx="251">
                  <c:v>18.495291594564634</c:v>
                </c:pt>
                <c:pt idx="252">
                  <c:v>19.133468910749951</c:v>
                </c:pt>
                <c:pt idx="253">
                  <c:v>19.749387335464885</c:v>
                </c:pt>
                <c:pt idx="254">
                  <c:v>20.001692082861894</c:v>
                </c:pt>
                <c:pt idx="255">
                  <c:v>18.716908425991807</c:v>
                </c:pt>
                <c:pt idx="256">
                  <c:v>15.681114635727619</c:v>
                </c:pt>
                <c:pt idx="257">
                  <c:v>14.785045109373893</c:v>
                </c:pt>
                <c:pt idx="258">
                  <c:v>18.02037127054869</c:v>
                </c:pt>
                <c:pt idx="259">
                  <c:v>19.130459483745437</c:v>
                </c:pt>
                <c:pt idx="260">
                  <c:v>16.898200674284801</c:v>
                </c:pt>
                <c:pt idx="261">
                  <c:v>12.914873429294884</c:v>
                </c:pt>
                <c:pt idx="262">
                  <c:v>14.081634437311454</c:v>
                </c:pt>
                <c:pt idx="263">
                  <c:v>12.384030895117355</c:v>
                </c:pt>
                <c:pt idx="264">
                  <c:v>4.3383989077055469</c:v>
                </c:pt>
                <c:pt idx="265">
                  <c:v>2.1583181288310422</c:v>
                </c:pt>
                <c:pt idx="266">
                  <c:v>7.8605723663192446</c:v>
                </c:pt>
                <c:pt idx="267">
                  <c:v>8.5394320329161548</c:v>
                </c:pt>
                <c:pt idx="268">
                  <c:v>4.2166363092086714</c:v>
                </c:pt>
                <c:pt idx="269">
                  <c:v>8.762386678552236</c:v>
                </c:pt>
                <c:pt idx="270">
                  <c:v>12.876812930616119</c:v>
                </c:pt>
                <c:pt idx="271">
                  <c:v>18.674803476270355</c:v>
                </c:pt>
                <c:pt idx="272">
                  <c:v>21.203781323035642</c:v>
                </c:pt>
                <c:pt idx="273">
                  <c:v>20.452044406844475</c:v>
                </c:pt>
                <c:pt idx="274">
                  <c:v>15.76423379179011</c:v>
                </c:pt>
                <c:pt idx="275">
                  <c:v>23.804047247135191</c:v>
                </c:pt>
                <c:pt idx="276">
                  <c:v>25.681192276623904</c:v>
                </c:pt>
                <c:pt idx="277">
                  <c:v>23.725735821024738</c:v>
                </c:pt>
                <c:pt idx="278">
                  <c:v>22.808181028859213</c:v>
                </c:pt>
                <c:pt idx="279">
                  <c:v>22.336000674744565</c:v>
                </c:pt>
                <c:pt idx="280">
                  <c:v>22.814971873112111</c:v>
                </c:pt>
                <c:pt idx="281">
                  <c:v>22.184291017922632</c:v>
                </c:pt>
                <c:pt idx="282">
                  <c:v>23.169065760269103</c:v>
                </c:pt>
                <c:pt idx="283">
                  <c:v>22.50238999463118</c:v>
                </c:pt>
                <c:pt idx="284">
                  <c:v>22.402905914477401</c:v>
                </c:pt>
                <c:pt idx="285">
                  <c:v>22.227693433519637</c:v>
                </c:pt>
                <c:pt idx="286">
                  <c:v>22.252419288966269</c:v>
                </c:pt>
                <c:pt idx="287">
                  <c:v>22.174637365420953</c:v>
                </c:pt>
                <c:pt idx="288">
                  <c:v>22.413742779966647</c:v>
                </c:pt>
                <c:pt idx="289">
                  <c:v>20.723278401673408</c:v>
                </c:pt>
                <c:pt idx="290">
                  <c:v>15.505380975134825</c:v>
                </c:pt>
                <c:pt idx="291">
                  <c:v>18.037667995941455</c:v>
                </c:pt>
                <c:pt idx="292">
                  <c:v>20.141682483914185</c:v>
                </c:pt>
                <c:pt idx="293">
                  <c:v>20.982296229822033</c:v>
                </c:pt>
                <c:pt idx="294">
                  <c:v>20.89132690744697</c:v>
                </c:pt>
                <c:pt idx="295">
                  <c:v>20.228796740280846</c:v>
                </c:pt>
                <c:pt idx="296">
                  <c:v>19.302925263059009</c:v>
                </c:pt>
                <c:pt idx="297">
                  <c:v>18.482544929530338</c:v>
                </c:pt>
                <c:pt idx="298">
                  <c:v>19.743831872943058</c:v>
                </c:pt>
                <c:pt idx="299">
                  <c:v>21.423786381424982</c:v>
                </c:pt>
                <c:pt idx="300">
                  <c:v>21.226818305672275</c:v>
                </c:pt>
                <c:pt idx="301">
                  <c:v>18.823056198973916</c:v>
                </c:pt>
                <c:pt idx="302">
                  <c:v>19.402047349219977</c:v>
                </c:pt>
                <c:pt idx="303">
                  <c:v>21.106386036371237</c:v>
                </c:pt>
                <c:pt idx="304">
                  <c:v>21.76758415606928</c:v>
                </c:pt>
                <c:pt idx="305">
                  <c:v>20.486943761724131</c:v>
                </c:pt>
                <c:pt idx="306">
                  <c:v>18.709112641711023</c:v>
                </c:pt>
                <c:pt idx="307">
                  <c:v>18.792263168392861</c:v>
                </c:pt>
                <c:pt idx="308">
                  <c:v>14.870381911633665</c:v>
                </c:pt>
                <c:pt idx="309">
                  <c:v>13.985053065419581</c:v>
                </c:pt>
                <c:pt idx="310">
                  <c:v>11.901125035115028</c:v>
                </c:pt>
                <c:pt idx="311">
                  <c:v>15.517393255448933</c:v>
                </c:pt>
                <c:pt idx="312">
                  <c:v>20.037912487878227</c:v>
                </c:pt>
                <c:pt idx="313">
                  <c:v>20.952278519631641</c:v>
                </c:pt>
                <c:pt idx="314">
                  <c:v>20.756968695578976</c:v>
                </c:pt>
                <c:pt idx="315">
                  <c:v>17.825662995670481</c:v>
                </c:pt>
                <c:pt idx="316">
                  <c:v>15.520774758867198</c:v>
                </c:pt>
                <c:pt idx="317">
                  <c:v>16.546608075077703</c:v>
                </c:pt>
                <c:pt idx="318">
                  <c:v>19.366789071764693</c:v>
                </c:pt>
                <c:pt idx="319">
                  <c:v>20.392827098019541</c:v>
                </c:pt>
                <c:pt idx="320">
                  <c:v>18.619049624628563</c:v>
                </c:pt>
                <c:pt idx="321">
                  <c:v>18.619434008168657</c:v>
                </c:pt>
                <c:pt idx="322">
                  <c:v>20.283951067938808</c:v>
                </c:pt>
                <c:pt idx="323">
                  <c:v>20.478281377595213</c:v>
                </c:pt>
                <c:pt idx="324">
                  <c:v>22.119335636146694</c:v>
                </c:pt>
                <c:pt idx="325">
                  <c:v>22.149405016606138</c:v>
                </c:pt>
                <c:pt idx="326">
                  <c:v>22.08383724674637</c:v>
                </c:pt>
                <c:pt idx="327">
                  <c:v>22.103807046354024</c:v>
                </c:pt>
                <c:pt idx="328">
                  <c:v>19.752623792775623</c:v>
                </c:pt>
                <c:pt idx="329">
                  <c:v>15.334482047410368</c:v>
                </c:pt>
                <c:pt idx="330">
                  <c:v>15.481374191703699</c:v>
                </c:pt>
                <c:pt idx="331">
                  <c:v>16.346222514984746</c:v>
                </c:pt>
                <c:pt idx="332">
                  <c:v>16.921843156258429</c:v>
                </c:pt>
                <c:pt idx="333">
                  <c:v>18.543919634874108</c:v>
                </c:pt>
                <c:pt idx="334">
                  <c:v>18.865203695428562</c:v>
                </c:pt>
                <c:pt idx="335">
                  <c:v>16.397693153306871</c:v>
                </c:pt>
                <c:pt idx="336">
                  <c:v>14.112365703172426</c:v>
                </c:pt>
                <c:pt idx="337">
                  <c:v>13.681407643662716</c:v>
                </c:pt>
                <c:pt idx="338">
                  <c:v>13.824124385190048</c:v>
                </c:pt>
                <c:pt idx="339">
                  <c:v>17.409086945684141</c:v>
                </c:pt>
                <c:pt idx="340">
                  <c:v>19.186184761331322</c:v>
                </c:pt>
                <c:pt idx="341">
                  <c:v>19.841230384008046</c:v>
                </c:pt>
                <c:pt idx="342">
                  <c:v>21.567442403554708</c:v>
                </c:pt>
                <c:pt idx="343">
                  <c:v>22.028803514625377</c:v>
                </c:pt>
                <c:pt idx="344">
                  <c:v>21.99441236687532</c:v>
                </c:pt>
                <c:pt idx="345">
                  <c:v>22.096333708020232</c:v>
                </c:pt>
                <c:pt idx="346">
                  <c:v>22.498298461606847</c:v>
                </c:pt>
                <c:pt idx="347">
                  <c:v>22.46501501568655</c:v>
                </c:pt>
                <c:pt idx="348">
                  <c:v>22.576930853213735</c:v>
                </c:pt>
                <c:pt idx="349">
                  <c:v>22.386827626196176</c:v>
                </c:pt>
                <c:pt idx="350">
                  <c:v>22.254857695994893</c:v>
                </c:pt>
                <c:pt idx="351">
                  <c:v>22.37582394590423</c:v>
                </c:pt>
                <c:pt idx="352">
                  <c:v>22.586433821576811</c:v>
                </c:pt>
                <c:pt idx="353">
                  <c:v>22.510688012782776</c:v>
                </c:pt>
                <c:pt idx="354">
                  <c:v>23.170820053219799</c:v>
                </c:pt>
                <c:pt idx="355">
                  <c:v>23.078992911042434</c:v>
                </c:pt>
                <c:pt idx="356">
                  <c:v>21.605820214398264</c:v>
                </c:pt>
                <c:pt idx="357">
                  <c:v>20.285178456912771</c:v>
                </c:pt>
                <c:pt idx="358">
                  <c:v>21.868795302335521</c:v>
                </c:pt>
                <c:pt idx="359">
                  <c:v>21.902845020885671</c:v>
                </c:pt>
                <c:pt idx="360">
                  <c:v>22.1167615207418</c:v>
                </c:pt>
                <c:pt idx="361">
                  <c:v>22.168830074073654</c:v>
                </c:pt>
                <c:pt idx="362">
                  <c:v>22.314432787641795</c:v>
                </c:pt>
                <c:pt idx="363">
                  <c:v>22.003664255421484</c:v>
                </c:pt>
                <c:pt idx="364">
                  <c:v>21.944581414201533</c:v>
                </c:pt>
                <c:pt idx="365">
                  <c:v>19.137185128468932</c:v>
                </c:pt>
                <c:pt idx="366">
                  <c:v>18.319191993693618</c:v>
                </c:pt>
                <c:pt idx="367">
                  <c:v>16.66975645935069</c:v>
                </c:pt>
                <c:pt idx="368">
                  <c:v>13.72472851442399</c:v>
                </c:pt>
                <c:pt idx="369">
                  <c:v>3.0642507078936871</c:v>
                </c:pt>
                <c:pt idx="370">
                  <c:v>2.7336747849446015</c:v>
                </c:pt>
                <c:pt idx="371">
                  <c:v>4.8042722391961821</c:v>
                </c:pt>
                <c:pt idx="372">
                  <c:v>0.54809514541545734</c:v>
                </c:pt>
                <c:pt idx="373">
                  <c:v>0.54420542267648719</c:v>
                </c:pt>
                <c:pt idx="374">
                  <c:v>1.0287083708204543</c:v>
                </c:pt>
                <c:pt idx="375">
                  <c:v>5.391681834144034</c:v>
                </c:pt>
                <c:pt idx="376">
                  <c:v>10.337810073605079</c:v>
                </c:pt>
                <c:pt idx="377">
                  <c:v>10.220047542235926</c:v>
                </c:pt>
                <c:pt idx="378">
                  <c:v>7.6289039507787777</c:v>
                </c:pt>
                <c:pt idx="379">
                  <c:v>3.0251022328202009</c:v>
                </c:pt>
                <c:pt idx="380">
                  <c:v>0.20037392105673138</c:v>
                </c:pt>
                <c:pt idx="381">
                  <c:v>2.9685024581896067E-2</c:v>
                </c:pt>
                <c:pt idx="382">
                  <c:v>2.2263770154305605E-2</c:v>
                </c:pt>
                <c:pt idx="383">
                  <c:v>4.4527538034578304E-2</c:v>
                </c:pt>
                <c:pt idx="384">
                  <c:v>1.4842512315665782E-2</c:v>
                </c:pt>
                <c:pt idx="385">
                  <c:v>1.4842512315665782E-2</c:v>
                </c:pt>
                <c:pt idx="386">
                  <c:v>3.7106282420535888E-2</c:v>
                </c:pt>
                <c:pt idx="387">
                  <c:v>6.6791307002431952E-2</c:v>
                </c:pt>
                <c:pt idx="388">
                  <c:v>2.9685024581896067E-2</c:v>
                </c:pt>
                <c:pt idx="389">
                  <c:v>4.4527538034578304E-2</c:v>
                </c:pt>
                <c:pt idx="390">
                  <c:v>2.968502571891252E-2</c:v>
                </c:pt>
                <c:pt idx="391">
                  <c:v>0.71400159191219426</c:v>
                </c:pt>
                <c:pt idx="392">
                  <c:v>3.0371475092828031</c:v>
                </c:pt>
                <c:pt idx="393">
                  <c:v>6.9577607966530834</c:v>
                </c:pt>
                <c:pt idx="394">
                  <c:v>9.2291545735973131</c:v>
                </c:pt>
                <c:pt idx="395">
                  <c:v>14.359326524935408</c:v>
                </c:pt>
                <c:pt idx="396">
                  <c:v>14.654459519777351</c:v>
                </c:pt>
                <c:pt idx="397">
                  <c:v>15.867334235834525</c:v>
                </c:pt>
                <c:pt idx="398">
                  <c:v>18.706264680197645</c:v>
                </c:pt>
                <c:pt idx="399">
                  <c:v>21.454136484407016</c:v>
                </c:pt>
                <c:pt idx="400">
                  <c:v>22.524834348440894</c:v>
                </c:pt>
                <c:pt idx="401">
                  <c:v>22.42052497913399</c:v>
                </c:pt>
                <c:pt idx="402">
                  <c:v>19.568354511685239</c:v>
                </c:pt>
                <c:pt idx="403">
                  <c:v>20.58999360936237</c:v>
                </c:pt>
                <c:pt idx="404">
                  <c:v>21.365101380760024</c:v>
                </c:pt>
                <c:pt idx="405">
                  <c:v>21.215328266292573</c:v>
                </c:pt>
                <c:pt idx="406">
                  <c:v>22.409557114116485</c:v>
                </c:pt>
                <c:pt idx="407">
                  <c:v>22.877935268526667</c:v>
                </c:pt>
                <c:pt idx="408">
                  <c:v>22.181434459806979</c:v>
                </c:pt>
                <c:pt idx="409">
                  <c:v>21.044046946359707</c:v>
                </c:pt>
                <c:pt idx="410">
                  <c:v>18.143748284850908</c:v>
                </c:pt>
                <c:pt idx="411">
                  <c:v>15.869119107737692</c:v>
                </c:pt>
                <c:pt idx="412">
                  <c:v>15.394367687887595</c:v>
                </c:pt>
                <c:pt idx="413">
                  <c:v>14.633182554416466</c:v>
                </c:pt>
                <c:pt idx="414">
                  <c:v>11.404892440101365</c:v>
                </c:pt>
                <c:pt idx="415">
                  <c:v>9.6530496265023409</c:v>
                </c:pt>
                <c:pt idx="416">
                  <c:v>5.9309003884258935</c:v>
                </c:pt>
                <c:pt idx="417">
                  <c:v>9.445219601875193</c:v>
                </c:pt>
                <c:pt idx="418">
                  <c:v>10.310871579200407</c:v>
                </c:pt>
                <c:pt idx="419">
                  <c:v>4.1618532060962945</c:v>
                </c:pt>
                <c:pt idx="420">
                  <c:v>4.5285559957339121</c:v>
                </c:pt>
                <c:pt idx="421">
                  <c:v>1.107509651716351</c:v>
                </c:pt>
                <c:pt idx="422">
                  <c:v>0.17811015090242577</c:v>
                </c:pt>
                <c:pt idx="423">
                  <c:v>0.11131884389999384</c:v>
                </c:pt>
                <c:pt idx="424">
                  <c:v>0.15584638302215306</c:v>
                </c:pt>
                <c:pt idx="425">
                  <c:v>0.25974397249455644</c:v>
                </c:pt>
                <c:pt idx="426">
                  <c:v>5.3195886878867524</c:v>
                </c:pt>
                <c:pt idx="427">
                  <c:v>7.9062459763508688</c:v>
                </c:pt>
                <c:pt idx="428">
                  <c:v>7.9502826268056026</c:v>
                </c:pt>
                <c:pt idx="429">
                  <c:v>8.0897840682344864</c:v>
                </c:pt>
                <c:pt idx="430">
                  <c:v>7.1817237601873192</c:v>
                </c:pt>
                <c:pt idx="431">
                  <c:v>10.015873965568614</c:v>
                </c:pt>
                <c:pt idx="432">
                  <c:v>14.315217496290684</c:v>
                </c:pt>
                <c:pt idx="433">
                  <c:v>15.405343565621731</c:v>
                </c:pt>
                <c:pt idx="434">
                  <c:v>15.753062110285342</c:v>
                </c:pt>
                <c:pt idx="435">
                  <c:v>14.66957849773601</c:v>
                </c:pt>
                <c:pt idx="436">
                  <c:v>14.715277674425725</c:v>
                </c:pt>
                <c:pt idx="437">
                  <c:v>12.991268301481139</c:v>
                </c:pt>
                <c:pt idx="438">
                  <c:v>13.563262505123769</c:v>
                </c:pt>
                <c:pt idx="439">
                  <c:v>15.358624195310894</c:v>
                </c:pt>
                <c:pt idx="440">
                  <c:v>17.144594379262205</c:v>
                </c:pt>
                <c:pt idx="441">
                  <c:v>18.702884674542755</c:v>
                </c:pt>
                <c:pt idx="442">
                  <c:v>20.568158263756782</c:v>
                </c:pt>
                <c:pt idx="443">
                  <c:v>19.908845700400594</c:v>
                </c:pt>
                <c:pt idx="444">
                  <c:v>19.567511090040242</c:v>
                </c:pt>
                <c:pt idx="445">
                  <c:v>16.759688120211006</c:v>
                </c:pt>
                <c:pt idx="446">
                  <c:v>13.112562500091299</c:v>
                </c:pt>
                <c:pt idx="447">
                  <c:v>14.173736286454725</c:v>
                </c:pt>
                <c:pt idx="448">
                  <c:v>15.471760865033547</c:v>
                </c:pt>
                <c:pt idx="449">
                  <c:v>16.522804231894401</c:v>
                </c:pt>
                <c:pt idx="450">
                  <c:v>16.342664092173262</c:v>
                </c:pt>
                <c:pt idx="451">
                  <c:v>16.394904128954121</c:v>
                </c:pt>
                <c:pt idx="452">
                  <c:v>14.513409950304974</c:v>
                </c:pt>
                <c:pt idx="453">
                  <c:v>12.367472372385876</c:v>
                </c:pt>
                <c:pt idx="454">
                  <c:v>14.792236281714027</c:v>
                </c:pt>
                <c:pt idx="455">
                  <c:v>16.702580381211014</c:v>
                </c:pt>
                <c:pt idx="456">
                  <c:v>18.275405212160649</c:v>
                </c:pt>
                <c:pt idx="457">
                  <c:v>17.874292693716814</c:v>
                </c:pt>
                <c:pt idx="458">
                  <c:v>15.905297119066953</c:v>
                </c:pt>
                <c:pt idx="459">
                  <c:v>8.2782763815976157</c:v>
                </c:pt>
                <c:pt idx="460">
                  <c:v>1.0997826177511112</c:v>
                </c:pt>
                <c:pt idx="461">
                  <c:v>0.48406190462012366</c:v>
                </c:pt>
                <c:pt idx="462">
                  <c:v>4.4527537985142807E-2</c:v>
                </c:pt>
                <c:pt idx="463">
                  <c:v>2.968502571891252E-2</c:v>
                </c:pt>
                <c:pt idx="464">
                  <c:v>5.9370050300808587E-2</c:v>
                </c:pt>
                <c:pt idx="465">
                  <c:v>0.69759809584210308</c:v>
                </c:pt>
                <c:pt idx="466">
                  <c:v>0.26199989135339519</c:v>
                </c:pt>
                <c:pt idx="467">
                  <c:v>0.24279772423186746</c:v>
                </c:pt>
                <c:pt idx="468">
                  <c:v>1.4842513403246736E-2</c:v>
                </c:pt>
                <c:pt idx="469">
                  <c:v>1.8159096761442504</c:v>
                </c:pt>
                <c:pt idx="470">
                  <c:v>7.5036998364989893</c:v>
                </c:pt>
                <c:pt idx="471">
                  <c:v>10.984236154889315</c:v>
                </c:pt>
                <c:pt idx="472">
                  <c:v>13.131982488950463</c:v>
                </c:pt>
                <c:pt idx="473">
                  <c:v>13.581348467834173</c:v>
                </c:pt>
                <c:pt idx="474">
                  <c:v>14.255351971553093</c:v>
                </c:pt>
                <c:pt idx="475">
                  <c:v>15.308439863905329</c:v>
                </c:pt>
                <c:pt idx="476">
                  <c:v>15.257130136572021</c:v>
                </c:pt>
                <c:pt idx="477">
                  <c:v>15.382740998496052</c:v>
                </c:pt>
                <c:pt idx="478">
                  <c:v>16.436639004879101</c:v>
                </c:pt>
                <c:pt idx="479">
                  <c:v>16.372562380959266</c:v>
                </c:pt>
                <c:pt idx="480">
                  <c:v>16.513394614109178</c:v>
                </c:pt>
                <c:pt idx="481">
                  <c:v>15.716326064048328</c:v>
                </c:pt>
                <c:pt idx="482">
                  <c:v>16.905960824057889</c:v>
                </c:pt>
                <c:pt idx="483">
                  <c:v>16.694647783326161</c:v>
                </c:pt>
                <c:pt idx="484">
                  <c:v>10.721112042115401</c:v>
                </c:pt>
                <c:pt idx="485">
                  <c:v>1.505606838055543</c:v>
                </c:pt>
                <c:pt idx="486">
                  <c:v>0.47579993407797333</c:v>
                </c:pt>
                <c:pt idx="487">
                  <c:v>0.27978954807184336</c:v>
                </c:pt>
                <c:pt idx="488">
                  <c:v>0.15584638188513661</c:v>
                </c:pt>
                <c:pt idx="489">
                  <c:v>0.13358261405429941</c:v>
                </c:pt>
                <c:pt idx="490">
                  <c:v>8.1633820405678695E-2</c:v>
                </c:pt>
                <c:pt idx="491">
                  <c:v>0.11874010173863364</c:v>
                </c:pt>
                <c:pt idx="492">
                  <c:v>0.38578922326544873</c:v>
                </c:pt>
                <c:pt idx="493">
                  <c:v>5.5175268261185098</c:v>
                </c:pt>
                <c:pt idx="494">
                  <c:v>11.004470891596693</c:v>
                </c:pt>
                <c:pt idx="495">
                  <c:v>13.869492207494813</c:v>
                </c:pt>
                <c:pt idx="496">
                  <c:v>14.888996703182473</c:v>
                </c:pt>
                <c:pt idx="497">
                  <c:v>15.391045820424809</c:v>
                </c:pt>
                <c:pt idx="498">
                  <c:v>15.288275299302976</c:v>
                </c:pt>
                <c:pt idx="499">
                  <c:v>16.474963103331977</c:v>
                </c:pt>
                <c:pt idx="500">
                  <c:v>16.930212374289635</c:v>
                </c:pt>
                <c:pt idx="501">
                  <c:v>17.081560506638802</c:v>
                </c:pt>
                <c:pt idx="502">
                  <c:v>17.599751278185664</c:v>
                </c:pt>
                <c:pt idx="503">
                  <c:v>17.46086909777404</c:v>
                </c:pt>
                <c:pt idx="504">
                  <c:v>17.62610621850158</c:v>
                </c:pt>
                <c:pt idx="505">
                  <c:v>17.406712876887383</c:v>
                </c:pt>
                <c:pt idx="506">
                  <c:v>17.51723724290482</c:v>
                </c:pt>
                <c:pt idx="507">
                  <c:v>17.086477172789373</c:v>
                </c:pt>
                <c:pt idx="508">
                  <c:v>15.529886353678105</c:v>
                </c:pt>
                <c:pt idx="509">
                  <c:v>14.771212794166118</c:v>
                </c:pt>
                <c:pt idx="510">
                  <c:v>14.917672944930375</c:v>
                </c:pt>
                <c:pt idx="511">
                  <c:v>16.528191178018655</c:v>
                </c:pt>
                <c:pt idx="512">
                  <c:v>16.637359138689433</c:v>
                </c:pt>
                <c:pt idx="513">
                  <c:v>16.242068344731077</c:v>
                </c:pt>
                <c:pt idx="514">
                  <c:v>16.272583666061209</c:v>
                </c:pt>
                <c:pt idx="515">
                  <c:v>12.797381300384798</c:v>
                </c:pt>
                <c:pt idx="516">
                  <c:v>6.0236310955840189</c:v>
                </c:pt>
                <c:pt idx="517">
                  <c:v>0.59370050750671621</c:v>
                </c:pt>
                <c:pt idx="518">
                  <c:v>2.2263769017289152E-2</c:v>
                </c:pt>
                <c:pt idx="519">
                  <c:v>7.4212555646069166E-3</c:v>
                </c:pt>
                <c:pt idx="520">
                  <c:v>2.2263768967853655E-2</c:v>
                </c:pt>
                <c:pt idx="521">
                  <c:v>0.24131949969626282</c:v>
                </c:pt>
                <c:pt idx="522">
                  <c:v>0.48898754621244345</c:v>
                </c:pt>
                <c:pt idx="523">
                  <c:v>0.3562203040788845</c:v>
                </c:pt>
                <c:pt idx="524">
                  <c:v>0.40074784206402714</c:v>
                </c:pt>
                <c:pt idx="525">
                  <c:v>0.10389758828595141</c:v>
                </c:pt>
                <c:pt idx="526">
                  <c:v>4.5937576715936714</c:v>
                </c:pt>
                <c:pt idx="527">
                  <c:v>10.545657880725059</c:v>
                </c:pt>
                <c:pt idx="528">
                  <c:v>14.343911240216217</c:v>
                </c:pt>
                <c:pt idx="529">
                  <c:v>16.10958298492859</c:v>
                </c:pt>
                <c:pt idx="530">
                  <c:v>16.81106593630647</c:v>
                </c:pt>
                <c:pt idx="531">
                  <c:v>17.800152464011944</c:v>
                </c:pt>
                <c:pt idx="532">
                  <c:v>18.938933802853494</c:v>
                </c:pt>
                <c:pt idx="533">
                  <c:v>18.866141918135753</c:v>
                </c:pt>
                <c:pt idx="534">
                  <c:v>19.053491255721603</c:v>
                </c:pt>
                <c:pt idx="535">
                  <c:v>18.721509027146652</c:v>
                </c:pt>
                <c:pt idx="536">
                  <c:v>18.143569759771047</c:v>
                </c:pt>
                <c:pt idx="537">
                  <c:v>18.173851842209544</c:v>
                </c:pt>
                <c:pt idx="538">
                  <c:v>19.830241838582438</c:v>
                </c:pt>
                <c:pt idx="539">
                  <c:v>18.805305097305176</c:v>
                </c:pt>
                <c:pt idx="540">
                  <c:v>19.977907410200636</c:v>
                </c:pt>
                <c:pt idx="541">
                  <c:v>20.103044784607377</c:v>
                </c:pt>
                <c:pt idx="542">
                  <c:v>20.945272742439411</c:v>
                </c:pt>
                <c:pt idx="543">
                  <c:v>21.401657742003962</c:v>
                </c:pt>
                <c:pt idx="544">
                  <c:v>18.199386768117606</c:v>
                </c:pt>
                <c:pt idx="545">
                  <c:v>15.062025182149622</c:v>
                </c:pt>
                <c:pt idx="546">
                  <c:v>16.034317477721572</c:v>
                </c:pt>
                <c:pt idx="547">
                  <c:v>19.170167416292184</c:v>
                </c:pt>
                <c:pt idx="548">
                  <c:v>21.34988079860323</c:v>
                </c:pt>
                <c:pt idx="549">
                  <c:v>20.672451058148351</c:v>
                </c:pt>
                <c:pt idx="550">
                  <c:v>21.027966834475752</c:v>
                </c:pt>
                <c:pt idx="551">
                  <c:v>20.121095735764683</c:v>
                </c:pt>
                <c:pt idx="552">
                  <c:v>16.844559403731001</c:v>
                </c:pt>
                <c:pt idx="553">
                  <c:v>13.099798552952306</c:v>
                </c:pt>
                <c:pt idx="554">
                  <c:v>12.982750258240902</c:v>
                </c:pt>
                <c:pt idx="555">
                  <c:v>8.5846664508876742</c:v>
                </c:pt>
                <c:pt idx="556">
                  <c:v>1.2096647829431406</c:v>
                </c:pt>
                <c:pt idx="557">
                  <c:v>0.30112207182928102</c:v>
                </c:pt>
                <c:pt idx="558">
                  <c:v>3.8531297517502319</c:v>
                </c:pt>
                <c:pt idx="559">
                  <c:v>12.73476673489164</c:v>
                </c:pt>
                <c:pt idx="560">
                  <c:v>17.716990790929138</c:v>
                </c:pt>
                <c:pt idx="561">
                  <c:v>19.720187003253521</c:v>
                </c:pt>
                <c:pt idx="562">
                  <c:v>20.818525807446832</c:v>
                </c:pt>
                <c:pt idx="563">
                  <c:v>20.52956355802764</c:v>
                </c:pt>
                <c:pt idx="564">
                  <c:v>21.097426444239815</c:v>
                </c:pt>
                <c:pt idx="565">
                  <c:v>20.371103278385192</c:v>
                </c:pt>
                <c:pt idx="566">
                  <c:v>19.738554734769661</c:v>
                </c:pt>
                <c:pt idx="567">
                  <c:v>19.01847705506102</c:v>
                </c:pt>
                <c:pt idx="568">
                  <c:v>19.238366365374574</c:v>
                </c:pt>
                <c:pt idx="569">
                  <c:v>18.128759881447717</c:v>
                </c:pt>
                <c:pt idx="570">
                  <c:v>16.924427029799386</c:v>
                </c:pt>
                <c:pt idx="571">
                  <c:v>16.602453242543998</c:v>
                </c:pt>
                <c:pt idx="572">
                  <c:v>16.603310285303749</c:v>
                </c:pt>
                <c:pt idx="573">
                  <c:v>17.114415049847995</c:v>
                </c:pt>
                <c:pt idx="574">
                  <c:v>17.849437394275636</c:v>
                </c:pt>
                <c:pt idx="575">
                  <c:v>17.695042767032106</c:v>
                </c:pt>
                <c:pt idx="576">
                  <c:v>18.989757664396105</c:v>
                </c:pt>
                <c:pt idx="577">
                  <c:v>19.335198154674877</c:v>
                </c:pt>
                <c:pt idx="578">
                  <c:v>19.710104215970215</c:v>
                </c:pt>
                <c:pt idx="579">
                  <c:v>19.68002691067257</c:v>
                </c:pt>
                <c:pt idx="580">
                  <c:v>19.916499950501574</c:v>
                </c:pt>
                <c:pt idx="581">
                  <c:v>19.753028406095346</c:v>
                </c:pt>
                <c:pt idx="582">
                  <c:v>20.024793022640111</c:v>
                </c:pt>
                <c:pt idx="583">
                  <c:v>19.625959093271064</c:v>
                </c:pt>
                <c:pt idx="584">
                  <c:v>19.86604116946739</c:v>
                </c:pt>
                <c:pt idx="585">
                  <c:v>19.999169101526068</c:v>
                </c:pt>
                <c:pt idx="586">
                  <c:v>19.625962634836988</c:v>
                </c:pt>
                <c:pt idx="587">
                  <c:v>19.86171254155704</c:v>
                </c:pt>
                <c:pt idx="588">
                  <c:v>19.757445628470286</c:v>
                </c:pt>
                <c:pt idx="589">
                  <c:v>20.038800304730888</c:v>
                </c:pt>
                <c:pt idx="590">
                  <c:v>19.919182901112329</c:v>
                </c:pt>
                <c:pt idx="591">
                  <c:v>14.509174417017331</c:v>
                </c:pt>
                <c:pt idx="592">
                  <c:v>9.3545789515398177</c:v>
                </c:pt>
                <c:pt idx="593">
                  <c:v>1.8254428257477084</c:v>
                </c:pt>
                <c:pt idx="594">
                  <c:v>1.6265026175046413</c:v>
                </c:pt>
                <c:pt idx="595">
                  <c:v>4.2648896408484243</c:v>
                </c:pt>
                <c:pt idx="596">
                  <c:v>2.3705301148372055</c:v>
                </c:pt>
                <c:pt idx="597">
                  <c:v>2.3677751372589193</c:v>
                </c:pt>
                <c:pt idx="598">
                  <c:v>9.7742671214729206</c:v>
                </c:pt>
                <c:pt idx="599">
                  <c:v>15.199338179134847</c:v>
                </c:pt>
                <c:pt idx="600">
                  <c:v>18.49589032068716</c:v>
                </c:pt>
                <c:pt idx="601">
                  <c:v>19.560727327622207</c:v>
                </c:pt>
                <c:pt idx="602">
                  <c:v>20.161506620179761</c:v>
                </c:pt>
                <c:pt idx="603">
                  <c:v>19.597093625466904</c:v>
                </c:pt>
                <c:pt idx="604">
                  <c:v>19.20572736303065</c:v>
                </c:pt>
                <c:pt idx="605">
                  <c:v>19.633189675203703</c:v>
                </c:pt>
                <c:pt idx="606">
                  <c:v>19.047496196678413</c:v>
                </c:pt>
                <c:pt idx="607">
                  <c:v>19.25981030795645</c:v>
                </c:pt>
                <c:pt idx="608">
                  <c:v>18.768290051207575</c:v>
                </c:pt>
                <c:pt idx="609">
                  <c:v>19.029837703828637</c:v>
                </c:pt>
                <c:pt idx="610">
                  <c:v>18.805433488209072</c:v>
                </c:pt>
                <c:pt idx="611">
                  <c:v>19.272074867432842</c:v>
                </c:pt>
                <c:pt idx="612">
                  <c:v>18.798651380055894</c:v>
                </c:pt>
                <c:pt idx="613">
                  <c:v>19.028709860781625</c:v>
                </c:pt>
                <c:pt idx="614">
                  <c:v>18.799858831189162</c:v>
                </c:pt>
                <c:pt idx="615">
                  <c:v>19.268594708187496</c:v>
                </c:pt>
                <c:pt idx="616">
                  <c:v>17.141776263748898</c:v>
                </c:pt>
                <c:pt idx="617">
                  <c:v>11.417564190674492</c:v>
                </c:pt>
                <c:pt idx="618">
                  <c:v>4.7494827268495659</c:v>
                </c:pt>
                <c:pt idx="619">
                  <c:v>0.24006218726283973</c:v>
                </c:pt>
                <c:pt idx="620">
                  <c:v>0.23729316607349932</c:v>
                </c:pt>
                <c:pt idx="621">
                  <c:v>5.7626440762789963</c:v>
                </c:pt>
                <c:pt idx="622">
                  <c:v>3.4577957359253788</c:v>
                </c:pt>
                <c:pt idx="623">
                  <c:v>0.10389758942296785</c:v>
                </c:pt>
                <c:pt idx="624">
                  <c:v>0</c:v>
                </c:pt>
                <c:pt idx="625">
                  <c:v>0.25974397244512093</c:v>
                </c:pt>
                <c:pt idx="626">
                  <c:v>6.6791307002431952E-2</c:v>
                </c:pt>
                <c:pt idx="627">
                  <c:v>0.14842512740811067</c:v>
                </c:pt>
                <c:pt idx="628">
                  <c:v>0.15584638302215306</c:v>
                </c:pt>
                <c:pt idx="629">
                  <c:v>5.9370050300808587E-2</c:v>
                </c:pt>
                <c:pt idx="630">
                  <c:v>7.4212563704055337E-2</c:v>
                </c:pt>
                <c:pt idx="631">
                  <c:v>0.11131884503701027</c:v>
                </c:pt>
                <c:pt idx="632">
                  <c:v>0.71619889577976903</c:v>
                </c:pt>
                <c:pt idx="633">
                  <c:v>8.9055076019721111E-2</c:v>
                </c:pt>
                <c:pt idx="634">
                  <c:v>0.24640221710345489</c:v>
                </c:pt>
                <c:pt idx="635">
                  <c:v>4.9807411390712719</c:v>
                </c:pt>
                <c:pt idx="636">
                  <c:v>10.441374375890538</c:v>
                </c:pt>
                <c:pt idx="637">
                  <c:v>14.709294018513903</c:v>
                </c:pt>
                <c:pt idx="638">
                  <c:v>13.724810128988345</c:v>
                </c:pt>
                <c:pt idx="639">
                  <c:v>4.8881068298686206</c:v>
                </c:pt>
                <c:pt idx="640">
                  <c:v>7.4250453573589645</c:v>
                </c:pt>
                <c:pt idx="641">
                  <c:v>12.749674283470139</c:v>
                </c:pt>
                <c:pt idx="642">
                  <c:v>16.995662325406734</c:v>
                </c:pt>
                <c:pt idx="643">
                  <c:v>17.951854062278173</c:v>
                </c:pt>
                <c:pt idx="644">
                  <c:v>18.485847600748038</c:v>
                </c:pt>
                <c:pt idx="645">
                  <c:v>19.805654025372625</c:v>
                </c:pt>
                <c:pt idx="646">
                  <c:v>20.346582304364837</c:v>
                </c:pt>
                <c:pt idx="647">
                  <c:v>20.272931377910869</c:v>
                </c:pt>
                <c:pt idx="648">
                  <c:v>19.746498537890879</c:v>
                </c:pt>
                <c:pt idx="649">
                  <c:v>19.256467829903489</c:v>
                </c:pt>
                <c:pt idx="650">
                  <c:v>18.043768392982908</c:v>
                </c:pt>
                <c:pt idx="651">
                  <c:v>16.616591533796626</c:v>
                </c:pt>
                <c:pt idx="652">
                  <c:v>14.191424193207249</c:v>
                </c:pt>
                <c:pt idx="653">
                  <c:v>9.8492773115001739</c:v>
                </c:pt>
                <c:pt idx="654">
                  <c:v>5.4826038187345008</c:v>
                </c:pt>
                <c:pt idx="655">
                  <c:v>3.8071044997318477</c:v>
                </c:pt>
                <c:pt idx="656">
                  <c:v>2.667375366099531</c:v>
                </c:pt>
                <c:pt idx="657">
                  <c:v>7.273473221030418</c:v>
                </c:pt>
                <c:pt idx="658">
                  <c:v>6.1361907738740955</c:v>
                </c:pt>
                <c:pt idx="659">
                  <c:v>3.1058534088452254</c:v>
                </c:pt>
                <c:pt idx="660">
                  <c:v>0.46753914911589484</c:v>
                </c:pt>
                <c:pt idx="661">
                  <c:v>0.48560019172051827</c:v>
                </c:pt>
                <c:pt idx="662">
                  <c:v>2.2263769017289152E-2</c:v>
                </c:pt>
                <c:pt idx="663">
                  <c:v>7.421256256703887E-2</c:v>
                </c:pt>
                <c:pt idx="664">
                  <c:v>0.96025069334133162</c:v>
                </c:pt>
                <c:pt idx="665">
                  <c:v>0.47441324149922559</c:v>
                </c:pt>
                <c:pt idx="666">
                  <c:v>0</c:v>
                </c:pt>
                <c:pt idx="667">
                  <c:v>9.647633163376354E-2</c:v>
                </c:pt>
                <c:pt idx="668">
                  <c:v>0.1335826140048639</c:v>
                </c:pt>
                <c:pt idx="669">
                  <c:v>0.26716522805916332</c:v>
                </c:pt>
                <c:pt idx="670">
                  <c:v>0.14100387075592277</c:v>
                </c:pt>
                <c:pt idx="671">
                  <c:v>0.11131884498757477</c:v>
                </c:pt>
                <c:pt idx="672">
                  <c:v>6.6791307051867463E-2</c:v>
                </c:pt>
                <c:pt idx="673">
                  <c:v>6.6791307002431952E-2</c:v>
                </c:pt>
                <c:pt idx="674">
                  <c:v>3.7106281332954932E-2</c:v>
                </c:pt>
                <c:pt idx="675">
                  <c:v>2.2263768967853655E-2</c:v>
                </c:pt>
                <c:pt idx="676">
                  <c:v>2.6485681826872316</c:v>
                </c:pt>
                <c:pt idx="677">
                  <c:v>10.339659355907324</c:v>
                </c:pt>
                <c:pt idx="678">
                  <c:v>14.669726447455625</c:v>
                </c:pt>
                <c:pt idx="679">
                  <c:v>16.661575942321285</c:v>
                </c:pt>
                <c:pt idx="680">
                  <c:v>16.416121269928908</c:v>
                </c:pt>
                <c:pt idx="681">
                  <c:v>16.709938505351086</c:v>
                </c:pt>
                <c:pt idx="682">
                  <c:v>18.653552428154782</c:v>
                </c:pt>
                <c:pt idx="683">
                  <c:v>18.964953796302087</c:v>
                </c:pt>
                <c:pt idx="684">
                  <c:v>19.189232109589614</c:v>
                </c:pt>
                <c:pt idx="685">
                  <c:v>18.025834662645863</c:v>
                </c:pt>
                <c:pt idx="686">
                  <c:v>17.771578480091595</c:v>
                </c:pt>
                <c:pt idx="687">
                  <c:v>18.478581013406068</c:v>
                </c:pt>
                <c:pt idx="688">
                  <c:v>18.95951509044178</c:v>
                </c:pt>
                <c:pt idx="689">
                  <c:v>18.275028119948683</c:v>
                </c:pt>
                <c:pt idx="690">
                  <c:v>17.828014304939561</c:v>
                </c:pt>
                <c:pt idx="691">
                  <c:v>19.818005039291059</c:v>
                </c:pt>
                <c:pt idx="692">
                  <c:v>21.003212489262996</c:v>
                </c:pt>
                <c:pt idx="693">
                  <c:v>20.782143673869587</c:v>
                </c:pt>
                <c:pt idx="694">
                  <c:v>16.860704165682929</c:v>
                </c:pt>
                <c:pt idx="695">
                  <c:v>14.441805389869659</c:v>
                </c:pt>
                <c:pt idx="696">
                  <c:v>12.181941525072574</c:v>
                </c:pt>
                <c:pt idx="697">
                  <c:v>11.414134783638092</c:v>
                </c:pt>
                <c:pt idx="698">
                  <c:v>14.558440468175954</c:v>
                </c:pt>
                <c:pt idx="699">
                  <c:v>15.211017073828311</c:v>
                </c:pt>
                <c:pt idx="700">
                  <c:v>16.569828325516916</c:v>
                </c:pt>
                <c:pt idx="701">
                  <c:v>17.688251148285001</c:v>
                </c:pt>
                <c:pt idx="702">
                  <c:v>18.508936301730131</c:v>
                </c:pt>
                <c:pt idx="703">
                  <c:v>19.246991678544617</c:v>
                </c:pt>
                <c:pt idx="704">
                  <c:v>19.776153619907202</c:v>
                </c:pt>
                <c:pt idx="705">
                  <c:v>20.401502040999972</c:v>
                </c:pt>
                <c:pt idx="706">
                  <c:v>20.633444424946184</c:v>
                </c:pt>
                <c:pt idx="707">
                  <c:v>20.137885278909469</c:v>
                </c:pt>
                <c:pt idx="708">
                  <c:v>20.155304700663308</c:v>
                </c:pt>
                <c:pt idx="709">
                  <c:v>20.013987315667482</c:v>
                </c:pt>
                <c:pt idx="710">
                  <c:v>18.812172165826041</c:v>
                </c:pt>
                <c:pt idx="711">
                  <c:v>19.580677320403346</c:v>
                </c:pt>
                <c:pt idx="712">
                  <c:v>19.806265017561483</c:v>
                </c:pt>
                <c:pt idx="713">
                  <c:v>19.814577174073342</c:v>
                </c:pt>
                <c:pt idx="714">
                  <c:v>20.523278755565983</c:v>
                </c:pt>
                <c:pt idx="715">
                  <c:v>20.281825173825187</c:v>
                </c:pt>
                <c:pt idx="716">
                  <c:v>20.160862701784886</c:v>
                </c:pt>
                <c:pt idx="717">
                  <c:v>21.744666691612039</c:v>
                </c:pt>
                <c:pt idx="718">
                  <c:v>18.037575462205876</c:v>
                </c:pt>
                <c:pt idx="719">
                  <c:v>18.09987870895873</c:v>
                </c:pt>
                <c:pt idx="720">
                  <c:v>16.642021449857502</c:v>
                </c:pt>
                <c:pt idx="721">
                  <c:v>12.69491893482216</c:v>
                </c:pt>
                <c:pt idx="722">
                  <c:v>12.252504464245467</c:v>
                </c:pt>
                <c:pt idx="723">
                  <c:v>15.094264058976712</c:v>
                </c:pt>
                <c:pt idx="724">
                  <c:v>15.893132842001402</c:v>
                </c:pt>
                <c:pt idx="725">
                  <c:v>16.138988449088149</c:v>
                </c:pt>
                <c:pt idx="726">
                  <c:v>13.03546115046935</c:v>
                </c:pt>
                <c:pt idx="727">
                  <c:v>14.121414946700678</c:v>
                </c:pt>
                <c:pt idx="728">
                  <c:v>16.300086303378379</c:v>
                </c:pt>
                <c:pt idx="729">
                  <c:v>17.907141406142479</c:v>
                </c:pt>
                <c:pt idx="730">
                  <c:v>18.156031257600329</c:v>
                </c:pt>
                <c:pt idx="731">
                  <c:v>18.987967353230058</c:v>
                </c:pt>
                <c:pt idx="732">
                  <c:v>18.509602999381165</c:v>
                </c:pt>
                <c:pt idx="733">
                  <c:v>20.196003635998107</c:v>
                </c:pt>
                <c:pt idx="734">
                  <c:v>20.063469559927668</c:v>
                </c:pt>
                <c:pt idx="735">
                  <c:v>19.294257593866142</c:v>
                </c:pt>
                <c:pt idx="736">
                  <c:v>18.744292027459188</c:v>
                </c:pt>
                <c:pt idx="737">
                  <c:v>20.007448733169603</c:v>
                </c:pt>
                <c:pt idx="738">
                  <c:v>19.313967614274652</c:v>
                </c:pt>
                <c:pt idx="739">
                  <c:v>17.840263223549535</c:v>
                </c:pt>
                <c:pt idx="740">
                  <c:v>18.602226800596199</c:v>
                </c:pt>
                <c:pt idx="741">
                  <c:v>18.597318623830176</c:v>
                </c:pt>
                <c:pt idx="742">
                  <c:v>15.41499175918106</c:v>
                </c:pt>
                <c:pt idx="743">
                  <c:v>15.794625603658893</c:v>
                </c:pt>
                <c:pt idx="744">
                  <c:v>17.8830814299865</c:v>
                </c:pt>
                <c:pt idx="745">
                  <c:v>19.002246552774356</c:v>
                </c:pt>
                <c:pt idx="746">
                  <c:v>18.187231773640285</c:v>
                </c:pt>
                <c:pt idx="747">
                  <c:v>17.427056587120639</c:v>
                </c:pt>
                <c:pt idx="748">
                  <c:v>14.90168211369491</c:v>
                </c:pt>
                <c:pt idx="749">
                  <c:v>9.068740269520271</c:v>
                </c:pt>
                <c:pt idx="750">
                  <c:v>3.1136549494115497</c:v>
                </c:pt>
                <c:pt idx="751">
                  <c:v>1.1904321638808135</c:v>
                </c:pt>
                <c:pt idx="752">
                  <c:v>5.81938360637667</c:v>
                </c:pt>
                <c:pt idx="753">
                  <c:v>11.714242952515125</c:v>
                </c:pt>
                <c:pt idx="754">
                  <c:v>17.345579458906187</c:v>
                </c:pt>
                <c:pt idx="755">
                  <c:v>19.328301858190066</c:v>
                </c:pt>
                <c:pt idx="756">
                  <c:v>19.962083133094218</c:v>
                </c:pt>
                <c:pt idx="757">
                  <c:v>19.908163779371041</c:v>
                </c:pt>
                <c:pt idx="758">
                  <c:v>19.455615076424731</c:v>
                </c:pt>
                <c:pt idx="759">
                  <c:v>19.140575835234095</c:v>
                </c:pt>
                <c:pt idx="760">
                  <c:v>17.915066634633284</c:v>
                </c:pt>
                <c:pt idx="761">
                  <c:v>17.419531769381404</c:v>
                </c:pt>
                <c:pt idx="762">
                  <c:v>16.487204315740531</c:v>
                </c:pt>
                <c:pt idx="763">
                  <c:v>16.65611080556215</c:v>
                </c:pt>
                <c:pt idx="764">
                  <c:v>14.999665590440173</c:v>
                </c:pt>
                <c:pt idx="765">
                  <c:v>15.167240963835399</c:v>
                </c:pt>
                <c:pt idx="766">
                  <c:v>16.360535713004221</c:v>
                </c:pt>
                <c:pt idx="767">
                  <c:v>18.195161798766705</c:v>
                </c:pt>
                <c:pt idx="768">
                  <c:v>19.945242553534037</c:v>
                </c:pt>
                <c:pt idx="769">
                  <c:v>18.981359242499018</c:v>
                </c:pt>
                <c:pt idx="770">
                  <c:v>19.214729595712214</c:v>
                </c:pt>
                <c:pt idx="771">
                  <c:v>19.692250878215241</c:v>
                </c:pt>
                <c:pt idx="772">
                  <c:v>19.486188716331327</c:v>
                </c:pt>
                <c:pt idx="773">
                  <c:v>19.840295133457623</c:v>
                </c:pt>
                <c:pt idx="774">
                  <c:v>19.540245495210915</c:v>
                </c:pt>
                <c:pt idx="775">
                  <c:v>19.85377971987792</c:v>
                </c:pt>
                <c:pt idx="776">
                  <c:v>20.245801711349639</c:v>
                </c:pt>
                <c:pt idx="777">
                  <c:v>19.740675431493177</c:v>
                </c:pt>
                <c:pt idx="778">
                  <c:v>19.349244691734196</c:v>
                </c:pt>
                <c:pt idx="779">
                  <c:v>19.543568037714053</c:v>
                </c:pt>
                <c:pt idx="780">
                  <c:v>19.157304816790106</c:v>
                </c:pt>
                <c:pt idx="781">
                  <c:v>18.977064340287285</c:v>
                </c:pt>
                <c:pt idx="782">
                  <c:v>18.541365314850164</c:v>
                </c:pt>
                <c:pt idx="783">
                  <c:v>19.049550019940298</c:v>
                </c:pt>
                <c:pt idx="784">
                  <c:v>18.132506516068869</c:v>
                </c:pt>
                <c:pt idx="785">
                  <c:v>16.023350253067793</c:v>
                </c:pt>
                <c:pt idx="786">
                  <c:v>15.943907586597982</c:v>
                </c:pt>
                <c:pt idx="787">
                  <c:v>17.059668330954857</c:v>
                </c:pt>
                <c:pt idx="788">
                  <c:v>16.71854342446759</c:v>
                </c:pt>
                <c:pt idx="789">
                  <c:v>16.876402953733063</c:v>
                </c:pt>
                <c:pt idx="790">
                  <c:v>17.647342014021124</c:v>
                </c:pt>
                <c:pt idx="791">
                  <c:v>18.1943158213587</c:v>
                </c:pt>
                <c:pt idx="792">
                  <c:v>19.472902876629437</c:v>
                </c:pt>
                <c:pt idx="793">
                  <c:v>19.704080373836394</c:v>
                </c:pt>
                <c:pt idx="794">
                  <c:v>19.69097319111378</c:v>
                </c:pt>
                <c:pt idx="795">
                  <c:v>14.952452052031273</c:v>
                </c:pt>
                <c:pt idx="796">
                  <c:v>11.700814525885102</c:v>
                </c:pt>
                <c:pt idx="797">
                  <c:v>9.1514127673115748</c:v>
                </c:pt>
                <c:pt idx="798">
                  <c:v>10.581764588738761</c:v>
                </c:pt>
                <c:pt idx="799">
                  <c:v>13.945609262933665</c:v>
                </c:pt>
                <c:pt idx="800">
                  <c:v>12.729594545970645</c:v>
                </c:pt>
                <c:pt idx="801">
                  <c:v>8.9560807718549373</c:v>
                </c:pt>
                <c:pt idx="802">
                  <c:v>2.8672705879834366</c:v>
                </c:pt>
                <c:pt idx="803">
                  <c:v>0.17068889642539981</c:v>
                </c:pt>
                <c:pt idx="804">
                  <c:v>8.9055076019721111E-2</c:v>
                </c:pt>
                <c:pt idx="805">
                  <c:v>1.4842512315665782E-2</c:v>
                </c:pt>
                <c:pt idx="806">
                  <c:v>8.1633820405678695E-2</c:v>
                </c:pt>
                <c:pt idx="807">
                  <c:v>0.19295266435510799</c:v>
                </c:pt>
                <c:pt idx="808">
                  <c:v>0.11131884503701027</c:v>
                </c:pt>
                <c:pt idx="809">
                  <c:v>0.51106525448146678</c:v>
                </c:pt>
                <c:pt idx="810">
                  <c:v>5.9086789211644071</c:v>
                </c:pt>
                <c:pt idx="811">
                  <c:v>9.2940471681270544</c:v>
                </c:pt>
                <c:pt idx="812">
                  <c:v>7.470063386185319</c:v>
                </c:pt>
                <c:pt idx="813">
                  <c:v>7.1466698503972355</c:v>
                </c:pt>
                <c:pt idx="814">
                  <c:v>10.31719700355552</c:v>
                </c:pt>
                <c:pt idx="815">
                  <c:v>12.09983070933178</c:v>
                </c:pt>
                <c:pt idx="816">
                  <c:v>14.128963752795364</c:v>
                </c:pt>
                <c:pt idx="817">
                  <c:v>14.778153134127299</c:v>
                </c:pt>
                <c:pt idx="818">
                  <c:v>15.362680508548182</c:v>
                </c:pt>
                <c:pt idx="819">
                  <c:v>13.494689168809135</c:v>
                </c:pt>
                <c:pt idx="820">
                  <c:v>14.667520066716699</c:v>
                </c:pt>
                <c:pt idx="821">
                  <c:v>17.141064529262408</c:v>
                </c:pt>
                <c:pt idx="822">
                  <c:v>18.165139978860651</c:v>
                </c:pt>
                <c:pt idx="823">
                  <c:v>18.328210397321207</c:v>
                </c:pt>
                <c:pt idx="824">
                  <c:v>19.005863276375472</c:v>
                </c:pt>
                <c:pt idx="825">
                  <c:v>21.941279940909183</c:v>
                </c:pt>
                <c:pt idx="826">
                  <c:v>25.783757856653022</c:v>
                </c:pt>
                <c:pt idx="827">
                  <c:v>28.320554130588043</c:v>
                </c:pt>
                <c:pt idx="828">
                  <c:v>28.104454061611808</c:v>
                </c:pt>
                <c:pt idx="829">
                  <c:v>25.139163924682506</c:v>
                </c:pt>
                <c:pt idx="830">
                  <c:v>19.468305750975894</c:v>
                </c:pt>
                <c:pt idx="831">
                  <c:v>18.34287787199613</c:v>
                </c:pt>
                <c:pt idx="832">
                  <c:v>20.323216441845336</c:v>
                </c:pt>
                <c:pt idx="833">
                  <c:v>21.131251777743689</c:v>
                </c:pt>
                <c:pt idx="834">
                  <c:v>20.361118732690176</c:v>
                </c:pt>
                <c:pt idx="835">
                  <c:v>16.481133135751744</c:v>
                </c:pt>
                <c:pt idx="836">
                  <c:v>11.20871773502766</c:v>
                </c:pt>
                <c:pt idx="837">
                  <c:v>13.287555246094765</c:v>
                </c:pt>
                <c:pt idx="838">
                  <c:v>15.087734222560846</c:v>
                </c:pt>
                <c:pt idx="839">
                  <c:v>15.906739453433193</c:v>
                </c:pt>
                <c:pt idx="840">
                  <c:v>16.34754221314352</c:v>
                </c:pt>
                <c:pt idx="841">
                  <c:v>17.505778926387464</c:v>
                </c:pt>
                <c:pt idx="842">
                  <c:v>17.760071909979828</c:v>
                </c:pt>
                <c:pt idx="843">
                  <c:v>14.166986387519213</c:v>
                </c:pt>
                <c:pt idx="844">
                  <c:v>14.246306961547734</c:v>
                </c:pt>
                <c:pt idx="845">
                  <c:v>10.294970901007227</c:v>
                </c:pt>
                <c:pt idx="846">
                  <c:v>11.729182235779943</c:v>
                </c:pt>
                <c:pt idx="847">
                  <c:v>14.958541920123496</c:v>
                </c:pt>
                <c:pt idx="848">
                  <c:v>15.218880500343296</c:v>
                </c:pt>
                <c:pt idx="849">
                  <c:v>13.81477473834326</c:v>
                </c:pt>
                <c:pt idx="850">
                  <c:v>3.7822398545680445</c:v>
                </c:pt>
                <c:pt idx="851">
                  <c:v>4.4527537985142807E-2</c:v>
                </c:pt>
                <c:pt idx="852">
                  <c:v>7.4212567016233681E-3</c:v>
                </c:pt>
                <c:pt idx="853">
                  <c:v>5.1948794686766178E-2</c:v>
                </c:pt>
                <c:pt idx="854">
                  <c:v>0.12616135839082149</c:v>
                </c:pt>
                <c:pt idx="855">
                  <c:v>7.4212567016233681E-3</c:v>
                </c:pt>
                <c:pt idx="856">
                  <c:v>1.3397546580949307</c:v>
                </c:pt>
                <c:pt idx="857">
                  <c:v>7.3495427857193034</c:v>
                </c:pt>
                <c:pt idx="858">
                  <c:v>10.851292165227267</c:v>
                </c:pt>
                <c:pt idx="859">
                  <c:v>6.3078421445223487</c:v>
                </c:pt>
                <c:pt idx="860">
                  <c:v>1.4664521513565871</c:v>
                </c:pt>
                <c:pt idx="861">
                  <c:v>6.6791307002431952E-2</c:v>
                </c:pt>
                <c:pt idx="862">
                  <c:v>0.60684708748206473</c:v>
                </c:pt>
                <c:pt idx="863">
                  <c:v>0.30112323364394761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7-4A4B-83CC-0E903259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402327"/>
        <c:axId val="391917288"/>
      </c:lineChart>
      <c:catAx>
        <c:axId val="975402327"/>
        <c:scaling>
          <c:orientation val="minMax"/>
        </c:scaling>
        <c:delete val="1"/>
        <c:axPos val="b"/>
        <c:majorTickMark val="none"/>
        <c:minorTickMark val="none"/>
        <c:tickLblPos val="nextTo"/>
        <c:crossAx val="391917288"/>
        <c:crosses val="autoZero"/>
        <c:auto val="1"/>
        <c:lblAlgn val="ctr"/>
        <c:lblOffset val="100"/>
        <c:noMultiLvlLbl val="0"/>
      </c:catAx>
      <c:valAx>
        <c:axId val="3919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02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Altitud (m.s.n.m.)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'IoT vs Garmin'!$E$2:$E$261</c:f>
              <c:numCache>
                <c:formatCode>General</c:formatCode>
                <c:ptCount val="260"/>
                <c:pt idx="0">
                  <c:v>2622.49851371869</c:v>
                </c:pt>
                <c:pt idx="1">
                  <c:v>2621.4511963365098</c:v>
                </c:pt>
                <c:pt idx="2">
                  <c:v>2620.4038789543301</c:v>
                </c:pt>
                <c:pt idx="3">
                  <c:v>2620.4038789543301</c:v>
                </c:pt>
                <c:pt idx="4">
                  <c:v>2620.4038789543301</c:v>
                </c:pt>
                <c:pt idx="5">
                  <c:v>2619.35656157215</c:v>
                </c:pt>
                <c:pt idx="6">
                  <c:v>2619.35656157215</c:v>
                </c:pt>
                <c:pt idx="7">
                  <c:v>2618.3092441899698</c:v>
                </c:pt>
                <c:pt idx="8">
                  <c:v>2618.3092441899698</c:v>
                </c:pt>
                <c:pt idx="9">
                  <c:v>2617.2619268077901</c:v>
                </c:pt>
                <c:pt idx="10">
                  <c:v>2616.21460942561</c:v>
                </c:pt>
                <c:pt idx="11">
                  <c:v>2616.21460942561</c:v>
                </c:pt>
                <c:pt idx="12">
                  <c:v>2616.21460942561</c:v>
                </c:pt>
                <c:pt idx="13">
                  <c:v>2615.1672920434298</c:v>
                </c:pt>
                <c:pt idx="14">
                  <c:v>2615.6909507345199</c:v>
                </c:pt>
                <c:pt idx="15">
                  <c:v>2615.1672920434298</c:v>
                </c:pt>
                <c:pt idx="16">
                  <c:v>2615.6909507345199</c:v>
                </c:pt>
                <c:pt idx="17">
                  <c:v>2616.21460942561</c:v>
                </c:pt>
                <c:pt idx="18">
                  <c:v>2617.7855854988802</c:v>
                </c:pt>
                <c:pt idx="19">
                  <c:v>2617.2619268077901</c:v>
                </c:pt>
                <c:pt idx="20">
                  <c:v>2619.35656157215</c:v>
                </c:pt>
                <c:pt idx="21">
                  <c:v>2619.35656157215</c:v>
                </c:pt>
                <c:pt idx="22">
                  <c:v>2620.4038789543301</c:v>
                </c:pt>
                <c:pt idx="23">
                  <c:v>2620.4038789543301</c:v>
                </c:pt>
                <c:pt idx="24">
                  <c:v>2620.4038789543301</c:v>
                </c:pt>
                <c:pt idx="25">
                  <c:v>2620.4038789543301</c:v>
                </c:pt>
                <c:pt idx="26">
                  <c:v>2620.4038789543301</c:v>
                </c:pt>
                <c:pt idx="27">
                  <c:v>2620.4038789543301</c:v>
                </c:pt>
                <c:pt idx="28">
                  <c:v>2620.4038789543301</c:v>
                </c:pt>
                <c:pt idx="29">
                  <c:v>2620.4038789543301</c:v>
                </c:pt>
                <c:pt idx="30">
                  <c:v>2620.4038789543301</c:v>
                </c:pt>
                <c:pt idx="31">
                  <c:v>2620.4038789543301</c:v>
                </c:pt>
                <c:pt idx="32">
                  <c:v>2620.4038789543301</c:v>
                </c:pt>
                <c:pt idx="33">
                  <c:v>2620.4038789543301</c:v>
                </c:pt>
                <c:pt idx="34">
                  <c:v>2619.35656157215</c:v>
                </c:pt>
                <c:pt idx="35">
                  <c:v>2619.35656157215</c:v>
                </c:pt>
                <c:pt idx="36">
                  <c:v>2619.35656157215</c:v>
                </c:pt>
                <c:pt idx="37">
                  <c:v>2619.35656157215</c:v>
                </c:pt>
                <c:pt idx="38">
                  <c:v>2619.35656157215</c:v>
                </c:pt>
                <c:pt idx="39">
                  <c:v>2619.35656157215</c:v>
                </c:pt>
                <c:pt idx="40">
                  <c:v>2619.35656157215</c:v>
                </c:pt>
                <c:pt idx="41">
                  <c:v>2619.35656157215</c:v>
                </c:pt>
                <c:pt idx="42">
                  <c:v>2619.8802202632401</c:v>
                </c:pt>
                <c:pt idx="43">
                  <c:v>2619.35656157215</c:v>
                </c:pt>
                <c:pt idx="44">
                  <c:v>2618.3092441899698</c:v>
                </c:pt>
                <c:pt idx="45">
                  <c:v>2617.2619268077901</c:v>
                </c:pt>
                <c:pt idx="46">
                  <c:v>2617.2619268077901</c:v>
                </c:pt>
                <c:pt idx="47">
                  <c:v>2617.2619268077901</c:v>
                </c:pt>
                <c:pt idx="48">
                  <c:v>2616.21460942561</c:v>
                </c:pt>
                <c:pt idx="49">
                  <c:v>2615.1672920434298</c:v>
                </c:pt>
                <c:pt idx="50">
                  <c:v>2615.1672920434298</c:v>
                </c:pt>
                <c:pt idx="51">
                  <c:v>2614.1199746612501</c:v>
                </c:pt>
                <c:pt idx="52">
                  <c:v>2613.07265727907</c:v>
                </c:pt>
                <c:pt idx="53">
                  <c:v>2612.0253398968898</c:v>
                </c:pt>
                <c:pt idx="54">
                  <c:v>2610.9780225147101</c:v>
                </c:pt>
                <c:pt idx="55">
                  <c:v>2610.9780225147101</c:v>
                </c:pt>
                <c:pt idx="56">
                  <c:v>2609.93070513253</c:v>
                </c:pt>
                <c:pt idx="57">
                  <c:v>2608.8833877503498</c:v>
                </c:pt>
                <c:pt idx="58">
                  <c:v>2608.8833877503498</c:v>
                </c:pt>
                <c:pt idx="59">
                  <c:v>2608.8833877503498</c:v>
                </c:pt>
                <c:pt idx="60">
                  <c:v>2610.45436382362</c:v>
                </c:pt>
                <c:pt idx="61">
                  <c:v>2608.8833877503498</c:v>
                </c:pt>
                <c:pt idx="62">
                  <c:v>2607.8360703681701</c:v>
                </c:pt>
                <c:pt idx="63">
                  <c:v>2606.78875298599</c:v>
                </c:pt>
                <c:pt idx="64">
                  <c:v>2606.2650942948999</c:v>
                </c:pt>
                <c:pt idx="65">
                  <c:v>2604.17045953054</c:v>
                </c:pt>
                <c:pt idx="66">
                  <c:v>2602.5994834572698</c:v>
                </c:pt>
                <c:pt idx="67">
                  <c:v>2602.5994834572698</c:v>
                </c:pt>
                <c:pt idx="68">
                  <c:v>2601.5521660750901</c:v>
                </c:pt>
                <c:pt idx="69">
                  <c:v>2600.5048486929099</c:v>
                </c:pt>
                <c:pt idx="70">
                  <c:v>2599.4575313107298</c:v>
                </c:pt>
                <c:pt idx="71">
                  <c:v>2599.4575313107298</c:v>
                </c:pt>
                <c:pt idx="72">
                  <c:v>2599.4575313107298</c:v>
                </c:pt>
                <c:pt idx="73">
                  <c:v>2597.3628965463699</c:v>
                </c:pt>
                <c:pt idx="74">
                  <c:v>2594.74460309092</c:v>
                </c:pt>
                <c:pt idx="75">
                  <c:v>2592.1263096354801</c:v>
                </c:pt>
                <c:pt idx="76">
                  <c:v>2593.1736270176598</c:v>
                </c:pt>
                <c:pt idx="77">
                  <c:v>2593.1736270176598</c:v>
                </c:pt>
                <c:pt idx="78">
                  <c:v>2595.2682617820101</c:v>
                </c:pt>
                <c:pt idx="79">
                  <c:v>2595.2682617820101</c:v>
                </c:pt>
                <c:pt idx="80">
                  <c:v>2594.2209443998399</c:v>
                </c:pt>
                <c:pt idx="81">
                  <c:v>2591.0789922532999</c:v>
                </c:pt>
                <c:pt idx="82">
                  <c:v>2590.0316748711198</c:v>
                </c:pt>
                <c:pt idx="83">
                  <c:v>2588.9843574889401</c:v>
                </c:pt>
                <c:pt idx="84">
                  <c:v>2590.0316748711198</c:v>
                </c:pt>
                <c:pt idx="85">
                  <c:v>2587.9370401067599</c:v>
                </c:pt>
                <c:pt idx="86">
                  <c:v>2587.4133814156698</c:v>
                </c:pt>
                <c:pt idx="87">
                  <c:v>2586.3660640334901</c:v>
                </c:pt>
                <c:pt idx="88">
                  <c:v>2586.8897227245802</c:v>
                </c:pt>
                <c:pt idx="89">
                  <c:v>2586.3660640334901</c:v>
                </c:pt>
                <c:pt idx="90">
                  <c:v>2585.31874665131</c:v>
                </c:pt>
                <c:pt idx="91">
                  <c:v>2584.2714292691298</c:v>
                </c:pt>
                <c:pt idx="92">
                  <c:v>2584.7950879602199</c:v>
                </c:pt>
                <c:pt idx="93">
                  <c:v>2584.2714292691298</c:v>
                </c:pt>
                <c:pt idx="94">
                  <c:v>2580.6058184315002</c:v>
                </c:pt>
                <c:pt idx="95">
                  <c:v>2580.6058184315002</c:v>
                </c:pt>
                <c:pt idx="96">
                  <c:v>2580.0821597404101</c:v>
                </c:pt>
                <c:pt idx="97">
                  <c:v>2578.5111836671399</c:v>
                </c:pt>
                <c:pt idx="98">
                  <c:v>2577.4638662849602</c:v>
                </c:pt>
                <c:pt idx="99">
                  <c:v>2576.4165489027801</c:v>
                </c:pt>
                <c:pt idx="100">
                  <c:v>2574.3219141384202</c:v>
                </c:pt>
                <c:pt idx="101">
                  <c:v>2573.27459675624</c:v>
                </c:pt>
                <c:pt idx="102">
                  <c:v>2571.1799619918802</c:v>
                </c:pt>
                <c:pt idx="103">
                  <c:v>2569.0853272275199</c:v>
                </c:pt>
                <c:pt idx="104">
                  <c:v>2569.0853272275199</c:v>
                </c:pt>
                <c:pt idx="105">
                  <c:v>2566.99069246316</c:v>
                </c:pt>
                <c:pt idx="106">
                  <c:v>2565.9433750809799</c:v>
                </c:pt>
                <c:pt idx="107">
                  <c:v>2565.9433750809799</c:v>
                </c:pt>
                <c:pt idx="108">
                  <c:v>2564.8960576988002</c:v>
                </c:pt>
                <c:pt idx="109">
                  <c:v>2562.8014229344399</c:v>
                </c:pt>
                <c:pt idx="110">
                  <c:v>2563.84874031662</c:v>
                </c:pt>
                <c:pt idx="111">
                  <c:v>2564.8960576988002</c:v>
                </c:pt>
                <c:pt idx="112">
                  <c:v>2565.4197163898898</c:v>
                </c:pt>
                <c:pt idx="113">
                  <c:v>2565.4197163898898</c:v>
                </c:pt>
                <c:pt idx="114">
                  <c:v>2564.8960576988002</c:v>
                </c:pt>
                <c:pt idx="115">
                  <c:v>2564.8960576988002</c:v>
                </c:pt>
                <c:pt idx="116">
                  <c:v>2564.8960576988002</c:v>
                </c:pt>
                <c:pt idx="117">
                  <c:v>2565.4197163898898</c:v>
                </c:pt>
                <c:pt idx="118">
                  <c:v>2565.9433750809799</c:v>
                </c:pt>
                <c:pt idx="119">
                  <c:v>2564.8960576988002</c:v>
                </c:pt>
                <c:pt idx="120">
                  <c:v>2562.2777642433498</c:v>
                </c:pt>
                <c:pt idx="121">
                  <c:v>2558.6121534057202</c:v>
                </c:pt>
                <c:pt idx="122">
                  <c:v>2557.56483602354</c:v>
                </c:pt>
                <c:pt idx="123">
                  <c:v>2555.4702012591802</c:v>
                </c:pt>
                <c:pt idx="124">
                  <c:v>2554.422883877</c:v>
                </c:pt>
                <c:pt idx="125">
                  <c:v>2557.56483602354</c:v>
                </c:pt>
                <c:pt idx="126">
                  <c:v>2557.56483602354</c:v>
                </c:pt>
                <c:pt idx="127">
                  <c:v>2558.0884947146301</c:v>
                </c:pt>
                <c:pt idx="128">
                  <c:v>2557.56483602354</c:v>
                </c:pt>
                <c:pt idx="129">
                  <c:v>2557.56483602354</c:v>
                </c:pt>
                <c:pt idx="130">
                  <c:v>2557.56483602354</c:v>
                </c:pt>
                <c:pt idx="131">
                  <c:v>2557.56483602354</c:v>
                </c:pt>
                <c:pt idx="132">
                  <c:v>2557.56483602354</c:v>
                </c:pt>
                <c:pt idx="133">
                  <c:v>2559.1358120968098</c:v>
                </c:pt>
                <c:pt idx="134">
                  <c:v>2558.6121534057202</c:v>
                </c:pt>
                <c:pt idx="135">
                  <c:v>2559.1358120968098</c:v>
                </c:pt>
                <c:pt idx="136">
                  <c:v>2561.2304468611701</c:v>
                </c:pt>
                <c:pt idx="137">
                  <c:v>2562.2777642433498</c:v>
                </c:pt>
                <c:pt idx="138">
                  <c:v>2561.7541055522602</c:v>
                </c:pt>
                <c:pt idx="139">
                  <c:v>2560.70678817008</c:v>
                </c:pt>
                <c:pt idx="140">
                  <c:v>2561.7541055522602</c:v>
                </c:pt>
                <c:pt idx="141">
                  <c:v>2561.7541055522602</c:v>
                </c:pt>
                <c:pt idx="142">
                  <c:v>2561.7541055522602</c:v>
                </c:pt>
                <c:pt idx="143">
                  <c:v>2562.2777642433498</c:v>
                </c:pt>
                <c:pt idx="144">
                  <c:v>2562.8014229344399</c:v>
                </c:pt>
                <c:pt idx="145">
                  <c:v>2562.8014229344399</c:v>
                </c:pt>
                <c:pt idx="146">
                  <c:v>2563.84874031662</c:v>
                </c:pt>
                <c:pt idx="147">
                  <c:v>2563.84874031662</c:v>
                </c:pt>
                <c:pt idx="148">
                  <c:v>2564.8960576988002</c:v>
                </c:pt>
                <c:pt idx="149">
                  <c:v>2564.8960576988002</c:v>
                </c:pt>
                <c:pt idx="150">
                  <c:v>2564.8960576988002</c:v>
                </c:pt>
                <c:pt idx="151">
                  <c:v>2564.8960576988002</c:v>
                </c:pt>
                <c:pt idx="152">
                  <c:v>2565.9433750809799</c:v>
                </c:pt>
                <c:pt idx="153">
                  <c:v>2565.9433750809799</c:v>
                </c:pt>
                <c:pt idx="154">
                  <c:v>2566.99069246316</c:v>
                </c:pt>
                <c:pt idx="155">
                  <c:v>2569.0853272275199</c:v>
                </c:pt>
                <c:pt idx="156">
                  <c:v>2570.1326446097</c:v>
                </c:pt>
                <c:pt idx="157">
                  <c:v>2572.2272793740599</c:v>
                </c:pt>
                <c:pt idx="158">
                  <c:v>2572.2272793740599</c:v>
                </c:pt>
                <c:pt idx="159">
                  <c:v>2572.2272793740599</c:v>
                </c:pt>
                <c:pt idx="160">
                  <c:v>2572.2272793740599</c:v>
                </c:pt>
                <c:pt idx="161">
                  <c:v>2571.1799619918802</c:v>
                </c:pt>
                <c:pt idx="162">
                  <c:v>2569.0853272275199</c:v>
                </c:pt>
                <c:pt idx="163">
                  <c:v>2568.5616685364298</c:v>
                </c:pt>
                <c:pt idx="164">
                  <c:v>2569.0853272275199</c:v>
                </c:pt>
                <c:pt idx="165">
                  <c:v>2566.99069246316</c:v>
                </c:pt>
                <c:pt idx="166">
                  <c:v>2566.99069246316</c:v>
                </c:pt>
                <c:pt idx="167">
                  <c:v>2565.9433750809799</c:v>
                </c:pt>
                <c:pt idx="168">
                  <c:v>2565.4197163898898</c:v>
                </c:pt>
                <c:pt idx="169">
                  <c:v>2565.9433750809799</c:v>
                </c:pt>
                <c:pt idx="170">
                  <c:v>2565.9433750809799</c:v>
                </c:pt>
                <c:pt idx="171">
                  <c:v>2565.9433750809799</c:v>
                </c:pt>
                <c:pt idx="172">
                  <c:v>2565.9433750809799</c:v>
                </c:pt>
                <c:pt idx="173">
                  <c:v>2566.99069246316</c:v>
                </c:pt>
                <c:pt idx="174">
                  <c:v>2569.0853272275199</c:v>
                </c:pt>
                <c:pt idx="175">
                  <c:v>2571.1799619918802</c:v>
                </c:pt>
                <c:pt idx="176">
                  <c:v>2572.2272793740599</c:v>
                </c:pt>
                <c:pt idx="177">
                  <c:v>2572.75093806515</c:v>
                </c:pt>
                <c:pt idx="178">
                  <c:v>2573.7982554473301</c:v>
                </c:pt>
                <c:pt idx="179">
                  <c:v>2574.3219141384202</c:v>
                </c:pt>
                <c:pt idx="180">
                  <c:v>2575.3692315205999</c:v>
                </c:pt>
                <c:pt idx="181">
                  <c:v>2576.4165489027801</c:v>
                </c:pt>
                <c:pt idx="182">
                  <c:v>2576.4165489027801</c:v>
                </c:pt>
                <c:pt idx="183">
                  <c:v>2575.89289021169</c:v>
                </c:pt>
                <c:pt idx="184">
                  <c:v>2575.89289021169</c:v>
                </c:pt>
                <c:pt idx="185">
                  <c:v>2577.4638662849602</c:v>
                </c:pt>
                <c:pt idx="186">
                  <c:v>2578.5111836671399</c:v>
                </c:pt>
                <c:pt idx="187">
                  <c:v>2579.5585010493201</c:v>
                </c:pt>
                <c:pt idx="188">
                  <c:v>2581.6531358136799</c:v>
                </c:pt>
                <c:pt idx="189">
                  <c:v>2582.7004531958601</c:v>
                </c:pt>
                <c:pt idx="190">
                  <c:v>2582.7004531958601</c:v>
                </c:pt>
                <c:pt idx="191">
                  <c:v>2582.7004531958601</c:v>
                </c:pt>
                <c:pt idx="192">
                  <c:v>2582.7004531958601</c:v>
                </c:pt>
                <c:pt idx="193">
                  <c:v>2582.7004531958601</c:v>
                </c:pt>
                <c:pt idx="194">
                  <c:v>2582.7004531958601</c:v>
                </c:pt>
                <c:pt idx="195">
                  <c:v>2583.7477705780402</c:v>
                </c:pt>
                <c:pt idx="196">
                  <c:v>2583.2241118869501</c:v>
                </c:pt>
                <c:pt idx="197">
                  <c:v>2582.7004531958601</c:v>
                </c:pt>
                <c:pt idx="198">
                  <c:v>2582.7004531958601</c:v>
                </c:pt>
                <c:pt idx="199">
                  <c:v>2584.7950879602199</c:v>
                </c:pt>
                <c:pt idx="200">
                  <c:v>2586.8897227245802</c:v>
                </c:pt>
                <c:pt idx="201">
                  <c:v>2587.9370401067599</c:v>
                </c:pt>
                <c:pt idx="202">
                  <c:v>2587.9370401067599</c:v>
                </c:pt>
                <c:pt idx="203">
                  <c:v>2587.9370401067599</c:v>
                </c:pt>
                <c:pt idx="204">
                  <c:v>2587.9370401067599</c:v>
                </c:pt>
                <c:pt idx="205">
                  <c:v>2587.9370401067599</c:v>
                </c:pt>
                <c:pt idx="206">
                  <c:v>2587.4133814156698</c:v>
                </c:pt>
                <c:pt idx="207">
                  <c:v>2586.8897227245802</c:v>
                </c:pt>
                <c:pt idx="208">
                  <c:v>2586.3660640334901</c:v>
                </c:pt>
                <c:pt idx="209">
                  <c:v>2585.8424053424001</c:v>
                </c:pt>
                <c:pt idx="210">
                  <c:v>2587.4133814156698</c:v>
                </c:pt>
                <c:pt idx="211">
                  <c:v>2588.9843574889401</c:v>
                </c:pt>
                <c:pt idx="212">
                  <c:v>2588.46069879785</c:v>
                </c:pt>
                <c:pt idx="213">
                  <c:v>2588.9843574889401</c:v>
                </c:pt>
                <c:pt idx="214">
                  <c:v>2588.9843574889401</c:v>
                </c:pt>
                <c:pt idx="215">
                  <c:v>2590.0316748711198</c:v>
                </c:pt>
                <c:pt idx="216">
                  <c:v>2591.0789922532999</c:v>
                </c:pt>
                <c:pt idx="217">
                  <c:v>2591.60265094439</c:v>
                </c:pt>
                <c:pt idx="218">
                  <c:v>2593.1736270176598</c:v>
                </c:pt>
                <c:pt idx="219">
                  <c:v>2594.2209443998399</c:v>
                </c:pt>
                <c:pt idx="220">
                  <c:v>2594.2209443998399</c:v>
                </c:pt>
                <c:pt idx="221">
                  <c:v>2596.3155791641898</c:v>
                </c:pt>
                <c:pt idx="222">
                  <c:v>2596.3155791641898</c:v>
                </c:pt>
                <c:pt idx="223">
                  <c:v>2597.3628965463699</c:v>
                </c:pt>
                <c:pt idx="224">
                  <c:v>2598.4102139285501</c:v>
                </c:pt>
                <c:pt idx="225">
                  <c:v>2599.4575313107298</c:v>
                </c:pt>
                <c:pt idx="226">
                  <c:v>2600.5048486929099</c:v>
                </c:pt>
                <c:pt idx="227">
                  <c:v>2601.5521660750901</c:v>
                </c:pt>
                <c:pt idx="228">
                  <c:v>2602.5994834572698</c:v>
                </c:pt>
                <c:pt idx="229">
                  <c:v>2603.64680083945</c:v>
                </c:pt>
                <c:pt idx="230">
                  <c:v>2605.7414356038098</c:v>
                </c:pt>
                <c:pt idx="231">
                  <c:v>2604.6941182216301</c:v>
                </c:pt>
                <c:pt idx="232">
                  <c:v>2604.6941182216301</c:v>
                </c:pt>
                <c:pt idx="233">
                  <c:v>2606.78875298599</c:v>
                </c:pt>
                <c:pt idx="234">
                  <c:v>2608.8833877503498</c:v>
                </c:pt>
                <c:pt idx="235">
                  <c:v>2609.93070513253</c:v>
                </c:pt>
                <c:pt idx="236">
                  <c:v>2609.93070513253</c:v>
                </c:pt>
                <c:pt idx="237">
                  <c:v>2612.0253398968898</c:v>
                </c:pt>
                <c:pt idx="238">
                  <c:v>2612.0253398968898</c:v>
                </c:pt>
                <c:pt idx="239">
                  <c:v>2612.5489985879799</c:v>
                </c:pt>
                <c:pt idx="240">
                  <c:v>2614.1199746612501</c:v>
                </c:pt>
                <c:pt idx="241">
                  <c:v>2615.1672920434298</c:v>
                </c:pt>
                <c:pt idx="242">
                  <c:v>2617.2619268077901</c:v>
                </c:pt>
                <c:pt idx="243">
                  <c:v>2618.3092441899698</c:v>
                </c:pt>
                <c:pt idx="244">
                  <c:v>2618.8329028810599</c:v>
                </c:pt>
                <c:pt idx="245">
                  <c:v>2618.3092441899698</c:v>
                </c:pt>
                <c:pt idx="246">
                  <c:v>2618.3092441899698</c:v>
                </c:pt>
                <c:pt idx="247">
                  <c:v>2618.3092441899698</c:v>
                </c:pt>
                <c:pt idx="248">
                  <c:v>2618.3092441899698</c:v>
                </c:pt>
                <c:pt idx="249">
                  <c:v>2618.3092441899698</c:v>
                </c:pt>
                <c:pt idx="250">
                  <c:v>2618.3092441899698</c:v>
                </c:pt>
                <c:pt idx="251">
                  <c:v>2620.4038789543301</c:v>
                </c:pt>
                <c:pt idx="252">
                  <c:v>2621.4511963365098</c:v>
                </c:pt>
                <c:pt idx="253">
                  <c:v>2621.9748550275999</c:v>
                </c:pt>
                <c:pt idx="254">
                  <c:v>2623.0221724097801</c:v>
                </c:pt>
                <c:pt idx="255">
                  <c:v>2625.64046586523</c:v>
                </c:pt>
                <c:pt idx="256">
                  <c:v>2626.6877832474102</c:v>
                </c:pt>
                <c:pt idx="257">
                  <c:v>2625.1168071741399</c:v>
                </c:pt>
                <c:pt idx="258">
                  <c:v>2622.49851371869</c:v>
                </c:pt>
                <c:pt idx="259">
                  <c:v>2623.0221724097801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5-447B-926D-654D5E835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782280"/>
        <c:axId val="911108231"/>
      </c:lineChart>
      <c:catAx>
        <c:axId val="969782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08231"/>
        <c:crosses val="autoZero"/>
        <c:auto val="1"/>
        <c:lblAlgn val="ctr"/>
        <c:lblOffset val="100"/>
        <c:noMultiLvlLbl val="0"/>
      </c:catAx>
      <c:valAx>
        <c:axId val="911108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Velocidad Garmin (km/h)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'IoT vs Garmin'!$C$2:$C$261</c:f>
              <c:numCache>
                <c:formatCode>General</c:formatCode>
                <c:ptCount val="260"/>
                <c:pt idx="0">
                  <c:v>0.127404991</c:v>
                </c:pt>
                <c:pt idx="1">
                  <c:v>12.526067960000001</c:v>
                </c:pt>
                <c:pt idx="2">
                  <c:v>11.28443618</c:v>
                </c:pt>
                <c:pt idx="3">
                  <c:v>10.87908163</c:v>
                </c:pt>
                <c:pt idx="4">
                  <c:v>12.4484897</c:v>
                </c:pt>
                <c:pt idx="5">
                  <c:v>18.415182059999999</c:v>
                </c:pt>
                <c:pt idx="6">
                  <c:v>17.966755540000001</c:v>
                </c:pt>
                <c:pt idx="7">
                  <c:v>17.503061930000001</c:v>
                </c:pt>
                <c:pt idx="8">
                  <c:v>12.64073454</c:v>
                </c:pt>
                <c:pt idx="9">
                  <c:v>16.44126632</c:v>
                </c:pt>
                <c:pt idx="10">
                  <c:v>11.583300850000001</c:v>
                </c:pt>
                <c:pt idx="11">
                  <c:v>8.9637908329999991</c:v>
                </c:pt>
                <c:pt idx="12">
                  <c:v>3.7827920000000001E-3</c:v>
                </c:pt>
                <c:pt idx="13">
                  <c:v>0.103727206</c:v>
                </c:pt>
                <c:pt idx="14">
                  <c:v>0.104668361</c:v>
                </c:pt>
                <c:pt idx="15">
                  <c:v>0.12554953999999999</c:v>
                </c:pt>
                <c:pt idx="16">
                  <c:v>3.3063619019999999</c:v>
                </c:pt>
                <c:pt idx="17">
                  <c:v>15.115609320000001</c:v>
                </c:pt>
                <c:pt idx="18">
                  <c:v>12.83653335</c:v>
                </c:pt>
                <c:pt idx="19">
                  <c:v>18.51419112</c:v>
                </c:pt>
                <c:pt idx="20">
                  <c:v>19.23427457</c:v>
                </c:pt>
                <c:pt idx="21">
                  <c:v>12.51116403</c:v>
                </c:pt>
                <c:pt idx="22">
                  <c:v>0.48534797400000002</c:v>
                </c:pt>
                <c:pt idx="23">
                  <c:v>0.10734204999999999</c:v>
                </c:pt>
                <c:pt idx="24">
                  <c:v>0.104580724</c:v>
                </c:pt>
                <c:pt idx="25">
                  <c:v>0.104560194</c:v>
                </c:pt>
                <c:pt idx="26">
                  <c:v>0.104560059</c:v>
                </c:pt>
                <c:pt idx="27">
                  <c:v>0.104560059</c:v>
                </c:pt>
                <c:pt idx="28">
                  <c:v>0.104560059</c:v>
                </c:pt>
                <c:pt idx="29">
                  <c:v>0.104560054</c:v>
                </c:pt>
                <c:pt idx="30">
                  <c:v>0.104559614</c:v>
                </c:pt>
                <c:pt idx="31">
                  <c:v>0.104538807</c:v>
                </c:pt>
                <c:pt idx="32">
                  <c:v>0.110347853</c:v>
                </c:pt>
                <c:pt idx="33">
                  <c:v>2.5118352079999999</c:v>
                </c:pt>
                <c:pt idx="34">
                  <c:v>0.177515327</c:v>
                </c:pt>
                <c:pt idx="35">
                  <c:v>0.10503678399999999</c:v>
                </c:pt>
                <c:pt idx="36">
                  <c:v>0.104563114</c:v>
                </c:pt>
                <c:pt idx="37">
                  <c:v>0.104560075</c:v>
                </c:pt>
                <c:pt idx="38">
                  <c:v>0.10455985700000001</c:v>
                </c:pt>
                <c:pt idx="39">
                  <c:v>0.10453003</c:v>
                </c:pt>
                <c:pt idx="40">
                  <c:v>0.100682086</c:v>
                </c:pt>
                <c:pt idx="41">
                  <c:v>4.2617850869999998</c:v>
                </c:pt>
                <c:pt idx="42">
                  <c:v>11.57789157</c:v>
                </c:pt>
                <c:pt idx="43">
                  <c:v>14.284293310000001</c:v>
                </c:pt>
                <c:pt idx="44">
                  <c:v>10.7168893</c:v>
                </c:pt>
                <c:pt idx="45">
                  <c:v>17.396637429999998</c:v>
                </c:pt>
                <c:pt idx="46">
                  <c:v>12.149439879999999</c:v>
                </c:pt>
                <c:pt idx="47">
                  <c:v>13.30026395</c:v>
                </c:pt>
                <c:pt idx="48">
                  <c:v>10.1582972</c:v>
                </c:pt>
                <c:pt idx="49">
                  <c:v>15.203454499999999</c:v>
                </c:pt>
                <c:pt idx="50">
                  <c:v>13.086244199999999</c:v>
                </c:pt>
                <c:pt idx="51">
                  <c:v>13.91812766</c:v>
                </c:pt>
                <c:pt idx="52">
                  <c:v>16.760729860000001</c:v>
                </c:pt>
                <c:pt idx="53">
                  <c:v>22.687015630000001</c:v>
                </c:pt>
                <c:pt idx="54">
                  <c:v>22.67988377</c:v>
                </c:pt>
                <c:pt idx="55">
                  <c:v>14.665311709999999</c:v>
                </c:pt>
                <c:pt idx="56">
                  <c:v>19.517269840000001</c:v>
                </c:pt>
                <c:pt idx="57">
                  <c:v>20.962057340000001</c:v>
                </c:pt>
                <c:pt idx="58">
                  <c:v>20.695425570000001</c:v>
                </c:pt>
                <c:pt idx="59">
                  <c:v>17.05343495</c:v>
                </c:pt>
                <c:pt idx="60">
                  <c:v>0.895103961</c:v>
                </c:pt>
                <c:pt idx="61">
                  <c:v>12.949216829999999</c:v>
                </c:pt>
                <c:pt idx="62">
                  <c:v>16.171884290000001</c:v>
                </c:pt>
                <c:pt idx="63">
                  <c:v>21.13165257</c:v>
                </c:pt>
                <c:pt idx="64">
                  <c:v>5.6103311680000001</c:v>
                </c:pt>
                <c:pt idx="65">
                  <c:v>11.875349549999999</c:v>
                </c:pt>
                <c:pt idx="66">
                  <c:v>18.875831349999999</c:v>
                </c:pt>
                <c:pt idx="67">
                  <c:v>12.078884459999999</c:v>
                </c:pt>
                <c:pt idx="68">
                  <c:v>14.89315103</c:v>
                </c:pt>
                <c:pt idx="69">
                  <c:v>11.942699080000001</c:v>
                </c:pt>
                <c:pt idx="70">
                  <c:v>14.55317037</c:v>
                </c:pt>
                <c:pt idx="71">
                  <c:v>9.7014888209999999</c:v>
                </c:pt>
                <c:pt idx="72">
                  <c:v>3.9190583650000002</c:v>
                </c:pt>
                <c:pt idx="73">
                  <c:v>20.656532380000002</c:v>
                </c:pt>
                <c:pt idx="74">
                  <c:v>22.591172140000001</c:v>
                </c:pt>
                <c:pt idx="75">
                  <c:v>23.45652114</c:v>
                </c:pt>
                <c:pt idx="76">
                  <c:v>18.035203020000001</c:v>
                </c:pt>
                <c:pt idx="77">
                  <c:v>20.767342620000001</c:v>
                </c:pt>
                <c:pt idx="78">
                  <c:v>12.38381334</c:v>
                </c:pt>
                <c:pt idx="79">
                  <c:v>7.7464477890000003</c:v>
                </c:pt>
                <c:pt idx="80">
                  <c:v>12.28167421</c:v>
                </c:pt>
                <c:pt idx="81">
                  <c:v>25.298665539999998</c:v>
                </c:pt>
                <c:pt idx="82">
                  <c:v>27.009624930000001</c:v>
                </c:pt>
                <c:pt idx="83">
                  <c:v>25.787089330000001</c:v>
                </c:pt>
                <c:pt idx="84">
                  <c:v>26.831080700000001</c:v>
                </c:pt>
                <c:pt idx="85">
                  <c:v>13.238866079999999</c:v>
                </c:pt>
                <c:pt idx="86">
                  <c:v>23.728013950000001</c:v>
                </c:pt>
                <c:pt idx="87">
                  <c:v>22.893775909999999</c:v>
                </c:pt>
                <c:pt idx="88">
                  <c:v>24.07845193</c:v>
                </c:pt>
                <c:pt idx="89">
                  <c:v>22.777197650000002</c:v>
                </c:pt>
                <c:pt idx="90">
                  <c:v>22.452980440000001</c:v>
                </c:pt>
                <c:pt idx="91">
                  <c:v>24.854004150000002</c:v>
                </c:pt>
                <c:pt idx="92">
                  <c:v>13.65217503</c:v>
                </c:pt>
                <c:pt idx="93">
                  <c:v>19.34263516</c:v>
                </c:pt>
                <c:pt idx="94">
                  <c:v>22.827053159999998</c:v>
                </c:pt>
                <c:pt idx="95">
                  <c:v>21.398550700000001</c:v>
                </c:pt>
                <c:pt idx="96">
                  <c:v>22.279114929999999</c:v>
                </c:pt>
                <c:pt idx="97">
                  <c:v>25.783652780000001</c:v>
                </c:pt>
                <c:pt idx="98">
                  <c:v>24.6717318</c:v>
                </c:pt>
                <c:pt idx="99">
                  <c:v>18.986497020000002</c:v>
                </c:pt>
                <c:pt idx="100">
                  <c:v>21.86700888</c:v>
                </c:pt>
                <c:pt idx="101">
                  <c:v>16.840868579999999</c:v>
                </c:pt>
                <c:pt idx="102">
                  <c:v>22.008956909999998</c:v>
                </c:pt>
                <c:pt idx="103">
                  <c:v>26.230152289999999</c:v>
                </c:pt>
                <c:pt idx="104">
                  <c:v>26.779423449999999</c:v>
                </c:pt>
                <c:pt idx="105">
                  <c:v>26.304087469999999</c:v>
                </c:pt>
                <c:pt idx="106">
                  <c:v>27.087235549999999</c:v>
                </c:pt>
                <c:pt idx="107">
                  <c:v>25.572332960000001</c:v>
                </c:pt>
                <c:pt idx="108">
                  <c:v>26.21479604</c:v>
                </c:pt>
                <c:pt idx="109">
                  <c:v>26.895616230000002</c:v>
                </c:pt>
                <c:pt idx="110">
                  <c:v>21.904016299999999</c:v>
                </c:pt>
                <c:pt idx="111">
                  <c:v>7.4421291949999997</c:v>
                </c:pt>
                <c:pt idx="112">
                  <c:v>2.7783961669999999</c:v>
                </c:pt>
                <c:pt idx="113">
                  <c:v>9.5681882700000003</c:v>
                </c:pt>
                <c:pt idx="114">
                  <c:v>6.018509881</c:v>
                </c:pt>
                <c:pt idx="115">
                  <c:v>0.12762778699999999</c:v>
                </c:pt>
                <c:pt idx="116">
                  <c:v>0.104642058</c:v>
                </c:pt>
                <c:pt idx="117">
                  <c:v>0.103852439</c:v>
                </c:pt>
                <c:pt idx="118">
                  <c:v>2.082046268</c:v>
                </c:pt>
                <c:pt idx="119">
                  <c:v>13.40175215</c:v>
                </c:pt>
                <c:pt idx="120">
                  <c:v>21.38000426</c:v>
                </c:pt>
                <c:pt idx="121">
                  <c:v>21.530763919999998</c:v>
                </c:pt>
                <c:pt idx="122">
                  <c:v>23.633414370000001</c:v>
                </c:pt>
                <c:pt idx="123">
                  <c:v>26.808033389999999</c:v>
                </c:pt>
                <c:pt idx="124">
                  <c:v>21.166629199999999</c:v>
                </c:pt>
                <c:pt idx="125">
                  <c:v>14.561883590000001</c:v>
                </c:pt>
                <c:pt idx="126">
                  <c:v>11.03460224</c:v>
                </c:pt>
                <c:pt idx="127">
                  <c:v>6.4782493749999999</c:v>
                </c:pt>
                <c:pt idx="128">
                  <c:v>0.127959991</c:v>
                </c:pt>
                <c:pt idx="129">
                  <c:v>4.1019767639999998</c:v>
                </c:pt>
                <c:pt idx="130">
                  <c:v>9.2044464730000009</c:v>
                </c:pt>
                <c:pt idx="131">
                  <c:v>16.509357869999999</c:v>
                </c:pt>
                <c:pt idx="132">
                  <c:v>17.93321401</c:v>
                </c:pt>
                <c:pt idx="133">
                  <c:v>17.403924150000002</c:v>
                </c:pt>
                <c:pt idx="134">
                  <c:v>22.669695489999999</c:v>
                </c:pt>
                <c:pt idx="135">
                  <c:v>17.062098769999999</c:v>
                </c:pt>
                <c:pt idx="136">
                  <c:v>18.43560767</c:v>
                </c:pt>
                <c:pt idx="137">
                  <c:v>16.765188009999999</c:v>
                </c:pt>
                <c:pt idx="138">
                  <c:v>19.242934559999998</c:v>
                </c:pt>
                <c:pt idx="139">
                  <c:v>15.134471189999999</c:v>
                </c:pt>
                <c:pt idx="140">
                  <c:v>0.153799465</c:v>
                </c:pt>
                <c:pt idx="141">
                  <c:v>0.11210289599999999</c:v>
                </c:pt>
                <c:pt idx="142">
                  <c:v>2.5399833639999998</c:v>
                </c:pt>
                <c:pt idx="143">
                  <c:v>11.165850860000001</c:v>
                </c:pt>
                <c:pt idx="144">
                  <c:v>16.37176539</c:v>
                </c:pt>
                <c:pt idx="145">
                  <c:v>19.034104509999999</c:v>
                </c:pt>
                <c:pt idx="146">
                  <c:v>19.175535700000001</c:v>
                </c:pt>
                <c:pt idx="147">
                  <c:v>12.804010890000001</c:v>
                </c:pt>
                <c:pt idx="148">
                  <c:v>0.18680324700000001</c:v>
                </c:pt>
                <c:pt idx="149">
                  <c:v>0.131325999</c:v>
                </c:pt>
                <c:pt idx="150">
                  <c:v>7.5599140169999997</c:v>
                </c:pt>
                <c:pt idx="151">
                  <c:v>17.037665310000001</c:v>
                </c:pt>
                <c:pt idx="152">
                  <c:v>9.9236314050000001</c:v>
                </c:pt>
                <c:pt idx="153">
                  <c:v>21.0445876</c:v>
                </c:pt>
                <c:pt idx="154">
                  <c:v>20.598574289999998</c:v>
                </c:pt>
                <c:pt idx="155">
                  <c:v>17.549183289999998</c:v>
                </c:pt>
                <c:pt idx="156">
                  <c:v>19.039614480000001</c:v>
                </c:pt>
                <c:pt idx="157">
                  <c:v>8.7007182889999992</c:v>
                </c:pt>
                <c:pt idx="158">
                  <c:v>8.9675752999999997E-2</c:v>
                </c:pt>
                <c:pt idx="159">
                  <c:v>9.5731288999999997E-2</c:v>
                </c:pt>
                <c:pt idx="160">
                  <c:v>4.7790132740000004</c:v>
                </c:pt>
                <c:pt idx="161">
                  <c:v>15.67250286</c:v>
                </c:pt>
                <c:pt idx="162">
                  <c:v>21.911094309999999</c:v>
                </c:pt>
                <c:pt idx="163">
                  <c:v>21.838513030000001</c:v>
                </c:pt>
                <c:pt idx="164">
                  <c:v>22.877220550000001</c:v>
                </c:pt>
                <c:pt idx="165">
                  <c:v>23.656673619999999</c:v>
                </c:pt>
                <c:pt idx="166">
                  <c:v>19.949798189999999</c:v>
                </c:pt>
                <c:pt idx="167">
                  <c:v>23.637212980000001</c:v>
                </c:pt>
                <c:pt idx="168">
                  <c:v>21.672269579999998</c:v>
                </c:pt>
                <c:pt idx="169">
                  <c:v>10.50846466</c:v>
                </c:pt>
                <c:pt idx="170">
                  <c:v>3.3416313780000002</c:v>
                </c:pt>
                <c:pt idx="171">
                  <c:v>21.683179729999999</c:v>
                </c:pt>
                <c:pt idx="172">
                  <c:v>24.47294531</c:v>
                </c:pt>
                <c:pt idx="173">
                  <c:v>23.0089918</c:v>
                </c:pt>
                <c:pt idx="174">
                  <c:v>20.175036800000001</c:v>
                </c:pt>
                <c:pt idx="175">
                  <c:v>21.85980344</c:v>
                </c:pt>
                <c:pt idx="176">
                  <c:v>19.892309650000001</c:v>
                </c:pt>
                <c:pt idx="177">
                  <c:v>23.775847850000002</c:v>
                </c:pt>
                <c:pt idx="178">
                  <c:v>23.706809669999998</c:v>
                </c:pt>
                <c:pt idx="179">
                  <c:v>23.654893690000002</c:v>
                </c:pt>
                <c:pt idx="180">
                  <c:v>20.830157830000001</c:v>
                </c:pt>
                <c:pt idx="181">
                  <c:v>5.205148039</c:v>
                </c:pt>
                <c:pt idx="182">
                  <c:v>5.310408625</c:v>
                </c:pt>
                <c:pt idx="183">
                  <c:v>10.468858750000001</c:v>
                </c:pt>
                <c:pt idx="184">
                  <c:v>23.869229700000002</c:v>
                </c:pt>
                <c:pt idx="185">
                  <c:v>22.872896130000001</c:v>
                </c:pt>
                <c:pt idx="186">
                  <c:v>22.712208610000001</c:v>
                </c:pt>
                <c:pt idx="187">
                  <c:v>22.95540724</c:v>
                </c:pt>
                <c:pt idx="188">
                  <c:v>20.740091840000002</c:v>
                </c:pt>
                <c:pt idx="189">
                  <c:v>4.2372432599999996</c:v>
                </c:pt>
                <c:pt idx="190">
                  <c:v>5.6195813780000003</c:v>
                </c:pt>
                <c:pt idx="191">
                  <c:v>0.123057025</c:v>
                </c:pt>
                <c:pt idx="192">
                  <c:v>0.104601975</c:v>
                </c:pt>
                <c:pt idx="193">
                  <c:v>0.10373615</c:v>
                </c:pt>
                <c:pt idx="194">
                  <c:v>4.5289169559999998</c:v>
                </c:pt>
                <c:pt idx="195">
                  <c:v>12.65499245</c:v>
                </c:pt>
                <c:pt idx="196">
                  <c:v>14.799263829999999</c:v>
                </c:pt>
                <c:pt idx="197">
                  <c:v>22.51195066</c:v>
                </c:pt>
                <c:pt idx="198">
                  <c:v>23.879145340000001</c:v>
                </c:pt>
                <c:pt idx="199">
                  <c:v>19.774567229999999</c:v>
                </c:pt>
                <c:pt idx="200">
                  <c:v>8.3555620899999994</c:v>
                </c:pt>
                <c:pt idx="201">
                  <c:v>6.5722694610000003</c:v>
                </c:pt>
                <c:pt idx="202">
                  <c:v>1.368241931</c:v>
                </c:pt>
                <c:pt idx="203">
                  <c:v>0.107900834</c:v>
                </c:pt>
                <c:pt idx="204">
                  <c:v>0.104561048</c:v>
                </c:pt>
                <c:pt idx="205">
                  <c:v>0.105042553</c:v>
                </c:pt>
                <c:pt idx="206">
                  <c:v>0.69874450700000001</c:v>
                </c:pt>
                <c:pt idx="207">
                  <c:v>9.3142264190000006</c:v>
                </c:pt>
                <c:pt idx="208">
                  <c:v>9.7087026139999999</c:v>
                </c:pt>
                <c:pt idx="209">
                  <c:v>22.122756729999999</c:v>
                </c:pt>
                <c:pt idx="210">
                  <c:v>21.803114359999999</c:v>
                </c:pt>
                <c:pt idx="211">
                  <c:v>21.725812869999999</c:v>
                </c:pt>
                <c:pt idx="212">
                  <c:v>24.25308691</c:v>
                </c:pt>
                <c:pt idx="213">
                  <c:v>16.57381612</c:v>
                </c:pt>
                <c:pt idx="214">
                  <c:v>16.77704821</c:v>
                </c:pt>
                <c:pt idx="215">
                  <c:v>21.002474429999999</c:v>
                </c:pt>
                <c:pt idx="216">
                  <c:v>24.065265530000001</c:v>
                </c:pt>
                <c:pt idx="217">
                  <c:v>24.102108569999999</c:v>
                </c:pt>
                <c:pt idx="218">
                  <c:v>23.515981669999999</c:v>
                </c:pt>
                <c:pt idx="219">
                  <c:v>24.12987781</c:v>
                </c:pt>
                <c:pt idx="220">
                  <c:v>25.98503586</c:v>
                </c:pt>
                <c:pt idx="221">
                  <c:v>15.66068316</c:v>
                </c:pt>
                <c:pt idx="222">
                  <c:v>18.304520419999999</c:v>
                </c:pt>
                <c:pt idx="223">
                  <c:v>18.412919590000001</c:v>
                </c:pt>
                <c:pt idx="224">
                  <c:v>21.217583659999999</c:v>
                </c:pt>
                <c:pt idx="225">
                  <c:v>22.395232069999999</c:v>
                </c:pt>
                <c:pt idx="226">
                  <c:v>22.37873531</c:v>
                </c:pt>
                <c:pt idx="227">
                  <c:v>21.372523640000001</c:v>
                </c:pt>
                <c:pt idx="228">
                  <c:v>19.918575650000001</c:v>
                </c:pt>
                <c:pt idx="229">
                  <c:v>19.927978150000001</c:v>
                </c:pt>
                <c:pt idx="230">
                  <c:v>4.4900417670000001</c:v>
                </c:pt>
                <c:pt idx="231">
                  <c:v>15.71910491</c:v>
                </c:pt>
                <c:pt idx="232">
                  <c:v>23.474105789999999</c:v>
                </c:pt>
                <c:pt idx="233">
                  <c:v>21.940027090000001</c:v>
                </c:pt>
                <c:pt idx="234">
                  <c:v>18.951831420000001</c:v>
                </c:pt>
                <c:pt idx="235">
                  <c:v>20.739813160000001</c:v>
                </c:pt>
                <c:pt idx="236">
                  <c:v>23.25630301</c:v>
                </c:pt>
                <c:pt idx="237">
                  <c:v>22.581490410000001</c:v>
                </c:pt>
                <c:pt idx="238">
                  <c:v>23.740062470000002</c:v>
                </c:pt>
                <c:pt idx="239">
                  <c:v>22.52794754</c:v>
                </c:pt>
                <c:pt idx="240">
                  <c:v>21.625951260000001</c:v>
                </c:pt>
                <c:pt idx="241">
                  <c:v>19.210115949999999</c:v>
                </c:pt>
                <c:pt idx="242">
                  <c:v>20.684391730000002</c:v>
                </c:pt>
                <c:pt idx="243">
                  <c:v>22.438586870000002</c:v>
                </c:pt>
                <c:pt idx="244">
                  <c:v>16.11148644</c:v>
                </c:pt>
                <c:pt idx="245">
                  <c:v>13.98830763</c:v>
                </c:pt>
                <c:pt idx="246">
                  <c:v>7.656206622</c:v>
                </c:pt>
                <c:pt idx="247">
                  <c:v>9.7112096999999994E-2</c:v>
                </c:pt>
                <c:pt idx="248">
                  <c:v>1.342055395</c:v>
                </c:pt>
                <c:pt idx="249">
                  <c:v>10.0897612</c:v>
                </c:pt>
                <c:pt idx="250">
                  <c:v>12.50670541</c:v>
                </c:pt>
                <c:pt idx="251">
                  <c:v>18.373422940000001</c:v>
                </c:pt>
                <c:pt idx="252">
                  <c:v>19.474002630000001</c:v>
                </c:pt>
                <c:pt idx="253">
                  <c:v>24.0438455</c:v>
                </c:pt>
                <c:pt idx="254">
                  <c:v>32.800940140000002</c:v>
                </c:pt>
                <c:pt idx="255">
                  <c:v>24.109869119999999</c:v>
                </c:pt>
                <c:pt idx="256">
                  <c:v>22.413054339999999</c:v>
                </c:pt>
                <c:pt idx="257">
                  <c:v>15.2713073</c:v>
                </c:pt>
                <c:pt idx="258">
                  <c:v>20.28636337</c:v>
                </c:pt>
                <c:pt idx="259">
                  <c:v>18.871040350000001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1-4130-83CD-40AAFE832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32584"/>
        <c:axId val="1827612423"/>
      </c:lineChart>
      <c:catAx>
        <c:axId val="14783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12423"/>
        <c:crosses val="autoZero"/>
        <c:auto val="1"/>
        <c:lblAlgn val="ctr"/>
        <c:lblOffset val="100"/>
        <c:noMultiLvlLbl val="0"/>
      </c:catAx>
      <c:valAx>
        <c:axId val="1827612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Velocidad (km/h)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Dispositivo IoT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'IoT vs Garmin'!$B$2:$B$261</c:f>
              <c:numCache>
                <c:formatCode>0.00</c:formatCode>
                <c:ptCount val="260"/>
                <c:pt idx="0">
                  <c:v>8.6000000000000007E-2</c:v>
                </c:pt>
                <c:pt idx="1">
                  <c:v>0</c:v>
                </c:pt>
                <c:pt idx="2">
                  <c:v>12.578000000000001</c:v>
                </c:pt>
                <c:pt idx="3">
                  <c:v>1.292</c:v>
                </c:pt>
                <c:pt idx="4">
                  <c:v>7.2359999999999998</c:v>
                </c:pt>
                <c:pt idx="5">
                  <c:v>11.198666666666666</c:v>
                </c:pt>
                <c:pt idx="6">
                  <c:v>14.216000000000001</c:v>
                </c:pt>
                <c:pt idx="7">
                  <c:v>12.578000000000001</c:v>
                </c:pt>
                <c:pt idx="8">
                  <c:v>22.831999999999997</c:v>
                </c:pt>
                <c:pt idx="9">
                  <c:v>25.587999999999997</c:v>
                </c:pt>
                <c:pt idx="10">
                  <c:v>18.867333333333331</c:v>
                </c:pt>
                <c:pt idx="11">
                  <c:v>11.888666666666666</c:v>
                </c:pt>
                <c:pt idx="12">
                  <c:v>15.335333333333333</c:v>
                </c:pt>
                <c:pt idx="13">
                  <c:v>8.613999999999999</c:v>
                </c:pt>
                <c:pt idx="14">
                  <c:v>9.3893333333333331</c:v>
                </c:pt>
                <c:pt idx="15">
                  <c:v>0.51600000000000001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5.2560000000000002</c:v>
                </c:pt>
                <c:pt idx="20">
                  <c:v>27.054000000000002</c:v>
                </c:pt>
                <c:pt idx="21">
                  <c:v>14.818</c:v>
                </c:pt>
                <c:pt idx="22">
                  <c:v>28.603999999999999</c:v>
                </c:pt>
                <c:pt idx="23">
                  <c:v>22.659333333333333</c:v>
                </c:pt>
                <c:pt idx="24">
                  <c:v>7.7526666666666664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0.17200000000000001</c:v>
                </c:pt>
                <c:pt idx="33">
                  <c:v>0</c:v>
                </c:pt>
                <c:pt idx="34">
                  <c:v>0.25800000000000001</c:v>
                </c:pt>
                <c:pt idx="35">
                  <c:v>0.60199999999999998</c:v>
                </c:pt>
                <c:pt idx="36">
                  <c:v>0.68866666666666665</c:v>
                </c:pt>
                <c:pt idx="37">
                  <c:v>0</c:v>
                </c:pt>
                <c:pt idx="38">
                  <c:v>0</c:v>
                </c:pt>
                <c:pt idx="39">
                  <c:v>0.21466666666666667</c:v>
                </c:pt>
                <c:pt idx="40">
                  <c:v>8.6000000000000007E-2</c:v>
                </c:pt>
                <c:pt idx="41">
                  <c:v>8.6000000000000007E-2</c:v>
                </c:pt>
                <c:pt idx="42">
                  <c:v>0</c:v>
                </c:pt>
                <c:pt idx="43">
                  <c:v>7.2366666666666672</c:v>
                </c:pt>
                <c:pt idx="44">
                  <c:v>17.403333333333332</c:v>
                </c:pt>
                <c:pt idx="45">
                  <c:v>9.7333333333333325</c:v>
                </c:pt>
                <c:pt idx="46">
                  <c:v>17.230666666666668</c:v>
                </c:pt>
                <c:pt idx="47">
                  <c:v>21.451999999999998</c:v>
                </c:pt>
                <c:pt idx="48">
                  <c:v>12.32</c:v>
                </c:pt>
                <c:pt idx="49">
                  <c:v>15.594666666666667</c:v>
                </c:pt>
                <c:pt idx="50">
                  <c:v>19.558</c:v>
                </c:pt>
                <c:pt idx="51">
                  <c:v>13.956666666666665</c:v>
                </c:pt>
                <c:pt idx="52">
                  <c:v>19.041333333333334</c:v>
                </c:pt>
                <c:pt idx="53">
                  <c:v>16.801333333333336</c:v>
                </c:pt>
                <c:pt idx="54">
                  <c:v>23.347999999999999</c:v>
                </c:pt>
                <c:pt idx="55">
                  <c:v>29.206666666666667</c:v>
                </c:pt>
                <c:pt idx="56">
                  <c:v>20.074000000000002</c:v>
                </c:pt>
                <c:pt idx="57">
                  <c:v>22.40133333333333</c:v>
                </c:pt>
                <c:pt idx="58">
                  <c:v>26.623333333333335</c:v>
                </c:pt>
                <c:pt idx="59">
                  <c:v>28.001999999999999</c:v>
                </c:pt>
                <c:pt idx="60">
                  <c:v>20.849999999999998</c:v>
                </c:pt>
                <c:pt idx="61">
                  <c:v>4.3926666666666669</c:v>
                </c:pt>
                <c:pt idx="62">
                  <c:v>13.267333333333333</c:v>
                </c:pt>
                <c:pt idx="63">
                  <c:v>22.228666666666669</c:v>
                </c:pt>
                <c:pt idx="64">
                  <c:v>24.641333333333336</c:v>
                </c:pt>
                <c:pt idx="65">
                  <c:v>7.9259999999999993</c:v>
                </c:pt>
                <c:pt idx="66">
                  <c:v>22.228666666666669</c:v>
                </c:pt>
                <c:pt idx="67">
                  <c:v>17.059333333333331</c:v>
                </c:pt>
                <c:pt idx="68">
                  <c:v>10.682</c:v>
                </c:pt>
                <c:pt idx="69">
                  <c:v>14.129333333333333</c:v>
                </c:pt>
                <c:pt idx="70">
                  <c:v>9.7333333333333325</c:v>
                </c:pt>
                <c:pt idx="71">
                  <c:v>17.575333333333333</c:v>
                </c:pt>
                <c:pt idx="72">
                  <c:v>6.6333333333333329</c:v>
                </c:pt>
                <c:pt idx="73">
                  <c:v>14.646000000000001</c:v>
                </c:pt>
                <c:pt idx="74">
                  <c:v>22.40133333333333</c:v>
                </c:pt>
                <c:pt idx="75">
                  <c:v>17.747333333333334</c:v>
                </c:pt>
                <c:pt idx="76">
                  <c:v>22.486000000000001</c:v>
                </c:pt>
                <c:pt idx="77">
                  <c:v>23.34866666666667</c:v>
                </c:pt>
                <c:pt idx="78">
                  <c:v>17.488666666666667</c:v>
                </c:pt>
                <c:pt idx="79">
                  <c:v>8.7873333333333328</c:v>
                </c:pt>
                <c:pt idx="80">
                  <c:v>16.972666666666665</c:v>
                </c:pt>
                <c:pt idx="81">
                  <c:v>26.622666666666664</c:v>
                </c:pt>
                <c:pt idx="82">
                  <c:v>30.931333333333331</c:v>
                </c:pt>
                <c:pt idx="83">
                  <c:v>32.481999999999999</c:v>
                </c:pt>
                <c:pt idx="84">
                  <c:v>30.672666666666668</c:v>
                </c:pt>
                <c:pt idx="85">
                  <c:v>29.725333333333335</c:v>
                </c:pt>
                <c:pt idx="86">
                  <c:v>29.551333333333332</c:v>
                </c:pt>
                <c:pt idx="87">
                  <c:v>23.004000000000001</c:v>
                </c:pt>
                <c:pt idx="88">
                  <c:v>31.104666666666663</c:v>
                </c:pt>
                <c:pt idx="89">
                  <c:v>28.776</c:v>
                </c:pt>
                <c:pt idx="90">
                  <c:v>26.622666666666664</c:v>
                </c:pt>
                <c:pt idx="91">
                  <c:v>27.916</c:v>
                </c:pt>
                <c:pt idx="92">
                  <c:v>22.142666666666667</c:v>
                </c:pt>
                <c:pt idx="93">
                  <c:v>19.902000000000001</c:v>
                </c:pt>
                <c:pt idx="94">
                  <c:v>18.350666666666665</c:v>
                </c:pt>
                <c:pt idx="95">
                  <c:v>27.311333333333334</c:v>
                </c:pt>
                <c:pt idx="96">
                  <c:v>21.883333333333336</c:v>
                </c:pt>
                <c:pt idx="97">
                  <c:v>31.276</c:v>
                </c:pt>
                <c:pt idx="98">
                  <c:v>23.693999999999999</c:v>
                </c:pt>
                <c:pt idx="99">
                  <c:v>14.472</c:v>
                </c:pt>
                <c:pt idx="100">
                  <c:v>16.455333333333332</c:v>
                </c:pt>
                <c:pt idx="101">
                  <c:v>17.143333333333334</c:v>
                </c:pt>
                <c:pt idx="102">
                  <c:v>25.158000000000001</c:v>
                </c:pt>
                <c:pt idx="103">
                  <c:v>30.58666666666667</c:v>
                </c:pt>
                <c:pt idx="104">
                  <c:v>30.414666666666665</c:v>
                </c:pt>
                <c:pt idx="105">
                  <c:v>30.587333333333333</c:v>
                </c:pt>
                <c:pt idx="106">
                  <c:v>30.41333333333333</c:v>
                </c:pt>
                <c:pt idx="107">
                  <c:v>26.796000000000003</c:v>
                </c:pt>
                <c:pt idx="108">
                  <c:v>25.675333333333331</c:v>
                </c:pt>
                <c:pt idx="109">
                  <c:v>25.072666666666667</c:v>
                </c:pt>
                <c:pt idx="110">
                  <c:v>17.403333333333332</c:v>
                </c:pt>
                <c:pt idx="111">
                  <c:v>5.9446666666666665</c:v>
                </c:pt>
                <c:pt idx="112">
                  <c:v>8.9599999999999991</c:v>
                </c:pt>
                <c:pt idx="113">
                  <c:v>11.026666666666666</c:v>
                </c:pt>
                <c:pt idx="114">
                  <c:v>0.25800000000000001</c:v>
                </c:pt>
                <c:pt idx="115">
                  <c:v>0</c:v>
                </c:pt>
                <c:pt idx="116">
                  <c:v>0</c:v>
                </c:pt>
                <c:pt idx="117">
                  <c:v>20.68</c:v>
                </c:pt>
                <c:pt idx="118">
                  <c:v>18.007333333333332</c:v>
                </c:pt>
                <c:pt idx="119">
                  <c:v>21.367333333333335</c:v>
                </c:pt>
                <c:pt idx="120">
                  <c:v>24.725999999999999</c:v>
                </c:pt>
                <c:pt idx="121">
                  <c:v>26.796000000000003</c:v>
                </c:pt>
                <c:pt idx="122">
                  <c:v>29.638666666666666</c:v>
                </c:pt>
                <c:pt idx="123">
                  <c:v>19.471333333333334</c:v>
                </c:pt>
                <c:pt idx="124">
                  <c:v>16.885999999999999</c:v>
                </c:pt>
                <c:pt idx="125">
                  <c:v>17.144000000000002</c:v>
                </c:pt>
                <c:pt idx="126">
                  <c:v>4.048</c:v>
                </c:pt>
                <c:pt idx="127">
                  <c:v>0</c:v>
                </c:pt>
                <c:pt idx="128">
                  <c:v>12.061999999999999</c:v>
                </c:pt>
                <c:pt idx="129">
                  <c:v>15.249333333333333</c:v>
                </c:pt>
                <c:pt idx="130">
                  <c:v>26.796000000000003</c:v>
                </c:pt>
                <c:pt idx="131">
                  <c:v>28.261333333333337</c:v>
                </c:pt>
                <c:pt idx="132">
                  <c:v>29.38</c:v>
                </c:pt>
                <c:pt idx="133">
                  <c:v>29.293333333333333</c:v>
                </c:pt>
                <c:pt idx="134">
                  <c:v>16.628666666666668</c:v>
                </c:pt>
                <c:pt idx="135">
                  <c:v>8.1833333333333336</c:v>
                </c:pt>
                <c:pt idx="136">
                  <c:v>8.5286666666666662</c:v>
                </c:pt>
                <c:pt idx="137">
                  <c:v>9.3019999999999996</c:v>
                </c:pt>
                <c:pt idx="138">
                  <c:v>3.2726666666666664</c:v>
                </c:pt>
                <c:pt idx="139">
                  <c:v>8.6000000000000007E-2</c:v>
                </c:pt>
                <c:pt idx="140">
                  <c:v>1.9813333333333334</c:v>
                </c:pt>
                <c:pt idx="141">
                  <c:v>4.4786666666666664</c:v>
                </c:pt>
                <c:pt idx="142">
                  <c:v>7.8393333333333333</c:v>
                </c:pt>
                <c:pt idx="143">
                  <c:v>7.6673333333333327</c:v>
                </c:pt>
                <c:pt idx="144">
                  <c:v>8.0973333333333333</c:v>
                </c:pt>
                <c:pt idx="145">
                  <c:v>7.5799999999999992</c:v>
                </c:pt>
                <c:pt idx="146">
                  <c:v>0</c:v>
                </c:pt>
                <c:pt idx="147">
                  <c:v>0</c:v>
                </c:pt>
                <c:pt idx="148">
                  <c:v>4.3933333333333335</c:v>
                </c:pt>
                <c:pt idx="149">
                  <c:v>8.6133333333333333</c:v>
                </c:pt>
                <c:pt idx="150">
                  <c:v>8.27</c:v>
                </c:pt>
                <c:pt idx="151">
                  <c:v>7.9253333333333336</c:v>
                </c:pt>
                <c:pt idx="152">
                  <c:v>7.9253333333333336</c:v>
                </c:pt>
                <c:pt idx="153">
                  <c:v>8.2706666666666671</c:v>
                </c:pt>
                <c:pt idx="154">
                  <c:v>8.4413333333333345</c:v>
                </c:pt>
                <c:pt idx="155">
                  <c:v>3.1859999999999999</c:v>
                </c:pt>
                <c:pt idx="156">
                  <c:v>0</c:v>
                </c:pt>
                <c:pt idx="157">
                  <c:v>0.17200000000000001</c:v>
                </c:pt>
                <c:pt idx="158">
                  <c:v>4.2206666666666672</c:v>
                </c:pt>
                <c:pt idx="159">
                  <c:v>7.9233333333333329</c:v>
                </c:pt>
                <c:pt idx="160">
                  <c:v>8.4413333333333345</c:v>
                </c:pt>
                <c:pt idx="161">
                  <c:v>8.9580000000000002</c:v>
                </c:pt>
                <c:pt idx="162">
                  <c:v>19.04</c:v>
                </c:pt>
                <c:pt idx="163">
                  <c:v>21.367333333333335</c:v>
                </c:pt>
                <c:pt idx="164">
                  <c:v>25.674666666666667</c:v>
                </c:pt>
                <c:pt idx="165">
                  <c:v>23.34866666666667</c:v>
                </c:pt>
                <c:pt idx="166">
                  <c:v>13.525333333333334</c:v>
                </c:pt>
                <c:pt idx="167">
                  <c:v>3.1880000000000002</c:v>
                </c:pt>
                <c:pt idx="168">
                  <c:v>29.983333333333334</c:v>
                </c:pt>
                <c:pt idx="169">
                  <c:v>30.846</c:v>
                </c:pt>
                <c:pt idx="170">
                  <c:v>30.155333333333331</c:v>
                </c:pt>
                <c:pt idx="171">
                  <c:v>29.724</c:v>
                </c:pt>
                <c:pt idx="172">
                  <c:v>30.067999999999998</c:v>
                </c:pt>
                <c:pt idx="173">
                  <c:v>29.896000000000001</c:v>
                </c:pt>
                <c:pt idx="174">
                  <c:v>30.067999999999998</c:v>
                </c:pt>
                <c:pt idx="175">
                  <c:v>30.067999999999998</c:v>
                </c:pt>
                <c:pt idx="176">
                  <c:v>29.894666666666666</c:v>
                </c:pt>
                <c:pt idx="177">
                  <c:v>21.711333333333332</c:v>
                </c:pt>
                <c:pt idx="178">
                  <c:v>6.7186666666666666</c:v>
                </c:pt>
                <c:pt idx="179">
                  <c:v>10.768666666666666</c:v>
                </c:pt>
                <c:pt idx="180">
                  <c:v>2.8859999999999997</c:v>
                </c:pt>
                <c:pt idx="181">
                  <c:v>29.982666666666663</c:v>
                </c:pt>
                <c:pt idx="182">
                  <c:v>29.896000000000001</c:v>
                </c:pt>
                <c:pt idx="183">
                  <c:v>29.638000000000002</c:v>
                </c:pt>
                <c:pt idx="184">
                  <c:v>29.809333333333331</c:v>
                </c:pt>
                <c:pt idx="185">
                  <c:v>14.904000000000002</c:v>
                </c:pt>
                <c:pt idx="186">
                  <c:v>8.0986666666666665</c:v>
                </c:pt>
                <c:pt idx="187">
                  <c:v>0.68866666666666665</c:v>
                </c:pt>
                <c:pt idx="188">
                  <c:v>0</c:v>
                </c:pt>
                <c:pt idx="189">
                  <c:v>0</c:v>
                </c:pt>
                <c:pt idx="190">
                  <c:v>4.1353333333333335</c:v>
                </c:pt>
                <c:pt idx="191">
                  <c:v>26.191999999999997</c:v>
                </c:pt>
                <c:pt idx="192">
                  <c:v>22.745999999999999</c:v>
                </c:pt>
                <c:pt idx="193">
                  <c:v>26.622666666666664</c:v>
                </c:pt>
                <c:pt idx="194">
                  <c:v>30.41333333333333</c:v>
                </c:pt>
                <c:pt idx="195">
                  <c:v>28.432000000000002</c:v>
                </c:pt>
                <c:pt idx="196">
                  <c:v>18.523333333333333</c:v>
                </c:pt>
                <c:pt idx="197">
                  <c:v>9.5626666666666669</c:v>
                </c:pt>
                <c:pt idx="198">
                  <c:v>12.052666666666667</c:v>
                </c:pt>
                <c:pt idx="199">
                  <c:v>8.6000000000000007E-2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15.939333333333332</c:v>
                </c:pt>
                <c:pt idx="204">
                  <c:v>23.262666666666664</c:v>
                </c:pt>
                <c:pt idx="205">
                  <c:v>29.293333333333333</c:v>
                </c:pt>
                <c:pt idx="206">
                  <c:v>26.795333333333332</c:v>
                </c:pt>
                <c:pt idx="207">
                  <c:v>29.638000000000002</c:v>
                </c:pt>
                <c:pt idx="208">
                  <c:v>18.092666666666666</c:v>
                </c:pt>
                <c:pt idx="209">
                  <c:v>19.04</c:v>
                </c:pt>
                <c:pt idx="210">
                  <c:v>27.484666666666666</c:v>
                </c:pt>
                <c:pt idx="211">
                  <c:v>29.638000000000002</c:v>
                </c:pt>
                <c:pt idx="212">
                  <c:v>30.414666666666665</c:v>
                </c:pt>
                <c:pt idx="213">
                  <c:v>30.069333333333333</c:v>
                </c:pt>
                <c:pt idx="214">
                  <c:v>30.327333333333332</c:v>
                </c:pt>
                <c:pt idx="215">
                  <c:v>30.500666666666664</c:v>
                </c:pt>
                <c:pt idx="216">
                  <c:v>19.299333333333333</c:v>
                </c:pt>
                <c:pt idx="217">
                  <c:v>27.139333333333337</c:v>
                </c:pt>
                <c:pt idx="218">
                  <c:v>23.34866666666667</c:v>
                </c:pt>
                <c:pt idx="219">
                  <c:v>29.809333333333331</c:v>
                </c:pt>
                <c:pt idx="220">
                  <c:v>30.069333333333333</c:v>
                </c:pt>
                <c:pt idx="221">
                  <c:v>29.894666666666666</c:v>
                </c:pt>
                <c:pt idx="222">
                  <c:v>28.947999999999997</c:v>
                </c:pt>
                <c:pt idx="223">
                  <c:v>27.484666666666666</c:v>
                </c:pt>
                <c:pt idx="224">
                  <c:v>26.277333333333331</c:v>
                </c:pt>
                <c:pt idx="225">
                  <c:v>3.9626666666666668</c:v>
                </c:pt>
                <c:pt idx="226">
                  <c:v>28.776666666666667</c:v>
                </c:pt>
                <c:pt idx="227">
                  <c:v>30.067999999999998</c:v>
                </c:pt>
                <c:pt idx="228">
                  <c:v>26.707999999999998</c:v>
                </c:pt>
                <c:pt idx="229">
                  <c:v>30.76</c:v>
                </c:pt>
                <c:pt idx="230">
                  <c:v>29.207999999999998</c:v>
                </c:pt>
                <c:pt idx="231">
                  <c:v>29.896000000000001</c:v>
                </c:pt>
                <c:pt idx="232">
                  <c:v>30.067999999999998</c:v>
                </c:pt>
                <c:pt idx="233">
                  <c:v>30.069333333333333</c:v>
                </c:pt>
                <c:pt idx="234">
                  <c:v>29.810000000000002</c:v>
                </c:pt>
                <c:pt idx="235">
                  <c:v>27.742666666666665</c:v>
                </c:pt>
                <c:pt idx="236">
                  <c:v>29.724666666666668</c:v>
                </c:pt>
                <c:pt idx="237">
                  <c:v>28.777333333333331</c:v>
                </c:pt>
                <c:pt idx="238">
                  <c:v>27.915333333333333</c:v>
                </c:pt>
                <c:pt idx="239">
                  <c:v>22.658666666666665</c:v>
                </c:pt>
                <c:pt idx="240">
                  <c:v>13.783999999999999</c:v>
                </c:pt>
                <c:pt idx="241">
                  <c:v>0.4306666666666667</c:v>
                </c:pt>
                <c:pt idx="242">
                  <c:v>8.6000000000000007E-2</c:v>
                </c:pt>
                <c:pt idx="243">
                  <c:v>8.7013333333333325</c:v>
                </c:pt>
                <c:pt idx="244">
                  <c:v>22.228666666666669</c:v>
                </c:pt>
                <c:pt idx="245">
                  <c:v>30.069999999999997</c:v>
                </c:pt>
                <c:pt idx="246">
                  <c:v>26.451333333333334</c:v>
                </c:pt>
                <c:pt idx="247">
                  <c:v>29.551333333333332</c:v>
                </c:pt>
                <c:pt idx="248">
                  <c:v>11.458</c:v>
                </c:pt>
                <c:pt idx="249">
                  <c:v>23.605999999999998</c:v>
                </c:pt>
                <c:pt idx="250">
                  <c:v>25.933333333333334</c:v>
                </c:pt>
                <c:pt idx="251">
                  <c:v>19.298666666666666</c:v>
                </c:pt>
                <c:pt idx="252">
                  <c:v>16.800666666666668</c:v>
                </c:pt>
                <c:pt idx="253">
                  <c:v>15.076666666666666</c:v>
                </c:pt>
                <c:pt idx="254">
                  <c:v>26.020666666666667</c:v>
                </c:pt>
                <c:pt idx="255">
                  <c:v>9.0453333333333337</c:v>
                </c:pt>
                <c:pt idx="256">
                  <c:v>0</c:v>
                </c:pt>
                <c:pt idx="257">
                  <c:v>12.493333333333332</c:v>
                </c:pt>
                <c:pt idx="258">
                  <c:v>2.7553333333333332</c:v>
                </c:pt>
                <c:pt idx="259">
                  <c:v>0.24533333333333332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1-436B-8B76-E00005FBC833}"/>
            </c:ext>
          </c:extLst>
        </c:ser>
        <c:ser>
          <c:idx val="1"/>
          <c:order val="1"/>
          <c:tx>
            <c:v>Garmin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'IoT vs Garmin'!$C$2:$C$261</c:f>
              <c:numCache>
                <c:formatCode>General</c:formatCode>
                <c:ptCount val="260"/>
                <c:pt idx="0">
                  <c:v>0.127404991</c:v>
                </c:pt>
                <c:pt idx="1">
                  <c:v>12.526067960000001</c:v>
                </c:pt>
                <c:pt idx="2">
                  <c:v>11.28443618</c:v>
                </c:pt>
                <c:pt idx="3">
                  <c:v>10.87908163</c:v>
                </c:pt>
                <c:pt idx="4">
                  <c:v>12.4484897</c:v>
                </c:pt>
                <c:pt idx="5">
                  <c:v>18.415182059999999</c:v>
                </c:pt>
                <c:pt idx="6">
                  <c:v>17.966755540000001</c:v>
                </c:pt>
                <c:pt idx="7">
                  <c:v>17.503061930000001</c:v>
                </c:pt>
                <c:pt idx="8">
                  <c:v>12.64073454</c:v>
                </c:pt>
                <c:pt idx="9">
                  <c:v>16.44126632</c:v>
                </c:pt>
                <c:pt idx="10">
                  <c:v>11.583300850000001</c:v>
                </c:pt>
                <c:pt idx="11">
                  <c:v>8.9637908329999991</c:v>
                </c:pt>
                <c:pt idx="12">
                  <c:v>3.7827920000000001E-3</c:v>
                </c:pt>
                <c:pt idx="13">
                  <c:v>0.103727206</c:v>
                </c:pt>
                <c:pt idx="14">
                  <c:v>0.104668361</c:v>
                </c:pt>
                <c:pt idx="15">
                  <c:v>0.12554953999999999</c:v>
                </c:pt>
                <c:pt idx="16">
                  <c:v>3.3063619019999999</c:v>
                </c:pt>
                <c:pt idx="17">
                  <c:v>15.115609320000001</c:v>
                </c:pt>
                <c:pt idx="18">
                  <c:v>12.83653335</c:v>
                </c:pt>
                <c:pt idx="19">
                  <c:v>18.51419112</c:v>
                </c:pt>
                <c:pt idx="20">
                  <c:v>19.23427457</c:v>
                </c:pt>
                <c:pt idx="21">
                  <c:v>12.51116403</c:v>
                </c:pt>
                <c:pt idx="22">
                  <c:v>0.48534797400000002</c:v>
                </c:pt>
                <c:pt idx="23">
                  <c:v>0.10734204999999999</c:v>
                </c:pt>
                <c:pt idx="24">
                  <c:v>0.104580724</c:v>
                </c:pt>
                <c:pt idx="25">
                  <c:v>0.104560194</c:v>
                </c:pt>
                <c:pt idx="26">
                  <c:v>0.104560059</c:v>
                </c:pt>
                <c:pt idx="27">
                  <c:v>0.104560059</c:v>
                </c:pt>
                <c:pt idx="28">
                  <c:v>0.104560059</c:v>
                </c:pt>
                <c:pt idx="29">
                  <c:v>0.104560054</c:v>
                </c:pt>
                <c:pt idx="30">
                  <c:v>0.104559614</c:v>
                </c:pt>
                <c:pt idx="31">
                  <c:v>0.104538807</c:v>
                </c:pt>
                <c:pt idx="32">
                  <c:v>0.110347853</c:v>
                </c:pt>
                <c:pt idx="33">
                  <c:v>2.5118352079999999</c:v>
                </c:pt>
                <c:pt idx="34">
                  <c:v>0.177515327</c:v>
                </c:pt>
                <c:pt idx="35">
                  <c:v>0.10503678399999999</c:v>
                </c:pt>
                <c:pt idx="36">
                  <c:v>0.104563114</c:v>
                </c:pt>
                <c:pt idx="37">
                  <c:v>0.104560075</c:v>
                </c:pt>
                <c:pt idx="38">
                  <c:v>0.10455985700000001</c:v>
                </c:pt>
                <c:pt idx="39">
                  <c:v>0.10453003</c:v>
                </c:pt>
                <c:pt idx="40">
                  <c:v>0.100682086</c:v>
                </c:pt>
                <c:pt idx="41">
                  <c:v>4.2617850869999998</c:v>
                </c:pt>
                <c:pt idx="42">
                  <c:v>11.57789157</c:v>
                </c:pt>
                <c:pt idx="43">
                  <c:v>14.284293310000001</c:v>
                </c:pt>
                <c:pt idx="44">
                  <c:v>10.7168893</c:v>
                </c:pt>
                <c:pt idx="45">
                  <c:v>17.396637429999998</c:v>
                </c:pt>
                <c:pt idx="46">
                  <c:v>12.149439879999999</c:v>
                </c:pt>
                <c:pt idx="47">
                  <c:v>13.30026395</c:v>
                </c:pt>
                <c:pt idx="48">
                  <c:v>10.1582972</c:v>
                </c:pt>
                <c:pt idx="49">
                  <c:v>15.203454499999999</c:v>
                </c:pt>
                <c:pt idx="50">
                  <c:v>13.086244199999999</c:v>
                </c:pt>
                <c:pt idx="51">
                  <c:v>13.91812766</c:v>
                </c:pt>
                <c:pt idx="52">
                  <c:v>16.760729860000001</c:v>
                </c:pt>
                <c:pt idx="53">
                  <c:v>22.687015630000001</c:v>
                </c:pt>
                <c:pt idx="54">
                  <c:v>22.67988377</c:v>
                </c:pt>
                <c:pt idx="55">
                  <c:v>14.665311709999999</c:v>
                </c:pt>
                <c:pt idx="56">
                  <c:v>19.517269840000001</c:v>
                </c:pt>
                <c:pt idx="57">
                  <c:v>20.962057340000001</c:v>
                </c:pt>
                <c:pt idx="58">
                  <c:v>20.695425570000001</c:v>
                </c:pt>
                <c:pt idx="59">
                  <c:v>17.05343495</c:v>
                </c:pt>
                <c:pt idx="60">
                  <c:v>0.895103961</c:v>
                </c:pt>
                <c:pt idx="61">
                  <c:v>12.949216829999999</c:v>
                </c:pt>
                <c:pt idx="62">
                  <c:v>16.171884290000001</c:v>
                </c:pt>
                <c:pt idx="63">
                  <c:v>21.13165257</c:v>
                </c:pt>
                <c:pt idx="64">
                  <c:v>5.6103311680000001</c:v>
                </c:pt>
                <c:pt idx="65">
                  <c:v>11.875349549999999</c:v>
                </c:pt>
                <c:pt idx="66">
                  <c:v>18.875831349999999</c:v>
                </c:pt>
                <c:pt idx="67">
                  <c:v>12.078884459999999</c:v>
                </c:pt>
                <c:pt idx="68">
                  <c:v>14.89315103</c:v>
                </c:pt>
                <c:pt idx="69">
                  <c:v>11.942699080000001</c:v>
                </c:pt>
                <c:pt idx="70">
                  <c:v>14.55317037</c:v>
                </c:pt>
                <c:pt idx="71">
                  <c:v>9.7014888209999999</c:v>
                </c:pt>
                <c:pt idx="72">
                  <c:v>3.9190583650000002</c:v>
                </c:pt>
                <c:pt idx="73">
                  <c:v>20.656532380000002</c:v>
                </c:pt>
                <c:pt idx="74">
                  <c:v>22.591172140000001</c:v>
                </c:pt>
                <c:pt idx="75">
                  <c:v>23.45652114</c:v>
                </c:pt>
                <c:pt idx="76">
                  <c:v>18.035203020000001</c:v>
                </c:pt>
                <c:pt idx="77">
                  <c:v>20.767342620000001</c:v>
                </c:pt>
                <c:pt idx="78">
                  <c:v>12.38381334</c:v>
                </c:pt>
                <c:pt idx="79">
                  <c:v>7.7464477890000003</c:v>
                </c:pt>
                <c:pt idx="80">
                  <c:v>12.28167421</c:v>
                </c:pt>
                <c:pt idx="81">
                  <c:v>25.298665539999998</c:v>
                </c:pt>
                <c:pt idx="82">
                  <c:v>27.009624930000001</c:v>
                </c:pt>
                <c:pt idx="83">
                  <c:v>25.787089330000001</c:v>
                </c:pt>
                <c:pt idx="84">
                  <c:v>26.831080700000001</c:v>
                </c:pt>
                <c:pt idx="85">
                  <c:v>13.238866079999999</c:v>
                </c:pt>
                <c:pt idx="86">
                  <c:v>23.728013950000001</c:v>
                </c:pt>
                <c:pt idx="87">
                  <c:v>22.893775909999999</c:v>
                </c:pt>
                <c:pt idx="88">
                  <c:v>24.07845193</c:v>
                </c:pt>
                <c:pt idx="89">
                  <c:v>22.777197650000002</c:v>
                </c:pt>
                <c:pt idx="90">
                  <c:v>22.452980440000001</c:v>
                </c:pt>
                <c:pt idx="91">
                  <c:v>24.854004150000002</c:v>
                </c:pt>
                <c:pt idx="92">
                  <c:v>13.65217503</c:v>
                </c:pt>
                <c:pt idx="93">
                  <c:v>19.34263516</c:v>
                </c:pt>
                <c:pt idx="94">
                  <c:v>22.827053159999998</c:v>
                </c:pt>
                <c:pt idx="95">
                  <c:v>21.398550700000001</c:v>
                </c:pt>
                <c:pt idx="96">
                  <c:v>22.279114929999999</c:v>
                </c:pt>
                <c:pt idx="97">
                  <c:v>25.783652780000001</c:v>
                </c:pt>
                <c:pt idx="98">
                  <c:v>24.6717318</c:v>
                </c:pt>
                <c:pt idx="99">
                  <c:v>18.986497020000002</c:v>
                </c:pt>
                <c:pt idx="100">
                  <c:v>21.86700888</c:v>
                </c:pt>
                <c:pt idx="101">
                  <c:v>16.840868579999999</c:v>
                </c:pt>
                <c:pt idx="102">
                  <c:v>22.008956909999998</c:v>
                </c:pt>
                <c:pt idx="103">
                  <c:v>26.230152289999999</c:v>
                </c:pt>
                <c:pt idx="104">
                  <c:v>26.779423449999999</c:v>
                </c:pt>
                <c:pt idx="105">
                  <c:v>26.304087469999999</c:v>
                </c:pt>
                <c:pt idx="106">
                  <c:v>27.087235549999999</c:v>
                </c:pt>
                <c:pt idx="107">
                  <c:v>25.572332960000001</c:v>
                </c:pt>
                <c:pt idx="108">
                  <c:v>26.21479604</c:v>
                </c:pt>
                <c:pt idx="109">
                  <c:v>26.895616230000002</c:v>
                </c:pt>
                <c:pt idx="110">
                  <c:v>21.904016299999999</c:v>
                </c:pt>
                <c:pt idx="111">
                  <c:v>7.4421291949999997</c:v>
                </c:pt>
                <c:pt idx="112">
                  <c:v>2.7783961669999999</c:v>
                </c:pt>
                <c:pt idx="113">
                  <c:v>9.5681882700000003</c:v>
                </c:pt>
                <c:pt idx="114">
                  <c:v>6.018509881</c:v>
                </c:pt>
                <c:pt idx="115">
                  <c:v>0.12762778699999999</c:v>
                </c:pt>
                <c:pt idx="116">
                  <c:v>0.104642058</c:v>
                </c:pt>
                <c:pt idx="117">
                  <c:v>0.103852439</c:v>
                </c:pt>
                <c:pt idx="118">
                  <c:v>2.082046268</c:v>
                </c:pt>
                <c:pt idx="119">
                  <c:v>13.40175215</c:v>
                </c:pt>
                <c:pt idx="120">
                  <c:v>21.38000426</c:v>
                </c:pt>
                <c:pt idx="121">
                  <c:v>21.530763919999998</c:v>
                </c:pt>
                <c:pt idx="122">
                  <c:v>23.633414370000001</c:v>
                </c:pt>
                <c:pt idx="123">
                  <c:v>26.808033389999999</c:v>
                </c:pt>
                <c:pt idx="124">
                  <c:v>21.166629199999999</c:v>
                </c:pt>
                <c:pt idx="125">
                  <c:v>14.561883590000001</c:v>
                </c:pt>
                <c:pt idx="126">
                  <c:v>11.03460224</c:v>
                </c:pt>
                <c:pt idx="127">
                  <c:v>6.4782493749999999</c:v>
                </c:pt>
                <c:pt idx="128">
                  <c:v>0.127959991</c:v>
                </c:pt>
                <c:pt idx="129">
                  <c:v>4.1019767639999998</c:v>
                </c:pt>
                <c:pt idx="130">
                  <c:v>9.2044464730000009</c:v>
                </c:pt>
                <c:pt idx="131">
                  <c:v>16.509357869999999</c:v>
                </c:pt>
                <c:pt idx="132">
                  <c:v>17.93321401</c:v>
                </c:pt>
                <c:pt idx="133">
                  <c:v>17.403924150000002</c:v>
                </c:pt>
                <c:pt idx="134">
                  <c:v>22.669695489999999</c:v>
                </c:pt>
                <c:pt idx="135">
                  <c:v>17.062098769999999</c:v>
                </c:pt>
                <c:pt idx="136">
                  <c:v>18.43560767</c:v>
                </c:pt>
                <c:pt idx="137">
                  <c:v>16.765188009999999</c:v>
                </c:pt>
                <c:pt idx="138">
                  <c:v>19.242934559999998</c:v>
                </c:pt>
                <c:pt idx="139">
                  <c:v>15.134471189999999</c:v>
                </c:pt>
                <c:pt idx="140">
                  <c:v>0.153799465</c:v>
                </c:pt>
                <c:pt idx="141">
                  <c:v>0.11210289599999999</c:v>
                </c:pt>
                <c:pt idx="142">
                  <c:v>2.5399833639999998</c:v>
                </c:pt>
                <c:pt idx="143">
                  <c:v>11.165850860000001</c:v>
                </c:pt>
                <c:pt idx="144">
                  <c:v>16.37176539</c:v>
                </c:pt>
                <c:pt idx="145">
                  <c:v>19.034104509999999</c:v>
                </c:pt>
                <c:pt idx="146">
                  <c:v>19.175535700000001</c:v>
                </c:pt>
                <c:pt idx="147">
                  <c:v>12.804010890000001</c:v>
                </c:pt>
                <c:pt idx="148">
                  <c:v>0.18680324700000001</c:v>
                </c:pt>
                <c:pt idx="149">
                  <c:v>0.131325999</c:v>
                </c:pt>
                <c:pt idx="150">
                  <c:v>7.5599140169999997</c:v>
                </c:pt>
                <c:pt idx="151">
                  <c:v>17.037665310000001</c:v>
                </c:pt>
                <c:pt idx="152">
                  <c:v>9.9236314050000001</c:v>
                </c:pt>
                <c:pt idx="153">
                  <c:v>21.0445876</c:v>
                </c:pt>
                <c:pt idx="154">
                  <c:v>20.598574289999998</c:v>
                </c:pt>
                <c:pt idx="155">
                  <c:v>17.549183289999998</c:v>
                </c:pt>
                <c:pt idx="156">
                  <c:v>19.039614480000001</c:v>
                </c:pt>
                <c:pt idx="157">
                  <c:v>8.7007182889999992</c:v>
                </c:pt>
                <c:pt idx="158">
                  <c:v>8.9675752999999997E-2</c:v>
                </c:pt>
                <c:pt idx="159">
                  <c:v>9.5731288999999997E-2</c:v>
                </c:pt>
                <c:pt idx="160">
                  <c:v>4.7790132740000004</c:v>
                </c:pt>
                <c:pt idx="161">
                  <c:v>15.67250286</c:v>
                </c:pt>
                <c:pt idx="162">
                  <c:v>21.911094309999999</c:v>
                </c:pt>
                <c:pt idx="163">
                  <c:v>21.838513030000001</c:v>
                </c:pt>
                <c:pt idx="164">
                  <c:v>22.877220550000001</c:v>
                </c:pt>
                <c:pt idx="165">
                  <c:v>23.656673619999999</c:v>
                </c:pt>
                <c:pt idx="166">
                  <c:v>19.949798189999999</c:v>
                </c:pt>
                <c:pt idx="167">
                  <c:v>23.637212980000001</c:v>
                </c:pt>
                <c:pt idx="168">
                  <c:v>21.672269579999998</c:v>
                </c:pt>
                <c:pt idx="169">
                  <c:v>10.50846466</c:v>
                </c:pt>
                <c:pt idx="170">
                  <c:v>3.3416313780000002</c:v>
                </c:pt>
                <c:pt idx="171">
                  <c:v>21.683179729999999</c:v>
                </c:pt>
                <c:pt idx="172">
                  <c:v>24.47294531</c:v>
                </c:pt>
                <c:pt idx="173">
                  <c:v>23.0089918</c:v>
                </c:pt>
                <c:pt idx="174">
                  <c:v>20.175036800000001</c:v>
                </c:pt>
                <c:pt idx="175">
                  <c:v>21.85980344</c:v>
                </c:pt>
                <c:pt idx="176">
                  <c:v>19.892309650000001</c:v>
                </c:pt>
                <c:pt idx="177">
                  <c:v>23.775847850000002</c:v>
                </c:pt>
                <c:pt idx="178">
                  <c:v>23.706809669999998</c:v>
                </c:pt>
                <c:pt idx="179">
                  <c:v>23.654893690000002</c:v>
                </c:pt>
                <c:pt idx="180">
                  <c:v>20.830157830000001</c:v>
                </c:pt>
                <c:pt idx="181">
                  <c:v>5.205148039</c:v>
                </c:pt>
                <c:pt idx="182">
                  <c:v>5.310408625</c:v>
                </c:pt>
                <c:pt idx="183">
                  <c:v>10.468858750000001</c:v>
                </c:pt>
                <c:pt idx="184">
                  <c:v>23.869229700000002</c:v>
                </c:pt>
                <c:pt idx="185">
                  <c:v>22.872896130000001</c:v>
                </c:pt>
                <c:pt idx="186">
                  <c:v>22.712208610000001</c:v>
                </c:pt>
                <c:pt idx="187">
                  <c:v>22.95540724</c:v>
                </c:pt>
                <c:pt idx="188">
                  <c:v>20.740091840000002</c:v>
                </c:pt>
                <c:pt idx="189">
                  <c:v>4.2372432599999996</c:v>
                </c:pt>
                <c:pt idx="190">
                  <c:v>5.6195813780000003</c:v>
                </c:pt>
                <c:pt idx="191">
                  <c:v>0.123057025</c:v>
                </c:pt>
                <c:pt idx="192">
                  <c:v>0.104601975</c:v>
                </c:pt>
                <c:pt idx="193">
                  <c:v>0.10373615</c:v>
                </c:pt>
                <c:pt idx="194">
                  <c:v>4.5289169559999998</c:v>
                </c:pt>
                <c:pt idx="195">
                  <c:v>12.65499245</c:v>
                </c:pt>
                <c:pt idx="196">
                  <c:v>14.799263829999999</c:v>
                </c:pt>
                <c:pt idx="197">
                  <c:v>22.51195066</c:v>
                </c:pt>
                <c:pt idx="198">
                  <c:v>23.879145340000001</c:v>
                </c:pt>
                <c:pt idx="199">
                  <c:v>19.774567229999999</c:v>
                </c:pt>
                <c:pt idx="200">
                  <c:v>8.3555620899999994</c:v>
                </c:pt>
                <c:pt idx="201">
                  <c:v>6.5722694610000003</c:v>
                </c:pt>
                <c:pt idx="202">
                  <c:v>1.368241931</c:v>
                </c:pt>
                <c:pt idx="203">
                  <c:v>0.107900834</c:v>
                </c:pt>
                <c:pt idx="204">
                  <c:v>0.104561048</c:v>
                </c:pt>
                <c:pt idx="205">
                  <c:v>0.105042553</c:v>
                </c:pt>
                <c:pt idx="206">
                  <c:v>0.69874450700000001</c:v>
                </c:pt>
                <c:pt idx="207">
                  <c:v>9.3142264190000006</c:v>
                </c:pt>
                <c:pt idx="208">
                  <c:v>9.7087026139999999</c:v>
                </c:pt>
                <c:pt idx="209">
                  <c:v>22.122756729999999</c:v>
                </c:pt>
                <c:pt idx="210">
                  <c:v>21.803114359999999</c:v>
                </c:pt>
                <c:pt idx="211">
                  <c:v>21.725812869999999</c:v>
                </c:pt>
                <c:pt idx="212">
                  <c:v>24.25308691</c:v>
                </c:pt>
                <c:pt idx="213">
                  <c:v>16.57381612</c:v>
                </c:pt>
                <c:pt idx="214">
                  <c:v>16.77704821</c:v>
                </c:pt>
                <c:pt idx="215">
                  <c:v>21.002474429999999</c:v>
                </c:pt>
                <c:pt idx="216">
                  <c:v>24.065265530000001</c:v>
                </c:pt>
                <c:pt idx="217">
                  <c:v>24.102108569999999</c:v>
                </c:pt>
                <c:pt idx="218">
                  <c:v>23.515981669999999</c:v>
                </c:pt>
                <c:pt idx="219">
                  <c:v>24.12987781</c:v>
                </c:pt>
                <c:pt idx="220">
                  <c:v>25.98503586</c:v>
                </c:pt>
                <c:pt idx="221">
                  <c:v>15.66068316</c:v>
                </c:pt>
                <c:pt idx="222">
                  <c:v>18.304520419999999</c:v>
                </c:pt>
                <c:pt idx="223">
                  <c:v>18.412919590000001</c:v>
                </c:pt>
                <c:pt idx="224">
                  <c:v>21.217583659999999</c:v>
                </c:pt>
                <c:pt idx="225">
                  <c:v>22.395232069999999</c:v>
                </c:pt>
                <c:pt idx="226">
                  <c:v>22.37873531</c:v>
                </c:pt>
                <c:pt idx="227">
                  <c:v>21.372523640000001</c:v>
                </c:pt>
                <c:pt idx="228">
                  <c:v>19.918575650000001</c:v>
                </c:pt>
                <c:pt idx="229">
                  <c:v>19.927978150000001</c:v>
                </c:pt>
                <c:pt idx="230">
                  <c:v>4.4900417670000001</c:v>
                </c:pt>
                <c:pt idx="231">
                  <c:v>15.71910491</c:v>
                </c:pt>
                <c:pt idx="232">
                  <c:v>23.474105789999999</c:v>
                </c:pt>
                <c:pt idx="233">
                  <c:v>21.940027090000001</c:v>
                </c:pt>
                <c:pt idx="234">
                  <c:v>18.951831420000001</c:v>
                </c:pt>
                <c:pt idx="235">
                  <c:v>20.739813160000001</c:v>
                </c:pt>
                <c:pt idx="236">
                  <c:v>23.25630301</c:v>
                </c:pt>
                <c:pt idx="237">
                  <c:v>22.581490410000001</c:v>
                </c:pt>
                <c:pt idx="238">
                  <c:v>23.740062470000002</c:v>
                </c:pt>
                <c:pt idx="239">
                  <c:v>22.52794754</c:v>
                </c:pt>
                <c:pt idx="240">
                  <c:v>21.625951260000001</c:v>
                </c:pt>
                <c:pt idx="241">
                  <c:v>19.210115949999999</c:v>
                </c:pt>
                <c:pt idx="242">
                  <c:v>20.684391730000002</c:v>
                </c:pt>
                <c:pt idx="243">
                  <c:v>22.438586870000002</c:v>
                </c:pt>
                <c:pt idx="244">
                  <c:v>16.11148644</c:v>
                </c:pt>
                <c:pt idx="245">
                  <c:v>13.98830763</c:v>
                </c:pt>
                <c:pt idx="246">
                  <c:v>7.656206622</c:v>
                </c:pt>
                <c:pt idx="247">
                  <c:v>9.7112096999999994E-2</c:v>
                </c:pt>
                <c:pt idx="248">
                  <c:v>1.342055395</c:v>
                </c:pt>
                <c:pt idx="249">
                  <c:v>10.0897612</c:v>
                </c:pt>
                <c:pt idx="250">
                  <c:v>12.50670541</c:v>
                </c:pt>
                <c:pt idx="251">
                  <c:v>18.373422940000001</c:v>
                </c:pt>
                <c:pt idx="252">
                  <c:v>19.474002630000001</c:v>
                </c:pt>
                <c:pt idx="253">
                  <c:v>24.0438455</c:v>
                </c:pt>
                <c:pt idx="254">
                  <c:v>32.800940140000002</c:v>
                </c:pt>
                <c:pt idx="255">
                  <c:v>24.109869119999999</c:v>
                </c:pt>
                <c:pt idx="256">
                  <c:v>22.413054339999999</c:v>
                </c:pt>
                <c:pt idx="257">
                  <c:v>15.2713073</c:v>
                </c:pt>
                <c:pt idx="258">
                  <c:v>20.28636337</c:v>
                </c:pt>
                <c:pt idx="259">
                  <c:v>18.871040350000001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1-436B-8B76-E00005FB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00919"/>
        <c:axId val="803341431"/>
      </c:lineChart>
      <c:catAx>
        <c:axId val="1888700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41431"/>
        <c:crosses val="autoZero"/>
        <c:auto val="1"/>
        <c:lblAlgn val="ctr"/>
        <c:lblOffset val="100"/>
        <c:noMultiLvlLbl val="0"/>
      </c:catAx>
      <c:valAx>
        <c:axId val="803341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00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Altitud (m.s.n.m.)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Dispositivo IoT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'IoT vs Garmin'!$D$2:$D$261</c:f>
              <c:numCache>
                <c:formatCode>0</c:formatCode>
                <c:ptCount val="260"/>
                <c:pt idx="0">
                  <c:v>2611</c:v>
                </c:pt>
                <c:pt idx="1">
                  <c:v>2610</c:v>
                </c:pt>
                <c:pt idx="2">
                  <c:v>2609</c:v>
                </c:pt>
                <c:pt idx="3">
                  <c:v>2610</c:v>
                </c:pt>
                <c:pt idx="4">
                  <c:v>2610</c:v>
                </c:pt>
                <c:pt idx="5">
                  <c:v>2608</c:v>
                </c:pt>
                <c:pt idx="6">
                  <c:v>2608</c:v>
                </c:pt>
                <c:pt idx="7">
                  <c:v>2607</c:v>
                </c:pt>
                <c:pt idx="8">
                  <c:v>2607</c:v>
                </c:pt>
                <c:pt idx="9">
                  <c:v>2607</c:v>
                </c:pt>
                <c:pt idx="10">
                  <c:v>2607</c:v>
                </c:pt>
                <c:pt idx="11">
                  <c:v>2607</c:v>
                </c:pt>
                <c:pt idx="12">
                  <c:v>2606</c:v>
                </c:pt>
                <c:pt idx="13">
                  <c:v>2605</c:v>
                </c:pt>
                <c:pt idx="14">
                  <c:v>2603</c:v>
                </c:pt>
                <c:pt idx="15">
                  <c:v>2602</c:v>
                </c:pt>
                <c:pt idx="16">
                  <c:v>2602</c:v>
                </c:pt>
                <c:pt idx="17">
                  <c:v>2603</c:v>
                </c:pt>
                <c:pt idx="18">
                  <c:v>2603</c:v>
                </c:pt>
                <c:pt idx="19">
                  <c:v>2603</c:v>
                </c:pt>
                <c:pt idx="20">
                  <c:v>2603</c:v>
                </c:pt>
                <c:pt idx="21">
                  <c:v>2605</c:v>
                </c:pt>
                <c:pt idx="22">
                  <c:v>2604</c:v>
                </c:pt>
                <c:pt idx="23">
                  <c:v>2605</c:v>
                </c:pt>
                <c:pt idx="24">
                  <c:v>2606</c:v>
                </c:pt>
                <c:pt idx="25">
                  <c:v>2606</c:v>
                </c:pt>
                <c:pt idx="26">
                  <c:v>2606</c:v>
                </c:pt>
                <c:pt idx="27">
                  <c:v>2607</c:v>
                </c:pt>
                <c:pt idx="28">
                  <c:v>2607</c:v>
                </c:pt>
                <c:pt idx="29">
                  <c:v>2607</c:v>
                </c:pt>
                <c:pt idx="30">
                  <c:v>2607</c:v>
                </c:pt>
                <c:pt idx="31">
                  <c:v>2607</c:v>
                </c:pt>
                <c:pt idx="32">
                  <c:v>2607</c:v>
                </c:pt>
                <c:pt idx="33">
                  <c:v>2608</c:v>
                </c:pt>
                <c:pt idx="34">
                  <c:v>2608</c:v>
                </c:pt>
                <c:pt idx="35">
                  <c:v>2608</c:v>
                </c:pt>
                <c:pt idx="36">
                  <c:v>2608</c:v>
                </c:pt>
                <c:pt idx="37">
                  <c:v>2608</c:v>
                </c:pt>
                <c:pt idx="38">
                  <c:v>2609</c:v>
                </c:pt>
                <c:pt idx="39">
                  <c:v>2609</c:v>
                </c:pt>
                <c:pt idx="40">
                  <c:v>2609</c:v>
                </c:pt>
                <c:pt idx="41">
                  <c:v>2611</c:v>
                </c:pt>
                <c:pt idx="42">
                  <c:v>2613</c:v>
                </c:pt>
                <c:pt idx="43">
                  <c:v>2613</c:v>
                </c:pt>
                <c:pt idx="44">
                  <c:v>2611</c:v>
                </c:pt>
                <c:pt idx="45">
                  <c:v>2609</c:v>
                </c:pt>
                <c:pt idx="46">
                  <c:v>2608</c:v>
                </c:pt>
                <c:pt idx="47">
                  <c:v>2607</c:v>
                </c:pt>
                <c:pt idx="48">
                  <c:v>2605</c:v>
                </c:pt>
                <c:pt idx="49">
                  <c:v>2604</c:v>
                </c:pt>
                <c:pt idx="50">
                  <c:v>2604</c:v>
                </c:pt>
                <c:pt idx="51">
                  <c:v>2604</c:v>
                </c:pt>
                <c:pt idx="52">
                  <c:v>2604</c:v>
                </c:pt>
                <c:pt idx="53">
                  <c:v>2604</c:v>
                </c:pt>
                <c:pt idx="54">
                  <c:v>2603</c:v>
                </c:pt>
                <c:pt idx="55">
                  <c:v>2602</c:v>
                </c:pt>
                <c:pt idx="56">
                  <c:v>2600</c:v>
                </c:pt>
                <c:pt idx="57">
                  <c:v>2598</c:v>
                </c:pt>
                <c:pt idx="58">
                  <c:v>2598</c:v>
                </c:pt>
                <c:pt idx="59">
                  <c:v>2598</c:v>
                </c:pt>
                <c:pt idx="60">
                  <c:v>2599</c:v>
                </c:pt>
                <c:pt idx="61">
                  <c:v>2599</c:v>
                </c:pt>
                <c:pt idx="62">
                  <c:v>2599</c:v>
                </c:pt>
                <c:pt idx="63">
                  <c:v>2599</c:v>
                </c:pt>
                <c:pt idx="64">
                  <c:v>2599</c:v>
                </c:pt>
                <c:pt idx="65">
                  <c:v>2597</c:v>
                </c:pt>
                <c:pt idx="66">
                  <c:v>2596</c:v>
                </c:pt>
                <c:pt idx="67">
                  <c:v>2593</c:v>
                </c:pt>
                <c:pt idx="68">
                  <c:v>2590</c:v>
                </c:pt>
                <c:pt idx="69">
                  <c:v>2590</c:v>
                </c:pt>
                <c:pt idx="70">
                  <c:v>2588</c:v>
                </c:pt>
                <c:pt idx="71">
                  <c:v>2586</c:v>
                </c:pt>
                <c:pt idx="72">
                  <c:v>2586</c:v>
                </c:pt>
                <c:pt idx="73">
                  <c:v>2585</c:v>
                </c:pt>
                <c:pt idx="74">
                  <c:v>2584</c:v>
                </c:pt>
                <c:pt idx="75">
                  <c:v>2580</c:v>
                </c:pt>
                <c:pt idx="76">
                  <c:v>2578</c:v>
                </c:pt>
                <c:pt idx="77">
                  <c:v>2577</c:v>
                </c:pt>
                <c:pt idx="78">
                  <c:v>2577</c:v>
                </c:pt>
                <c:pt idx="79">
                  <c:v>2579</c:v>
                </c:pt>
                <c:pt idx="80">
                  <c:v>2579</c:v>
                </c:pt>
                <c:pt idx="81">
                  <c:v>2575</c:v>
                </c:pt>
                <c:pt idx="82">
                  <c:v>2572</c:v>
                </c:pt>
                <c:pt idx="83">
                  <c:v>2575</c:v>
                </c:pt>
                <c:pt idx="84">
                  <c:v>2575</c:v>
                </c:pt>
                <c:pt idx="85">
                  <c:v>2574</c:v>
                </c:pt>
                <c:pt idx="86">
                  <c:v>2574</c:v>
                </c:pt>
                <c:pt idx="87">
                  <c:v>2572</c:v>
                </c:pt>
                <c:pt idx="88">
                  <c:v>2571</c:v>
                </c:pt>
                <c:pt idx="89">
                  <c:v>2571</c:v>
                </c:pt>
                <c:pt idx="90">
                  <c:v>2571</c:v>
                </c:pt>
                <c:pt idx="91">
                  <c:v>2570</c:v>
                </c:pt>
                <c:pt idx="92">
                  <c:v>2569</c:v>
                </c:pt>
                <c:pt idx="93">
                  <c:v>2568</c:v>
                </c:pt>
                <c:pt idx="94">
                  <c:v>2567</c:v>
                </c:pt>
                <c:pt idx="95">
                  <c:v>2566</c:v>
                </c:pt>
                <c:pt idx="96">
                  <c:v>2564</c:v>
                </c:pt>
                <c:pt idx="97">
                  <c:v>2563</c:v>
                </c:pt>
                <c:pt idx="98">
                  <c:v>2562</c:v>
                </c:pt>
                <c:pt idx="99">
                  <c:v>2561</c:v>
                </c:pt>
                <c:pt idx="100">
                  <c:v>2559</c:v>
                </c:pt>
                <c:pt idx="101">
                  <c:v>2556</c:v>
                </c:pt>
                <c:pt idx="102">
                  <c:v>2555</c:v>
                </c:pt>
                <c:pt idx="103">
                  <c:v>2554</c:v>
                </c:pt>
                <c:pt idx="104">
                  <c:v>2552</c:v>
                </c:pt>
                <c:pt idx="105">
                  <c:v>2551</c:v>
                </c:pt>
                <c:pt idx="106">
                  <c:v>2549</c:v>
                </c:pt>
                <c:pt idx="107">
                  <c:v>2548</c:v>
                </c:pt>
                <c:pt idx="108">
                  <c:v>2546</c:v>
                </c:pt>
                <c:pt idx="109">
                  <c:v>2546</c:v>
                </c:pt>
                <c:pt idx="110">
                  <c:v>2546</c:v>
                </c:pt>
                <c:pt idx="111">
                  <c:v>2547</c:v>
                </c:pt>
                <c:pt idx="112">
                  <c:v>2547</c:v>
                </c:pt>
                <c:pt idx="113">
                  <c:v>2548</c:v>
                </c:pt>
                <c:pt idx="114">
                  <c:v>2547</c:v>
                </c:pt>
                <c:pt idx="115">
                  <c:v>2547</c:v>
                </c:pt>
                <c:pt idx="116">
                  <c:v>2547</c:v>
                </c:pt>
                <c:pt idx="117">
                  <c:v>2547</c:v>
                </c:pt>
                <c:pt idx="118">
                  <c:v>2546</c:v>
                </c:pt>
                <c:pt idx="119">
                  <c:v>2545</c:v>
                </c:pt>
                <c:pt idx="120">
                  <c:v>2542</c:v>
                </c:pt>
                <c:pt idx="121">
                  <c:v>2540</c:v>
                </c:pt>
                <c:pt idx="122">
                  <c:v>2538</c:v>
                </c:pt>
                <c:pt idx="123">
                  <c:v>2535</c:v>
                </c:pt>
                <c:pt idx="124">
                  <c:v>2536</c:v>
                </c:pt>
                <c:pt idx="125">
                  <c:v>2538</c:v>
                </c:pt>
                <c:pt idx="126">
                  <c:v>2538</c:v>
                </c:pt>
                <c:pt idx="127">
                  <c:v>2539</c:v>
                </c:pt>
                <c:pt idx="128">
                  <c:v>2540</c:v>
                </c:pt>
                <c:pt idx="129">
                  <c:v>2541</c:v>
                </c:pt>
                <c:pt idx="130">
                  <c:v>2541</c:v>
                </c:pt>
                <c:pt idx="131">
                  <c:v>2539</c:v>
                </c:pt>
                <c:pt idx="132">
                  <c:v>2540</c:v>
                </c:pt>
                <c:pt idx="133">
                  <c:v>2540</c:v>
                </c:pt>
                <c:pt idx="134">
                  <c:v>2543</c:v>
                </c:pt>
                <c:pt idx="135">
                  <c:v>2545</c:v>
                </c:pt>
                <c:pt idx="136">
                  <c:v>2545</c:v>
                </c:pt>
                <c:pt idx="137">
                  <c:v>2544</c:v>
                </c:pt>
                <c:pt idx="138">
                  <c:v>2544</c:v>
                </c:pt>
                <c:pt idx="139">
                  <c:v>2545</c:v>
                </c:pt>
                <c:pt idx="140">
                  <c:v>2546</c:v>
                </c:pt>
                <c:pt idx="141">
                  <c:v>2547</c:v>
                </c:pt>
                <c:pt idx="142">
                  <c:v>2547</c:v>
                </c:pt>
                <c:pt idx="143">
                  <c:v>2547</c:v>
                </c:pt>
                <c:pt idx="144">
                  <c:v>2548</c:v>
                </c:pt>
                <c:pt idx="145">
                  <c:v>2549</c:v>
                </c:pt>
                <c:pt idx="146">
                  <c:v>2550</c:v>
                </c:pt>
                <c:pt idx="147">
                  <c:v>2550</c:v>
                </c:pt>
                <c:pt idx="148">
                  <c:v>2550</c:v>
                </c:pt>
                <c:pt idx="149">
                  <c:v>2550</c:v>
                </c:pt>
                <c:pt idx="150">
                  <c:v>2551</c:v>
                </c:pt>
                <c:pt idx="151">
                  <c:v>2552</c:v>
                </c:pt>
                <c:pt idx="152">
                  <c:v>2552</c:v>
                </c:pt>
                <c:pt idx="153">
                  <c:v>2553</c:v>
                </c:pt>
                <c:pt idx="154">
                  <c:v>2554</c:v>
                </c:pt>
                <c:pt idx="155">
                  <c:v>2555</c:v>
                </c:pt>
                <c:pt idx="156">
                  <c:v>2555</c:v>
                </c:pt>
                <c:pt idx="157">
                  <c:v>2556</c:v>
                </c:pt>
                <c:pt idx="158">
                  <c:v>2555</c:v>
                </c:pt>
                <c:pt idx="159">
                  <c:v>2555</c:v>
                </c:pt>
                <c:pt idx="160">
                  <c:v>2555</c:v>
                </c:pt>
                <c:pt idx="161">
                  <c:v>2554</c:v>
                </c:pt>
                <c:pt idx="162">
                  <c:v>2553</c:v>
                </c:pt>
                <c:pt idx="163">
                  <c:v>2553</c:v>
                </c:pt>
                <c:pt idx="164">
                  <c:v>2552</c:v>
                </c:pt>
                <c:pt idx="165">
                  <c:v>2553</c:v>
                </c:pt>
                <c:pt idx="166">
                  <c:v>2552</c:v>
                </c:pt>
                <c:pt idx="167">
                  <c:v>2550</c:v>
                </c:pt>
                <c:pt idx="168">
                  <c:v>2550</c:v>
                </c:pt>
                <c:pt idx="169">
                  <c:v>2549</c:v>
                </c:pt>
                <c:pt idx="170">
                  <c:v>2550</c:v>
                </c:pt>
                <c:pt idx="171">
                  <c:v>2551</c:v>
                </c:pt>
                <c:pt idx="172">
                  <c:v>2553</c:v>
                </c:pt>
                <c:pt idx="173">
                  <c:v>2555</c:v>
                </c:pt>
                <c:pt idx="174">
                  <c:v>2556</c:v>
                </c:pt>
                <c:pt idx="175">
                  <c:v>2557</c:v>
                </c:pt>
                <c:pt idx="176">
                  <c:v>2558</c:v>
                </c:pt>
                <c:pt idx="177">
                  <c:v>2558</c:v>
                </c:pt>
                <c:pt idx="178">
                  <c:v>2559</c:v>
                </c:pt>
                <c:pt idx="179">
                  <c:v>2559</c:v>
                </c:pt>
                <c:pt idx="180">
                  <c:v>2559</c:v>
                </c:pt>
                <c:pt idx="181">
                  <c:v>2559</c:v>
                </c:pt>
                <c:pt idx="182">
                  <c:v>2561</c:v>
                </c:pt>
                <c:pt idx="183">
                  <c:v>2563</c:v>
                </c:pt>
                <c:pt idx="184">
                  <c:v>2564</c:v>
                </c:pt>
                <c:pt idx="185">
                  <c:v>2565</c:v>
                </c:pt>
                <c:pt idx="186">
                  <c:v>2566</c:v>
                </c:pt>
                <c:pt idx="187">
                  <c:v>2567</c:v>
                </c:pt>
                <c:pt idx="188">
                  <c:v>2567</c:v>
                </c:pt>
                <c:pt idx="189">
                  <c:v>2566</c:v>
                </c:pt>
                <c:pt idx="190">
                  <c:v>2566</c:v>
                </c:pt>
                <c:pt idx="191">
                  <c:v>2566</c:v>
                </c:pt>
                <c:pt idx="192">
                  <c:v>2568</c:v>
                </c:pt>
                <c:pt idx="193">
                  <c:v>2568</c:v>
                </c:pt>
                <c:pt idx="194">
                  <c:v>2568</c:v>
                </c:pt>
                <c:pt idx="195">
                  <c:v>2568</c:v>
                </c:pt>
                <c:pt idx="196">
                  <c:v>2571</c:v>
                </c:pt>
                <c:pt idx="197">
                  <c:v>2572</c:v>
                </c:pt>
                <c:pt idx="198">
                  <c:v>2571</c:v>
                </c:pt>
                <c:pt idx="199">
                  <c:v>2571</c:v>
                </c:pt>
                <c:pt idx="200">
                  <c:v>2571</c:v>
                </c:pt>
                <c:pt idx="201">
                  <c:v>2572</c:v>
                </c:pt>
                <c:pt idx="202">
                  <c:v>2572</c:v>
                </c:pt>
                <c:pt idx="203">
                  <c:v>2572</c:v>
                </c:pt>
                <c:pt idx="204">
                  <c:v>2572</c:v>
                </c:pt>
                <c:pt idx="205">
                  <c:v>2572</c:v>
                </c:pt>
                <c:pt idx="206">
                  <c:v>2573</c:v>
                </c:pt>
                <c:pt idx="207">
                  <c:v>2573</c:v>
                </c:pt>
                <c:pt idx="208">
                  <c:v>2574</c:v>
                </c:pt>
                <c:pt idx="209">
                  <c:v>2574</c:v>
                </c:pt>
                <c:pt idx="210">
                  <c:v>2575</c:v>
                </c:pt>
                <c:pt idx="211">
                  <c:v>2575</c:v>
                </c:pt>
                <c:pt idx="212">
                  <c:v>2576</c:v>
                </c:pt>
                <c:pt idx="213">
                  <c:v>2576</c:v>
                </c:pt>
                <c:pt idx="214">
                  <c:v>2576</c:v>
                </c:pt>
                <c:pt idx="215">
                  <c:v>2579</c:v>
                </c:pt>
                <c:pt idx="216">
                  <c:v>2583</c:v>
                </c:pt>
                <c:pt idx="217">
                  <c:v>2582</c:v>
                </c:pt>
                <c:pt idx="218">
                  <c:v>2581</c:v>
                </c:pt>
                <c:pt idx="219">
                  <c:v>2584</c:v>
                </c:pt>
                <c:pt idx="220">
                  <c:v>2586</c:v>
                </c:pt>
                <c:pt idx="221">
                  <c:v>2588</c:v>
                </c:pt>
                <c:pt idx="222">
                  <c:v>2592</c:v>
                </c:pt>
                <c:pt idx="223">
                  <c:v>2593</c:v>
                </c:pt>
                <c:pt idx="224">
                  <c:v>2592</c:v>
                </c:pt>
                <c:pt idx="225">
                  <c:v>2593</c:v>
                </c:pt>
                <c:pt idx="226">
                  <c:v>2593</c:v>
                </c:pt>
                <c:pt idx="227">
                  <c:v>2593</c:v>
                </c:pt>
                <c:pt idx="228">
                  <c:v>2593</c:v>
                </c:pt>
                <c:pt idx="229">
                  <c:v>2596</c:v>
                </c:pt>
                <c:pt idx="230">
                  <c:v>2598</c:v>
                </c:pt>
                <c:pt idx="231">
                  <c:v>2598</c:v>
                </c:pt>
                <c:pt idx="232">
                  <c:v>2598</c:v>
                </c:pt>
                <c:pt idx="233">
                  <c:v>2599</c:v>
                </c:pt>
                <c:pt idx="234">
                  <c:v>2600</c:v>
                </c:pt>
                <c:pt idx="235">
                  <c:v>2602</c:v>
                </c:pt>
                <c:pt idx="236">
                  <c:v>2603</c:v>
                </c:pt>
                <c:pt idx="237">
                  <c:v>2602</c:v>
                </c:pt>
                <c:pt idx="238">
                  <c:v>2603</c:v>
                </c:pt>
                <c:pt idx="239">
                  <c:v>2605</c:v>
                </c:pt>
                <c:pt idx="240">
                  <c:v>2605</c:v>
                </c:pt>
                <c:pt idx="241">
                  <c:v>2604</c:v>
                </c:pt>
                <c:pt idx="242">
                  <c:v>2604</c:v>
                </c:pt>
                <c:pt idx="243">
                  <c:v>2604</c:v>
                </c:pt>
                <c:pt idx="244">
                  <c:v>2604</c:v>
                </c:pt>
                <c:pt idx="245">
                  <c:v>2605</c:v>
                </c:pt>
                <c:pt idx="246">
                  <c:v>2607</c:v>
                </c:pt>
                <c:pt idx="247">
                  <c:v>2608</c:v>
                </c:pt>
                <c:pt idx="248">
                  <c:v>2609</c:v>
                </c:pt>
                <c:pt idx="249">
                  <c:v>2613</c:v>
                </c:pt>
                <c:pt idx="250">
                  <c:v>2614</c:v>
                </c:pt>
                <c:pt idx="251">
                  <c:v>2614</c:v>
                </c:pt>
                <c:pt idx="252">
                  <c:v>2613</c:v>
                </c:pt>
                <c:pt idx="253">
                  <c:v>2611</c:v>
                </c:pt>
                <c:pt idx="254">
                  <c:v>2611</c:v>
                </c:pt>
                <c:pt idx="255">
                  <c:v>2612</c:v>
                </c:pt>
                <c:pt idx="256">
                  <c:v>2613</c:v>
                </c:pt>
                <c:pt idx="257">
                  <c:v>2613</c:v>
                </c:pt>
                <c:pt idx="258">
                  <c:v>2611</c:v>
                </c:pt>
                <c:pt idx="259">
                  <c:v>2610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0-4CA4-B5FE-502762A8E1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'IoT vs Garmin'!$E$2:$E$261</c:f>
              <c:numCache>
                <c:formatCode>General</c:formatCode>
                <c:ptCount val="260"/>
                <c:pt idx="0">
                  <c:v>2622.49851371869</c:v>
                </c:pt>
                <c:pt idx="1">
                  <c:v>2621.4511963365098</c:v>
                </c:pt>
                <c:pt idx="2">
                  <c:v>2620.4038789543301</c:v>
                </c:pt>
                <c:pt idx="3">
                  <c:v>2620.4038789543301</c:v>
                </c:pt>
                <c:pt idx="4">
                  <c:v>2620.4038789543301</c:v>
                </c:pt>
                <c:pt idx="5">
                  <c:v>2619.35656157215</c:v>
                </c:pt>
                <c:pt idx="6">
                  <c:v>2619.35656157215</c:v>
                </c:pt>
                <c:pt idx="7">
                  <c:v>2618.3092441899698</c:v>
                </c:pt>
                <c:pt idx="8">
                  <c:v>2618.3092441899698</c:v>
                </c:pt>
                <c:pt idx="9">
                  <c:v>2617.2619268077901</c:v>
                </c:pt>
                <c:pt idx="10">
                  <c:v>2616.21460942561</c:v>
                </c:pt>
                <c:pt idx="11">
                  <c:v>2616.21460942561</c:v>
                </c:pt>
                <c:pt idx="12">
                  <c:v>2616.21460942561</c:v>
                </c:pt>
                <c:pt idx="13">
                  <c:v>2615.1672920434298</c:v>
                </c:pt>
                <c:pt idx="14">
                  <c:v>2615.6909507345199</c:v>
                </c:pt>
                <c:pt idx="15">
                  <c:v>2615.1672920434298</c:v>
                </c:pt>
                <c:pt idx="16">
                  <c:v>2615.6909507345199</c:v>
                </c:pt>
                <c:pt idx="17">
                  <c:v>2616.21460942561</c:v>
                </c:pt>
                <c:pt idx="18">
                  <c:v>2617.7855854988802</c:v>
                </c:pt>
                <c:pt idx="19">
                  <c:v>2617.2619268077901</c:v>
                </c:pt>
                <c:pt idx="20">
                  <c:v>2619.35656157215</c:v>
                </c:pt>
                <c:pt idx="21">
                  <c:v>2619.35656157215</c:v>
                </c:pt>
                <c:pt idx="22">
                  <c:v>2620.4038789543301</c:v>
                </c:pt>
                <c:pt idx="23">
                  <c:v>2620.4038789543301</c:v>
                </c:pt>
                <c:pt idx="24">
                  <c:v>2620.4038789543301</c:v>
                </c:pt>
                <c:pt idx="25">
                  <c:v>2620.4038789543301</c:v>
                </c:pt>
                <c:pt idx="26">
                  <c:v>2620.4038789543301</c:v>
                </c:pt>
                <c:pt idx="27">
                  <c:v>2620.4038789543301</c:v>
                </c:pt>
                <c:pt idx="28">
                  <c:v>2620.4038789543301</c:v>
                </c:pt>
                <c:pt idx="29">
                  <c:v>2620.4038789543301</c:v>
                </c:pt>
                <c:pt idx="30">
                  <c:v>2620.4038789543301</c:v>
                </c:pt>
                <c:pt idx="31">
                  <c:v>2620.4038789543301</c:v>
                </c:pt>
                <c:pt idx="32">
                  <c:v>2620.4038789543301</c:v>
                </c:pt>
                <c:pt idx="33">
                  <c:v>2620.4038789543301</c:v>
                </c:pt>
                <c:pt idx="34">
                  <c:v>2619.35656157215</c:v>
                </c:pt>
                <c:pt idx="35">
                  <c:v>2619.35656157215</c:v>
                </c:pt>
                <c:pt idx="36">
                  <c:v>2619.35656157215</c:v>
                </c:pt>
                <c:pt idx="37">
                  <c:v>2619.35656157215</c:v>
                </c:pt>
                <c:pt idx="38">
                  <c:v>2619.35656157215</c:v>
                </c:pt>
                <c:pt idx="39">
                  <c:v>2619.35656157215</c:v>
                </c:pt>
                <c:pt idx="40">
                  <c:v>2619.35656157215</c:v>
                </c:pt>
                <c:pt idx="41">
                  <c:v>2619.35656157215</c:v>
                </c:pt>
                <c:pt idx="42">
                  <c:v>2619.8802202632401</c:v>
                </c:pt>
                <c:pt idx="43">
                  <c:v>2619.35656157215</c:v>
                </c:pt>
                <c:pt idx="44">
                  <c:v>2618.3092441899698</c:v>
                </c:pt>
                <c:pt idx="45">
                  <c:v>2617.2619268077901</c:v>
                </c:pt>
                <c:pt idx="46">
                  <c:v>2617.2619268077901</c:v>
                </c:pt>
                <c:pt idx="47">
                  <c:v>2617.2619268077901</c:v>
                </c:pt>
                <c:pt idx="48">
                  <c:v>2616.21460942561</c:v>
                </c:pt>
                <c:pt idx="49">
                  <c:v>2615.1672920434298</c:v>
                </c:pt>
                <c:pt idx="50">
                  <c:v>2615.1672920434298</c:v>
                </c:pt>
                <c:pt idx="51">
                  <c:v>2614.1199746612501</c:v>
                </c:pt>
                <c:pt idx="52">
                  <c:v>2613.07265727907</c:v>
                </c:pt>
                <c:pt idx="53">
                  <c:v>2612.0253398968898</c:v>
                </c:pt>
                <c:pt idx="54">
                  <c:v>2610.9780225147101</c:v>
                </c:pt>
                <c:pt idx="55">
                  <c:v>2610.9780225147101</c:v>
                </c:pt>
                <c:pt idx="56">
                  <c:v>2609.93070513253</c:v>
                </c:pt>
                <c:pt idx="57">
                  <c:v>2608.8833877503498</c:v>
                </c:pt>
                <c:pt idx="58">
                  <c:v>2608.8833877503498</c:v>
                </c:pt>
                <c:pt idx="59">
                  <c:v>2608.8833877503498</c:v>
                </c:pt>
                <c:pt idx="60">
                  <c:v>2610.45436382362</c:v>
                </c:pt>
                <c:pt idx="61">
                  <c:v>2608.8833877503498</c:v>
                </c:pt>
                <c:pt idx="62">
                  <c:v>2607.8360703681701</c:v>
                </c:pt>
                <c:pt idx="63">
                  <c:v>2606.78875298599</c:v>
                </c:pt>
                <c:pt idx="64">
                  <c:v>2606.2650942948999</c:v>
                </c:pt>
                <c:pt idx="65">
                  <c:v>2604.17045953054</c:v>
                </c:pt>
                <c:pt idx="66">
                  <c:v>2602.5994834572698</c:v>
                </c:pt>
                <c:pt idx="67">
                  <c:v>2602.5994834572698</c:v>
                </c:pt>
                <c:pt idx="68">
                  <c:v>2601.5521660750901</c:v>
                </c:pt>
                <c:pt idx="69">
                  <c:v>2600.5048486929099</c:v>
                </c:pt>
                <c:pt idx="70">
                  <c:v>2599.4575313107298</c:v>
                </c:pt>
                <c:pt idx="71">
                  <c:v>2599.4575313107298</c:v>
                </c:pt>
                <c:pt idx="72">
                  <c:v>2599.4575313107298</c:v>
                </c:pt>
                <c:pt idx="73">
                  <c:v>2597.3628965463699</c:v>
                </c:pt>
                <c:pt idx="74">
                  <c:v>2594.74460309092</c:v>
                </c:pt>
                <c:pt idx="75">
                  <c:v>2592.1263096354801</c:v>
                </c:pt>
                <c:pt idx="76">
                  <c:v>2593.1736270176598</c:v>
                </c:pt>
                <c:pt idx="77">
                  <c:v>2593.1736270176598</c:v>
                </c:pt>
                <c:pt idx="78">
                  <c:v>2595.2682617820101</c:v>
                </c:pt>
                <c:pt idx="79">
                  <c:v>2595.2682617820101</c:v>
                </c:pt>
                <c:pt idx="80">
                  <c:v>2594.2209443998399</c:v>
                </c:pt>
                <c:pt idx="81">
                  <c:v>2591.0789922532999</c:v>
                </c:pt>
                <c:pt idx="82">
                  <c:v>2590.0316748711198</c:v>
                </c:pt>
                <c:pt idx="83">
                  <c:v>2588.9843574889401</c:v>
                </c:pt>
                <c:pt idx="84">
                  <c:v>2590.0316748711198</c:v>
                </c:pt>
                <c:pt idx="85">
                  <c:v>2587.9370401067599</c:v>
                </c:pt>
                <c:pt idx="86">
                  <c:v>2587.4133814156698</c:v>
                </c:pt>
                <c:pt idx="87">
                  <c:v>2586.3660640334901</c:v>
                </c:pt>
                <c:pt idx="88">
                  <c:v>2586.8897227245802</c:v>
                </c:pt>
                <c:pt idx="89">
                  <c:v>2586.3660640334901</c:v>
                </c:pt>
                <c:pt idx="90">
                  <c:v>2585.31874665131</c:v>
                </c:pt>
                <c:pt idx="91">
                  <c:v>2584.2714292691298</c:v>
                </c:pt>
                <c:pt idx="92">
                  <c:v>2584.7950879602199</c:v>
                </c:pt>
                <c:pt idx="93">
                  <c:v>2584.2714292691298</c:v>
                </c:pt>
                <c:pt idx="94">
                  <c:v>2580.6058184315002</c:v>
                </c:pt>
                <c:pt idx="95">
                  <c:v>2580.6058184315002</c:v>
                </c:pt>
                <c:pt idx="96">
                  <c:v>2580.0821597404101</c:v>
                </c:pt>
                <c:pt idx="97">
                  <c:v>2578.5111836671399</c:v>
                </c:pt>
                <c:pt idx="98">
                  <c:v>2577.4638662849602</c:v>
                </c:pt>
                <c:pt idx="99">
                  <c:v>2576.4165489027801</c:v>
                </c:pt>
                <c:pt idx="100">
                  <c:v>2574.3219141384202</c:v>
                </c:pt>
                <c:pt idx="101">
                  <c:v>2573.27459675624</c:v>
                </c:pt>
                <c:pt idx="102">
                  <c:v>2571.1799619918802</c:v>
                </c:pt>
                <c:pt idx="103">
                  <c:v>2569.0853272275199</c:v>
                </c:pt>
                <c:pt idx="104">
                  <c:v>2569.0853272275199</c:v>
                </c:pt>
                <c:pt idx="105">
                  <c:v>2566.99069246316</c:v>
                </c:pt>
                <c:pt idx="106">
                  <c:v>2565.9433750809799</c:v>
                </c:pt>
                <c:pt idx="107">
                  <c:v>2565.9433750809799</c:v>
                </c:pt>
                <c:pt idx="108">
                  <c:v>2564.8960576988002</c:v>
                </c:pt>
                <c:pt idx="109">
                  <c:v>2562.8014229344399</c:v>
                </c:pt>
                <c:pt idx="110">
                  <c:v>2563.84874031662</c:v>
                </c:pt>
                <c:pt idx="111">
                  <c:v>2564.8960576988002</c:v>
                </c:pt>
                <c:pt idx="112">
                  <c:v>2565.4197163898898</c:v>
                </c:pt>
                <c:pt idx="113">
                  <c:v>2565.4197163898898</c:v>
                </c:pt>
                <c:pt idx="114">
                  <c:v>2564.8960576988002</c:v>
                </c:pt>
                <c:pt idx="115">
                  <c:v>2564.8960576988002</c:v>
                </c:pt>
                <c:pt idx="116">
                  <c:v>2564.8960576988002</c:v>
                </c:pt>
                <c:pt idx="117">
                  <c:v>2565.4197163898898</c:v>
                </c:pt>
                <c:pt idx="118">
                  <c:v>2565.9433750809799</c:v>
                </c:pt>
                <c:pt idx="119">
                  <c:v>2564.8960576988002</c:v>
                </c:pt>
                <c:pt idx="120">
                  <c:v>2562.2777642433498</c:v>
                </c:pt>
                <c:pt idx="121">
                  <c:v>2558.6121534057202</c:v>
                </c:pt>
                <c:pt idx="122">
                  <c:v>2557.56483602354</c:v>
                </c:pt>
                <c:pt idx="123">
                  <c:v>2555.4702012591802</c:v>
                </c:pt>
                <c:pt idx="124">
                  <c:v>2554.422883877</c:v>
                </c:pt>
                <c:pt idx="125">
                  <c:v>2557.56483602354</c:v>
                </c:pt>
                <c:pt idx="126">
                  <c:v>2557.56483602354</c:v>
                </c:pt>
                <c:pt idx="127">
                  <c:v>2558.0884947146301</c:v>
                </c:pt>
                <c:pt idx="128">
                  <c:v>2557.56483602354</c:v>
                </c:pt>
                <c:pt idx="129">
                  <c:v>2557.56483602354</c:v>
                </c:pt>
                <c:pt idx="130">
                  <c:v>2557.56483602354</c:v>
                </c:pt>
                <c:pt idx="131">
                  <c:v>2557.56483602354</c:v>
                </c:pt>
                <c:pt idx="132">
                  <c:v>2557.56483602354</c:v>
                </c:pt>
                <c:pt idx="133">
                  <c:v>2559.1358120968098</c:v>
                </c:pt>
                <c:pt idx="134">
                  <c:v>2558.6121534057202</c:v>
                </c:pt>
                <c:pt idx="135">
                  <c:v>2559.1358120968098</c:v>
                </c:pt>
                <c:pt idx="136">
                  <c:v>2561.2304468611701</c:v>
                </c:pt>
                <c:pt idx="137">
                  <c:v>2562.2777642433498</c:v>
                </c:pt>
                <c:pt idx="138">
                  <c:v>2561.7541055522602</c:v>
                </c:pt>
                <c:pt idx="139">
                  <c:v>2560.70678817008</c:v>
                </c:pt>
                <c:pt idx="140">
                  <c:v>2561.7541055522602</c:v>
                </c:pt>
                <c:pt idx="141">
                  <c:v>2561.7541055522602</c:v>
                </c:pt>
                <c:pt idx="142">
                  <c:v>2561.7541055522602</c:v>
                </c:pt>
                <c:pt idx="143">
                  <c:v>2562.2777642433498</c:v>
                </c:pt>
                <c:pt idx="144">
                  <c:v>2562.8014229344399</c:v>
                </c:pt>
                <c:pt idx="145">
                  <c:v>2562.8014229344399</c:v>
                </c:pt>
                <c:pt idx="146">
                  <c:v>2563.84874031662</c:v>
                </c:pt>
                <c:pt idx="147">
                  <c:v>2563.84874031662</c:v>
                </c:pt>
                <c:pt idx="148">
                  <c:v>2564.8960576988002</c:v>
                </c:pt>
                <c:pt idx="149">
                  <c:v>2564.8960576988002</c:v>
                </c:pt>
                <c:pt idx="150">
                  <c:v>2564.8960576988002</c:v>
                </c:pt>
                <c:pt idx="151">
                  <c:v>2564.8960576988002</c:v>
                </c:pt>
                <c:pt idx="152">
                  <c:v>2565.9433750809799</c:v>
                </c:pt>
                <c:pt idx="153">
                  <c:v>2565.9433750809799</c:v>
                </c:pt>
                <c:pt idx="154">
                  <c:v>2566.99069246316</c:v>
                </c:pt>
                <c:pt idx="155">
                  <c:v>2569.0853272275199</c:v>
                </c:pt>
                <c:pt idx="156">
                  <c:v>2570.1326446097</c:v>
                </c:pt>
                <c:pt idx="157">
                  <c:v>2572.2272793740599</c:v>
                </c:pt>
                <c:pt idx="158">
                  <c:v>2572.2272793740599</c:v>
                </c:pt>
                <c:pt idx="159">
                  <c:v>2572.2272793740599</c:v>
                </c:pt>
                <c:pt idx="160">
                  <c:v>2572.2272793740599</c:v>
                </c:pt>
                <c:pt idx="161">
                  <c:v>2571.1799619918802</c:v>
                </c:pt>
                <c:pt idx="162">
                  <c:v>2569.0853272275199</c:v>
                </c:pt>
                <c:pt idx="163">
                  <c:v>2568.5616685364298</c:v>
                </c:pt>
                <c:pt idx="164">
                  <c:v>2569.0853272275199</c:v>
                </c:pt>
                <c:pt idx="165">
                  <c:v>2566.99069246316</c:v>
                </c:pt>
                <c:pt idx="166">
                  <c:v>2566.99069246316</c:v>
                </c:pt>
                <c:pt idx="167">
                  <c:v>2565.9433750809799</c:v>
                </c:pt>
                <c:pt idx="168">
                  <c:v>2565.4197163898898</c:v>
                </c:pt>
                <c:pt idx="169">
                  <c:v>2565.9433750809799</c:v>
                </c:pt>
                <c:pt idx="170">
                  <c:v>2565.9433750809799</c:v>
                </c:pt>
                <c:pt idx="171">
                  <c:v>2565.9433750809799</c:v>
                </c:pt>
                <c:pt idx="172">
                  <c:v>2565.9433750809799</c:v>
                </c:pt>
                <c:pt idx="173">
                  <c:v>2566.99069246316</c:v>
                </c:pt>
                <c:pt idx="174">
                  <c:v>2569.0853272275199</c:v>
                </c:pt>
                <c:pt idx="175">
                  <c:v>2571.1799619918802</c:v>
                </c:pt>
                <c:pt idx="176">
                  <c:v>2572.2272793740599</c:v>
                </c:pt>
                <c:pt idx="177">
                  <c:v>2572.75093806515</c:v>
                </c:pt>
                <c:pt idx="178">
                  <c:v>2573.7982554473301</c:v>
                </c:pt>
                <c:pt idx="179">
                  <c:v>2574.3219141384202</c:v>
                </c:pt>
                <c:pt idx="180">
                  <c:v>2575.3692315205999</c:v>
                </c:pt>
                <c:pt idx="181">
                  <c:v>2576.4165489027801</c:v>
                </c:pt>
                <c:pt idx="182">
                  <c:v>2576.4165489027801</c:v>
                </c:pt>
                <c:pt idx="183">
                  <c:v>2575.89289021169</c:v>
                </c:pt>
                <c:pt idx="184">
                  <c:v>2575.89289021169</c:v>
                </c:pt>
                <c:pt idx="185">
                  <c:v>2577.4638662849602</c:v>
                </c:pt>
                <c:pt idx="186">
                  <c:v>2578.5111836671399</c:v>
                </c:pt>
                <c:pt idx="187">
                  <c:v>2579.5585010493201</c:v>
                </c:pt>
                <c:pt idx="188">
                  <c:v>2581.6531358136799</c:v>
                </c:pt>
                <c:pt idx="189">
                  <c:v>2582.7004531958601</c:v>
                </c:pt>
                <c:pt idx="190">
                  <c:v>2582.7004531958601</c:v>
                </c:pt>
                <c:pt idx="191">
                  <c:v>2582.7004531958601</c:v>
                </c:pt>
                <c:pt idx="192">
                  <c:v>2582.7004531958601</c:v>
                </c:pt>
                <c:pt idx="193">
                  <c:v>2582.7004531958601</c:v>
                </c:pt>
                <c:pt idx="194">
                  <c:v>2582.7004531958601</c:v>
                </c:pt>
                <c:pt idx="195">
                  <c:v>2583.7477705780402</c:v>
                </c:pt>
                <c:pt idx="196">
                  <c:v>2583.2241118869501</c:v>
                </c:pt>
                <c:pt idx="197">
                  <c:v>2582.7004531958601</c:v>
                </c:pt>
                <c:pt idx="198">
                  <c:v>2582.7004531958601</c:v>
                </c:pt>
                <c:pt idx="199">
                  <c:v>2584.7950879602199</c:v>
                </c:pt>
                <c:pt idx="200">
                  <c:v>2586.8897227245802</c:v>
                </c:pt>
                <c:pt idx="201">
                  <c:v>2587.9370401067599</c:v>
                </c:pt>
                <c:pt idx="202">
                  <c:v>2587.9370401067599</c:v>
                </c:pt>
                <c:pt idx="203">
                  <c:v>2587.9370401067599</c:v>
                </c:pt>
                <c:pt idx="204">
                  <c:v>2587.9370401067599</c:v>
                </c:pt>
                <c:pt idx="205">
                  <c:v>2587.9370401067599</c:v>
                </c:pt>
                <c:pt idx="206">
                  <c:v>2587.4133814156698</c:v>
                </c:pt>
                <c:pt idx="207">
                  <c:v>2586.8897227245802</c:v>
                </c:pt>
                <c:pt idx="208">
                  <c:v>2586.3660640334901</c:v>
                </c:pt>
                <c:pt idx="209">
                  <c:v>2585.8424053424001</c:v>
                </c:pt>
                <c:pt idx="210">
                  <c:v>2587.4133814156698</c:v>
                </c:pt>
                <c:pt idx="211">
                  <c:v>2588.9843574889401</c:v>
                </c:pt>
                <c:pt idx="212">
                  <c:v>2588.46069879785</c:v>
                </c:pt>
                <c:pt idx="213">
                  <c:v>2588.9843574889401</c:v>
                </c:pt>
                <c:pt idx="214">
                  <c:v>2588.9843574889401</c:v>
                </c:pt>
                <c:pt idx="215">
                  <c:v>2590.0316748711198</c:v>
                </c:pt>
                <c:pt idx="216">
                  <c:v>2591.0789922532999</c:v>
                </c:pt>
                <c:pt idx="217">
                  <c:v>2591.60265094439</c:v>
                </c:pt>
                <c:pt idx="218">
                  <c:v>2593.1736270176598</c:v>
                </c:pt>
                <c:pt idx="219">
                  <c:v>2594.2209443998399</c:v>
                </c:pt>
                <c:pt idx="220">
                  <c:v>2594.2209443998399</c:v>
                </c:pt>
                <c:pt idx="221">
                  <c:v>2596.3155791641898</c:v>
                </c:pt>
                <c:pt idx="222">
                  <c:v>2596.3155791641898</c:v>
                </c:pt>
                <c:pt idx="223">
                  <c:v>2597.3628965463699</c:v>
                </c:pt>
                <c:pt idx="224">
                  <c:v>2598.4102139285501</c:v>
                </c:pt>
                <c:pt idx="225">
                  <c:v>2599.4575313107298</c:v>
                </c:pt>
                <c:pt idx="226">
                  <c:v>2600.5048486929099</c:v>
                </c:pt>
                <c:pt idx="227">
                  <c:v>2601.5521660750901</c:v>
                </c:pt>
                <c:pt idx="228">
                  <c:v>2602.5994834572698</c:v>
                </c:pt>
                <c:pt idx="229">
                  <c:v>2603.64680083945</c:v>
                </c:pt>
                <c:pt idx="230">
                  <c:v>2605.7414356038098</c:v>
                </c:pt>
                <c:pt idx="231">
                  <c:v>2604.6941182216301</c:v>
                </c:pt>
                <c:pt idx="232">
                  <c:v>2604.6941182216301</c:v>
                </c:pt>
                <c:pt idx="233">
                  <c:v>2606.78875298599</c:v>
                </c:pt>
                <c:pt idx="234">
                  <c:v>2608.8833877503498</c:v>
                </c:pt>
                <c:pt idx="235">
                  <c:v>2609.93070513253</c:v>
                </c:pt>
                <c:pt idx="236">
                  <c:v>2609.93070513253</c:v>
                </c:pt>
                <c:pt idx="237">
                  <c:v>2612.0253398968898</c:v>
                </c:pt>
                <c:pt idx="238">
                  <c:v>2612.0253398968898</c:v>
                </c:pt>
                <c:pt idx="239">
                  <c:v>2612.5489985879799</c:v>
                </c:pt>
                <c:pt idx="240">
                  <c:v>2614.1199746612501</c:v>
                </c:pt>
                <c:pt idx="241">
                  <c:v>2615.1672920434298</c:v>
                </c:pt>
                <c:pt idx="242">
                  <c:v>2617.2619268077901</c:v>
                </c:pt>
                <c:pt idx="243">
                  <c:v>2618.3092441899698</c:v>
                </c:pt>
                <c:pt idx="244">
                  <c:v>2618.8329028810599</c:v>
                </c:pt>
                <c:pt idx="245">
                  <c:v>2618.3092441899698</c:v>
                </c:pt>
                <c:pt idx="246">
                  <c:v>2618.3092441899698</c:v>
                </c:pt>
                <c:pt idx="247">
                  <c:v>2618.3092441899698</c:v>
                </c:pt>
                <c:pt idx="248">
                  <c:v>2618.3092441899698</c:v>
                </c:pt>
                <c:pt idx="249">
                  <c:v>2618.3092441899698</c:v>
                </c:pt>
                <c:pt idx="250">
                  <c:v>2618.3092441899698</c:v>
                </c:pt>
                <c:pt idx="251">
                  <c:v>2620.4038789543301</c:v>
                </c:pt>
                <c:pt idx="252">
                  <c:v>2621.4511963365098</c:v>
                </c:pt>
                <c:pt idx="253">
                  <c:v>2621.9748550275999</c:v>
                </c:pt>
                <c:pt idx="254">
                  <c:v>2623.0221724097801</c:v>
                </c:pt>
                <c:pt idx="255">
                  <c:v>2625.64046586523</c:v>
                </c:pt>
                <c:pt idx="256">
                  <c:v>2626.6877832474102</c:v>
                </c:pt>
                <c:pt idx="257">
                  <c:v>2625.1168071741399</c:v>
                </c:pt>
                <c:pt idx="258">
                  <c:v>2622.49851371869</c:v>
                </c:pt>
                <c:pt idx="259">
                  <c:v>2623.0221724097801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70-4CA4-B5FE-502762A8E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626808"/>
        <c:axId val="248850616"/>
      </c:lineChart>
      <c:catAx>
        <c:axId val="1770626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50616"/>
        <c:crosses val="autoZero"/>
        <c:auto val="1"/>
        <c:lblAlgn val="ctr"/>
        <c:lblOffset val="100"/>
        <c:noMultiLvlLbl val="0"/>
      </c:catAx>
      <c:valAx>
        <c:axId val="24885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2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Corriente 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datos'!$C$2:$C$261</c:f>
              <c:numCache>
                <c:formatCode>0.0000</c:formatCode>
                <c:ptCount val="260"/>
                <c:pt idx="0">
                  <c:v>1.0644</c:v>
                </c:pt>
                <c:pt idx="1">
                  <c:v>0.98219999999999996</c:v>
                </c:pt>
                <c:pt idx="2">
                  <c:v>3.6126999999999998</c:v>
                </c:pt>
                <c:pt idx="3">
                  <c:v>1.1468</c:v>
                </c:pt>
                <c:pt idx="4">
                  <c:v>2.1837</c:v>
                </c:pt>
                <c:pt idx="5">
                  <c:v>0.54720000000000002</c:v>
                </c:pt>
                <c:pt idx="6">
                  <c:v>2.8959000000000001</c:v>
                </c:pt>
                <c:pt idx="7">
                  <c:v>1.4117</c:v>
                </c:pt>
                <c:pt idx="8">
                  <c:v>0.753</c:v>
                </c:pt>
                <c:pt idx="9">
                  <c:v>1.8975</c:v>
                </c:pt>
                <c:pt idx="10">
                  <c:v>1.8869</c:v>
                </c:pt>
                <c:pt idx="11">
                  <c:v>1.1465000000000001</c:v>
                </c:pt>
                <c:pt idx="12">
                  <c:v>2.6837</c:v>
                </c:pt>
                <c:pt idx="13">
                  <c:v>0.21299999999999999</c:v>
                </c:pt>
                <c:pt idx="14">
                  <c:v>1.2201</c:v>
                </c:pt>
                <c:pt idx="15">
                  <c:v>0.23139999999999999</c:v>
                </c:pt>
                <c:pt idx="16">
                  <c:v>0.19719999999999999</c:v>
                </c:pt>
                <c:pt idx="17">
                  <c:v>0.35049999999999998</c:v>
                </c:pt>
                <c:pt idx="18">
                  <c:v>0.25619999999999998</c:v>
                </c:pt>
                <c:pt idx="19">
                  <c:v>1.3592</c:v>
                </c:pt>
                <c:pt idx="20">
                  <c:v>1.2949999999999999</c:v>
                </c:pt>
                <c:pt idx="21">
                  <c:v>2.8187000000000002</c:v>
                </c:pt>
                <c:pt idx="22">
                  <c:v>10.3666</c:v>
                </c:pt>
                <c:pt idx="23">
                  <c:v>6.5183999999999997</c:v>
                </c:pt>
                <c:pt idx="24">
                  <c:v>1.2831999999999999</c:v>
                </c:pt>
                <c:pt idx="25">
                  <c:v>0.1976</c:v>
                </c:pt>
                <c:pt idx="26">
                  <c:v>0.31059999999999999</c:v>
                </c:pt>
                <c:pt idx="27">
                  <c:v>0.25569999999999998</c:v>
                </c:pt>
                <c:pt idx="28">
                  <c:v>0.2334</c:v>
                </c:pt>
                <c:pt idx="29">
                  <c:v>0.33660000000000001</c:v>
                </c:pt>
                <c:pt idx="30">
                  <c:v>0.23119999999999999</c:v>
                </c:pt>
                <c:pt idx="31">
                  <c:v>0.15329999999999999</c:v>
                </c:pt>
                <c:pt idx="32">
                  <c:v>0.29270000000000002</c:v>
                </c:pt>
                <c:pt idx="33">
                  <c:v>0.29899999999999999</c:v>
                </c:pt>
                <c:pt idx="34">
                  <c:v>0.2024</c:v>
                </c:pt>
                <c:pt idx="35">
                  <c:v>0.30020000000000002</c:v>
                </c:pt>
                <c:pt idx="36">
                  <c:v>0.18990000000000001</c:v>
                </c:pt>
                <c:pt idx="37">
                  <c:v>0.30599999999999999</c:v>
                </c:pt>
                <c:pt idx="38">
                  <c:v>0.56479999999999997</c:v>
                </c:pt>
                <c:pt idx="39">
                  <c:v>0.84179999999999999</c:v>
                </c:pt>
                <c:pt idx="40">
                  <c:v>1.0629</c:v>
                </c:pt>
                <c:pt idx="41">
                  <c:v>1.0475000000000001</c:v>
                </c:pt>
                <c:pt idx="42">
                  <c:v>0.95779999999999998</c:v>
                </c:pt>
                <c:pt idx="43">
                  <c:v>4.0388000000000002</c:v>
                </c:pt>
                <c:pt idx="44">
                  <c:v>0.70479999999999998</c:v>
                </c:pt>
                <c:pt idx="45">
                  <c:v>1.1738999999999999</c:v>
                </c:pt>
                <c:pt idx="46">
                  <c:v>6.1973000000000003</c:v>
                </c:pt>
                <c:pt idx="47">
                  <c:v>2.7033999999999998</c:v>
                </c:pt>
                <c:pt idx="48">
                  <c:v>3.0842999999999998</c:v>
                </c:pt>
                <c:pt idx="49">
                  <c:v>3.4777999999999998</c:v>
                </c:pt>
                <c:pt idx="50">
                  <c:v>6.0183</c:v>
                </c:pt>
                <c:pt idx="51">
                  <c:v>1.5542</c:v>
                </c:pt>
                <c:pt idx="52">
                  <c:v>4.7591000000000001</c:v>
                </c:pt>
                <c:pt idx="53">
                  <c:v>2.3426999999999998</c:v>
                </c:pt>
                <c:pt idx="54">
                  <c:v>3.8420999999999998</c:v>
                </c:pt>
                <c:pt idx="55">
                  <c:v>3.6846999999999999</c:v>
                </c:pt>
                <c:pt idx="56">
                  <c:v>1.5146999999999999</c:v>
                </c:pt>
                <c:pt idx="57">
                  <c:v>5.3643999999999998</c:v>
                </c:pt>
                <c:pt idx="58">
                  <c:v>3.9192</c:v>
                </c:pt>
                <c:pt idx="59">
                  <c:v>3.7214</c:v>
                </c:pt>
                <c:pt idx="60">
                  <c:v>2.2031999999999998</c:v>
                </c:pt>
                <c:pt idx="61">
                  <c:v>0.1759</c:v>
                </c:pt>
                <c:pt idx="62">
                  <c:v>5.1359000000000004</c:v>
                </c:pt>
                <c:pt idx="63">
                  <c:v>5.6555999999999997</c:v>
                </c:pt>
                <c:pt idx="64">
                  <c:v>1.3073999999999999</c:v>
                </c:pt>
                <c:pt idx="65">
                  <c:v>0.80800000000000005</c:v>
                </c:pt>
                <c:pt idx="66">
                  <c:v>5.6444000000000001</c:v>
                </c:pt>
                <c:pt idx="67">
                  <c:v>0.75270000000000004</c:v>
                </c:pt>
                <c:pt idx="68">
                  <c:v>0.53539999999999999</c:v>
                </c:pt>
                <c:pt idx="69">
                  <c:v>1.3633</c:v>
                </c:pt>
                <c:pt idx="70">
                  <c:v>0.36859999999999998</c:v>
                </c:pt>
                <c:pt idx="71">
                  <c:v>1.6265000000000001</c:v>
                </c:pt>
                <c:pt idx="72">
                  <c:v>0.22589999999999999</c:v>
                </c:pt>
                <c:pt idx="73">
                  <c:v>5.5183</c:v>
                </c:pt>
                <c:pt idx="74">
                  <c:v>4.9432999999999998</c:v>
                </c:pt>
                <c:pt idx="75">
                  <c:v>0.64539999999999997</c:v>
                </c:pt>
                <c:pt idx="76">
                  <c:v>4.2686000000000002</c:v>
                </c:pt>
                <c:pt idx="77">
                  <c:v>6.8817000000000004</c:v>
                </c:pt>
                <c:pt idx="78">
                  <c:v>3.3521999999999998</c:v>
                </c:pt>
                <c:pt idx="79">
                  <c:v>0.50609999999999999</c:v>
                </c:pt>
                <c:pt idx="80">
                  <c:v>5.3201000000000001</c:v>
                </c:pt>
                <c:pt idx="81">
                  <c:v>0.7651</c:v>
                </c:pt>
                <c:pt idx="82">
                  <c:v>3.8620999999999999</c:v>
                </c:pt>
                <c:pt idx="83">
                  <c:v>4.4310999999999998</c:v>
                </c:pt>
                <c:pt idx="84">
                  <c:v>4.0582000000000003</c:v>
                </c:pt>
                <c:pt idx="85">
                  <c:v>3.5758999999999999</c:v>
                </c:pt>
                <c:pt idx="86">
                  <c:v>3.7877999999999998</c:v>
                </c:pt>
                <c:pt idx="87">
                  <c:v>0.49109999999999998</c:v>
                </c:pt>
                <c:pt idx="88">
                  <c:v>0.59860000000000002</c:v>
                </c:pt>
                <c:pt idx="89">
                  <c:v>6.8270999999999997</c:v>
                </c:pt>
                <c:pt idx="90">
                  <c:v>3.9834000000000001</c:v>
                </c:pt>
                <c:pt idx="91">
                  <c:v>4.8128000000000002</c:v>
                </c:pt>
                <c:pt idx="92">
                  <c:v>4.9298999999999999</c:v>
                </c:pt>
                <c:pt idx="93">
                  <c:v>5.2077</c:v>
                </c:pt>
                <c:pt idx="94">
                  <c:v>1.0858000000000001</c:v>
                </c:pt>
                <c:pt idx="95">
                  <c:v>5.8258000000000001</c:v>
                </c:pt>
                <c:pt idx="96">
                  <c:v>3.3008000000000002</c:v>
                </c:pt>
                <c:pt idx="97">
                  <c:v>0.49759999999999999</c:v>
                </c:pt>
                <c:pt idx="98">
                  <c:v>2.4502999999999999</c:v>
                </c:pt>
                <c:pt idx="99">
                  <c:v>0.86119999999999997</c:v>
                </c:pt>
                <c:pt idx="100">
                  <c:v>0.69020000000000004</c:v>
                </c:pt>
                <c:pt idx="101">
                  <c:v>3.3759999999999999</c:v>
                </c:pt>
                <c:pt idx="102">
                  <c:v>0.33789999999999998</c:v>
                </c:pt>
                <c:pt idx="103">
                  <c:v>4.0624000000000002</c:v>
                </c:pt>
                <c:pt idx="104">
                  <c:v>3.7896999999999998</c:v>
                </c:pt>
                <c:pt idx="105">
                  <c:v>3.7046999999999999</c:v>
                </c:pt>
                <c:pt idx="106">
                  <c:v>3.0320999999999998</c:v>
                </c:pt>
                <c:pt idx="107">
                  <c:v>3.4973000000000001</c:v>
                </c:pt>
                <c:pt idx="108">
                  <c:v>2.1776</c:v>
                </c:pt>
                <c:pt idx="109">
                  <c:v>2.6564000000000001</c:v>
                </c:pt>
                <c:pt idx="110">
                  <c:v>1.1420999999999999</c:v>
                </c:pt>
                <c:pt idx="111">
                  <c:v>1.5963000000000001</c:v>
                </c:pt>
                <c:pt idx="112">
                  <c:v>3.2338</c:v>
                </c:pt>
                <c:pt idx="113">
                  <c:v>2.4015</c:v>
                </c:pt>
                <c:pt idx="114">
                  <c:v>0.31859999999999999</c:v>
                </c:pt>
                <c:pt idx="115">
                  <c:v>0.36849999999999999</c:v>
                </c:pt>
                <c:pt idx="116">
                  <c:v>0.1285</c:v>
                </c:pt>
                <c:pt idx="117">
                  <c:v>0.78469999999999995</c:v>
                </c:pt>
                <c:pt idx="118">
                  <c:v>5.2652999999999999</c:v>
                </c:pt>
                <c:pt idx="119">
                  <c:v>0.32829999999999998</c:v>
                </c:pt>
                <c:pt idx="120">
                  <c:v>2.1833999999999998</c:v>
                </c:pt>
                <c:pt idx="121">
                  <c:v>3.6503000000000001</c:v>
                </c:pt>
                <c:pt idx="122">
                  <c:v>3.6084999999999998</c:v>
                </c:pt>
                <c:pt idx="123">
                  <c:v>3.0764999999999998</c:v>
                </c:pt>
                <c:pt idx="124">
                  <c:v>3.8597000000000001</c:v>
                </c:pt>
                <c:pt idx="125">
                  <c:v>3.6122999999999998</c:v>
                </c:pt>
                <c:pt idx="126">
                  <c:v>0.35139999999999999</c:v>
                </c:pt>
                <c:pt idx="127">
                  <c:v>0.20880000000000001</c:v>
                </c:pt>
                <c:pt idx="128">
                  <c:v>2.7816999999999998</c:v>
                </c:pt>
                <c:pt idx="129">
                  <c:v>3.7841999999999998</c:v>
                </c:pt>
                <c:pt idx="130">
                  <c:v>6.2518000000000002</c:v>
                </c:pt>
                <c:pt idx="131">
                  <c:v>5.3993000000000002</c:v>
                </c:pt>
                <c:pt idx="132">
                  <c:v>9.8331</c:v>
                </c:pt>
                <c:pt idx="133">
                  <c:v>7.0486000000000004</c:v>
                </c:pt>
                <c:pt idx="134">
                  <c:v>4.5328999999999997</c:v>
                </c:pt>
                <c:pt idx="135">
                  <c:v>0.23430000000000001</c:v>
                </c:pt>
                <c:pt idx="136">
                  <c:v>0.32879999999999998</c:v>
                </c:pt>
                <c:pt idx="137">
                  <c:v>0.32740000000000002</c:v>
                </c:pt>
                <c:pt idx="138">
                  <c:v>0.25030000000000002</c:v>
                </c:pt>
                <c:pt idx="139">
                  <c:v>0.19719999999999999</c:v>
                </c:pt>
                <c:pt idx="140">
                  <c:v>0.46899999999999997</c:v>
                </c:pt>
                <c:pt idx="141">
                  <c:v>0.32229999999999998</c:v>
                </c:pt>
                <c:pt idx="142">
                  <c:v>0.34029999999999999</c:v>
                </c:pt>
                <c:pt idx="143">
                  <c:v>0.2737</c:v>
                </c:pt>
                <c:pt idx="144">
                  <c:v>0.3972</c:v>
                </c:pt>
                <c:pt idx="145">
                  <c:v>0.38679999999999998</c:v>
                </c:pt>
                <c:pt idx="146">
                  <c:v>0.19919999999999999</c:v>
                </c:pt>
                <c:pt idx="147">
                  <c:v>0.2681</c:v>
                </c:pt>
                <c:pt idx="148">
                  <c:v>0.25779999999999997</c:v>
                </c:pt>
                <c:pt idx="149">
                  <c:v>0.3246</c:v>
                </c:pt>
                <c:pt idx="150">
                  <c:v>0.30599999999999999</c:v>
                </c:pt>
                <c:pt idx="151">
                  <c:v>0.39800000000000002</c:v>
                </c:pt>
                <c:pt idx="152">
                  <c:v>0.3911</c:v>
                </c:pt>
                <c:pt idx="153">
                  <c:v>0.21629999999999999</c:v>
                </c:pt>
                <c:pt idx="154">
                  <c:v>0.2399</c:v>
                </c:pt>
                <c:pt idx="155">
                  <c:v>0.25900000000000001</c:v>
                </c:pt>
                <c:pt idx="156">
                  <c:v>0.151</c:v>
                </c:pt>
                <c:pt idx="157">
                  <c:v>0.2472</c:v>
                </c:pt>
                <c:pt idx="158">
                  <c:v>0.28149999999999997</c:v>
                </c:pt>
                <c:pt idx="159">
                  <c:v>0.44529999999999997</c:v>
                </c:pt>
                <c:pt idx="160">
                  <c:v>0.35320000000000001</c:v>
                </c:pt>
                <c:pt idx="161">
                  <c:v>0.35299999999999998</c:v>
                </c:pt>
                <c:pt idx="162">
                  <c:v>2.2412000000000001</c:v>
                </c:pt>
                <c:pt idx="163">
                  <c:v>2.3334999999999999</c:v>
                </c:pt>
                <c:pt idx="164">
                  <c:v>6.1188000000000002</c:v>
                </c:pt>
                <c:pt idx="165">
                  <c:v>2.1777000000000002</c:v>
                </c:pt>
                <c:pt idx="166">
                  <c:v>1.7115</c:v>
                </c:pt>
                <c:pt idx="167">
                  <c:v>0.3523</c:v>
                </c:pt>
                <c:pt idx="168">
                  <c:v>10.2486</c:v>
                </c:pt>
                <c:pt idx="169">
                  <c:v>0.58560000000000001</c:v>
                </c:pt>
                <c:pt idx="170">
                  <c:v>7.5115999999999996</c:v>
                </c:pt>
                <c:pt idx="171">
                  <c:v>10.1675</c:v>
                </c:pt>
                <c:pt idx="172">
                  <c:v>10.7887</c:v>
                </c:pt>
                <c:pt idx="173">
                  <c:v>7.9307999999999996</c:v>
                </c:pt>
                <c:pt idx="174">
                  <c:v>6.7965999999999998</c:v>
                </c:pt>
                <c:pt idx="175">
                  <c:v>6.7352999999999996</c:v>
                </c:pt>
                <c:pt idx="176">
                  <c:v>0.67190000000000005</c:v>
                </c:pt>
                <c:pt idx="177">
                  <c:v>3.2627999999999999</c:v>
                </c:pt>
                <c:pt idx="178">
                  <c:v>1.4724999999999999</c:v>
                </c:pt>
                <c:pt idx="179">
                  <c:v>3.8111999999999999</c:v>
                </c:pt>
                <c:pt idx="180">
                  <c:v>9.8331</c:v>
                </c:pt>
                <c:pt idx="181">
                  <c:v>0.68120000000000003</c:v>
                </c:pt>
                <c:pt idx="182">
                  <c:v>7.6745000000000001</c:v>
                </c:pt>
                <c:pt idx="183">
                  <c:v>0.77559999999999996</c:v>
                </c:pt>
                <c:pt idx="184">
                  <c:v>0.79320000000000002</c:v>
                </c:pt>
                <c:pt idx="185">
                  <c:v>2.5838999999999999</c:v>
                </c:pt>
                <c:pt idx="186">
                  <c:v>2.8513000000000002</c:v>
                </c:pt>
                <c:pt idx="187">
                  <c:v>0.78190000000000004</c:v>
                </c:pt>
                <c:pt idx="188">
                  <c:v>0.36840000000000001</c:v>
                </c:pt>
                <c:pt idx="189">
                  <c:v>0.35730000000000001</c:v>
                </c:pt>
                <c:pt idx="190">
                  <c:v>1.1171</c:v>
                </c:pt>
                <c:pt idx="191">
                  <c:v>1.1177999999999999</c:v>
                </c:pt>
                <c:pt idx="192">
                  <c:v>7.9275000000000002</c:v>
                </c:pt>
                <c:pt idx="193">
                  <c:v>7.4490999999999996</c:v>
                </c:pt>
                <c:pt idx="194">
                  <c:v>0.5998</c:v>
                </c:pt>
                <c:pt idx="195">
                  <c:v>8.1324000000000005</c:v>
                </c:pt>
                <c:pt idx="196">
                  <c:v>7.0646000000000004</c:v>
                </c:pt>
                <c:pt idx="197">
                  <c:v>2.7099000000000002</c:v>
                </c:pt>
                <c:pt idx="198">
                  <c:v>0.17799999999999999</c:v>
                </c:pt>
                <c:pt idx="199">
                  <c:v>0.31719999999999998</c:v>
                </c:pt>
                <c:pt idx="200">
                  <c:v>0.1605</c:v>
                </c:pt>
                <c:pt idx="201">
                  <c:v>0.33900000000000002</c:v>
                </c:pt>
                <c:pt idx="202">
                  <c:v>0.23649999999999999</c:v>
                </c:pt>
                <c:pt idx="203">
                  <c:v>6.1189</c:v>
                </c:pt>
                <c:pt idx="204">
                  <c:v>5.8087999999999997</c:v>
                </c:pt>
                <c:pt idx="205">
                  <c:v>0.78220000000000001</c:v>
                </c:pt>
                <c:pt idx="206">
                  <c:v>6.0872999999999999</c:v>
                </c:pt>
                <c:pt idx="207">
                  <c:v>8.1051000000000002</c:v>
                </c:pt>
                <c:pt idx="208">
                  <c:v>1.1238999999999999</c:v>
                </c:pt>
                <c:pt idx="209">
                  <c:v>4.8400999999999996</c:v>
                </c:pt>
                <c:pt idx="210">
                  <c:v>8.3863000000000003</c:v>
                </c:pt>
                <c:pt idx="211">
                  <c:v>7.3910999999999998</c:v>
                </c:pt>
                <c:pt idx="212">
                  <c:v>5.7564000000000002</c:v>
                </c:pt>
                <c:pt idx="213">
                  <c:v>6.6985000000000001</c:v>
                </c:pt>
                <c:pt idx="214">
                  <c:v>0.63429999999999997</c:v>
                </c:pt>
                <c:pt idx="215">
                  <c:v>5.7054999999999998</c:v>
                </c:pt>
                <c:pt idx="216">
                  <c:v>2.9702999999999999</c:v>
                </c:pt>
                <c:pt idx="217">
                  <c:v>10.9994</c:v>
                </c:pt>
                <c:pt idx="218">
                  <c:v>7.3353999999999999</c:v>
                </c:pt>
                <c:pt idx="219">
                  <c:v>0.77980000000000005</c:v>
                </c:pt>
                <c:pt idx="220">
                  <c:v>7.0983000000000001</c:v>
                </c:pt>
                <c:pt idx="221">
                  <c:v>7.3882000000000003</c:v>
                </c:pt>
                <c:pt idx="222">
                  <c:v>0.78590000000000004</c:v>
                </c:pt>
                <c:pt idx="223">
                  <c:v>7.7660999999999998</c:v>
                </c:pt>
                <c:pt idx="224">
                  <c:v>7.7283999999999997</c:v>
                </c:pt>
                <c:pt idx="225">
                  <c:v>0.27089999999999997</c:v>
                </c:pt>
                <c:pt idx="226">
                  <c:v>10.2254</c:v>
                </c:pt>
                <c:pt idx="227">
                  <c:v>6.2782999999999998</c:v>
                </c:pt>
                <c:pt idx="228">
                  <c:v>6.3761999999999999</c:v>
                </c:pt>
                <c:pt idx="229">
                  <c:v>1.1776</c:v>
                </c:pt>
                <c:pt idx="230">
                  <c:v>0.93100000000000005</c:v>
                </c:pt>
                <c:pt idx="231">
                  <c:v>0.66339999999999999</c:v>
                </c:pt>
                <c:pt idx="232">
                  <c:v>0.65</c:v>
                </c:pt>
                <c:pt idx="233">
                  <c:v>6.2576000000000001</c:v>
                </c:pt>
                <c:pt idx="234">
                  <c:v>6.9137000000000004</c:v>
                </c:pt>
                <c:pt idx="235">
                  <c:v>7.0952000000000002</c:v>
                </c:pt>
                <c:pt idx="236">
                  <c:v>10.4231</c:v>
                </c:pt>
                <c:pt idx="237">
                  <c:v>0.92330000000000001</c:v>
                </c:pt>
                <c:pt idx="238">
                  <c:v>0.57869999999999999</c:v>
                </c:pt>
                <c:pt idx="239">
                  <c:v>0.68940000000000001</c:v>
                </c:pt>
                <c:pt idx="240">
                  <c:v>3.5063</c:v>
                </c:pt>
                <c:pt idx="241">
                  <c:v>0.25419999999999998</c:v>
                </c:pt>
                <c:pt idx="242">
                  <c:v>0.251</c:v>
                </c:pt>
                <c:pt idx="243">
                  <c:v>0.2621</c:v>
                </c:pt>
                <c:pt idx="244">
                  <c:v>9.0541999999999998</c:v>
                </c:pt>
                <c:pt idx="245">
                  <c:v>12.4292</c:v>
                </c:pt>
                <c:pt idx="246">
                  <c:v>9.2645999999999997</c:v>
                </c:pt>
                <c:pt idx="247">
                  <c:v>7.3452999999999999</c:v>
                </c:pt>
                <c:pt idx="248">
                  <c:v>1.3095000000000001</c:v>
                </c:pt>
                <c:pt idx="249">
                  <c:v>3.5146999999999999</c:v>
                </c:pt>
                <c:pt idx="250">
                  <c:v>4.5572999999999997</c:v>
                </c:pt>
                <c:pt idx="251">
                  <c:v>0.55720000000000003</c:v>
                </c:pt>
                <c:pt idx="252">
                  <c:v>3.1082000000000001</c:v>
                </c:pt>
                <c:pt idx="253">
                  <c:v>3.3557000000000001</c:v>
                </c:pt>
                <c:pt idx="254">
                  <c:v>1.0791999999999999</c:v>
                </c:pt>
                <c:pt idx="255">
                  <c:v>0.41110000000000002</c:v>
                </c:pt>
                <c:pt idx="256">
                  <c:v>0.94359999999999999</c:v>
                </c:pt>
                <c:pt idx="257">
                  <c:v>5.1052999999999997</c:v>
                </c:pt>
                <c:pt idx="258">
                  <c:v>1.0436000000000001</c:v>
                </c:pt>
                <c:pt idx="259">
                  <c:v>0.97989999999999999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E-4821-B6DF-F16AD7F5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447975"/>
        <c:axId val="562026071"/>
      </c:lineChart>
      <c:catAx>
        <c:axId val="226447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26071"/>
        <c:crosses val="autoZero"/>
        <c:auto val="1"/>
        <c:lblAlgn val="ctr"/>
        <c:lblOffset val="100"/>
        <c:noMultiLvlLbl val="0"/>
      </c:catAx>
      <c:valAx>
        <c:axId val="562026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47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Velocidad (Km/h)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datos'!$D$2:$D$261</c:f>
              <c:numCache>
                <c:formatCode>0.00</c:formatCode>
                <c:ptCount val="260"/>
                <c:pt idx="0">
                  <c:v>8.6000000000000007E-2</c:v>
                </c:pt>
                <c:pt idx="1">
                  <c:v>0</c:v>
                </c:pt>
                <c:pt idx="2">
                  <c:v>12.578000000000001</c:v>
                </c:pt>
                <c:pt idx="3">
                  <c:v>1.292</c:v>
                </c:pt>
                <c:pt idx="4">
                  <c:v>7.2359999999999998</c:v>
                </c:pt>
                <c:pt idx="5">
                  <c:v>11.198666666666666</c:v>
                </c:pt>
                <c:pt idx="6">
                  <c:v>14.216000000000001</c:v>
                </c:pt>
                <c:pt idx="7">
                  <c:v>12.578000000000001</c:v>
                </c:pt>
                <c:pt idx="8">
                  <c:v>22.831999999999997</c:v>
                </c:pt>
                <c:pt idx="9">
                  <c:v>25.587999999999997</c:v>
                </c:pt>
                <c:pt idx="10">
                  <c:v>18.867333333333331</c:v>
                </c:pt>
                <c:pt idx="11">
                  <c:v>11.888666666666666</c:v>
                </c:pt>
                <c:pt idx="12">
                  <c:v>15.335333333333333</c:v>
                </c:pt>
                <c:pt idx="13">
                  <c:v>8.613999999999999</c:v>
                </c:pt>
                <c:pt idx="14">
                  <c:v>9.3893333333333331</c:v>
                </c:pt>
                <c:pt idx="15">
                  <c:v>0.51600000000000001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5.2560000000000002</c:v>
                </c:pt>
                <c:pt idx="20">
                  <c:v>27.054000000000002</c:v>
                </c:pt>
                <c:pt idx="21">
                  <c:v>14.818</c:v>
                </c:pt>
                <c:pt idx="22">
                  <c:v>28.603999999999999</c:v>
                </c:pt>
                <c:pt idx="23">
                  <c:v>22.659333333333333</c:v>
                </c:pt>
                <c:pt idx="24">
                  <c:v>7.7526666666666664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0.17200000000000001</c:v>
                </c:pt>
                <c:pt idx="33">
                  <c:v>0</c:v>
                </c:pt>
                <c:pt idx="34">
                  <c:v>0.25800000000000001</c:v>
                </c:pt>
                <c:pt idx="35">
                  <c:v>0.60199999999999998</c:v>
                </c:pt>
                <c:pt idx="36">
                  <c:v>0.68866666666666665</c:v>
                </c:pt>
                <c:pt idx="37">
                  <c:v>0</c:v>
                </c:pt>
                <c:pt idx="38">
                  <c:v>0</c:v>
                </c:pt>
                <c:pt idx="39">
                  <c:v>0.21466666666666667</c:v>
                </c:pt>
                <c:pt idx="40">
                  <c:v>8.6000000000000007E-2</c:v>
                </c:pt>
                <c:pt idx="41">
                  <c:v>8.6000000000000007E-2</c:v>
                </c:pt>
                <c:pt idx="42">
                  <c:v>0</c:v>
                </c:pt>
                <c:pt idx="43">
                  <c:v>7.2366666666666672</c:v>
                </c:pt>
                <c:pt idx="44">
                  <c:v>17.403333333333332</c:v>
                </c:pt>
                <c:pt idx="45">
                  <c:v>9.7333333333333325</c:v>
                </c:pt>
                <c:pt idx="46">
                  <c:v>17.230666666666668</c:v>
                </c:pt>
                <c:pt idx="47">
                  <c:v>21.451999999999998</c:v>
                </c:pt>
                <c:pt idx="48">
                  <c:v>12.32</c:v>
                </c:pt>
                <c:pt idx="49">
                  <c:v>15.594666666666667</c:v>
                </c:pt>
                <c:pt idx="50">
                  <c:v>19.558</c:v>
                </c:pt>
                <c:pt idx="51">
                  <c:v>13.956666666666665</c:v>
                </c:pt>
                <c:pt idx="52">
                  <c:v>19.041333333333334</c:v>
                </c:pt>
                <c:pt idx="53">
                  <c:v>16.801333333333336</c:v>
                </c:pt>
                <c:pt idx="54">
                  <c:v>23.347999999999999</c:v>
                </c:pt>
                <c:pt idx="55">
                  <c:v>29.206666666666667</c:v>
                </c:pt>
                <c:pt idx="56">
                  <c:v>20.074000000000002</c:v>
                </c:pt>
                <c:pt idx="57">
                  <c:v>22.40133333333333</c:v>
                </c:pt>
                <c:pt idx="58">
                  <c:v>26.623333333333335</c:v>
                </c:pt>
                <c:pt idx="59">
                  <c:v>28.001999999999999</c:v>
                </c:pt>
                <c:pt idx="60">
                  <c:v>20.849999999999998</c:v>
                </c:pt>
                <c:pt idx="61">
                  <c:v>4.3926666666666669</c:v>
                </c:pt>
                <c:pt idx="62">
                  <c:v>13.267333333333333</c:v>
                </c:pt>
                <c:pt idx="63">
                  <c:v>22.228666666666669</c:v>
                </c:pt>
                <c:pt idx="64">
                  <c:v>24.641333333333336</c:v>
                </c:pt>
                <c:pt idx="65">
                  <c:v>7.9259999999999993</c:v>
                </c:pt>
                <c:pt idx="66">
                  <c:v>22.228666666666669</c:v>
                </c:pt>
                <c:pt idx="67">
                  <c:v>17.059333333333331</c:v>
                </c:pt>
                <c:pt idx="68">
                  <c:v>10.682</c:v>
                </c:pt>
                <c:pt idx="69">
                  <c:v>14.129333333333333</c:v>
                </c:pt>
                <c:pt idx="70">
                  <c:v>9.7333333333333325</c:v>
                </c:pt>
                <c:pt idx="71">
                  <c:v>17.575333333333333</c:v>
                </c:pt>
                <c:pt idx="72">
                  <c:v>6.6333333333333329</c:v>
                </c:pt>
                <c:pt idx="73">
                  <c:v>14.646000000000001</c:v>
                </c:pt>
                <c:pt idx="74">
                  <c:v>22.40133333333333</c:v>
                </c:pt>
                <c:pt idx="75">
                  <c:v>17.747333333333334</c:v>
                </c:pt>
                <c:pt idx="76">
                  <c:v>22.486000000000001</c:v>
                </c:pt>
                <c:pt idx="77">
                  <c:v>23.34866666666667</c:v>
                </c:pt>
                <c:pt idx="78">
                  <c:v>17.488666666666667</c:v>
                </c:pt>
                <c:pt idx="79">
                  <c:v>8.7873333333333328</c:v>
                </c:pt>
                <c:pt idx="80">
                  <c:v>16.972666666666665</c:v>
                </c:pt>
                <c:pt idx="81">
                  <c:v>26.622666666666664</c:v>
                </c:pt>
                <c:pt idx="82">
                  <c:v>30.931333333333331</c:v>
                </c:pt>
                <c:pt idx="83">
                  <c:v>32.481999999999999</c:v>
                </c:pt>
                <c:pt idx="84">
                  <c:v>30.672666666666668</c:v>
                </c:pt>
                <c:pt idx="85">
                  <c:v>29.725333333333335</c:v>
                </c:pt>
                <c:pt idx="86">
                  <c:v>29.551333333333332</c:v>
                </c:pt>
                <c:pt idx="87">
                  <c:v>23.004000000000001</c:v>
                </c:pt>
                <c:pt idx="88">
                  <c:v>31.104666666666663</c:v>
                </c:pt>
                <c:pt idx="89">
                  <c:v>28.776</c:v>
                </c:pt>
                <c:pt idx="90">
                  <c:v>26.622666666666664</c:v>
                </c:pt>
                <c:pt idx="91">
                  <c:v>27.916</c:v>
                </c:pt>
                <c:pt idx="92">
                  <c:v>22.142666666666667</c:v>
                </c:pt>
                <c:pt idx="93">
                  <c:v>19.902000000000001</c:v>
                </c:pt>
                <c:pt idx="94">
                  <c:v>18.350666666666665</c:v>
                </c:pt>
                <c:pt idx="95">
                  <c:v>27.311333333333334</c:v>
                </c:pt>
                <c:pt idx="96">
                  <c:v>21.883333333333336</c:v>
                </c:pt>
                <c:pt idx="97">
                  <c:v>31.276</c:v>
                </c:pt>
                <c:pt idx="98">
                  <c:v>23.693999999999999</c:v>
                </c:pt>
                <c:pt idx="99">
                  <c:v>14.472</c:v>
                </c:pt>
                <c:pt idx="100">
                  <c:v>16.455333333333332</c:v>
                </c:pt>
                <c:pt idx="101">
                  <c:v>17.143333333333334</c:v>
                </c:pt>
                <c:pt idx="102">
                  <c:v>25.158000000000001</c:v>
                </c:pt>
                <c:pt idx="103">
                  <c:v>30.58666666666667</c:v>
                </c:pt>
                <c:pt idx="104">
                  <c:v>30.414666666666665</c:v>
                </c:pt>
                <c:pt idx="105">
                  <c:v>30.587333333333333</c:v>
                </c:pt>
                <c:pt idx="106">
                  <c:v>30.41333333333333</c:v>
                </c:pt>
                <c:pt idx="107">
                  <c:v>26.796000000000003</c:v>
                </c:pt>
                <c:pt idx="108">
                  <c:v>25.675333333333331</c:v>
                </c:pt>
                <c:pt idx="109">
                  <c:v>25.072666666666667</c:v>
                </c:pt>
                <c:pt idx="110">
                  <c:v>17.403333333333332</c:v>
                </c:pt>
                <c:pt idx="111">
                  <c:v>5.9446666666666665</c:v>
                </c:pt>
                <c:pt idx="112">
                  <c:v>8.9599999999999991</c:v>
                </c:pt>
                <c:pt idx="113">
                  <c:v>11.026666666666666</c:v>
                </c:pt>
                <c:pt idx="114">
                  <c:v>0.25800000000000001</c:v>
                </c:pt>
                <c:pt idx="115">
                  <c:v>0</c:v>
                </c:pt>
                <c:pt idx="116">
                  <c:v>0</c:v>
                </c:pt>
                <c:pt idx="117">
                  <c:v>20.68</c:v>
                </c:pt>
                <c:pt idx="118">
                  <c:v>18.007333333333332</c:v>
                </c:pt>
                <c:pt idx="119">
                  <c:v>21.367333333333335</c:v>
                </c:pt>
                <c:pt idx="120">
                  <c:v>24.725999999999999</c:v>
                </c:pt>
                <c:pt idx="121">
                  <c:v>26.796000000000003</c:v>
                </c:pt>
                <c:pt idx="122">
                  <c:v>29.638666666666666</c:v>
                </c:pt>
                <c:pt idx="123">
                  <c:v>19.471333333333334</c:v>
                </c:pt>
                <c:pt idx="124">
                  <c:v>16.885999999999999</c:v>
                </c:pt>
                <c:pt idx="125">
                  <c:v>17.144000000000002</c:v>
                </c:pt>
                <c:pt idx="126">
                  <c:v>4.048</c:v>
                </c:pt>
                <c:pt idx="127">
                  <c:v>0</c:v>
                </c:pt>
                <c:pt idx="128">
                  <c:v>12.061999999999999</c:v>
                </c:pt>
                <c:pt idx="129">
                  <c:v>15.249333333333333</c:v>
                </c:pt>
                <c:pt idx="130">
                  <c:v>26.796000000000003</c:v>
                </c:pt>
                <c:pt idx="131">
                  <c:v>28.261333333333337</c:v>
                </c:pt>
                <c:pt idx="132">
                  <c:v>29.38</c:v>
                </c:pt>
                <c:pt idx="133">
                  <c:v>29.293333333333333</c:v>
                </c:pt>
                <c:pt idx="134">
                  <c:v>16.628666666666668</c:v>
                </c:pt>
                <c:pt idx="135">
                  <c:v>8.1833333333333336</c:v>
                </c:pt>
                <c:pt idx="136">
                  <c:v>8.5286666666666662</c:v>
                </c:pt>
                <c:pt idx="137">
                  <c:v>9.3019999999999996</c:v>
                </c:pt>
                <c:pt idx="138">
                  <c:v>3.2726666666666664</c:v>
                </c:pt>
                <c:pt idx="139">
                  <c:v>8.6000000000000007E-2</c:v>
                </c:pt>
                <c:pt idx="140">
                  <c:v>1.9813333333333334</c:v>
                </c:pt>
                <c:pt idx="141">
                  <c:v>4.4786666666666664</c:v>
                </c:pt>
                <c:pt idx="142">
                  <c:v>7.8393333333333333</c:v>
                </c:pt>
                <c:pt idx="143">
                  <c:v>7.6673333333333327</c:v>
                </c:pt>
                <c:pt idx="144">
                  <c:v>8.0973333333333333</c:v>
                </c:pt>
                <c:pt idx="145">
                  <c:v>7.5799999999999992</c:v>
                </c:pt>
                <c:pt idx="146">
                  <c:v>0</c:v>
                </c:pt>
                <c:pt idx="147">
                  <c:v>0</c:v>
                </c:pt>
                <c:pt idx="148">
                  <c:v>4.3933333333333335</c:v>
                </c:pt>
                <c:pt idx="149">
                  <c:v>8.6133333333333333</c:v>
                </c:pt>
                <c:pt idx="150">
                  <c:v>8.27</c:v>
                </c:pt>
                <c:pt idx="151">
                  <c:v>7.9253333333333336</c:v>
                </c:pt>
                <c:pt idx="152">
                  <c:v>7.9253333333333336</c:v>
                </c:pt>
                <c:pt idx="153">
                  <c:v>8.2706666666666671</c:v>
                </c:pt>
                <c:pt idx="154">
                  <c:v>8.4413333333333345</c:v>
                </c:pt>
                <c:pt idx="155">
                  <c:v>3.1859999999999999</c:v>
                </c:pt>
                <c:pt idx="156">
                  <c:v>0</c:v>
                </c:pt>
                <c:pt idx="157">
                  <c:v>0.17200000000000001</c:v>
                </c:pt>
                <c:pt idx="158">
                  <c:v>4.2206666666666672</c:v>
                </c:pt>
                <c:pt idx="159">
                  <c:v>7.9233333333333329</c:v>
                </c:pt>
                <c:pt idx="160">
                  <c:v>8.4413333333333345</c:v>
                </c:pt>
                <c:pt idx="161">
                  <c:v>8.9580000000000002</c:v>
                </c:pt>
                <c:pt idx="162">
                  <c:v>19.04</c:v>
                </c:pt>
                <c:pt idx="163">
                  <c:v>21.367333333333335</c:v>
                </c:pt>
                <c:pt idx="164">
                  <c:v>25.674666666666667</c:v>
                </c:pt>
                <c:pt idx="165">
                  <c:v>23.34866666666667</c:v>
                </c:pt>
                <c:pt idx="166">
                  <c:v>13.525333333333334</c:v>
                </c:pt>
                <c:pt idx="167">
                  <c:v>3.1880000000000002</c:v>
                </c:pt>
                <c:pt idx="168">
                  <c:v>29.983333333333334</c:v>
                </c:pt>
                <c:pt idx="169">
                  <c:v>30.846</c:v>
                </c:pt>
                <c:pt idx="170">
                  <c:v>30.155333333333331</c:v>
                </c:pt>
                <c:pt idx="171">
                  <c:v>29.724</c:v>
                </c:pt>
                <c:pt idx="172">
                  <c:v>30.067999999999998</c:v>
                </c:pt>
                <c:pt idx="173">
                  <c:v>29.896000000000001</c:v>
                </c:pt>
                <c:pt idx="174">
                  <c:v>30.067999999999998</c:v>
                </c:pt>
                <c:pt idx="175">
                  <c:v>30.067999999999998</c:v>
                </c:pt>
                <c:pt idx="176">
                  <c:v>29.894666666666666</c:v>
                </c:pt>
                <c:pt idx="177">
                  <c:v>21.711333333333332</c:v>
                </c:pt>
                <c:pt idx="178">
                  <c:v>6.7186666666666666</c:v>
                </c:pt>
                <c:pt idx="179">
                  <c:v>10.768666666666666</c:v>
                </c:pt>
                <c:pt idx="180">
                  <c:v>2.8859999999999997</c:v>
                </c:pt>
                <c:pt idx="181">
                  <c:v>29.982666666666663</c:v>
                </c:pt>
                <c:pt idx="182">
                  <c:v>29.896000000000001</c:v>
                </c:pt>
                <c:pt idx="183">
                  <c:v>29.638000000000002</c:v>
                </c:pt>
                <c:pt idx="184">
                  <c:v>29.809333333333331</c:v>
                </c:pt>
                <c:pt idx="185">
                  <c:v>14.904000000000002</c:v>
                </c:pt>
                <c:pt idx="186">
                  <c:v>8.0986666666666665</c:v>
                </c:pt>
                <c:pt idx="187">
                  <c:v>0.68866666666666665</c:v>
                </c:pt>
                <c:pt idx="188">
                  <c:v>0</c:v>
                </c:pt>
                <c:pt idx="189">
                  <c:v>0</c:v>
                </c:pt>
                <c:pt idx="190">
                  <c:v>4.1353333333333335</c:v>
                </c:pt>
                <c:pt idx="191">
                  <c:v>26.191999999999997</c:v>
                </c:pt>
                <c:pt idx="192">
                  <c:v>22.745999999999999</c:v>
                </c:pt>
                <c:pt idx="193">
                  <c:v>26.622666666666664</c:v>
                </c:pt>
                <c:pt idx="194">
                  <c:v>30.41333333333333</c:v>
                </c:pt>
                <c:pt idx="195">
                  <c:v>28.432000000000002</c:v>
                </c:pt>
                <c:pt idx="196">
                  <c:v>18.523333333333333</c:v>
                </c:pt>
                <c:pt idx="197">
                  <c:v>9.5626666666666669</c:v>
                </c:pt>
                <c:pt idx="198">
                  <c:v>12.052666666666667</c:v>
                </c:pt>
                <c:pt idx="199">
                  <c:v>8.6000000000000007E-2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15.939333333333332</c:v>
                </c:pt>
                <c:pt idx="204">
                  <c:v>23.262666666666664</c:v>
                </c:pt>
                <c:pt idx="205">
                  <c:v>29.293333333333333</c:v>
                </c:pt>
                <c:pt idx="206">
                  <c:v>26.795333333333332</c:v>
                </c:pt>
                <c:pt idx="207">
                  <c:v>29.638000000000002</c:v>
                </c:pt>
                <c:pt idx="208">
                  <c:v>18.092666666666666</c:v>
                </c:pt>
                <c:pt idx="209">
                  <c:v>19.04</c:v>
                </c:pt>
                <c:pt idx="210">
                  <c:v>27.484666666666666</c:v>
                </c:pt>
                <c:pt idx="211">
                  <c:v>29.638000000000002</c:v>
                </c:pt>
                <c:pt idx="212">
                  <c:v>30.414666666666665</c:v>
                </c:pt>
                <c:pt idx="213">
                  <c:v>30.069333333333333</c:v>
                </c:pt>
                <c:pt idx="214">
                  <c:v>30.327333333333332</c:v>
                </c:pt>
                <c:pt idx="215">
                  <c:v>30.500666666666664</c:v>
                </c:pt>
                <c:pt idx="216">
                  <c:v>19.299333333333333</c:v>
                </c:pt>
                <c:pt idx="217">
                  <c:v>27.139333333333337</c:v>
                </c:pt>
                <c:pt idx="218">
                  <c:v>23.34866666666667</c:v>
                </c:pt>
                <c:pt idx="219">
                  <c:v>29.809333333333331</c:v>
                </c:pt>
                <c:pt idx="220">
                  <c:v>30.069333333333333</c:v>
                </c:pt>
                <c:pt idx="221">
                  <c:v>29.894666666666666</c:v>
                </c:pt>
                <c:pt idx="222">
                  <c:v>28.947999999999997</c:v>
                </c:pt>
                <c:pt idx="223">
                  <c:v>27.484666666666666</c:v>
                </c:pt>
                <c:pt idx="224">
                  <c:v>26.277333333333331</c:v>
                </c:pt>
                <c:pt idx="225">
                  <c:v>3.9626666666666668</c:v>
                </c:pt>
                <c:pt idx="226">
                  <c:v>28.776666666666667</c:v>
                </c:pt>
                <c:pt idx="227">
                  <c:v>30.067999999999998</c:v>
                </c:pt>
                <c:pt idx="228">
                  <c:v>26.707999999999998</c:v>
                </c:pt>
                <c:pt idx="229">
                  <c:v>30.76</c:v>
                </c:pt>
                <c:pt idx="230">
                  <c:v>29.207999999999998</c:v>
                </c:pt>
                <c:pt idx="231">
                  <c:v>29.896000000000001</c:v>
                </c:pt>
                <c:pt idx="232">
                  <c:v>30.067999999999998</c:v>
                </c:pt>
                <c:pt idx="233">
                  <c:v>30.069333333333333</c:v>
                </c:pt>
                <c:pt idx="234">
                  <c:v>29.810000000000002</c:v>
                </c:pt>
                <c:pt idx="235">
                  <c:v>27.742666666666665</c:v>
                </c:pt>
                <c:pt idx="236">
                  <c:v>29.724666666666668</c:v>
                </c:pt>
                <c:pt idx="237">
                  <c:v>28.777333333333331</c:v>
                </c:pt>
                <c:pt idx="238">
                  <c:v>27.915333333333333</c:v>
                </c:pt>
                <c:pt idx="239">
                  <c:v>22.658666666666665</c:v>
                </c:pt>
                <c:pt idx="240">
                  <c:v>13.783999999999999</c:v>
                </c:pt>
                <c:pt idx="241">
                  <c:v>0.4306666666666667</c:v>
                </c:pt>
                <c:pt idx="242">
                  <c:v>8.6000000000000007E-2</c:v>
                </c:pt>
                <c:pt idx="243">
                  <c:v>8.7013333333333325</c:v>
                </c:pt>
                <c:pt idx="244">
                  <c:v>22.228666666666669</c:v>
                </c:pt>
                <c:pt idx="245">
                  <c:v>30.069999999999997</c:v>
                </c:pt>
                <c:pt idx="246">
                  <c:v>26.451333333333334</c:v>
                </c:pt>
                <c:pt idx="247">
                  <c:v>29.551333333333332</c:v>
                </c:pt>
                <c:pt idx="248">
                  <c:v>11.458</c:v>
                </c:pt>
                <c:pt idx="249">
                  <c:v>23.605999999999998</c:v>
                </c:pt>
                <c:pt idx="250">
                  <c:v>25.933333333333334</c:v>
                </c:pt>
                <c:pt idx="251">
                  <c:v>19.298666666666666</c:v>
                </c:pt>
                <c:pt idx="252">
                  <c:v>16.800666666666668</c:v>
                </c:pt>
                <c:pt idx="253">
                  <c:v>15.076666666666666</c:v>
                </c:pt>
                <c:pt idx="254">
                  <c:v>26.020666666666667</c:v>
                </c:pt>
                <c:pt idx="255">
                  <c:v>9.0453333333333337</c:v>
                </c:pt>
                <c:pt idx="256">
                  <c:v>0</c:v>
                </c:pt>
                <c:pt idx="257">
                  <c:v>12.493333333333332</c:v>
                </c:pt>
                <c:pt idx="258">
                  <c:v>2.7553333333333332</c:v>
                </c:pt>
                <c:pt idx="259">
                  <c:v>0.24533333333333332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E1-4BA3-8AA5-BF0573C4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447975"/>
        <c:axId val="562026071"/>
      </c:lineChart>
      <c:catAx>
        <c:axId val="226447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26071"/>
        <c:crosses val="autoZero"/>
        <c:auto val="1"/>
        <c:lblAlgn val="ctr"/>
        <c:lblOffset val="100"/>
        <c:noMultiLvlLbl val="0"/>
      </c:catAx>
      <c:valAx>
        <c:axId val="562026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47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Potencia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datos'!$E$2:$E$261</c:f>
              <c:numCache>
                <c:formatCode>0.0000</c:formatCode>
                <c:ptCount val="260"/>
                <c:pt idx="0">
                  <c:v>32.5568028</c:v>
                </c:pt>
                <c:pt idx="1">
                  <c:v>30.0523734</c:v>
                </c:pt>
                <c:pt idx="2">
                  <c:v>110.23792779999999</c:v>
                </c:pt>
                <c:pt idx="3">
                  <c:v>35.049648400000002</c:v>
                </c:pt>
                <c:pt idx="4">
                  <c:v>66.672728399999997</c:v>
                </c:pt>
                <c:pt idx="5">
                  <c:v>16.822022400000002</c:v>
                </c:pt>
                <c:pt idx="6">
                  <c:v>88.825940700000004</c:v>
                </c:pt>
                <c:pt idx="7">
                  <c:v>43.3151911</c:v>
                </c:pt>
                <c:pt idx="8">
                  <c:v>22.942404</c:v>
                </c:pt>
                <c:pt idx="9">
                  <c:v>58.192529999999998</c:v>
                </c:pt>
                <c:pt idx="10">
                  <c:v>57.833484999999996</c:v>
                </c:pt>
                <c:pt idx="11">
                  <c:v>35.145957500000002</c:v>
                </c:pt>
                <c:pt idx="12">
                  <c:v>82.161475499999995</c:v>
                </c:pt>
                <c:pt idx="13">
                  <c:v>6.5429339999999998</c:v>
                </c:pt>
                <c:pt idx="14">
                  <c:v>37.409486100000002</c:v>
                </c:pt>
                <c:pt idx="15">
                  <c:v>7.1042113999999996</c:v>
                </c:pt>
                <c:pt idx="16">
                  <c:v>6.062519599999999</c:v>
                </c:pt>
                <c:pt idx="17">
                  <c:v>10.777875</c:v>
                </c:pt>
                <c:pt idx="18">
                  <c:v>7.8663647999999995</c:v>
                </c:pt>
                <c:pt idx="19">
                  <c:v>41.7111296</c:v>
                </c:pt>
                <c:pt idx="20">
                  <c:v>39.19706</c:v>
                </c:pt>
                <c:pt idx="21">
                  <c:v>86.246582599999996</c:v>
                </c:pt>
                <c:pt idx="22">
                  <c:v>313.98358080000003</c:v>
                </c:pt>
                <c:pt idx="23">
                  <c:v>198.17891519999998</c:v>
                </c:pt>
                <c:pt idx="24">
                  <c:v>39.315964799999996</c:v>
                </c:pt>
                <c:pt idx="25">
                  <c:v>6.0566376000000002</c:v>
                </c:pt>
                <c:pt idx="26">
                  <c:v>9.5217535999999985</c:v>
                </c:pt>
                <c:pt idx="27">
                  <c:v>7.843853199999999</c:v>
                </c:pt>
                <c:pt idx="28">
                  <c:v>7.1649132</c:v>
                </c:pt>
                <c:pt idx="29">
                  <c:v>10.3231854</c:v>
                </c:pt>
                <c:pt idx="30">
                  <c:v>7.095065599999999</c:v>
                </c:pt>
                <c:pt idx="31">
                  <c:v>4.7081495999999996</c:v>
                </c:pt>
                <c:pt idx="32">
                  <c:v>8.9929148000000012</c:v>
                </c:pt>
                <c:pt idx="33">
                  <c:v>9.1718250000000001</c:v>
                </c:pt>
                <c:pt idx="34">
                  <c:v>6.2136800000000001</c:v>
                </c:pt>
                <c:pt idx="35">
                  <c:v>9.2203428000000009</c:v>
                </c:pt>
                <c:pt idx="36">
                  <c:v>5.8333482000000005</c:v>
                </c:pt>
                <c:pt idx="37">
                  <c:v>9.3862439999999996</c:v>
                </c:pt>
                <c:pt idx="38">
                  <c:v>17.295870399999998</c:v>
                </c:pt>
                <c:pt idx="39">
                  <c:v>25.712781</c:v>
                </c:pt>
                <c:pt idx="40">
                  <c:v>32.442896699999999</c:v>
                </c:pt>
                <c:pt idx="41">
                  <c:v>31.967605000000002</c:v>
                </c:pt>
                <c:pt idx="42">
                  <c:v>29.237802800000001</c:v>
                </c:pt>
                <c:pt idx="43">
                  <c:v>122.91280040000001</c:v>
                </c:pt>
                <c:pt idx="44">
                  <c:v>21.3526208</c:v>
                </c:pt>
                <c:pt idx="45">
                  <c:v>35.7933849</c:v>
                </c:pt>
                <c:pt idx="46">
                  <c:v>187.95171440000001</c:v>
                </c:pt>
                <c:pt idx="47">
                  <c:v>82.310419799999991</c:v>
                </c:pt>
                <c:pt idx="48">
                  <c:v>93.818237399999987</c:v>
                </c:pt>
                <c:pt idx="49">
                  <c:v>105.7494646</c:v>
                </c:pt>
                <c:pt idx="50">
                  <c:v>182.58318540000002</c:v>
                </c:pt>
                <c:pt idx="51">
                  <c:v>47.365799199999998</c:v>
                </c:pt>
                <c:pt idx="52">
                  <c:v>144.486276</c:v>
                </c:pt>
                <c:pt idx="53">
                  <c:v>71.578855799999985</c:v>
                </c:pt>
                <c:pt idx="54">
                  <c:v>117.4376286</c:v>
                </c:pt>
                <c:pt idx="55">
                  <c:v>112.4717828</c:v>
                </c:pt>
                <c:pt idx="56">
                  <c:v>46.360422899999996</c:v>
                </c:pt>
                <c:pt idx="57">
                  <c:v>163.56592039999998</c:v>
                </c:pt>
                <c:pt idx="58">
                  <c:v>119.72372159999999</c:v>
                </c:pt>
                <c:pt idx="59">
                  <c:v>113.5175856</c:v>
                </c:pt>
                <c:pt idx="60">
                  <c:v>67.340807999999996</c:v>
                </c:pt>
                <c:pt idx="61">
                  <c:v>5.3952048000000001</c:v>
                </c:pt>
                <c:pt idx="62">
                  <c:v>156.35733960000002</c:v>
                </c:pt>
                <c:pt idx="63">
                  <c:v>172.20736439999999</c:v>
                </c:pt>
                <c:pt idx="64">
                  <c:v>39.984214199999997</c:v>
                </c:pt>
                <c:pt idx="65">
                  <c:v>24.754696000000003</c:v>
                </c:pt>
                <c:pt idx="66">
                  <c:v>171.80989160000001</c:v>
                </c:pt>
                <c:pt idx="67">
                  <c:v>23.032620000000001</c:v>
                </c:pt>
                <c:pt idx="68">
                  <c:v>16.404120599999999</c:v>
                </c:pt>
                <c:pt idx="69">
                  <c:v>41.774238599999997</c:v>
                </c:pt>
                <c:pt idx="70">
                  <c:v>11.2861634</c:v>
                </c:pt>
                <c:pt idx="71">
                  <c:v>49.767646999999997</c:v>
                </c:pt>
                <c:pt idx="72">
                  <c:v>6.9310637999999996</c:v>
                </c:pt>
                <c:pt idx="73">
                  <c:v>168.1867474</c:v>
                </c:pt>
                <c:pt idx="74">
                  <c:v>150.4394489</c:v>
                </c:pt>
                <c:pt idx="75">
                  <c:v>19.7602118</c:v>
                </c:pt>
                <c:pt idx="76">
                  <c:v>130.363044</c:v>
                </c:pt>
                <c:pt idx="77">
                  <c:v>209.0454009</c:v>
                </c:pt>
                <c:pt idx="78">
                  <c:v>102.20857799999999</c:v>
                </c:pt>
                <c:pt idx="79">
                  <c:v>15.492733199999998</c:v>
                </c:pt>
                <c:pt idx="80">
                  <c:v>162.07152639999998</c:v>
                </c:pt>
                <c:pt idx="81">
                  <c:v>23.198597100000001</c:v>
                </c:pt>
                <c:pt idx="82">
                  <c:v>117.6704628</c:v>
                </c:pt>
                <c:pt idx="83">
                  <c:v>135.04220359999999</c:v>
                </c:pt>
                <c:pt idx="84">
                  <c:v>123.65335400000001</c:v>
                </c:pt>
                <c:pt idx="85">
                  <c:v>108.9111863</c:v>
                </c:pt>
                <c:pt idx="86">
                  <c:v>115.3915392</c:v>
                </c:pt>
                <c:pt idx="87">
                  <c:v>14.955959399999999</c:v>
                </c:pt>
                <c:pt idx="88">
                  <c:v>18.1776862</c:v>
                </c:pt>
                <c:pt idx="89">
                  <c:v>206.99084489999998</c:v>
                </c:pt>
                <c:pt idx="90">
                  <c:v>121.3184304</c:v>
                </c:pt>
                <c:pt idx="91">
                  <c:v>146.45831680000001</c:v>
                </c:pt>
                <c:pt idx="92">
                  <c:v>149.8048713</c:v>
                </c:pt>
                <c:pt idx="93">
                  <c:v>158.1213951</c:v>
                </c:pt>
                <c:pt idx="94">
                  <c:v>33.178790599999999</c:v>
                </c:pt>
                <c:pt idx="95">
                  <c:v>177.04023620000001</c:v>
                </c:pt>
                <c:pt idx="96">
                  <c:v>100.48625440000001</c:v>
                </c:pt>
                <c:pt idx="97">
                  <c:v>15.117087999999999</c:v>
                </c:pt>
                <c:pt idx="98">
                  <c:v>74.74640149999999</c:v>
                </c:pt>
                <c:pt idx="99">
                  <c:v>26.290713599999997</c:v>
                </c:pt>
                <c:pt idx="100">
                  <c:v>21.066974600000002</c:v>
                </c:pt>
                <c:pt idx="101">
                  <c:v>102.84308799999999</c:v>
                </c:pt>
                <c:pt idx="102">
                  <c:v>10.299867799999999</c:v>
                </c:pt>
                <c:pt idx="103">
                  <c:v>123.51727200000001</c:v>
                </c:pt>
                <c:pt idx="104">
                  <c:v>115.30541219999999</c:v>
                </c:pt>
                <c:pt idx="105">
                  <c:v>112.74143039999998</c:v>
                </c:pt>
                <c:pt idx="106">
                  <c:v>92.436600599999991</c:v>
                </c:pt>
                <c:pt idx="107">
                  <c:v>106.4018552</c:v>
                </c:pt>
                <c:pt idx="108">
                  <c:v>66.342761600000003</c:v>
                </c:pt>
                <c:pt idx="109">
                  <c:v>81.017543599999996</c:v>
                </c:pt>
                <c:pt idx="110">
                  <c:v>34.856891999999995</c:v>
                </c:pt>
                <c:pt idx="111">
                  <c:v>48.675975899999997</c:v>
                </c:pt>
                <c:pt idx="112">
                  <c:v>98.472443800000008</c:v>
                </c:pt>
                <c:pt idx="113">
                  <c:v>73.260159000000002</c:v>
                </c:pt>
                <c:pt idx="114">
                  <c:v>9.7271766</c:v>
                </c:pt>
                <c:pt idx="115">
                  <c:v>11.251778999999999</c:v>
                </c:pt>
                <c:pt idx="116">
                  <c:v>3.9314575</c:v>
                </c:pt>
                <c:pt idx="117">
                  <c:v>24.009465899999999</c:v>
                </c:pt>
                <c:pt idx="118">
                  <c:v>159.98087519999999</c:v>
                </c:pt>
                <c:pt idx="119">
                  <c:v>9.9944369000000002</c:v>
                </c:pt>
                <c:pt idx="120">
                  <c:v>66.580599599999999</c:v>
                </c:pt>
                <c:pt idx="121">
                  <c:v>111.0895799</c:v>
                </c:pt>
                <c:pt idx="122">
                  <c:v>109.7236595</c:v>
                </c:pt>
                <c:pt idx="123">
                  <c:v>93.620971499999996</c:v>
                </c:pt>
                <c:pt idx="124">
                  <c:v>117.46225010000001</c:v>
                </c:pt>
                <c:pt idx="125">
                  <c:v>109.8717168</c:v>
                </c:pt>
                <c:pt idx="126">
                  <c:v>10.723322399999999</c:v>
                </c:pt>
                <c:pt idx="127">
                  <c:v>6.3767520000000006</c:v>
                </c:pt>
                <c:pt idx="128">
                  <c:v>84.794561099999996</c:v>
                </c:pt>
                <c:pt idx="129">
                  <c:v>114.98670119999998</c:v>
                </c:pt>
                <c:pt idx="130">
                  <c:v>189.45454720000001</c:v>
                </c:pt>
                <c:pt idx="131">
                  <c:v>163.87955360000001</c:v>
                </c:pt>
                <c:pt idx="132">
                  <c:v>296.85145590000002</c:v>
                </c:pt>
                <c:pt idx="133">
                  <c:v>213.2765388</c:v>
                </c:pt>
                <c:pt idx="134">
                  <c:v>137.41033059999998</c:v>
                </c:pt>
                <c:pt idx="135">
                  <c:v>7.1461500000000004</c:v>
                </c:pt>
                <c:pt idx="136">
                  <c:v>10.027742399999999</c:v>
                </c:pt>
                <c:pt idx="137">
                  <c:v>9.9853725999999998</c:v>
                </c:pt>
                <c:pt idx="138">
                  <c:v>7.6311464000000004</c:v>
                </c:pt>
                <c:pt idx="139">
                  <c:v>6.0268264</c:v>
                </c:pt>
                <c:pt idx="140">
                  <c:v>14.314817999999999</c:v>
                </c:pt>
                <c:pt idx="141">
                  <c:v>9.8391743999999992</c:v>
                </c:pt>
                <c:pt idx="142">
                  <c:v>10.3886784</c:v>
                </c:pt>
                <c:pt idx="143">
                  <c:v>8.3650930999999993</c:v>
                </c:pt>
                <c:pt idx="144">
                  <c:v>12.120955199999999</c:v>
                </c:pt>
                <c:pt idx="145">
                  <c:v>11.799720799999999</c:v>
                </c:pt>
                <c:pt idx="146">
                  <c:v>6.0879503999999995</c:v>
                </c:pt>
                <c:pt idx="147">
                  <c:v>8.1976937000000003</c:v>
                </c:pt>
                <c:pt idx="148">
                  <c:v>7.8701183999999991</c:v>
                </c:pt>
                <c:pt idx="149">
                  <c:v>9.9201005999999996</c:v>
                </c:pt>
                <c:pt idx="150">
                  <c:v>9.3522780000000001</c:v>
                </c:pt>
                <c:pt idx="151">
                  <c:v>12.150542</c:v>
                </c:pt>
                <c:pt idx="152">
                  <c:v>11.930505499999999</c:v>
                </c:pt>
                <c:pt idx="153">
                  <c:v>6.6066671999999995</c:v>
                </c:pt>
                <c:pt idx="154">
                  <c:v>7.3368617</c:v>
                </c:pt>
                <c:pt idx="155">
                  <c:v>7.9083059999999996</c:v>
                </c:pt>
                <c:pt idx="156">
                  <c:v>4.6160699999999997</c:v>
                </c:pt>
                <c:pt idx="157">
                  <c:v>7.5509712000000002</c:v>
                </c:pt>
                <c:pt idx="158">
                  <c:v>8.6071439999999999</c:v>
                </c:pt>
                <c:pt idx="159">
                  <c:v>13.5878842</c:v>
                </c:pt>
                <c:pt idx="160">
                  <c:v>10.788140800000001</c:v>
                </c:pt>
                <c:pt idx="161">
                  <c:v>10.787679999999998</c:v>
                </c:pt>
                <c:pt idx="162">
                  <c:v>68.361082400000001</c:v>
                </c:pt>
                <c:pt idx="163">
                  <c:v>71.036406999999997</c:v>
                </c:pt>
                <c:pt idx="164">
                  <c:v>185.67498599999999</c:v>
                </c:pt>
                <c:pt idx="165">
                  <c:v>66.428560800000014</c:v>
                </c:pt>
                <c:pt idx="166">
                  <c:v>52.134001499999997</c:v>
                </c:pt>
                <c:pt idx="167">
                  <c:v>10.7388086</c:v>
                </c:pt>
                <c:pt idx="168">
                  <c:v>309.26175359999996</c:v>
                </c:pt>
                <c:pt idx="169">
                  <c:v>17.756563199999999</c:v>
                </c:pt>
                <c:pt idx="170">
                  <c:v>226.94797080000001</c:v>
                </c:pt>
                <c:pt idx="171">
                  <c:v>305.92990750000001</c:v>
                </c:pt>
                <c:pt idx="172">
                  <c:v>324.5996169</c:v>
                </c:pt>
                <c:pt idx="173">
                  <c:v>239.28016679999999</c:v>
                </c:pt>
                <c:pt idx="174">
                  <c:v>205.17576079999998</c:v>
                </c:pt>
                <c:pt idx="175">
                  <c:v>203.53403069999999</c:v>
                </c:pt>
                <c:pt idx="176">
                  <c:v>20.327662600000004</c:v>
                </c:pt>
                <c:pt idx="177">
                  <c:v>98.862840000000006</c:v>
                </c:pt>
                <c:pt idx="178">
                  <c:v>44.721297499999999</c:v>
                </c:pt>
                <c:pt idx="179">
                  <c:v>115.6051296</c:v>
                </c:pt>
                <c:pt idx="180">
                  <c:v>296.3204685</c:v>
                </c:pt>
                <c:pt idx="181">
                  <c:v>20.564746800000002</c:v>
                </c:pt>
                <c:pt idx="182">
                  <c:v>231.39384949999999</c:v>
                </c:pt>
                <c:pt idx="183">
                  <c:v>23.405281199999997</c:v>
                </c:pt>
                <c:pt idx="184">
                  <c:v>23.918152800000001</c:v>
                </c:pt>
                <c:pt idx="185">
                  <c:v>78.318008999999989</c:v>
                </c:pt>
                <c:pt idx="186">
                  <c:v>86.522698500000004</c:v>
                </c:pt>
                <c:pt idx="187">
                  <c:v>23.798690300000001</c:v>
                </c:pt>
                <c:pt idx="188">
                  <c:v>11.2137276</c:v>
                </c:pt>
                <c:pt idx="189">
                  <c:v>10.869423299999999</c:v>
                </c:pt>
                <c:pt idx="190">
                  <c:v>34.0067582</c:v>
                </c:pt>
                <c:pt idx="191">
                  <c:v>33.636837599999993</c:v>
                </c:pt>
                <c:pt idx="192">
                  <c:v>238.83179250000001</c:v>
                </c:pt>
                <c:pt idx="193">
                  <c:v>224.6201614</c:v>
                </c:pt>
                <c:pt idx="194">
                  <c:v>18.148748399999999</c:v>
                </c:pt>
                <c:pt idx="195">
                  <c:v>245.19185999999999</c:v>
                </c:pt>
                <c:pt idx="196">
                  <c:v>212.76455820000001</c:v>
                </c:pt>
                <c:pt idx="197">
                  <c:v>82.158748200000005</c:v>
                </c:pt>
                <c:pt idx="198">
                  <c:v>5.4183199999999996</c:v>
                </c:pt>
                <c:pt idx="199">
                  <c:v>9.6460519999999992</c:v>
                </c:pt>
                <c:pt idx="200">
                  <c:v>4.8872249999999999</c:v>
                </c:pt>
                <c:pt idx="201">
                  <c:v>10.316447999999999</c:v>
                </c:pt>
                <c:pt idx="202">
                  <c:v>7.2042629999999992</c:v>
                </c:pt>
                <c:pt idx="203">
                  <c:v>184.83973119999999</c:v>
                </c:pt>
                <c:pt idx="204">
                  <c:v>175.454804</c:v>
                </c:pt>
                <c:pt idx="205">
                  <c:v>23.585676599999999</c:v>
                </c:pt>
                <c:pt idx="206">
                  <c:v>183.80602350000001</c:v>
                </c:pt>
                <c:pt idx="207">
                  <c:v>243.91487940000002</c:v>
                </c:pt>
                <c:pt idx="208">
                  <c:v>34.083391399999996</c:v>
                </c:pt>
                <c:pt idx="209">
                  <c:v>146.41302499999998</c:v>
                </c:pt>
                <c:pt idx="210">
                  <c:v>252.36053960000001</c:v>
                </c:pt>
                <c:pt idx="211">
                  <c:v>222.52384769999998</c:v>
                </c:pt>
                <c:pt idx="212">
                  <c:v>173.63029320000001</c:v>
                </c:pt>
                <c:pt idx="213">
                  <c:v>202.20092099999999</c:v>
                </c:pt>
                <c:pt idx="214">
                  <c:v>19.1171677</c:v>
                </c:pt>
                <c:pt idx="215">
                  <c:v>172.1862845</c:v>
                </c:pt>
                <c:pt idx="216">
                  <c:v>89.973357300000004</c:v>
                </c:pt>
                <c:pt idx="217">
                  <c:v>329.85000719999999</c:v>
                </c:pt>
                <c:pt idx="218">
                  <c:v>220.648832</c:v>
                </c:pt>
                <c:pt idx="219">
                  <c:v>23.457943600000004</c:v>
                </c:pt>
                <c:pt idx="220">
                  <c:v>213.9214671</c:v>
                </c:pt>
                <c:pt idx="221">
                  <c:v>222.28138519999999</c:v>
                </c:pt>
                <c:pt idx="222">
                  <c:v>23.625725800000001</c:v>
                </c:pt>
                <c:pt idx="223">
                  <c:v>233.57322360000001</c:v>
                </c:pt>
                <c:pt idx="224">
                  <c:v>232.49345719999997</c:v>
                </c:pt>
                <c:pt idx="225">
                  <c:v>8.2085408999999991</c:v>
                </c:pt>
                <c:pt idx="226">
                  <c:v>306.38366020000001</c:v>
                </c:pt>
                <c:pt idx="227">
                  <c:v>189.2405186</c:v>
                </c:pt>
                <c:pt idx="228">
                  <c:v>192.21054899999999</c:v>
                </c:pt>
                <c:pt idx="229">
                  <c:v>35.187865600000002</c:v>
                </c:pt>
                <c:pt idx="230">
                  <c:v>27.916966000000002</c:v>
                </c:pt>
                <c:pt idx="231">
                  <c:v>19.972983799999998</c:v>
                </c:pt>
                <c:pt idx="232">
                  <c:v>19.560449999999999</c:v>
                </c:pt>
                <c:pt idx="233">
                  <c:v>188.3412448</c:v>
                </c:pt>
                <c:pt idx="234">
                  <c:v>207.96409600000001</c:v>
                </c:pt>
                <c:pt idx="235">
                  <c:v>213.530044</c:v>
                </c:pt>
                <c:pt idx="236">
                  <c:v>311.82788270000003</c:v>
                </c:pt>
                <c:pt idx="237">
                  <c:v>27.661144700000001</c:v>
                </c:pt>
                <c:pt idx="238">
                  <c:v>17.4333375</c:v>
                </c:pt>
                <c:pt idx="239">
                  <c:v>20.721985199999999</c:v>
                </c:pt>
                <c:pt idx="240">
                  <c:v>105.7465017</c:v>
                </c:pt>
                <c:pt idx="241">
                  <c:v>7.7068355999999998</c:v>
                </c:pt>
                <c:pt idx="242">
                  <c:v>7.6223679999999998</c:v>
                </c:pt>
                <c:pt idx="243">
                  <c:v>7.9253798</c:v>
                </c:pt>
                <c:pt idx="244">
                  <c:v>271.67127099999999</c:v>
                </c:pt>
                <c:pt idx="245">
                  <c:v>371.21048719999999</c:v>
                </c:pt>
                <c:pt idx="246">
                  <c:v>277.87314779999997</c:v>
                </c:pt>
                <c:pt idx="247">
                  <c:v>220.40307179999999</c:v>
                </c:pt>
                <c:pt idx="248">
                  <c:v>39.654279000000002</c:v>
                </c:pt>
                <c:pt idx="249">
                  <c:v>106.13691059999999</c:v>
                </c:pt>
                <c:pt idx="250">
                  <c:v>137.19751650000001</c:v>
                </c:pt>
                <c:pt idx="251">
                  <c:v>16.723800799999999</c:v>
                </c:pt>
                <c:pt idx="252">
                  <c:v>93.594118399999999</c:v>
                </c:pt>
                <c:pt idx="253">
                  <c:v>101.0837511</c:v>
                </c:pt>
                <c:pt idx="254">
                  <c:v>32.2022488</c:v>
                </c:pt>
                <c:pt idx="255">
                  <c:v>12.358899300000001</c:v>
                </c:pt>
                <c:pt idx="256">
                  <c:v>28.503325199999999</c:v>
                </c:pt>
                <c:pt idx="257">
                  <c:v>153.53168689999998</c:v>
                </c:pt>
                <c:pt idx="258">
                  <c:v>31.511502000000004</c:v>
                </c:pt>
                <c:pt idx="259">
                  <c:v>29.602779000000002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5-4A38-954B-ABEAD4206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447975"/>
        <c:axId val="562026071"/>
      </c:lineChart>
      <c:catAx>
        <c:axId val="226447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26071"/>
        <c:crosses val="autoZero"/>
        <c:auto val="1"/>
        <c:lblAlgn val="ctr"/>
        <c:lblOffset val="100"/>
        <c:noMultiLvlLbl val="0"/>
      </c:catAx>
      <c:valAx>
        <c:axId val="562026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47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Altitud (m.s.n.m)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datos'!$F$2:$F$261</c:f>
              <c:numCache>
                <c:formatCode>0</c:formatCode>
                <c:ptCount val="260"/>
                <c:pt idx="0">
                  <c:v>2611</c:v>
                </c:pt>
                <c:pt idx="1">
                  <c:v>2610</c:v>
                </c:pt>
                <c:pt idx="2">
                  <c:v>2609</c:v>
                </c:pt>
                <c:pt idx="3">
                  <c:v>2610</c:v>
                </c:pt>
                <c:pt idx="4">
                  <c:v>2610</c:v>
                </c:pt>
                <c:pt idx="5">
                  <c:v>2608</c:v>
                </c:pt>
                <c:pt idx="6">
                  <c:v>2608</c:v>
                </c:pt>
                <c:pt idx="7">
                  <c:v>2607</c:v>
                </c:pt>
                <c:pt idx="8">
                  <c:v>2607</c:v>
                </c:pt>
                <c:pt idx="9">
                  <c:v>2607</c:v>
                </c:pt>
                <c:pt idx="10">
                  <c:v>2607</c:v>
                </c:pt>
                <c:pt idx="11">
                  <c:v>2607</c:v>
                </c:pt>
                <c:pt idx="12">
                  <c:v>2606</c:v>
                </c:pt>
                <c:pt idx="13">
                  <c:v>2605</c:v>
                </c:pt>
                <c:pt idx="14">
                  <c:v>2603</c:v>
                </c:pt>
                <c:pt idx="15">
                  <c:v>2602</c:v>
                </c:pt>
                <c:pt idx="16">
                  <c:v>2602</c:v>
                </c:pt>
                <c:pt idx="17">
                  <c:v>2603</c:v>
                </c:pt>
                <c:pt idx="18">
                  <c:v>2603</c:v>
                </c:pt>
                <c:pt idx="19">
                  <c:v>2603</c:v>
                </c:pt>
                <c:pt idx="20">
                  <c:v>2603</c:v>
                </c:pt>
                <c:pt idx="21">
                  <c:v>2605</c:v>
                </c:pt>
                <c:pt idx="22">
                  <c:v>2604</c:v>
                </c:pt>
                <c:pt idx="23">
                  <c:v>2605</c:v>
                </c:pt>
                <c:pt idx="24">
                  <c:v>2606</c:v>
                </c:pt>
                <c:pt idx="25">
                  <c:v>2606</c:v>
                </c:pt>
                <c:pt idx="26">
                  <c:v>2606</c:v>
                </c:pt>
                <c:pt idx="27">
                  <c:v>2607</c:v>
                </c:pt>
                <c:pt idx="28">
                  <c:v>2607</c:v>
                </c:pt>
                <c:pt idx="29">
                  <c:v>2607</c:v>
                </c:pt>
                <c:pt idx="30">
                  <c:v>2607</c:v>
                </c:pt>
                <c:pt idx="31">
                  <c:v>2607</c:v>
                </c:pt>
                <c:pt idx="32">
                  <c:v>2607</c:v>
                </c:pt>
                <c:pt idx="33">
                  <c:v>2608</c:v>
                </c:pt>
                <c:pt idx="34">
                  <c:v>2608</c:v>
                </c:pt>
                <c:pt idx="35">
                  <c:v>2608</c:v>
                </c:pt>
                <c:pt idx="36">
                  <c:v>2608</c:v>
                </c:pt>
                <c:pt idx="37">
                  <c:v>2608</c:v>
                </c:pt>
                <c:pt idx="38">
                  <c:v>2609</c:v>
                </c:pt>
                <c:pt idx="39">
                  <c:v>2609</c:v>
                </c:pt>
                <c:pt idx="40">
                  <c:v>2609</c:v>
                </c:pt>
                <c:pt idx="41">
                  <c:v>2611</c:v>
                </c:pt>
                <c:pt idx="42">
                  <c:v>2613</c:v>
                </c:pt>
                <c:pt idx="43">
                  <c:v>2613</c:v>
                </c:pt>
                <c:pt idx="44">
                  <c:v>2611</c:v>
                </c:pt>
                <c:pt idx="45">
                  <c:v>2609</c:v>
                </c:pt>
                <c:pt idx="46">
                  <c:v>2608</c:v>
                </c:pt>
                <c:pt idx="47">
                  <c:v>2607</c:v>
                </c:pt>
                <c:pt idx="48">
                  <c:v>2605</c:v>
                </c:pt>
                <c:pt idx="49">
                  <c:v>2604</c:v>
                </c:pt>
                <c:pt idx="50">
                  <c:v>2604</c:v>
                </c:pt>
                <c:pt idx="51">
                  <c:v>2604</c:v>
                </c:pt>
                <c:pt idx="52">
                  <c:v>2604</c:v>
                </c:pt>
                <c:pt idx="53">
                  <c:v>2604</c:v>
                </c:pt>
                <c:pt idx="54">
                  <c:v>2603</c:v>
                </c:pt>
                <c:pt idx="55">
                  <c:v>2602</c:v>
                </c:pt>
                <c:pt idx="56">
                  <c:v>2600</c:v>
                </c:pt>
                <c:pt idx="57">
                  <c:v>2598</c:v>
                </c:pt>
                <c:pt idx="58">
                  <c:v>2598</c:v>
                </c:pt>
                <c:pt idx="59">
                  <c:v>2598</c:v>
                </c:pt>
                <c:pt idx="60">
                  <c:v>2599</c:v>
                </c:pt>
                <c:pt idx="61">
                  <c:v>2599</c:v>
                </c:pt>
                <c:pt idx="62">
                  <c:v>2599</c:v>
                </c:pt>
                <c:pt idx="63">
                  <c:v>2599</c:v>
                </c:pt>
                <c:pt idx="64">
                  <c:v>2599</c:v>
                </c:pt>
                <c:pt idx="65">
                  <c:v>2597</c:v>
                </c:pt>
                <c:pt idx="66">
                  <c:v>2596</c:v>
                </c:pt>
                <c:pt idx="67">
                  <c:v>2593</c:v>
                </c:pt>
                <c:pt idx="68">
                  <c:v>2590</c:v>
                </c:pt>
                <c:pt idx="69">
                  <c:v>2590</c:v>
                </c:pt>
                <c:pt idx="70">
                  <c:v>2588</c:v>
                </c:pt>
                <c:pt idx="71">
                  <c:v>2586</c:v>
                </c:pt>
                <c:pt idx="72">
                  <c:v>2586</c:v>
                </c:pt>
                <c:pt idx="73">
                  <c:v>2585</c:v>
                </c:pt>
                <c:pt idx="74">
                  <c:v>2584</c:v>
                </c:pt>
                <c:pt idx="75">
                  <c:v>2580</c:v>
                </c:pt>
                <c:pt idx="76">
                  <c:v>2578</c:v>
                </c:pt>
                <c:pt idx="77">
                  <c:v>2577</c:v>
                </c:pt>
                <c:pt idx="78">
                  <c:v>2577</c:v>
                </c:pt>
                <c:pt idx="79">
                  <c:v>2579</c:v>
                </c:pt>
                <c:pt idx="80">
                  <c:v>2579</c:v>
                </c:pt>
                <c:pt idx="81">
                  <c:v>2575</c:v>
                </c:pt>
                <c:pt idx="82">
                  <c:v>2572</c:v>
                </c:pt>
                <c:pt idx="83">
                  <c:v>2575</c:v>
                </c:pt>
                <c:pt idx="84">
                  <c:v>2575</c:v>
                </c:pt>
                <c:pt idx="85">
                  <c:v>2574</c:v>
                </c:pt>
                <c:pt idx="86">
                  <c:v>2574</c:v>
                </c:pt>
                <c:pt idx="87">
                  <c:v>2572</c:v>
                </c:pt>
                <c:pt idx="88">
                  <c:v>2571</c:v>
                </c:pt>
                <c:pt idx="89">
                  <c:v>2571</c:v>
                </c:pt>
                <c:pt idx="90">
                  <c:v>2571</c:v>
                </c:pt>
                <c:pt idx="91">
                  <c:v>2570</c:v>
                </c:pt>
                <c:pt idx="92">
                  <c:v>2569</c:v>
                </c:pt>
                <c:pt idx="93">
                  <c:v>2568</c:v>
                </c:pt>
                <c:pt idx="94">
                  <c:v>2567</c:v>
                </c:pt>
                <c:pt idx="95">
                  <c:v>2566</c:v>
                </c:pt>
                <c:pt idx="96">
                  <c:v>2564</c:v>
                </c:pt>
                <c:pt idx="97">
                  <c:v>2563</c:v>
                </c:pt>
                <c:pt idx="98">
                  <c:v>2562</c:v>
                </c:pt>
                <c:pt idx="99">
                  <c:v>2561</c:v>
                </c:pt>
                <c:pt idx="100">
                  <c:v>2559</c:v>
                </c:pt>
                <c:pt idx="101">
                  <c:v>2556</c:v>
                </c:pt>
                <c:pt idx="102">
                  <c:v>2555</c:v>
                </c:pt>
                <c:pt idx="103">
                  <c:v>2554</c:v>
                </c:pt>
                <c:pt idx="104">
                  <c:v>2552</c:v>
                </c:pt>
                <c:pt idx="105">
                  <c:v>2551</c:v>
                </c:pt>
                <c:pt idx="106">
                  <c:v>2549</c:v>
                </c:pt>
                <c:pt idx="107">
                  <c:v>2548</c:v>
                </c:pt>
                <c:pt idx="108">
                  <c:v>2546</c:v>
                </c:pt>
                <c:pt idx="109">
                  <c:v>2546</c:v>
                </c:pt>
                <c:pt idx="110">
                  <c:v>2546</c:v>
                </c:pt>
                <c:pt idx="111">
                  <c:v>2547</c:v>
                </c:pt>
                <c:pt idx="112">
                  <c:v>2547</c:v>
                </c:pt>
                <c:pt idx="113">
                  <c:v>2548</c:v>
                </c:pt>
                <c:pt idx="114">
                  <c:v>2547</c:v>
                </c:pt>
                <c:pt idx="115">
                  <c:v>2547</c:v>
                </c:pt>
                <c:pt idx="116">
                  <c:v>2547</c:v>
                </c:pt>
                <c:pt idx="117">
                  <c:v>2547</c:v>
                </c:pt>
                <c:pt idx="118">
                  <c:v>2546</c:v>
                </c:pt>
                <c:pt idx="119">
                  <c:v>2545</c:v>
                </c:pt>
                <c:pt idx="120">
                  <c:v>2542</c:v>
                </c:pt>
                <c:pt idx="121">
                  <c:v>2540</c:v>
                </c:pt>
                <c:pt idx="122">
                  <c:v>2538</c:v>
                </c:pt>
                <c:pt idx="123">
                  <c:v>2535</c:v>
                </c:pt>
                <c:pt idx="124">
                  <c:v>2536</c:v>
                </c:pt>
                <c:pt idx="125">
                  <c:v>2538</c:v>
                </c:pt>
                <c:pt idx="126">
                  <c:v>2538</c:v>
                </c:pt>
                <c:pt idx="127">
                  <c:v>2539</c:v>
                </c:pt>
                <c:pt idx="128">
                  <c:v>2540</c:v>
                </c:pt>
                <c:pt idx="129">
                  <c:v>2541</c:v>
                </c:pt>
                <c:pt idx="130">
                  <c:v>2541</c:v>
                </c:pt>
                <c:pt idx="131">
                  <c:v>2539</c:v>
                </c:pt>
                <c:pt idx="132">
                  <c:v>2540</c:v>
                </c:pt>
                <c:pt idx="133">
                  <c:v>2540</c:v>
                </c:pt>
                <c:pt idx="134">
                  <c:v>2543</c:v>
                </c:pt>
                <c:pt idx="135">
                  <c:v>2545</c:v>
                </c:pt>
                <c:pt idx="136">
                  <c:v>2545</c:v>
                </c:pt>
                <c:pt idx="137">
                  <c:v>2544</c:v>
                </c:pt>
                <c:pt idx="138">
                  <c:v>2544</c:v>
                </c:pt>
                <c:pt idx="139">
                  <c:v>2545</c:v>
                </c:pt>
                <c:pt idx="140">
                  <c:v>2546</c:v>
                </c:pt>
                <c:pt idx="141">
                  <c:v>2547</c:v>
                </c:pt>
                <c:pt idx="142">
                  <c:v>2547</c:v>
                </c:pt>
                <c:pt idx="143">
                  <c:v>2547</c:v>
                </c:pt>
                <c:pt idx="144">
                  <c:v>2548</c:v>
                </c:pt>
                <c:pt idx="145">
                  <c:v>2549</c:v>
                </c:pt>
                <c:pt idx="146">
                  <c:v>2550</c:v>
                </c:pt>
                <c:pt idx="147">
                  <c:v>2550</c:v>
                </c:pt>
                <c:pt idx="148">
                  <c:v>2550</c:v>
                </c:pt>
                <c:pt idx="149">
                  <c:v>2550</c:v>
                </c:pt>
                <c:pt idx="150">
                  <c:v>2551</c:v>
                </c:pt>
                <c:pt idx="151">
                  <c:v>2552</c:v>
                </c:pt>
                <c:pt idx="152">
                  <c:v>2552</c:v>
                </c:pt>
                <c:pt idx="153">
                  <c:v>2553</c:v>
                </c:pt>
                <c:pt idx="154">
                  <c:v>2554</c:v>
                </c:pt>
                <c:pt idx="155">
                  <c:v>2555</c:v>
                </c:pt>
                <c:pt idx="156">
                  <c:v>2555</c:v>
                </c:pt>
                <c:pt idx="157">
                  <c:v>2556</c:v>
                </c:pt>
                <c:pt idx="158">
                  <c:v>2555</c:v>
                </c:pt>
                <c:pt idx="159">
                  <c:v>2555</c:v>
                </c:pt>
                <c:pt idx="160">
                  <c:v>2555</c:v>
                </c:pt>
                <c:pt idx="161">
                  <c:v>2554</c:v>
                </c:pt>
                <c:pt idx="162">
                  <c:v>2553</c:v>
                </c:pt>
                <c:pt idx="163">
                  <c:v>2553</c:v>
                </c:pt>
                <c:pt idx="164">
                  <c:v>2552</c:v>
                </c:pt>
                <c:pt idx="165">
                  <c:v>2553</c:v>
                </c:pt>
                <c:pt idx="166">
                  <c:v>2552</c:v>
                </c:pt>
                <c:pt idx="167">
                  <c:v>2550</c:v>
                </c:pt>
                <c:pt idx="168">
                  <c:v>2550</c:v>
                </c:pt>
                <c:pt idx="169">
                  <c:v>2549</c:v>
                </c:pt>
                <c:pt idx="170">
                  <c:v>2550</c:v>
                </c:pt>
                <c:pt idx="171">
                  <c:v>2551</c:v>
                </c:pt>
                <c:pt idx="172">
                  <c:v>2553</c:v>
                </c:pt>
                <c:pt idx="173">
                  <c:v>2555</c:v>
                </c:pt>
                <c:pt idx="174">
                  <c:v>2556</c:v>
                </c:pt>
                <c:pt idx="175">
                  <c:v>2557</c:v>
                </c:pt>
                <c:pt idx="176">
                  <c:v>2558</c:v>
                </c:pt>
                <c:pt idx="177">
                  <c:v>2558</c:v>
                </c:pt>
                <c:pt idx="178">
                  <c:v>2559</c:v>
                </c:pt>
                <c:pt idx="179">
                  <c:v>2559</c:v>
                </c:pt>
                <c:pt idx="180">
                  <c:v>2559</c:v>
                </c:pt>
                <c:pt idx="181">
                  <c:v>2559</c:v>
                </c:pt>
                <c:pt idx="182">
                  <c:v>2561</c:v>
                </c:pt>
                <c:pt idx="183">
                  <c:v>2563</c:v>
                </c:pt>
                <c:pt idx="184">
                  <c:v>2564</c:v>
                </c:pt>
                <c:pt idx="185">
                  <c:v>2565</c:v>
                </c:pt>
                <c:pt idx="186">
                  <c:v>2566</c:v>
                </c:pt>
                <c:pt idx="187">
                  <c:v>2567</c:v>
                </c:pt>
                <c:pt idx="188">
                  <c:v>2567</c:v>
                </c:pt>
                <c:pt idx="189">
                  <c:v>2566</c:v>
                </c:pt>
                <c:pt idx="190">
                  <c:v>2566</c:v>
                </c:pt>
                <c:pt idx="191">
                  <c:v>2566</c:v>
                </c:pt>
                <c:pt idx="192">
                  <c:v>2568</c:v>
                </c:pt>
                <c:pt idx="193">
                  <c:v>2568</c:v>
                </c:pt>
                <c:pt idx="194">
                  <c:v>2568</c:v>
                </c:pt>
                <c:pt idx="195">
                  <c:v>2568</c:v>
                </c:pt>
                <c:pt idx="196">
                  <c:v>2571</c:v>
                </c:pt>
                <c:pt idx="197">
                  <c:v>2572</c:v>
                </c:pt>
                <c:pt idx="198">
                  <c:v>2571</c:v>
                </c:pt>
                <c:pt idx="199">
                  <c:v>2571</c:v>
                </c:pt>
                <c:pt idx="200">
                  <c:v>2571</c:v>
                </c:pt>
                <c:pt idx="201">
                  <c:v>2572</c:v>
                </c:pt>
                <c:pt idx="202">
                  <c:v>2572</c:v>
                </c:pt>
                <c:pt idx="203">
                  <c:v>2572</c:v>
                </c:pt>
                <c:pt idx="204">
                  <c:v>2572</c:v>
                </c:pt>
                <c:pt idx="205">
                  <c:v>2572</c:v>
                </c:pt>
                <c:pt idx="206">
                  <c:v>2573</c:v>
                </c:pt>
                <c:pt idx="207">
                  <c:v>2573</c:v>
                </c:pt>
                <c:pt idx="208">
                  <c:v>2574</c:v>
                </c:pt>
                <c:pt idx="209">
                  <c:v>2574</c:v>
                </c:pt>
                <c:pt idx="210">
                  <c:v>2575</c:v>
                </c:pt>
                <c:pt idx="211">
                  <c:v>2575</c:v>
                </c:pt>
                <c:pt idx="212">
                  <c:v>2576</c:v>
                </c:pt>
                <c:pt idx="213">
                  <c:v>2576</c:v>
                </c:pt>
                <c:pt idx="214">
                  <c:v>2576</c:v>
                </c:pt>
                <c:pt idx="215">
                  <c:v>2579</c:v>
                </c:pt>
                <c:pt idx="216">
                  <c:v>2583</c:v>
                </c:pt>
                <c:pt idx="217">
                  <c:v>2582</c:v>
                </c:pt>
                <c:pt idx="218">
                  <c:v>2581</c:v>
                </c:pt>
                <c:pt idx="219">
                  <c:v>2584</c:v>
                </c:pt>
                <c:pt idx="220">
                  <c:v>2586</c:v>
                </c:pt>
                <c:pt idx="221">
                  <c:v>2588</c:v>
                </c:pt>
                <c:pt idx="222">
                  <c:v>2592</c:v>
                </c:pt>
                <c:pt idx="223">
                  <c:v>2593</c:v>
                </c:pt>
                <c:pt idx="224">
                  <c:v>2592</c:v>
                </c:pt>
                <c:pt idx="225">
                  <c:v>2593</c:v>
                </c:pt>
                <c:pt idx="226">
                  <c:v>2593</c:v>
                </c:pt>
                <c:pt idx="227">
                  <c:v>2593</c:v>
                </c:pt>
                <c:pt idx="228">
                  <c:v>2593</c:v>
                </c:pt>
                <c:pt idx="229">
                  <c:v>2596</c:v>
                </c:pt>
                <c:pt idx="230">
                  <c:v>2598</c:v>
                </c:pt>
                <c:pt idx="231">
                  <c:v>2598</c:v>
                </c:pt>
                <c:pt idx="232">
                  <c:v>2598</c:v>
                </c:pt>
                <c:pt idx="233">
                  <c:v>2599</c:v>
                </c:pt>
                <c:pt idx="234">
                  <c:v>2600</c:v>
                </c:pt>
                <c:pt idx="235">
                  <c:v>2602</c:v>
                </c:pt>
                <c:pt idx="236">
                  <c:v>2603</c:v>
                </c:pt>
                <c:pt idx="237">
                  <c:v>2602</c:v>
                </c:pt>
                <c:pt idx="238">
                  <c:v>2603</c:v>
                </c:pt>
                <c:pt idx="239">
                  <c:v>2605</c:v>
                </c:pt>
                <c:pt idx="240">
                  <c:v>2605</c:v>
                </c:pt>
                <c:pt idx="241">
                  <c:v>2604</c:v>
                </c:pt>
                <c:pt idx="242">
                  <c:v>2604</c:v>
                </c:pt>
                <c:pt idx="243">
                  <c:v>2604</c:v>
                </c:pt>
                <c:pt idx="244">
                  <c:v>2604</c:v>
                </c:pt>
                <c:pt idx="245">
                  <c:v>2605</c:v>
                </c:pt>
                <c:pt idx="246">
                  <c:v>2607</c:v>
                </c:pt>
                <c:pt idx="247">
                  <c:v>2608</c:v>
                </c:pt>
                <c:pt idx="248">
                  <c:v>2609</c:v>
                </c:pt>
                <c:pt idx="249">
                  <c:v>2613</c:v>
                </c:pt>
                <c:pt idx="250">
                  <c:v>2614</c:v>
                </c:pt>
                <c:pt idx="251">
                  <c:v>2614</c:v>
                </c:pt>
                <c:pt idx="252">
                  <c:v>2613</c:v>
                </c:pt>
                <c:pt idx="253">
                  <c:v>2611</c:v>
                </c:pt>
                <c:pt idx="254">
                  <c:v>2611</c:v>
                </c:pt>
                <c:pt idx="255">
                  <c:v>2612</c:v>
                </c:pt>
                <c:pt idx="256">
                  <c:v>2613</c:v>
                </c:pt>
                <c:pt idx="257">
                  <c:v>2613</c:v>
                </c:pt>
                <c:pt idx="258">
                  <c:v>2611</c:v>
                </c:pt>
                <c:pt idx="259">
                  <c:v>2610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09-4061-AD21-73681A0B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447975"/>
        <c:axId val="562026071"/>
      </c:lineChart>
      <c:catAx>
        <c:axId val="226447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26071"/>
        <c:crosses val="autoZero"/>
        <c:auto val="1"/>
        <c:lblAlgn val="ctr"/>
        <c:lblOffset val="100"/>
        <c:noMultiLvlLbl val="0"/>
      </c:catAx>
      <c:valAx>
        <c:axId val="562026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47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Cadencia (RPM)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datos'!$G$2:$G$261</c:f>
              <c:numCache>
                <c:formatCode>0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42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27</c:v>
                </c:pt>
                <c:pt idx="21">
                  <c:v>10</c:v>
                </c:pt>
                <c:pt idx="22">
                  <c:v>8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12</c:v>
                </c:pt>
                <c:pt idx="44">
                  <c:v>9</c:v>
                </c:pt>
                <c:pt idx="45">
                  <c:v>0</c:v>
                </c:pt>
                <c:pt idx="46">
                  <c:v>9</c:v>
                </c:pt>
                <c:pt idx="47">
                  <c:v>0</c:v>
                </c:pt>
                <c:pt idx="48">
                  <c:v>2</c:v>
                </c:pt>
                <c:pt idx="49">
                  <c:v>5</c:v>
                </c:pt>
                <c:pt idx="50">
                  <c:v>10</c:v>
                </c:pt>
                <c:pt idx="51">
                  <c:v>1</c:v>
                </c:pt>
                <c:pt idx="52">
                  <c:v>8</c:v>
                </c:pt>
                <c:pt idx="53">
                  <c:v>1</c:v>
                </c:pt>
                <c:pt idx="54">
                  <c:v>10</c:v>
                </c:pt>
                <c:pt idx="55">
                  <c:v>9</c:v>
                </c:pt>
                <c:pt idx="56">
                  <c:v>1</c:v>
                </c:pt>
                <c:pt idx="57">
                  <c:v>7</c:v>
                </c:pt>
                <c:pt idx="58">
                  <c:v>15</c:v>
                </c:pt>
                <c:pt idx="59">
                  <c:v>11</c:v>
                </c:pt>
                <c:pt idx="60">
                  <c:v>6</c:v>
                </c:pt>
                <c:pt idx="61">
                  <c:v>0</c:v>
                </c:pt>
                <c:pt idx="62">
                  <c:v>9</c:v>
                </c:pt>
                <c:pt idx="63">
                  <c:v>6</c:v>
                </c:pt>
                <c:pt idx="64">
                  <c:v>2</c:v>
                </c:pt>
                <c:pt idx="65">
                  <c:v>0</c:v>
                </c:pt>
                <c:pt idx="66">
                  <c:v>13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12</c:v>
                </c:pt>
                <c:pt idx="74">
                  <c:v>0</c:v>
                </c:pt>
                <c:pt idx="75">
                  <c:v>0</c:v>
                </c:pt>
                <c:pt idx="76">
                  <c:v>6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8</c:v>
                </c:pt>
                <c:pt idx="81">
                  <c:v>8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6</c:v>
                </c:pt>
                <c:pt idx="93">
                  <c:v>8</c:v>
                </c:pt>
                <c:pt idx="94">
                  <c:v>0</c:v>
                </c:pt>
                <c:pt idx="95">
                  <c:v>9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6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9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12</c:v>
                </c:pt>
                <c:pt idx="119">
                  <c:v>9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5</c:v>
                </c:pt>
                <c:pt idx="125">
                  <c:v>14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4</c:v>
                </c:pt>
                <c:pt idx="130">
                  <c:v>22</c:v>
                </c:pt>
                <c:pt idx="131">
                  <c:v>12</c:v>
                </c:pt>
                <c:pt idx="132">
                  <c:v>6</c:v>
                </c:pt>
                <c:pt idx="133">
                  <c:v>1</c:v>
                </c:pt>
                <c:pt idx="134">
                  <c:v>19</c:v>
                </c:pt>
                <c:pt idx="135">
                  <c:v>42</c:v>
                </c:pt>
                <c:pt idx="136">
                  <c:v>28</c:v>
                </c:pt>
                <c:pt idx="137">
                  <c:v>37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22</c:v>
                </c:pt>
                <c:pt idx="142">
                  <c:v>36</c:v>
                </c:pt>
                <c:pt idx="143">
                  <c:v>46</c:v>
                </c:pt>
                <c:pt idx="144">
                  <c:v>45</c:v>
                </c:pt>
                <c:pt idx="145">
                  <c:v>29</c:v>
                </c:pt>
                <c:pt idx="146">
                  <c:v>0</c:v>
                </c:pt>
                <c:pt idx="147">
                  <c:v>0</c:v>
                </c:pt>
                <c:pt idx="148">
                  <c:v>22</c:v>
                </c:pt>
                <c:pt idx="149">
                  <c:v>40</c:v>
                </c:pt>
                <c:pt idx="150">
                  <c:v>41</c:v>
                </c:pt>
                <c:pt idx="151">
                  <c:v>43</c:v>
                </c:pt>
                <c:pt idx="152">
                  <c:v>43</c:v>
                </c:pt>
                <c:pt idx="153">
                  <c:v>41</c:v>
                </c:pt>
                <c:pt idx="154">
                  <c:v>44</c:v>
                </c:pt>
                <c:pt idx="155">
                  <c:v>4</c:v>
                </c:pt>
                <c:pt idx="156">
                  <c:v>0</c:v>
                </c:pt>
                <c:pt idx="157">
                  <c:v>0</c:v>
                </c:pt>
                <c:pt idx="158">
                  <c:v>26</c:v>
                </c:pt>
                <c:pt idx="159">
                  <c:v>47</c:v>
                </c:pt>
                <c:pt idx="160">
                  <c:v>48</c:v>
                </c:pt>
                <c:pt idx="161">
                  <c:v>43</c:v>
                </c:pt>
                <c:pt idx="162">
                  <c:v>13</c:v>
                </c:pt>
                <c:pt idx="163">
                  <c:v>0</c:v>
                </c:pt>
                <c:pt idx="164">
                  <c:v>5</c:v>
                </c:pt>
                <c:pt idx="165">
                  <c:v>0</c:v>
                </c:pt>
                <c:pt idx="166">
                  <c:v>4</c:v>
                </c:pt>
                <c:pt idx="167">
                  <c:v>1</c:v>
                </c:pt>
                <c:pt idx="168">
                  <c:v>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7</c:v>
                </c:pt>
                <c:pt idx="180">
                  <c:v>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17</c:v>
                </c:pt>
                <c:pt idx="192">
                  <c:v>9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13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10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7</c:v>
                </c:pt>
                <c:pt idx="210">
                  <c:v>16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10</c:v>
                </c:pt>
                <c:pt idx="218">
                  <c:v>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12</c:v>
                </c:pt>
                <c:pt idx="227">
                  <c:v>0</c:v>
                </c:pt>
                <c:pt idx="228">
                  <c:v>0</c:v>
                </c:pt>
                <c:pt idx="229">
                  <c:v>4</c:v>
                </c:pt>
                <c:pt idx="230">
                  <c:v>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13</c:v>
                </c:pt>
                <c:pt idx="240">
                  <c:v>4</c:v>
                </c:pt>
                <c:pt idx="241">
                  <c:v>0</c:v>
                </c:pt>
                <c:pt idx="242">
                  <c:v>0</c:v>
                </c:pt>
                <c:pt idx="243">
                  <c:v>5</c:v>
                </c:pt>
                <c:pt idx="244">
                  <c:v>16</c:v>
                </c:pt>
                <c:pt idx="245">
                  <c:v>9</c:v>
                </c:pt>
                <c:pt idx="246">
                  <c:v>4</c:v>
                </c:pt>
                <c:pt idx="247">
                  <c:v>2</c:v>
                </c:pt>
                <c:pt idx="248">
                  <c:v>63</c:v>
                </c:pt>
                <c:pt idx="249">
                  <c:v>16</c:v>
                </c:pt>
                <c:pt idx="250">
                  <c:v>0</c:v>
                </c:pt>
                <c:pt idx="251">
                  <c:v>6</c:v>
                </c:pt>
                <c:pt idx="252">
                  <c:v>4</c:v>
                </c:pt>
                <c:pt idx="253">
                  <c:v>2</c:v>
                </c:pt>
                <c:pt idx="254">
                  <c:v>13</c:v>
                </c:pt>
                <c:pt idx="255">
                  <c:v>2</c:v>
                </c:pt>
                <c:pt idx="256">
                  <c:v>0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3-44B6-A0A6-B8BC212A4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447975"/>
        <c:axId val="562026071"/>
      </c:lineChart>
      <c:catAx>
        <c:axId val="226447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26071"/>
        <c:crosses val="autoZero"/>
        <c:auto val="1"/>
        <c:lblAlgn val="ctr"/>
        <c:lblOffset val="100"/>
        <c:noMultiLvlLbl val="0"/>
      </c:catAx>
      <c:valAx>
        <c:axId val="562026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47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Velocidad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datos'!$D$268:$D$527</c:f>
              <c:numCache>
                <c:formatCode>0.0000000000</c:formatCode>
                <c:ptCount val="260"/>
                <c:pt idx="0">
                  <c:v>2.6476202204297767E-3</c:v>
                </c:pt>
                <c:pt idx="1">
                  <c:v>0</c:v>
                </c:pt>
                <c:pt idx="2">
                  <c:v>0.3872298503786713</c:v>
                </c:pt>
                <c:pt idx="3">
                  <c:v>3.9775875869712457E-2</c:v>
                </c:pt>
                <c:pt idx="4">
                  <c:v>0.22276953389569606</c:v>
                </c:pt>
                <c:pt idx="5">
                  <c:v>0.34476530591301846</c:v>
                </c:pt>
                <c:pt idx="6">
                  <c:v>0.43765777969336866</c:v>
                </c:pt>
                <c:pt idx="7">
                  <c:v>0.3872298503786713</c:v>
                </c:pt>
                <c:pt idx="8">
                  <c:v>0.70291238224247266</c:v>
                </c:pt>
                <c:pt idx="9">
                  <c:v>0.78775937442275712</c:v>
                </c:pt>
                <c:pt idx="10">
                  <c:v>0.58085503766188451</c:v>
                </c:pt>
                <c:pt idx="11">
                  <c:v>0.36600784023972249</c:v>
                </c:pt>
                <c:pt idx="12">
                  <c:v>0.47211789093446627</c:v>
                </c:pt>
                <c:pt idx="13">
                  <c:v>0.26519302998583827</c:v>
                </c:pt>
                <c:pt idx="14">
                  <c:v>0.28906266034521683</c:v>
                </c:pt>
                <c:pt idx="15">
                  <c:v>1.588572132257866E-2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0.16181269626254541</c:v>
                </c:pt>
                <c:pt idx="20">
                  <c:v>0.83289206329659515</c:v>
                </c:pt>
                <c:pt idx="21">
                  <c:v>0.45619112123637706</c:v>
                </c:pt>
                <c:pt idx="22">
                  <c:v>0.88061079982759682</c:v>
                </c:pt>
                <c:pt idx="23">
                  <c:v>0.69759661761385794</c:v>
                </c:pt>
                <c:pt idx="24">
                  <c:v>0.23867577940602999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5.2952404408595534E-3</c:v>
                </c:pt>
                <c:pt idx="33">
                  <c:v>0</c:v>
                </c:pt>
                <c:pt idx="34">
                  <c:v>7.9428606612893301E-3</c:v>
                </c:pt>
                <c:pt idx="35">
                  <c:v>1.8533341543008435E-2</c:v>
                </c:pt>
                <c:pt idx="36">
                  <c:v>2.1201485951193481E-2</c:v>
                </c:pt>
                <c:pt idx="37">
                  <c:v>0</c:v>
                </c:pt>
                <c:pt idx="38">
                  <c:v>0</c:v>
                </c:pt>
                <c:pt idx="39">
                  <c:v>6.6087884571968064E-3</c:v>
                </c:pt>
                <c:pt idx="40">
                  <c:v>2.6476202204297767E-3</c:v>
                </c:pt>
                <c:pt idx="41">
                  <c:v>2.6476202204297767E-3</c:v>
                </c:pt>
                <c:pt idx="42">
                  <c:v>0</c:v>
                </c:pt>
                <c:pt idx="43">
                  <c:v>0.22279005808345137</c:v>
                </c:pt>
                <c:pt idx="44">
                  <c:v>0.53578392135131248</c:v>
                </c:pt>
                <c:pt idx="45">
                  <c:v>0.29965314122693593</c:v>
                </c:pt>
                <c:pt idx="46">
                  <c:v>0.53046815672269776</c:v>
                </c:pt>
                <c:pt idx="47">
                  <c:v>0.6604273135890647</c:v>
                </c:pt>
                <c:pt idx="48">
                  <c:v>0.37928698971738195</c:v>
                </c:pt>
                <c:pt idx="49">
                  <c:v>0.48010179997126617</c:v>
                </c:pt>
                <c:pt idx="50">
                  <c:v>0.60211809617634382</c:v>
                </c:pt>
                <c:pt idx="51">
                  <c:v>0.42967387065656876</c:v>
                </c:pt>
                <c:pt idx="52">
                  <c:v>0.58621185066600989</c:v>
                </c:pt>
                <c:pt idx="53">
                  <c:v>0.51725057980830413</c:v>
                </c:pt>
                <c:pt idx="54">
                  <c:v>0.71879810356505136</c:v>
                </c:pt>
                <c:pt idx="55">
                  <c:v>0.89916466555836061</c:v>
                </c:pt>
                <c:pt idx="56">
                  <c:v>0.61800381749892253</c:v>
                </c:pt>
                <c:pt idx="57">
                  <c:v>0.68965375695256848</c:v>
                </c:pt>
                <c:pt idx="58">
                  <c:v>0.81963343800669097</c:v>
                </c:pt>
                <c:pt idx="59">
                  <c:v>0.86207745828458837</c:v>
                </c:pt>
                <c:pt idx="60">
                  <c:v>0.64189397204605625</c:v>
                </c:pt>
                <c:pt idx="61">
                  <c:v>0.1352338731194713</c:v>
                </c:pt>
                <c:pt idx="62">
                  <c:v>0.40845186051762</c:v>
                </c:pt>
                <c:pt idx="63">
                  <c:v>0.68433799232395387</c:v>
                </c:pt>
                <c:pt idx="64">
                  <c:v>0.75861502781027446</c:v>
                </c:pt>
                <c:pt idx="65">
                  <c:v>0.24401206822240007</c:v>
                </c:pt>
                <c:pt idx="66">
                  <c:v>0.68433799232395387</c:v>
                </c:pt>
                <c:pt idx="67">
                  <c:v>0.52519344046959338</c:v>
                </c:pt>
                <c:pt idx="68">
                  <c:v>0.32885906040268459</c:v>
                </c:pt>
                <c:pt idx="69">
                  <c:v>0.43498963528518358</c:v>
                </c:pt>
                <c:pt idx="70">
                  <c:v>0.29965314122693593</c:v>
                </c:pt>
                <c:pt idx="71">
                  <c:v>0.54107916179217208</c:v>
                </c:pt>
                <c:pt idx="72">
                  <c:v>0.20421566816493236</c:v>
                </c:pt>
                <c:pt idx="73">
                  <c:v>0.45089588079551757</c:v>
                </c:pt>
                <c:pt idx="74">
                  <c:v>0.68965375695256848</c:v>
                </c:pt>
                <c:pt idx="75">
                  <c:v>0.54637440223303169</c:v>
                </c:pt>
                <c:pt idx="76">
                  <c:v>0.69226032879748789</c:v>
                </c:pt>
                <c:pt idx="77">
                  <c:v>0.7188186277528068</c:v>
                </c:pt>
                <c:pt idx="78">
                  <c:v>0.538411017383987</c:v>
                </c:pt>
                <c:pt idx="79">
                  <c:v>0.27052931880220837</c:v>
                </c:pt>
                <c:pt idx="80">
                  <c:v>0.5225252960614083</c:v>
                </c:pt>
                <c:pt idx="81">
                  <c:v>0.81961291381893553</c:v>
                </c:pt>
                <c:pt idx="82">
                  <c:v>0.95226073928124289</c:v>
                </c:pt>
                <c:pt idx="83">
                  <c:v>1</c:v>
                </c:pt>
                <c:pt idx="84">
                  <c:v>0.94429735443219842</c:v>
                </c:pt>
                <c:pt idx="85">
                  <c:v>0.91513248363196031</c:v>
                </c:pt>
                <c:pt idx="86">
                  <c:v>0.90977567062783493</c:v>
                </c:pt>
                <c:pt idx="87">
                  <c:v>0.70820762268333237</c:v>
                </c:pt>
                <c:pt idx="88">
                  <c:v>0.95759702809761293</c:v>
                </c:pt>
                <c:pt idx="89">
                  <c:v>0.88590604026845643</c:v>
                </c:pt>
                <c:pt idx="90">
                  <c:v>0.81961291381893553</c:v>
                </c:pt>
                <c:pt idx="91">
                  <c:v>0.85942983806415862</c:v>
                </c:pt>
                <c:pt idx="92">
                  <c:v>0.68169037210352401</c:v>
                </c:pt>
                <c:pt idx="93">
                  <c:v>0.61270857705806292</c:v>
                </c:pt>
                <c:pt idx="94">
                  <c:v>0.56494879215155058</c:v>
                </c:pt>
                <c:pt idx="95">
                  <c:v>0.84081439977012917</c:v>
                </c:pt>
                <c:pt idx="96">
                  <c:v>0.67370646306672421</c:v>
                </c:pt>
                <c:pt idx="97">
                  <c:v>0.96287174435071732</c:v>
                </c:pt>
                <c:pt idx="98">
                  <c:v>0.72945015701003635</c:v>
                </c:pt>
                <c:pt idx="99">
                  <c:v>0.44553906779139213</c:v>
                </c:pt>
                <c:pt idx="100">
                  <c:v>0.50659852636331915</c:v>
                </c:pt>
                <c:pt idx="101">
                  <c:v>0.52777948812675746</c:v>
                </c:pt>
                <c:pt idx="102">
                  <c:v>0.77452127332060838</c:v>
                </c:pt>
                <c:pt idx="103">
                  <c:v>0.94164973421176867</c:v>
                </c:pt>
                <c:pt idx="104">
                  <c:v>0.93635449377090896</c:v>
                </c:pt>
                <c:pt idx="105">
                  <c:v>0.9416702583995239</c:v>
                </c:pt>
                <c:pt idx="106">
                  <c:v>0.9363134453953984</c:v>
                </c:pt>
                <c:pt idx="107">
                  <c:v>0.8249492026353058</c:v>
                </c:pt>
                <c:pt idx="108">
                  <c:v>0.79044804301869742</c:v>
                </c:pt>
                <c:pt idx="109">
                  <c:v>0.77189417728793386</c:v>
                </c:pt>
                <c:pt idx="110">
                  <c:v>0.53578392135131248</c:v>
                </c:pt>
                <c:pt idx="111">
                  <c:v>0.18301418221373889</c:v>
                </c:pt>
                <c:pt idx="112">
                  <c:v>0.2758450834308232</c:v>
                </c:pt>
                <c:pt idx="113">
                  <c:v>0.33947006547215891</c:v>
                </c:pt>
                <c:pt idx="114">
                  <c:v>7.9428606612893301E-3</c:v>
                </c:pt>
                <c:pt idx="115">
                  <c:v>0</c:v>
                </c:pt>
                <c:pt idx="116">
                  <c:v>0</c:v>
                </c:pt>
                <c:pt idx="117">
                  <c:v>0.63666030416846253</c:v>
                </c:pt>
                <c:pt idx="118">
                  <c:v>0.55437883545758671</c:v>
                </c:pt>
                <c:pt idx="119">
                  <c:v>0.65782074174414551</c:v>
                </c:pt>
                <c:pt idx="120">
                  <c:v>0.76122159965519365</c:v>
                </c:pt>
                <c:pt idx="121">
                  <c:v>0.8249492026353058</c:v>
                </c:pt>
                <c:pt idx="122">
                  <c:v>0.91246433922377523</c:v>
                </c:pt>
                <c:pt idx="123">
                  <c:v>0.59944995176815885</c:v>
                </c:pt>
                <c:pt idx="124">
                  <c:v>0.51985715165322333</c:v>
                </c:pt>
                <c:pt idx="125">
                  <c:v>0.52780001231451268</c:v>
                </c:pt>
                <c:pt idx="126">
                  <c:v>0.12462286804999692</c:v>
                </c:pt>
                <c:pt idx="127">
                  <c:v>0</c:v>
                </c:pt>
                <c:pt idx="128">
                  <c:v>0.3713441290560926</c:v>
                </c:pt>
                <c:pt idx="129">
                  <c:v>0.46947027071403646</c:v>
                </c:pt>
                <c:pt idx="130">
                  <c:v>0.8249492026353058</c:v>
                </c:pt>
                <c:pt idx="131">
                  <c:v>0.87006136732138839</c:v>
                </c:pt>
                <c:pt idx="132">
                  <c:v>0.90450095437473066</c:v>
                </c:pt>
                <c:pt idx="133">
                  <c:v>0.90183280996654558</c:v>
                </c:pt>
                <c:pt idx="134">
                  <c:v>0.51193481517968931</c:v>
                </c:pt>
                <c:pt idx="135">
                  <c:v>0.25193440469593414</c:v>
                </c:pt>
                <c:pt idx="136">
                  <c:v>0.2625659339531638</c:v>
                </c:pt>
                <c:pt idx="137">
                  <c:v>0.28637399174927652</c:v>
                </c:pt>
                <c:pt idx="138">
                  <c:v>0.10075323769061839</c:v>
                </c:pt>
                <c:pt idx="139">
                  <c:v>2.6476202204297767E-3</c:v>
                </c:pt>
                <c:pt idx="140">
                  <c:v>6.0997886008661212E-2</c:v>
                </c:pt>
                <c:pt idx="141">
                  <c:v>0.13788149333990107</c:v>
                </c:pt>
                <c:pt idx="142">
                  <c:v>0.24134392381421504</c:v>
                </c:pt>
                <c:pt idx="143">
                  <c:v>0.23604868337335549</c:v>
                </c:pt>
                <c:pt idx="144">
                  <c:v>0.2492867844755044</c:v>
                </c:pt>
                <c:pt idx="145">
                  <c:v>0.23336001477741516</c:v>
                </c:pt>
                <c:pt idx="146">
                  <c:v>0</c:v>
                </c:pt>
                <c:pt idx="147">
                  <c:v>0</c:v>
                </c:pt>
                <c:pt idx="148">
                  <c:v>0.13525439730722658</c:v>
                </c:pt>
                <c:pt idx="149">
                  <c:v>0.26517250579808305</c:v>
                </c:pt>
                <c:pt idx="150">
                  <c:v>0.25460254910411917</c:v>
                </c:pt>
                <c:pt idx="151">
                  <c:v>0.24399154403464485</c:v>
                </c:pt>
                <c:pt idx="152">
                  <c:v>0.24399154403464485</c:v>
                </c:pt>
                <c:pt idx="153">
                  <c:v>0.2546230732918745</c:v>
                </c:pt>
                <c:pt idx="154">
                  <c:v>0.25987726535722355</c:v>
                </c:pt>
                <c:pt idx="155">
                  <c:v>9.8085093282433353E-2</c:v>
                </c:pt>
                <c:pt idx="156">
                  <c:v>0</c:v>
                </c:pt>
                <c:pt idx="157">
                  <c:v>5.2952404408595534E-3</c:v>
                </c:pt>
                <c:pt idx="158">
                  <c:v>0.12993863267861178</c:v>
                </c:pt>
                <c:pt idx="159">
                  <c:v>0.24392997147137901</c:v>
                </c:pt>
                <c:pt idx="160">
                  <c:v>0.25987726535722355</c:v>
                </c:pt>
                <c:pt idx="161">
                  <c:v>0.27578351086755742</c:v>
                </c:pt>
                <c:pt idx="162">
                  <c:v>0.58617080229049934</c:v>
                </c:pt>
                <c:pt idx="163">
                  <c:v>0.65782074174414551</c:v>
                </c:pt>
                <c:pt idx="164">
                  <c:v>0.79042751883094231</c:v>
                </c:pt>
                <c:pt idx="165">
                  <c:v>0.7188186277528068</c:v>
                </c:pt>
                <c:pt idx="166">
                  <c:v>0.41639472117890935</c:v>
                </c:pt>
                <c:pt idx="167">
                  <c:v>9.8146665845699158E-2</c:v>
                </c:pt>
                <c:pt idx="168">
                  <c:v>0.92307534429324967</c:v>
                </c:pt>
                <c:pt idx="169">
                  <c:v>0.94963364324856847</c:v>
                </c:pt>
                <c:pt idx="170">
                  <c:v>0.92837058473410905</c:v>
                </c:pt>
                <c:pt idx="171">
                  <c:v>0.91509143525644976</c:v>
                </c:pt>
                <c:pt idx="172">
                  <c:v>0.92568191613816875</c:v>
                </c:pt>
                <c:pt idx="173">
                  <c:v>0.92038667569730936</c:v>
                </c:pt>
                <c:pt idx="174">
                  <c:v>0.92568191613816875</c:v>
                </c:pt>
                <c:pt idx="175">
                  <c:v>0.92568191613816875</c:v>
                </c:pt>
                <c:pt idx="176">
                  <c:v>0.9203456273217987</c:v>
                </c:pt>
                <c:pt idx="177">
                  <c:v>0.66841122262586461</c:v>
                </c:pt>
                <c:pt idx="178">
                  <c:v>0.20684276419760689</c:v>
                </c:pt>
                <c:pt idx="179">
                  <c:v>0.33152720481086961</c:v>
                </c:pt>
                <c:pt idx="180">
                  <c:v>8.8849208792562029E-2</c:v>
                </c:pt>
                <c:pt idx="181">
                  <c:v>0.92305482010549422</c:v>
                </c:pt>
                <c:pt idx="182">
                  <c:v>0.92038667569730936</c:v>
                </c:pt>
                <c:pt idx="183">
                  <c:v>0.91244381503602001</c:v>
                </c:pt>
                <c:pt idx="184">
                  <c:v>0.91771853128912417</c:v>
                </c:pt>
                <c:pt idx="185">
                  <c:v>0.45883874145680692</c:v>
                </c:pt>
                <c:pt idx="186">
                  <c:v>0.24932783285101492</c:v>
                </c:pt>
                <c:pt idx="187">
                  <c:v>2.1201485951193481E-2</c:v>
                </c:pt>
                <c:pt idx="188">
                  <c:v>0</c:v>
                </c:pt>
                <c:pt idx="189">
                  <c:v>0</c:v>
                </c:pt>
                <c:pt idx="190">
                  <c:v>0.12731153664593725</c:v>
                </c:pt>
                <c:pt idx="191">
                  <c:v>0.80635428852903135</c:v>
                </c:pt>
                <c:pt idx="192">
                  <c:v>0.70026476202204291</c:v>
                </c:pt>
                <c:pt idx="193">
                  <c:v>0.81961291381893553</c:v>
                </c:pt>
                <c:pt idx="194">
                  <c:v>0.9363134453953984</c:v>
                </c:pt>
                <c:pt idx="195">
                  <c:v>0.87531555938673733</c:v>
                </c:pt>
                <c:pt idx="196">
                  <c:v>0.57026455678016541</c:v>
                </c:pt>
                <c:pt idx="197">
                  <c:v>0.29439894916158693</c:v>
                </c:pt>
                <c:pt idx="198">
                  <c:v>0.37105679042751888</c:v>
                </c:pt>
                <c:pt idx="199">
                  <c:v>2.6476202204297767E-3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0.4907128050407405</c:v>
                </c:pt>
                <c:pt idx="204">
                  <c:v>0.71617100753237684</c:v>
                </c:pt>
                <c:pt idx="205">
                  <c:v>0.90183280996654558</c:v>
                </c:pt>
                <c:pt idx="206">
                  <c:v>0.82492867844755036</c:v>
                </c:pt>
                <c:pt idx="207">
                  <c:v>0.91244381503602001</c:v>
                </c:pt>
                <c:pt idx="208">
                  <c:v>0.55700593149026123</c:v>
                </c:pt>
                <c:pt idx="209">
                  <c:v>0.58617080229049934</c:v>
                </c:pt>
                <c:pt idx="210">
                  <c:v>0.84615068858649922</c:v>
                </c:pt>
                <c:pt idx="211">
                  <c:v>0.91244381503602001</c:v>
                </c:pt>
                <c:pt idx="212">
                  <c:v>0.93635449377090896</c:v>
                </c:pt>
                <c:pt idx="213">
                  <c:v>0.92572296451367941</c:v>
                </c:pt>
                <c:pt idx="214">
                  <c:v>0.93366582517496866</c:v>
                </c:pt>
                <c:pt idx="215">
                  <c:v>0.9390021139913387</c:v>
                </c:pt>
                <c:pt idx="216">
                  <c:v>0.59415471132729925</c:v>
                </c:pt>
                <c:pt idx="217">
                  <c:v>0.83551915932926968</c:v>
                </c:pt>
                <c:pt idx="218">
                  <c:v>0.7188186277528068</c:v>
                </c:pt>
                <c:pt idx="219">
                  <c:v>0.91771853128912417</c:v>
                </c:pt>
                <c:pt idx="220">
                  <c:v>0.92572296451367941</c:v>
                </c:pt>
                <c:pt idx="221">
                  <c:v>0.9203456273217987</c:v>
                </c:pt>
                <c:pt idx="222">
                  <c:v>0.89120128070931581</c:v>
                </c:pt>
                <c:pt idx="223">
                  <c:v>0.84615068858649922</c:v>
                </c:pt>
                <c:pt idx="224">
                  <c:v>0.80898138456170587</c:v>
                </c:pt>
                <c:pt idx="225">
                  <c:v>0.12199577201732242</c:v>
                </c:pt>
                <c:pt idx="226">
                  <c:v>0.88592656445621165</c:v>
                </c:pt>
                <c:pt idx="227">
                  <c:v>0.92568191613816875</c:v>
                </c:pt>
                <c:pt idx="228">
                  <c:v>0.82224000985161005</c:v>
                </c:pt>
                <c:pt idx="229">
                  <c:v>0.94698602302813872</c:v>
                </c:pt>
                <c:pt idx="230">
                  <c:v>0.89920571393387105</c:v>
                </c:pt>
                <c:pt idx="231">
                  <c:v>0.92038667569730936</c:v>
                </c:pt>
                <c:pt idx="232">
                  <c:v>0.92568191613816875</c:v>
                </c:pt>
                <c:pt idx="233">
                  <c:v>0.92572296451367941</c:v>
                </c:pt>
                <c:pt idx="234">
                  <c:v>0.91773905547687962</c:v>
                </c:pt>
                <c:pt idx="235">
                  <c:v>0.85409354924778846</c:v>
                </c:pt>
                <c:pt idx="236">
                  <c:v>0.91511195944420509</c:v>
                </c:pt>
                <c:pt idx="237">
                  <c:v>0.88594708864396687</c:v>
                </c:pt>
                <c:pt idx="238">
                  <c:v>0.85940931387640329</c:v>
                </c:pt>
                <c:pt idx="239">
                  <c:v>0.69757609342610261</c:v>
                </c:pt>
                <c:pt idx="240">
                  <c:v>0.42435810602795393</c:v>
                </c:pt>
                <c:pt idx="241">
                  <c:v>1.3258625289904154E-2</c:v>
                </c:pt>
                <c:pt idx="242">
                  <c:v>2.6476202204297767E-3</c:v>
                </c:pt>
                <c:pt idx="243">
                  <c:v>0.26788169858177863</c:v>
                </c:pt>
                <c:pt idx="244">
                  <c:v>0.68433799232395387</c:v>
                </c:pt>
                <c:pt idx="245">
                  <c:v>0.92574348870143452</c:v>
                </c:pt>
                <c:pt idx="246">
                  <c:v>0.81433819756583137</c:v>
                </c:pt>
                <c:pt idx="247">
                  <c:v>0.90977567062783493</c:v>
                </c:pt>
                <c:pt idx="248">
                  <c:v>0.35274921494981837</c:v>
                </c:pt>
                <c:pt idx="249">
                  <c:v>0.72674096422634071</c:v>
                </c:pt>
                <c:pt idx="250">
                  <c:v>0.79839090367998689</c:v>
                </c:pt>
                <c:pt idx="251">
                  <c:v>0.59413418713954391</c:v>
                </c:pt>
                <c:pt idx="252">
                  <c:v>0.51723005562054891</c:v>
                </c:pt>
                <c:pt idx="253">
                  <c:v>0.46415450608542169</c:v>
                </c:pt>
                <c:pt idx="254">
                  <c:v>0.80107957227592719</c:v>
                </c:pt>
                <c:pt idx="255">
                  <c:v>0.27847217946349773</c:v>
                </c:pt>
                <c:pt idx="256">
                  <c:v>0</c:v>
                </c:pt>
                <c:pt idx="257">
                  <c:v>0.384623278533752</c:v>
                </c:pt>
                <c:pt idx="258">
                  <c:v>8.4826467992529186E-2</c:v>
                </c:pt>
                <c:pt idx="259">
                  <c:v>7.552901093939207E-3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B-4134-A2F1-9C430B6AECDB}"/>
            </c:ext>
          </c:extLst>
        </c:ser>
        <c:ser>
          <c:idx val="1"/>
          <c:order val="1"/>
          <c:tx>
            <c:v>Potencia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datos'!$E$268:$E$527</c:f>
              <c:numCache>
                <c:formatCode>0.0000000000</c:formatCode>
                <c:ptCount val="260"/>
                <c:pt idx="0">
                  <c:v>7.7940211120156602E-2</c:v>
                </c:pt>
                <c:pt idx="1">
                  <c:v>7.1121336640537575E-2</c:v>
                </c:pt>
                <c:pt idx="2">
                  <c:v>0.28944461240637226</c:v>
                </c:pt>
                <c:pt idx="3">
                  <c:v>8.4727546088940564E-2</c:v>
                </c:pt>
                <c:pt idx="4">
                  <c:v>0.17082852109704066</c:v>
                </c:pt>
                <c:pt idx="5">
                  <c:v>3.5098718957522757E-2</c:v>
                </c:pt>
                <c:pt idx="6">
                  <c:v>0.23114564323035078</c:v>
                </c:pt>
                <c:pt idx="7">
                  <c:v>0.107232352244479</c:v>
                </c:pt>
                <c:pt idx="8">
                  <c:v>5.1762839694074532E-2</c:v>
                </c:pt>
                <c:pt idx="9">
                  <c:v>0.14773926633431261</c:v>
                </c:pt>
                <c:pt idx="10">
                  <c:v>0.14676168525834582</c:v>
                </c:pt>
                <c:pt idx="11">
                  <c:v>8.4989769357899578E-2</c:v>
                </c:pt>
                <c:pt idx="12">
                  <c:v>0.21300013205220009</c:v>
                </c:pt>
                <c:pt idx="13">
                  <c:v>7.111580024994622E-3</c:v>
                </c:pt>
                <c:pt idx="14">
                  <c:v>9.1152737020085556E-2</c:v>
                </c:pt>
                <c:pt idx="15">
                  <c:v>8.639784469027632E-3</c:v>
                </c:pt>
                <c:pt idx="16">
                  <c:v>5.8035433553238792E-3</c:v>
                </c:pt>
                <c:pt idx="17">
                  <c:v>1.8642163042264872E-2</c:v>
                </c:pt>
                <c:pt idx="18">
                  <c:v>1.0714919175885362E-2</c:v>
                </c:pt>
                <c:pt idx="19">
                  <c:v>0.10286493265337796</c:v>
                </c:pt>
                <c:pt idx="20">
                  <c:v>9.6019810552740573E-2</c:v>
                </c:pt>
                <c:pt idx="21">
                  <c:v>0.22412275844793739</c:v>
                </c:pt>
                <c:pt idx="22">
                  <c:v>0.84418815342015208</c:v>
                </c:pt>
                <c:pt idx="23">
                  <c:v>0.52888380549936143</c:v>
                </c:pt>
                <c:pt idx="24">
                  <c:v>9.6343555716498899E-2</c:v>
                </c:pt>
                <c:pt idx="25">
                  <c:v>5.7875282823139909E-3</c:v>
                </c:pt>
                <c:pt idx="26">
                  <c:v>1.5222088929669267E-2</c:v>
                </c:pt>
                <c:pt idx="27">
                  <c:v>1.0653626262323735E-2</c:v>
                </c:pt>
                <c:pt idx="28">
                  <c:v>8.8050588244903746E-3</c:v>
                </c:pt>
                <c:pt idx="29">
                  <c:v>1.7404167948616718E-2</c:v>
                </c:pt>
                <c:pt idx="30">
                  <c:v>8.6148829636325495E-3</c:v>
                </c:pt>
                <c:pt idx="31">
                  <c:v>2.1159652471282038E-3</c:v>
                </c:pt>
                <c:pt idx="32">
                  <c:v>1.3782205897968577E-2</c:v>
                </c:pt>
                <c:pt idx="33">
                  <c:v>1.4269329310959788E-2</c:v>
                </c:pt>
                <c:pt idx="34">
                  <c:v>6.2151116725976709E-3</c:v>
                </c:pt>
                <c:pt idx="35">
                  <c:v>1.4401429975577152E-2</c:v>
                </c:pt>
                <c:pt idx="36">
                  <c:v>5.1795724775987751E-3</c:v>
                </c:pt>
                <c:pt idx="37">
                  <c:v>1.485313344895842E-2</c:v>
                </c:pt>
                <c:pt idx="38">
                  <c:v>3.6388877120663028E-2</c:v>
                </c:pt>
                <c:pt idx="39">
                  <c:v>5.9305816559073618E-2</c:v>
                </c:pt>
                <c:pt idx="40">
                  <c:v>7.7630076045730897E-2</c:v>
                </c:pt>
                <c:pt idx="41">
                  <c:v>7.6335987083388929E-2</c:v>
                </c:pt>
                <c:pt idx="42">
                  <c:v>6.8903484272174562E-2</c:v>
                </c:pt>
                <c:pt idx="43">
                  <c:v>0.32395481473212467</c:v>
                </c:pt>
                <c:pt idx="44">
                  <c:v>4.7434295998409925E-2</c:v>
                </c:pt>
                <c:pt idx="45">
                  <c:v>8.6752536627468485E-2</c:v>
                </c:pt>
                <c:pt idx="46">
                  <c:v>0.5010379422727681</c:v>
                </c:pt>
                <c:pt idx="47">
                  <c:v>0.21340566653688339</c:v>
                </c:pt>
                <c:pt idx="48">
                  <c:v>0.24473829813302692</c:v>
                </c:pt>
                <c:pt idx="49">
                  <c:v>0.27722375796056947</c:v>
                </c:pt>
                <c:pt idx="50">
                  <c:v>0.48642090998940862</c:v>
                </c:pt>
                <c:pt idx="51">
                  <c:v>0.1182610473236967</c:v>
                </c:pt>
                <c:pt idx="52">
                  <c:v>0.382693472809499</c:v>
                </c:pt>
                <c:pt idx="53">
                  <c:v>0.18418656062557345</c:v>
                </c:pt>
                <c:pt idx="54">
                  <c:v>0.30904742334846264</c:v>
                </c:pt>
                <c:pt idx="55">
                  <c:v>0.29552678699299445</c:v>
                </c:pt>
                <c:pt idx="56">
                  <c:v>0.11552368335788324</c:v>
                </c:pt>
                <c:pt idx="57">
                  <c:v>0.43464211239956535</c:v>
                </c:pt>
                <c:pt idx="58">
                  <c:v>0.31527182768413115</c:v>
                </c:pt>
                <c:pt idx="59">
                  <c:v>0.29837422123236018</c:v>
                </c:pt>
                <c:pt idx="60">
                  <c:v>0.17264751864386474</c:v>
                </c:pt>
                <c:pt idx="61">
                  <c:v>3.9866281491727001E-3</c:v>
                </c:pt>
                <c:pt idx="62">
                  <c:v>0.41501512365259108</c:v>
                </c:pt>
                <c:pt idx="63">
                  <c:v>0.45817039471355558</c:v>
                </c:pt>
                <c:pt idx="64">
                  <c:v>9.8163015582159605E-2</c:v>
                </c:pt>
                <c:pt idx="65">
                  <c:v>5.6697213834714218E-2</c:v>
                </c:pt>
                <c:pt idx="66">
                  <c:v>0.45708818527604356</c:v>
                </c:pt>
                <c:pt idx="67">
                  <c:v>5.200847312261251E-2</c:v>
                </c:pt>
                <c:pt idx="68">
                  <c:v>3.3960886955148532E-2</c:v>
                </c:pt>
                <c:pt idx="69">
                  <c:v>0.10303676115432682</c:v>
                </c:pt>
                <c:pt idx="70">
                  <c:v>2.002609297019432E-2</c:v>
                </c:pt>
                <c:pt idx="71">
                  <c:v>0.1248006202369316</c:v>
                </c:pt>
                <c:pt idx="72">
                  <c:v>8.168351035588748E-3</c:v>
                </c:pt>
                <c:pt idx="73">
                  <c:v>0.44722335717533535</c:v>
                </c:pt>
                <c:pt idx="74">
                  <c:v>0.39890233010871839</c:v>
                </c:pt>
                <c:pt idx="75">
                  <c:v>4.309860296940473E-2</c:v>
                </c:pt>
                <c:pt idx="76">
                  <c:v>0.34423978501357283</c:v>
                </c:pt>
                <c:pt idx="77">
                  <c:v>0.55847026620089901</c:v>
                </c:pt>
                <c:pt idx="78">
                  <c:v>0.26758289474758967</c:v>
                </c:pt>
                <c:pt idx="79">
                  <c:v>3.1479428989950417E-2</c:v>
                </c:pt>
                <c:pt idx="80">
                  <c:v>0.43057328733741917</c:v>
                </c:pt>
                <c:pt idx="81">
                  <c:v>5.2460383250880122E-2</c:v>
                </c:pt>
                <c:pt idx="82">
                  <c:v>0.30968136702615723</c:v>
                </c:pt>
                <c:pt idx="83">
                  <c:v>0.35697985346289873</c:v>
                </c:pt>
                <c:pt idx="84">
                  <c:v>0.3259711391067826</c:v>
                </c:pt>
                <c:pt idx="85">
                  <c:v>0.28583225912725746</c:v>
                </c:pt>
                <c:pt idx="86">
                  <c:v>0.3034764830006616</c:v>
                </c:pt>
                <c:pt idx="87">
                  <c:v>3.0017941129223288E-2</c:v>
                </c:pt>
                <c:pt idx="88">
                  <c:v>3.8789819728326423E-2</c:v>
                </c:pt>
                <c:pt idx="89">
                  <c:v>0.55287627362304947</c:v>
                </c:pt>
                <c:pt idx="90">
                  <c:v>0.31961378243787419</c:v>
                </c:pt>
                <c:pt idx="91">
                  <c:v>0.38806279912546049</c:v>
                </c:pt>
                <c:pt idx="92">
                  <c:v>0.39717454932081603</c:v>
                </c:pt>
                <c:pt idx="93">
                  <c:v>0.41981816303137393</c:v>
                </c:pt>
                <c:pt idx="94">
                  <c:v>7.9633713335094031E-2</c:v>
                </c:pt>
                <c:pt idx="95">
                  <c:v>0.47132897933178863</c:v>
                </c:pt>
                <c:pt idx="96">
                  <c:v>0.26289347988858608</c:v>
                </c:pt>
                <c:pt idx="97">
                  <c:v>3.0456650121569701E-2</c:v>
                </c:pt>
                <c:pt idx="98">
                  <c:v>0.19281091894717639</c:v>
                </c:pt>
                <c:pt idx="99">
                  <c:v>6.0879368545438198E-2</c:v>
                </c:pt>
                <c:pt idx="100">
                  <c:v>4.6656559727073971E-2</c:v>
                </c:pt>
                <c:pt idx="101">
                  <c:v>0.2693104914792297</c:v>
                </c:pt>
                <c:pt idx="102">
                  <c:v>1.734068051808026E-2</c:v>
                </c:pt>
                <c:pt idx="103">
                  <c:v>0.325600625137838</c:v>
                </c:pt>
                <c:pt idx="104">
                  <c:v>0.30324198279781855</c:v>
                </c:pt>
                <c:pt idx="105">
                  <c:v>0.29626096346374281</c:v>
                </c:pt>
                <c:pt idx="106">
                  <c:v>0.24097648000566327</c:v>
                </c:pt>
                <c:pt idx="107">
                  <c:v>0.27900003866270601</c:v>
                </c:pt>
                <c:pt idx="108">
                  <c:v>0.16993011198571115</c:v>
                </c:pt>
                <c:pt idx="109">
                  <c:v>0.20988551918296444</c:v>
                </c:pt>
                <c:pt idx="110">
                  <c:v>8.420272327032037E-2</c:v>
                </c:pt>
                <c:pt idx="111">
                  <c:v>0.12182829919488999</c:v>
                </c:pt>
                <c:pt idx="112">
                  <c:v>0.25741042586153856</c:v>
                </c:pt>
                <c:pt idx="113">
                  <c:v>0.18876428818418697</c:v>
                </c:pt>
                <c:pt idx="114">
                  <c:v>1.5781399426593953E-2</c:v>
                </c:pt>
                <c:pt idx="115">
                  <c:v>1.9932473678048564E-2</c:v>
                </c:pt>
                <c:pt idx="116">
                  <c:v>1.2456470421668529E-6</c:v>
                </c:pt>
                <c:pt idx="117">
                  <c:v>5.4668156632968389E-2</c:v>
                </c:pt>
                <c:pt idx="118">
                  <c:v>0.42488101742816764</c:v>
                </c:pt>
                <c:pt idx="119">
                  <c:v>1.6509075934099147E-2</c:v>
                </c:pt>
                <c:pt idx="120">
                  <c:v>0.17057767963863985</c:v>
                </c:pt>
                <c:pt idx="121">
                  <c:v>0.29176342753056944</c:v>
                </c:pt>
                <c:pt idx="122">
                  <c:v>0.28804440085057953</c:v>
                </c:pt>
                <c:pt idx="123">
                  <c:v>0.24420119718252337</c:v>
                </c:pt>
                <c:pt idx="124">
                  <c:v>0.30911446094113743</c:v>
                </c:pt>
                <c:pt idx="125">
                  <c:v>0.2884475202775002</c:v>
                </c:pt>
                <c:pt idx="126">
                  <c:v>1.8493631272139162E-2</c:v>
                </c:pt>
                <c:pt idx="127">
                  <c:v>6.6591120102156686E-3</c:v>
                </c:pt>
                <c:pt idx="128">
                  <c:v>0.22016930208370203</c:v>
                </c:pt>
                <c:pt idx="129">
                  <c:v>0.30237422014326981</c:v>
                </c:pt>
                <c:pt idx="130">
                  <c:v>0.50512974387318632</c:v>
                </c:pt>
                <c:pt idx="131">
                  <c:v>0.4354960495971727</c:v>
                </c:pt>
                <c:pt idx="132">
                  <c:v>0.79754207537049504</c:v>
                </c:pt>
                <c:pt idx="133">
                  <c:v>0.56999049441977345</c:v>
                </c:pt>
                <c:pt idx="134">
                  <c:v>0.36342761388481226</c:v>
                </c:pt>
                <c:pt idx="135">
                  <c:v>8.7539717762246151E-3</c:v>
                </c:pt>
                <c:pt idx="136">
                  <c:v>1.6599757677406003E-2</c:v>
                </c:pt>
                <c:pt idx="137">
                  <c:v>1.6484396330854745E-2</c:v>
                </c:pt>
                <c:pt idx="138">
                  <c:v>1.0074483975397451E-2</c:v>
                </c:pt>
                <c:pt idx="139">
                  <c:v>5.7063605596835102E-3</c:v>
                </c:pt>
                <c:pt idx="140">
                  <c:v>2.8272288913877456E-2</c:v>
                </c:pt>
                <c:pt idx="141">
                  <c:v>1.6086338723422793E-2</c:v>
                </c:pt>
                <c:pt idx="142">
                  <c:v>1.7582487427813733E-2</c:v>
                </c:pt>
                <c:pt idx="143">
                  <c:v>1.2072819573131052E-2</c:v>
                </c:pt>
                <c:pt idx="144">
                  <c:v>2.2299002121003379E-2</c:v>
                </c:pt>
                <c:pt idx="145">
                  <c:v>2.1424368940233446E-2</c:v>
                </c:pt>
                <c:pt idx="146">
                  <c:v>5.872784449968551E-3</c:v>
                </c:pt>
                <c:pt idx="147">
                  <c:v>1.1617036911993336E-2</c:v>
                </c:pt>
                <c:pt idx="148">
                  <c:v>1.0725139199355256E-2</c:v>
                </c:pt>
                <c:pt idx="149">
                  <c:v>1.6306678574054056E-2</c:v>
                </c:pt>
                <c:pt idx="150">
                  <c:v>1.4760653345277024E-2</c:v>
                </c:pt>
                <c:pt idx="151">
                  <c:v>2.23795588639699E-2</c:v>
                </c:pt>
                <c:pt idx="152">
                  <c:v>2.1780459813928916E-2</c:v>
                </c:pt>
                <c:pt idx="153">
                  <c:v>7.2851080513723883E-3</c:v>
                </c:pt>
                <c:pt idx="154">
                  <c:v>9.2732274374521823E-3</c:v>
                </c:pt>
                <c:pt idx="155">
                  <c:v>1.0829113562169358E-2</c:v>
                </c:pt>
                <c:pt idx="156">
                  <c:v>1.8652577468355109E-3</c:v>
                </c:pt>
                <c:pt idx="157">
                  <c:v>9.8561888918233826E-3</c:v>
                </c:pt>
                <c:pt idx="158">
                  <c:v>1.2731857797478211E-2</c:v>
                </c:pt>
                <c:pt idx="159">
                  <c:v>2.6293047519732958E-2</c:v>
                </c:pt>
                <c:pt idx="160">
                  <c:v>1.8670114000528211E-2</c:v>
                </c:pt>
                <c:pt idx="161">
                  <c:v>1.866885936849098E-2</c:v>
                </c:pt>
                <c:pt idx="162">
                  <c:v>0.17542544605055013</c:v>
                </c:pt>
                <c:pt idx="163">
                  <c:v>0.18270962129607193</c:v>
                </c:pt>
                <c:pt idx="164">
                  <c:v>0.49483903517489425</c:v>
                </c:pt>
                <c:pt idx="165">
                  <c:v>0.17016371967904514</c:v>
                </c:pt>
                <c:pt idx="166">
                  <c:v>0.13124355462740858</c:v>
                </c:pt>
                <c:pt idx="167">
                  <c:v>1.8535795948039502E-2</c:v>
                </c:pt>
                <c:pt idx="168">
                  <c:v>0.83133191279653884</c:v>
                </c:pt>
                <c:pt idx="169">
                  <c:v>3.7643217281685036E-2</c:v>
                </c:pt>
                <c:pt idx="170">
                  <c:v>0.60721405471045176</c:v>
                </c:pt>
                <c:pt idx="171">
                  <c:v>0.82226020954097578</c:v>
                </c:pt>
                <c:pt idx="172">
                  <c:v>0.87309270854037402</c:v>
                </c:pt>
                <c:pt idx="173">
                  <c:v>0.64079124262481646</c:v>
                </c:pt>
                <c:pt idx="174">
                  <c:v>0.54793429735977273</c:v>
                </c:pt>
                <c:pt idx="175">
                  <c:v>0.54346431650053495</c:v>
                </c:pt>
                <c:pt idx="176">
                  <c:v>4.4643615888738539E-2</c:v>
                </c:pt>
                <c:pt idx="177">
                  <c:v>0.25847336765782963</c:v>
                </c:pt>
                <c:pt idx="178">
                  <c:v>0.11106079438247218</c:v>
                </c:pt>
                <c:pt idx="179">
                  <c:v>0.30405803108808288</c:v>
                </c:pt>
                <c:pt idx="180">
                  <c:v>0.79609634229019366</c:v>
                </c:pt>
                <c:pt idx="181">
                  <c:v>4.5289131150977872E-2</c:v>
                </c:pt>
                <c:pt idx="182">
                  <c:v>0.6193189632404793</c:v>
                </c:pt>
                <c:pt idx="183">
                  <c:v>5.3023127377279933E-2</c:v>
                </c:pt>
                <c:pt idx="184">
                  <c:v>5.441953610198242E-2</c:v>
                </c:pt>
                <c:pt idx="185">
                  <c:v>0.20253542674642436</c:v>
                </c:pt>
                <c:pt idx="186">
                  <c:v>0.22487454632581771</c:v>
                </c:pt>
                <c:pt idx="187">
                  <c:v>5.4094272474059228E-2</c:v>
                </c:pt>
                <c:pt idx="188">
                  <c:v>1.9828870150485053E-2</c:v>
                </c:pt>
                <c:pt idx="189">
                  <c:v>1.8891423958353186E-2</c:v>
                </c:pt>
                <c:pt idx="190">
                  <c:v>8.1888042060667771E-2</c:v>
                </c:pt>
                <c:pt idx="191">
                  <c:v>8.0880849708259914E-2</c:v>
                </c:pt>
                <c:pt idx="192">
                  <c:v>0.63957044236125671</c:v>
                </c:pt>
                <c:pt idx="193">
                  <c:v>0.60087606805725347</c:v>
                </c:pt>
                <c:pt idx="194">
                  <c:v>3.8711030034388021E-2</c:v>
                </c:pt>
                <c:pt idx="195">
                  <c:v>0.6568871620756972</c:v>
                </c:pt>
                <c:pt idx="196">
                  <c:v>0.56859651164373681</c:v>
                </c:pt>
                <c:pt idx="197">
                  <c:v>0.21299270636219333</c:v>
                </c:pt>
                <c:pt idx="198">
                  <c:v>4.0495645000122506E-3</c:v>
                </c:pt>
                <c:pt idx="199">
                  <c:v>1.556051938716888E-2</c:v>
                </c:pt>
                <c:pt idx="200">
                  <c:v>2.6035384544174861E-3</c:v>
                </c:pt>
                <c:pt idx="201">
                  <c:v>1.7385823855978696E-2</c:v>
                </c:pt>
                <c:pt idx="202">
                  <c:v>8.9121975392004414E-3</c:v>
                </c:pt>
                <c:pt idx="203">
                  <c:v>0.49256486540205124</c:v>
                </c:pt>
                <c:pt idx="204">
                  <c:v>0.46701228221597202</c:v>
                </c:pt>
                <c:pt idx="205">
                  <c:v>5.351429458259252E-2</c:v>
                </c:pt>
                <c:pt idx="206">
                  <c:v>0.48975036280320955</c:v>
                </c:pt>
                <c:pt idx="207">
                  <c:v>0.653410294081611</c:v>
                </c:pt>
                <c:pt idx="208">
                  <c:v>8.2096693249545979E-2</c:v>
                </c:pt>
                <c:pt idx="209">
                  <c:v>0.38793948197419392</c:v>
                </c:pt>
                <c:pt idx="210">
                  <c:v>0.67640551079696909</c:v>
                </c:pt>
                <c:pt idx="211">
                  <c:v>0.59516838071329958</c:v>
                </c:pt>
                <c:pt idx="212">
                  <c:v>0.46204463963363002</c:v>
                </c:pt>
                <c:pt idx="213">
                  <c:v>0.53983462435913843</c:v>
                </c:pt>
                <c:pt idx="214">
                  <c:v>4.1347770223726377E-2</c:v>
                </c:pt>
                <c:pt idx="215">
                  <c:v>0.45811299992648635</c:v>
                </c:pt>
                <c:pt idx="216">
                  <c:v>0.23426974398209538</c:v>
                </c:pt>
                <c:pt idx="217">
                  <c:v>0.88738808154019155</c:v>
                </c:pt>
                <c:pt idx="218">
                  <c:v>0.59006322713795234</c:v>
                </c:pt>
                <c:pt idx="219">
                  <c:v>5.3166512651145324E-2</c:v>
                </c:pt>
                <c:pt idx="220">
                  <c:v>0.57174645732535756</c:v>
                </c:pt>
                <c:pt idx="221">
                  <c:v>0.59450822181502339</c:v>
                </c:pt>
                <c:pt idx="222">
                  <c:v>5.3623337571709791E-2</c:v>
                </c:pt>
                <c:pt idx="223">
                  <c:v>0.62525280127641381</c:v>
                </c:pt>
                <c:pt idx="224">
                  <c:v>0.62231289346790852</c:v>
                </c:pt>
                <c:pt idx="225">
                  <c:v>1.1646570863022386E-2</c:v>
                </c:pt>
                <c:pt idx="226">
                  <c:v>0.82349565371284505</c:v>
                </c:pt>
                <c:pt idx="227">
                  <c:v>0.50454700268733033</c:v>
                </c:pt>
                <c:pt idx="228">
                  <c:v>0.51263358101062129</c:v>
                </c:pt>
                <c:pt idx="229">
                  <c:v>8.5103873621960424E-2</c:v>
                </c:pt>
                <c:pt idx="230">
                  <c:v>6.5307207871944759E-2</c:v>
                </c:pt>
                <c:pt idx="231">
                  <c:v>4.3677922778051555E-2</c:v>
                </c:pt>
                <c:pt idx="232">
                  <c:v>4.2554706367638764E-2</c:v>
                </c:pt>
                <c:pt idx="233">
                  <c:v>0.50209852673308297</c:v>
                </c:pt>
                <c:pt idx="234">
                  <c:v>0.55552616947878863</c:v>
                </c:pt>
                <c:pt idx="235">
                  <c:v>0.57068071956196786</c:v>
                </c:pt>
                <c:pt idx="236">
                  <c:v>0.83831877863967186</c:v>
                </c:pt>
                <c:pt idx="237">
                  <c:v>6.4610676624582405E-2</c:v>
                </c:pt>
                <c:pt idx="238">
                  <c:v>3.6763162337078895E-2</c:v>
                </c:pt>
                <c:pt idx="239">
                  <c:v>4.5717248195513489E-2</c:v>
                </c:pt>
                <c:pt idx="240">
                  <c:v>0.27721569079637004</c:v>
                </c:pt>
                <c:pt idx="241">
                  <c:v>1.0280564911143843E-2</c:v>
                </c:pt>
                <c:pt idx="242">
                  <c:v>1.0050582799452187E-2</c:v>
                </c:pt>
                <c:pt idx="243">
                  <c:v>1.0875600837510449E-2</c:v>
                </c:pt>
                <c:pt idx="244">
                  <c:v>0.72898333691825568</c:v>
                </c:pt>
                <c:pt idx="245">
                  <c:v>1.0000013265119978</c:v>
                </c:pt>
                <c:pt idx="246">
                  <c:v>0.7458693467364047</c:v>
                </c:pt>
                <c:pt idx="247">
                  <c:v>0.5893940895068871</c:v>
                </c:pt>
                <c:pt idx="248">
                  <c:v>9.7264692508964593E-2</c:v>
                </c:pt>
                <c:pt idx="249">
                  <c:v>0.27827866717127853</c:v>
                </c:pt>
                <c:pt idx="250">
                  <c:v>0.36284817944941039</c:v>
                </c:pt>
                <c:pt idx="251">
                  <c:v>3.4831288475518606E-2</c:v>
                </c:pt>
                <c:pt idx="252">
                  <c:v>0.24412808355500859</c:v>
                </c:pt>
                <c:pt idx="253">
                  <c:v>0.2645202995542898</c:v>
                </c:pt>
                <c:pt idx="254">
                  <c:v>7.6974857805646391E-2</c:v>
                </c:pt>
                <c:pt idx="255">
                  <c:v>2.2946858655136831E-2</c:v>
                </c:pt>
                <c:pt idx="256">
                  <c:v>6.6903703179326882E-2</c:v>
                </c:pt>
                <c:pt idx="257">
                  <c:v>0.40732164621445816</c:v>
                </c:pt>
                <c:pt idx="258">
                  <c:v>7.5094143689130075E-2</c:v>
                </c:pt>
                <c:pt idx="259">
                  <c:v>6.9897214379259373E-2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B-4134-A2F1-9C430B6AECDB}"/>
            </c:ext>
          </c:extLst>
        </c:ser>
        <c:ser>
          <c:idx val="2"/>
          <c:order val="2"/>
          <c:tx>
            <c:v>Altitud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'Base de datos'!$F$268:$F$527</c:f>
              <c:numCache>
                <c:formatCode>0.0000000000</c:formatCode>
                <c:ptCount val="260"/>
                <c:pt idx="0">
                  <c:v>0.96202531645569622</c:v>
                </c:pt>
                <c:pt idx="1">
                  <c:v>0.94936708860759489</c:v>
                </c:pt>
                <c:pt idx="2">
                  <c:v>0.93670886075949367</c:v>
                </c:pt>
                <c:pt idx="3">
                  <c:v>0.94936708860759489</c:v>
                </c:pt>
                <c:pt idx="4">
                  <c:v>0.94936708860759489</c:v>
                </c:pt>
                <c:pt idx="5">
                  <c:v>0.92405063291139244</c:v>
                </c:pt>
                <c:pt idx="6">
                  <c:v>0.92405063291139244</c:v>
                </c:pt>
                <c:pt idx="7">
                  <c:v>0.91139240506329111</c:v>
                </c:pt>
                <c:pt idx="8">
                  <c:v>0.91139240506329111</c:v>
                </c:pt>
                <c:pt idx="9">
                  <c:v>0.91139240506329111</c:v>
                </c:pt>
                <c:pt idx="10">
                  <c:v>0.91139240506329111</c:v>
                </c:pt>
                <c:pt idx="11">
                  <c:v>0.91139240506329111</c:v>
                </c:pt>
                <c:pt idx="12">
                  <c:v>0.89873417721518989</c:v>
                </c:pt>
                <c:pt idx="13">
                  <c:v>0.88607594936708856</c:v>
                </c:pt>
                <c:pt idx="14">
                  <c:v>0.86075949367088611</c:v>
                </c:pt>
                <c:pt idx="15">
                  <c:v>0.84810126582278478</c:v>
                </c:pt>
                <c:pt idx="16">
                  <c:v>0.84810126582278478</c:v>
                </c:pt>
                <c:pt idx="17">
                  <c:v>0.86075949367088611</c:v>
                </c:pt>
                <c:pt idx="18">
                  <c:v>0.86075949367088611</c:v>
                </c:pt>
                <c:pt idx="19">
                  <c:v>0.86075949367088611</c:v>
                </c:pt>
                <c:pt idx="20">
                  <c:v>0.86075949367088611</c:v>
                </c:pt>
                <c:pt idx="21">
                  <c:v>0.88607594936708856</c:v>
                </c:pt>
                <c:pt idx="22">
                  <c:v>0.87341772151898733</c:v>
                </c:pt>
                <c:pt idx="23">
                  <c:v>0.88607594936708856</c:v>
                </c:pt>
                <c:pt idx="24">
                  <c:v>0.89873417721518989</c:v>
                </c:pt>
                <c:pt idx="25">
                  <c:v>0.89873417721518989</c:v>
                </c:pt>
                <c:pt idx="26">
                  <c:v>0.89873417721518989</c:v>
                </c:pt>
                <c:pt idx="27">
                  <c:v>0.91139240506329111</c:v>
                </c:pt>
                <c:pt idx="28">
                  <c:v>0.91139240506329111</c:v>
                </c:pt>
                <c:pt idx="29">
                  <c:v>0.91139240506329111</c:v>
                </c:pt>
                <c:pt idx="30">
                  <c:v>0.91139240506329111</c:v>
                </c:pt>
                <c:pt idx="31">
                  <c:v>0.91139240506329111</c:v>
                </c:pt>
                <c:pt idx="32">
                  <c:v>0.91139240506329111</c:v>
                </c:pt>
                <c:pt idx="33">
                  <c:v>0.92405063291139244</c:v>
                </c:pt>
                <c:pt idx="34">
                  <c:v>0.92405063291139244</c:v>
                </c:pt>
                <c:pt idx="35">
                  <c:v>0.92405063291139244</c:v>
                </c:pt>
                <c:pt idx="36">
                  <c:v>0.92405063291139244</c:v>
                </c:pt>
                <c:pt idx="37">
                  <c:v>0.92405063291139244</c:v>
                </c:pt>
                <c:pt idx="38">
                  <c:v>0.93670886075949367</c:v>
                </c:pt>
                <c:pt idx="39">
                  <c:v>0.93670886075949367</c:v>
                </c:pt>
                <c:pt idx="40">
                  <c:v>0.93670886075949367</c:v>
                </c:pt>
                <c:pt idx="41">
                  <c:v>0.96202531645569622</c:v>
                </c:pt>
                <c:pt idx="42">
                  <c:v>0.98734177215189878</c:v>
                </c:pt>
                <c:pt idx="43">
                  <c:v>0.98734177215189878</c:v>
                </c:pt>
                <c:pt idx="44">
                  <c:v>0.96202531645569622</c:v>
                </c:pt>
                <c:pt idx="45">
                  <c:v>0.93670886075949367</c:v>
                </c:pt>
                <c:pt idx="46">
                  <c:v>0.92405063291139244</c:v>
                </c:pt>
                <c:pt idx="47">
                  <c:v>0.91139240506329111</c:v>
                </c:pt>
                <c:pt idx="48">
                  <c:v>0.88607594936708856</c:v>
                </c:pt>
                <c:pt idx="49">
                  <c:v>0.87341772151898733</c:v>
                </c:pt>
                <c:pt idx="50">
                  <c:v>0.87341772151898733</c:v>
                </c:pt>
                <c:pt idx="51">
                  <c:v>0.87341772151898733</c:v>
                </c:pt>
                <c:pt idx="52">
                  <c:v>0.87341772151898733</c:v>
                </c:pt>
                <c:pt idx="53">
                  <c:v>0.87341772151898733</c:v>
                </c:pt>
                <c:pt idx="54">
                  <c:v>0.86075949367088611</c:v>
                </c:pt>
                <c:pt idx="55">
                  <c:v>0.84810126582278478</c:v>
                </c:pt>
                <c:pt idx="56">
                  <c:v>0.82278481012658233</c:v>
                </c:pt>
                <c:pt idx="57">
                  <c:v>0.79746835443037978</c:v>
                </c:pt>
                <c:pt idx="58">
                  <c:v>0.79746835443037978</c:v>
                </c:pt>
                <c:pt idx="59">
                  <c:v>0.79746835443037978</c:v>
                </c:pt>
                <c:pt idx="60">
                  <c:v>0.810126582278481</c:v>
                </c:pt>
                <c:pt idx="61">
                  <c:v>0.810126582278481</c:v>
                </c:pt>
                <c:pt idx="62">
                  <c:v>0.810126582278481</c:v>
                </c:pt>
                <c:pt idx="63">
                  <c:v>0.810126582278481</c:v>
                </c:pt>
                <c:pt idx="64">
                  <c:v>0.810126582278481</c:v>
                </c:pt>
                <c:pt idx="65">
                  <c:v>0.78481012658227844</c:v>
                </c:pt>
                <c:pt idx="66">
                  <c:v>0.77215189873417722</c:v>
                </c:pt>
                <c:pt idx="67">
                  <c:v>0.73417721518987344</c:v>
                </c:pt>
                <c:pt idx="68">
                  <c:v>0.69620253164556967</c:v>
                </c:pt>
                <c:pt idx="69">
                  <c:v>0.69620253164556967</c:v>
                </c:pt>
                <c:pt idx="70">
                  <c:v>0.67088607594936711</c:v>
                </c:pt>
                <c:pt idx="71">
                  <c:v>0.64556962025316456</c:v>
                </c:pt>
                <c:pt idx="72">
                  <c:v>0.64556962025316456</c:v>
                </c:pt>
                <c:pt idx="73">
                  <c:v>0.63291139240506333</c:v>
                </c:pt>
                <c:pt idx="74">
                  <c:v>0.620253164556962</c:v>
                </c:pt>
                <c:pt idx="75">
                  <c:v>0.569620253164557</c:v>
                </c:pt>
                <c:pt idx="76">
                  <c:v>0.54430379746835444</c:v>
                </c:pt>
                <c:pt idx="77">
                  <c:v>0.53164556962025311</c:v>
                </c:pt>
                <c:pt idx="78">
                  <c:v>0.53164556962025311</c:v>
                </c:pt>
                <c:pt idx="79">
                  <c:v>0.55696202531645567</c:v>
                </c:pt>
                <c:pt idx="80">
                  <c:v>0.55696202531645567</c:v>
                </c:pt>
                <c:pt idx="81">
                  <c:v>0.50632911392405067</c:v>
                </c:pt>
                <c:pt idx="82">
                  <c:v>0.46835443037974683</c:v>
                </c:pt>
                <c:pt idx="83">
                  <c:v>0.50632911392405067</c:v>
                </c:pt>
                <c:pt idx="84">
                  <c:v>0.50632911392405067</c:v>
                </c:pt>
                <c:pt idx="85">
                  <c:v>0.49367088607594939</c:v>
                </c:pt>
                <c:pt idx="86">
                  <c:v>0.49367088607594939</c:v>
                </c:pt>
                <c:pt idx="87">
                  <c:v>0.46835443037974683</c:v>
                </c:pt>
                <c:pt idx="88">
                  <c:v>0.45569620253164556</c:v>
                </c:pt>
                <c:pt idx="89">
                  <c:v>0.45569620253164556</c:v>
                </c:pt>
                <c:pt idx="90">
                  <c:v>0.45569620253164556</c:v>
                </c:pt>
                <c:pt idx="91">
                  <c:v>0.44303797468354428</c:v>
                </c:pt>
                <c:pt idx="92">
                  <c:v>0.43037974683544306</c:v>
                </c:pt>
                <c:pt idx="93">
                  <c:v>0.41772151898734178</c:v>
                </c:pt>
                <c:pt idx="94">
                  <c:v>0.4050632911392405</c:v>
                </c:pt>
                <c:pt idx="95">
                  <c:v>0.39240506329113922</c:v>
                </c:pt>
                <c:pt idx="96">
                  <c:v>0.36708860759493672</c:v>
                </c:pt>
                <c:pt idx="97">
                  <c:v>0.35443037974683544</c:v>
                </c:pt>
                <c:pt idx="98">
                  <c:v>0.34177215189873417</c:v>
                </c:pt>
                <c:pt idx="99">
                  <c:v>0.32911392405063289</c:v>
                </c:pt>
                <c:pt idx="100">
                  <c:v>0.30379746835443039</c:v>
                </c:pt>
                <c:pt idx="101">
                  <c:v>0.26582278481012656</c:v>
                </c:pt>
                <c:pt idx="102">
                  <c:v>0.25316455696202533</c:v>
                </c:pt>
                <c:pt idx="103">
                  <c:v>0.24050632911392406</c:v>
                </c:pt>
                <c:pt idx="104">
                  <c:v>0.21518987341772153</c:v>
                </c:pt>
                <c:pt idx="105">
                  <c:v>0.20253164556962025</c:v>
                </c:pt>
                <c:pt idx="106">
                  <c:v>0.17721518987341772</c:v>
                </c:pt>
                <c:pt idx="107">
                  <c:v>0.16455696202531644</c:v>
                </c:pt>
                <c:pt idx="108">
                  <c:v>0.13924050632911392</c:v>
                </c:pt>
                <c:pt idx="109">
                  <c:v>0.13924050632911392</c:v>
                </c:pt>
                <c:pt idx="110">
                  <c:v>0.13924050632911392</c:v>
                </c:pt>
                <c:pt idx="111">
                  <c:v>0.15189873417721519</c:v>
                </c:pt>
                <c:pt idx="112">
                  <c:v>0.15189873417721519</c:v>
                </c:pt>
                <c:pt idx="113">
                  <c:v>0.16455696202531644</c:v>
                </c:pt>
                <c:pt idx="114">
                  <c:v>0.15189873417721519</c:v>
                </c:pt>
                <c:pt idx="115">
                  <c:v>0.15189873417721519</c:v>
                </c:pt>
                <c:pt idx="116">
                  <c:v>0.15189873417721519</c:v>
                </c:pt>
                <c:pt idx="117">
                  <c:v>0.15189873417721519</c:v>
                </c:pt>
                <c:pt idx="118">
                  <c:v>0.13924050632911392</c:v>
                </c:pt>
                <c:pt idx="119">
                  <c:v>0.12658227848101267</c:v>
                </c:pt>
                <c:pt idx="120">
                  <c:v>8.8607594936708861E-2</c:v>
                </c:pt>
                <c:pt idx="121">
                  <c:v>6.3291139240506333E-2</c:v>
                </c:pt>
                <c:pt idx="122">
                  <c:v>3.7974683544303799E-2</c:v>
                </c:pt>
                <c:pt idx="123">
                  <c:v>0</c:v>
                </c:pt>
                <c:pt idx="124">
                  <c:v>1.2658227848101266E-2</c:v>
                </c:pt>
                <c:pt idx="125">
                  <c:v>3.7974683544303799E-2</c:v>
                </c:pt>
                <c:pt idx="126">
                  <c:v>3.7974683544303799E-2</c:v>
                </c:pt>
                <c:pt idx="127">
                  <c:v>5.0632911392405063E-2</c:v>
                </c:pt>
                <c:pt idx="128">
                  <c:v>6.3291139240506333E-2</c:v>
                </c:pt>
                <c:pt idx="129">
                  <c:v>7.5949367088607597E-2</c:v>
                </c:pt>
                <c:pt idx="130">
                  <c:v>7.5949367088607597E-2</c:v>
                </c:pt>
                <c:pt idx="131">
                  <c:v>5.0632911392405063E-2</c:v>
                </c:pt>
                <c:pt idx="132">
                  <c:v>6.3291139240506333E-2</c:v>
                </c:pt>
                <c:pt idx="133">
                  <c:v>6.3291139240506333E-2</c:v>
                </c:pt>
                <c:pt idx="134">
                  <c:v>0.10126582278481013</c:v>
                </c:pt>
                <c:pt idx="135">
                  <c:v>0.12658227848101267</c:v>
                </c:pt>
                <c:pt idx="136">
                  <c:v>0.12658227848101267</c:v>
                </c:pt>
                <c:pt idx="137">
                  <c:v>0.11392405063291139</c:v>
                </c:pt>
                <c:pt idx="138">
                  <c:v>0.11392405063291139</c:v>
                </c:pt>
                <c:pt idx="139">
                  <c:v>0.12658227848101267</c:v>
                </c:pt>
                <c:pt idx="140">
                  <c:v>0.13924050632911392</c:v>
                </c:pt>
                <c:pt idx="141">
                  <c:v>0.15189873417721519</c:v>
                </c:pt>
                <c:pt idx="142">
                  <c:v>0.15189873417721519</c:v>
                </c:pt>
                <c:pt idx="143">
                  <c:v>0.15189873417721519</c:v>
                </c:pt>
                <c:pt idx="144">
                  <c:v>0.16455696202531644</c:v>
                </c:pt>
                <c:pt idx="145">
                  <c:v>0.17721518987341772</c:v>
                </c:pt>
                <c:pt idx="146">
                  <c:v>0.189873417721519</c:v>
                </c:pt>
                <c:pt idx="147">
                  <c:v>0.189873417721519</c:v>
                </c:pt>
                <c:pt idx="148">
                  <c:v>0.189873417721519</c:v>
                </c:pt>
                <c:pt idx="149">
                  <c:v>0.189873417721519</c:v>
                </c:pt>
                <c:pt idx="150">
                  <c:v>0.20253164556962025</c:v>
                </c:pt>
                <c:pt idx="151">
                  <c:v>0.21518987341772153</c:v>
                </c:pt>
                <c:pt idx="152">
                  <c:v>0.21518987341772153</c:v>
                </c:pt>
                <c:pt idx="153">
                  <c:v>0.22784810126582278</c:v>
                </c:pt>
                <c:pt idx="154">
                  <c:v>0.24050632911392406</c:v>
                </c:pt>
                <c:pt idx="155">
                  <c:v>0.25316455696202533</c:v>
                </c:pt>
                <c:pt idx="156">
                  <c:v>0.25316455696202533</c:v>
                </c:pt>
                <c:pt idx="157">
                  <c:v>0.26582278481012656</c:v>
                </c:pt>
                <c:pt idx="158">
                  <c:v>0.25316455696202533</c:v>
                </c:pt>
                <c:pt idx="159">
                  <c:v>0.25316455696202533</c:v>
                </c:pt>
                <c:pt idx="160">
                  <c:v>0.25316455696202533</c:v>
                </c:pt>
                <c:pt idx="161">
                  <c:v>0.24050632911392406</c:v>
                </c:pt>
                <c:pt idx="162">
                  <c:v>0.22784810126582278</c:v>
                </c:pt>
                <c:pt idx="163">
                  <c:v>0.22784810126582278</c:v>
                </c:pt>
                <c:pt idx="164">
                  <c:v>0.21518987341772153</c:v>
                </c:pt>
                <c:pt idx="165">
                  <c:v>0.22784810126582278</c:v>
                </c:pt>
                <c:pt idx="166">
                  <c:v>0.21518987341772153</c:v>
                </c:pt>
                <c:pt idx="167">
                  <c:v>0.189873417721519</c:v>
                </c:pt>
                <c:pt idx="168">
                  <c:v>0.189873417721519</c:v>
                </c:pt>
                <c:pt idx="169">
                  <c:v>0.17721518987341772</c:v>
                </c:pt>
                <c:pt idx="170">
                  <c:v>0.189873417721519</c:v>
                </c:pt>
                <c:pt idx="171">
                  <c:v>0.20253164556962025</c:v>
                </c:pt>
                <c:pt idx="172">
                  <c:v>0.22784810126582278</c:v>
                </c:pt>
                <c:pt idx="173">
                  <c:v>0.25316455696202533</c:v>
                </c:pt>
                <c:pt idx="174">
                  <c:v>0.26582278481012656</c:v>
                </c:pt>
                <c:pt idx="175">
                  <c:v>0.27848101265822783</c:v>
                </c:pt>
                <c:pt idx="176">
                  <c:v>0.29113924050632911</c:v>
                </c:pt>
                <c:pt idx="177">
                  <c:v>0.29113924050632911</c:v>
                </c:pt>
                <c:pt idx="178">
                  <c:v>0.30379746835443039</c:v>
                </c:pt>
                <c:pt idx="179">
                  <c:v>0.30379746835443039</c:v>
                </c:pt>
                <c:pt idx="180">
                  <c:v>0.30379746835443039</c:v>
                </c:pt>
                <c:pt idx="181">
                  <c:v>0.30379746835443039</c:v>
                </c:pt>
                <c:pt idx="182">
                  <c:v>0.32911392405063289</c:v>
                </c:pt>
                <c:pt idx="183">
                  <c:v>0.35443037974683544</c:v>
                </c:pt>
                <c:pt idx="184">
                  <c:v>0.36708860759493672</c:v>
                </c:pt>
                <c:pt idx="185">
                  <c:v>0.379746835443038</c:v>
                </c:pt>
                <c:pt idx="186">
                  <c:v>0.39240506329113922</c:v>
                </c:pt>
                <c:pt idx="187">
                  <c:v>0.4050632911392405</c:v>
                </c:pt>
                <c:pt idx="188">
                  <c:v>0.4050632911392405</c:v>
                </c:pt>
                <c:pt idx="189">
                  <c:v>0.39240506329113922</c:v>
                </c:pt>
                <c:pt idx="190">
                  <c:v>0.39240506329113922</c:v>
                </c:pt>
                <c:pt idx="191">
                  <c:v>0.39240506329113922</c:v>
                </c:pt>
                <c:pt idx="192">
                  <c:v>0.41772151898734178</c:v>
                </c:pt>
                <c:pt idx="193">
                  <c:v>0.41772151898734178</c:v>
                </c:pt>
                <c:pt idx="194">
                  <c:v>0.41772151898734178</c:v>
                </c:pt>
                <c:pt idx="195">
                  <c:v>0.41772151898734178</c:v>
                </c:pt>
                <c:pt idx="196">
                  <c:v>0.45569620253164556</c:v>
                </c:pt>
                <c:pt idx="197">
                  <c:v>0.46835443037974683</c:v>
                </c:pt>
                <c:pt idx="198">
                  <c:v>0.45569620253164556</c:v>
                </c:pt>
                <c:pt idx="199">
                  <c:v>0.45569620253164556</c:v>
                </c:pt>
                <c:pt idx="200">
                  <c:v>0.45569620253164556</c:v>
                </c:pt>
                <c:pt idx="201">
                  <c:v>0.46835443037974683</c:v>
                </c:pt>
                <c:pt idx="202">
                  <c:v>0.46835443037974683</c:v>
                </c:pt>
                <c:pt idx="203">
                  <c:v>0.46835443037974683</c:v>
                </c:pt>
                <c:pt idx="204">
                  <c:v>0.46835443037974683</c:v>
                </c:pt>
                <c:pt idx="205">
                  <c:v>0.46835443037974683</c:v>
                </c:pt>
                <c:pt idx="206">
                  <c:v>0.48101265822784811</c:v>
                </c:pt>
                <c:pt idx="207">
                  <c:v>0.48101265822784811</c:v>
                </c:pt>
                <c:pt idx="208">
                  <c:v>0.49367088607594939</c:v>
                </c:pt>
                <c:pt idx="209">
                  <c:v>0.49367088607594939</c:v>
                </c:pt>
                <c:pt idx="210">
                  <c:v>0.50632911392405067</c:v>
                </c:pt>
                <c:pt idx="211">
                  <c:v>0.50632911392405067</c:v>
                </c:pt>
                <c:pt idx="212">
                  <c:v>0.51898734177215189</c:v>
                </c:pt>
                <c:pt idx="213">
                  <c:v>0.51898734177215189</c:v>
                </c:pt>
                <c:pt idx="214">
                  <c:v>0.51898734177215189</c:v>
                </c:pt>
                <c:pt idx="215">
                  <c:v>0.55696202531645567</c:v>
                </c:pt>
                <c:pt idx="216">
                  <c:v>0.60759493670886078</c:v>
                </c:pt>
                <c:pt idx="217">
                  <c:v>0.59493670886075944</c:v>
                </c:pt>
                <c:pt idx="218">
                  <c:v>0.58227848101265822</c:v>
                </c:pt>
                <c:pt idx="219">
                  <c:v>0.620253164556962</c:v>
                </c:pt>
                <c:pt idx="220">
                  <c:v>0.64556962025316456</c:v>
                </c:pt>
                <c:pt idx="221">
                  <c:v>0.67088607594936711</c:v>
                </c:pt>
                <c:pt idx="222">
                  <c:v>0.72151898734177211</c:v>
                </c:pt>
                <c:pt idx="223">
                  <c:v>0.73417721518987344</c:v>
                </c:pt>
                <c:pt idx="224">
                  <c:v>0.72151898734177211</c:v>
                </c:pt>
                <c:pt idx="225">
                  <c:v>0.73417721518987344</c:v>
                </c:pt>
                <c:pt idx="226">
                  <c:v>0.73417721518987344</c:v>
                </c:pt>
                <c:pt idx="227">
                  <c:v>0.73417721518987344</c:v>
                </c:pt>
                <c:pt idx="228">
                  <c:v>0.73417721518987344</c:v>
                </c:pt>
                <c:pt idx="229">
                  <c:v>0.77215189873417722</c:v>
                </c:pt>
                <c:pt idx="230">
                  <c:v>0.79746835443037978</c:v>
                </c:pt>
                <c:pt idx="231">
                  <c:v>0.79746835443037978</c:v>
                </c:pt>
                <c:pt idx="232">
                  <c:v>0.79746835443037978</c:v>
                </c:pt>
                <c:pt idx="233">
                  <c:v>0.810126582278481</c:v>
                </c:pt>
                <c:pt idx="234">
                  <c:v>0.82278481012658233</c:v>
                </c:pt>
                <c:pt idx="235">
                  <c:v>0.84810126582278478</c:v>
                </c:pt>
                <c:pt idx="236">
                  <c:v>0.86075949367088611</c:v>
                </c:pt>
                <c:pt idx="237">
                  <c:v>0.84810126582278478</c:v>
                </c:pt>
                <c:pt idx="238">
                  <c:v>0.86075949367088611</c:v>
                </c:pt>
                <c:pt idx="239">
                  <c:v>0.88607594936708856</c:v>
                </c:pt>
                <c:pt idx="240">
                  <c:v>0.88607594936708856</c:v>
                </c:pt>
                <c:pt idx="241">
                  <c:v>0.87341772151898733</c:v>
                </c:pt>
                <c:pt idx="242">
                  <c:v>0.87341772151898733</c:v>
                </c:pt>
                <c:pt idx="243">
                  <c:v>0.87341772151898733</c:v>
                </c:pt>
                <c:pt idx="244">
                  <c:v>0.87341772151898733</c:v>
                </c:pt>
                <c:pt idx="245">
                  <c:v>0.88607594936708856</c:v>
                </c:pt>
                <c:pt idx="246">
                  <c:v>0.91139240506329111</c:v>
                </c:pt>
                <c:pt idx="247">
                  <c:v>0.92405063291139244</c:v>
                </c:pt>
                <c:pt idx="248">
                  <c:v>0.93670886075949367</c:v>
                </c:pt>
                <c:pt idx="249">
                  <c:v>0.98734177215189878</c:v>
                </c:pt>
                <c:pt idx="250">
                  <c:v>1</c:v>
                </c:pt>
                <c:pt idx="251">
                  <c:v>1</c:v>
                </c:pt>
                <c:pt idx="252">
                  <c:v>0.98734177215189878</c:v>
                </c:pt>
                <c:pt idx="253">
                  <c:v>0.96202531645569622</c:v>
                </c:pt>
                <c:pt idx="254">
                  <c:v>0.96202531645569622</c:v>
                </c:pt>
                <c:pt idx="255">
                  <c:v>0.97468354430379744</c:v>
                </c:pt>
                <c:pt idx="256">
                  <c:v>0.98734177215189878</c:v>
                </c:pt>
                <c:pt idx="257">
                  <c:v>0.98734177215189878</c:v>
                </c:pt>
                <c:pt idx="258">
                  <c:v>0.96202531645569622</c:v>
                </c:pt>
                <c:pt idx="259">
                  <c:v>0.94936708860759489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3B-4134-A2F1-9C430B6AECDB}"/>
            </c:ext>
          </c:extLst>
        </c:ser>
        <c:ser>
          <c:idx val="3"/>
          <c:order val="3"/>
          <c:tx>
            <c:v>Cadencia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'Base de datos'!$G$268:$G$527</c:f>
              <c:numCache>
                <c:formatCode>0.0000000000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0.22222222222222221</c:v>
                </c:pt>
                <c:pt idx="3">
                  <c:v>0</c:v>
                </c:pt>
                <c:pt idx="4">
                  <c:v>9.5238095238095233E-2</c:v>
                </c:pt>
                <c:pt idx="5">
                  <c:v>0</c:v>
                </c:pt>
                <c:pt idx="6">
                  <c:v>0.1111111111111111</c:v>
                </c:pt>
                <c:pt idx="7">
                  <c:v>4.7619047619047616E-2</c:v>
                </c:pt>
                <c:pt idx="8">
                  <c:v>0.66666666666666663</c:v>
                </c:pt>
                <c:pt idx="9">
                  <c:v>6.3492063492063489E-2</c:v>
                </c:pt>
                <c:pt idx="10">
                  <c:v>6.3492063492063489E-2</c:v>
                </c:pt>
                <c:pt idx="11">
                  <c:v>3.1746031746031744E-2</c:v>
                </c:pt>
                <c:pt idx="12">
                  <c:v>7.9365079365079361E-2</c:v>
                </c:pt>
                <c:pt idx="13">
                  <c:v>0</c:v>
                </c:pt>
                <c:pt idx="14">
                  <c:v>6.3492063492063489E-2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4.7619047619047616E-2</c:v>
                </c:pt>
                <c:pt idx="20">
                  <c:v>0.42857142857142855</c:v>
                </c:pt>
                <c:pt idx="21">
                  <c:v>0.15873015873015872</c:v>
                </c:pt>
                <c:pt idx="22">
                  <c:v>0.12698412698412698</c:v>
                </c:pt>
                <c:pt idx="23">
                  <c:v>6.3492063492063489E-2</c:v>
                </c:pt>
                <c:pt idx="24">
                  <c:v>1.5873015873015872E-2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1.5873015873015872E-2</c:v>
                </c:pt>
                <c:pt idx="35">
                  <c:v>3.1746031746031744E-2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0.19047619047619047</c:v>
                </c:pt>
                <c:pt idx="44">
                  <c:v>0.14285714285714285</c:v>
                </c:pt>
                <c:pt idx="45">
                  <c:v>0</c:v>
                </c:pt>
                <c:pt idx="46">
                  <c:v>0.14285714285714285</c:v>
                </c:pt>
                <c:pt idx="47">
                  <c:v>0</c:v>
                </c:pt>
                <c:pt idx="48">
                  <c:v>3.1746031746031744E-2</c:v>
                </c:pt>
                <c:pt idx="49">
                  <c:v>7.9365079365079361E-2</c:v>
                </c:pt>
                <c:pt idx="50">
                  <c:v>0.15873015873015872</c:v>
                </c:pt>
                <c:pt idx="51">
                  <c:v>1.5873015873015872E-2</c:v>
                </c:pt>
                <c:pt idx="52">
                  <c:v>0.12698412698412698</c:v>
                </c:pt>
                <c:pt idx="53">
                  <c:v>1.5873015873015872E-2</c:v>
                </c:pt>
                <c:pt idx="54">
                  <c:v>0.15873015873015872</c:v>
                </c:pt>
                <c:pt idx="55">
                  <c:v>0.14285714285714285</c:v>
                </c:pt>
                <c:pt idx="56">
                  <c:v>1.5873015873015872E-2</c:v>
                </c:pt>
                <c:pt idx="57">
                  <c:v>0.1111111111111111</c:v>
                </c:pt>
                <c:pt idx="58">
                  <c:v>0.23809523809523808</c:v>
                </c:pt>
                <c:pt idx="59">
                  <c:v>0.17460317460317459</c:v>
                </c:pt>
                <c:pt idx="60">
                  <c:v>9.5238095238095233E-2</c:v>
                </c:pt>
                <c:pt idx="61">
                  <c:v>0</c:v>
                </c:pt>
                <c:pt idx="62">
                  <c:v>0.14285714285714285</c:v>
                </c:pt>
                <c:pt idx="63">
                  <c:v>9.5238095238095233E-2</c:v>
                </c:pt>
                <c:pt idx="64">
                  <c:v>3.1746031746031744E-2</c:v>
                </c:pt>
                <c:pt idx="65">
                  <c:v>0</c:v>
                </c:pt>
                <c:pt idx="66">
                  <c:v>0.20634920634920634</c:v>
                </c:pt>
                <c:pt idx="67">
                  <c:v>0</c:v>
                </c:pt>
                <c:pt idx="68">
                  <c:v>1.5873015873015872E-2</c:v>
                </c:pt>
                <c:pt idx="69">
                  <c:v>1.5873015873015872E-2</c:v>
                </c:pt>
                <c:pt idx="70">
                  <c:v>0</c:v>
                </c:pt>
                <c:pt idx="71">
                  <c:v>4.7619047619047616E-2</c:v>
                </c:pt>
                <c:pt idx="72">
                  <c:v>0</c:v>
                </c:pt>
                <c:pt idx="73">
                  <c:v>0.19047619047619047</c:v>
                </c:pt>
                <c:pt idx="74">
                  <c:v>0</c:v>
                </c:pt>
                <c:pt idx="75">
                  <c:v>0</c:v>
                </c:pt>
                <c:pt idx="76">
                  <c:v>9.5238095238095233E-2</c:v>
                </c:pt>
                <c:pt idx="77">
                  <c:v>7.9365079365079361E-2</c:v>
                </c:pt>
                <c:pt idx="78">
                  <c:v>9.5238095238095233E-2</c:v>
                </c:pt>
                <c:pt idx="79">
                  <c:v>4.7619047619047616E-2</c:v>
                </c:pt>
                <c:pt idx="80">
                  <c:v>0.12698412698412698</c:v>
                </c:pt>
                <c:pt idx="81">
                  <c:v>0.12698412698412698</c:v>
                </c:pt>
                <c:pt idx="82">
                  <c:v>3.1746031746031744E-2</c:v>
                </c:pt>
                <c:pt idx="83">
                  <c:v>0</c:v>
                </c:pt>
                <c:pt idx="84">
                  <c:v>3.1746031746031744E-2</c:v>
                </c:pt>
                <c:pt idx="85">
                  <c:v>4.7619047619047616E-2</c:v>
                </c:pt>
                <c:pt idx="86">
                  <c:v>6.3492063492063489E-2</c:v>
                </c:pt>
                <c:pt idx="87">
                  <c:v>4.7619047619047616E-2</c:v>
                </c:pt>
                <c:pt idx="88">
                  <c:v>0</c:v>
                </c:pt>
                <c:pt idx="89">
                  <c:v>0</c:v>
                </c:pt>
                <c:pt idx="90">
                  <c:v>1.5873015873015872E-2</c:v>
                </c:pt>
                <c:pt idx="91">
                  <c:v>0</c:v>
                </c:pt>
                <c:pt idx="92">
                  <c:v>9.5238095238095233E-2</c:v>
                </c:pt>
                <c:pt idx="93">
                  <c:v>0.12698412698412698</c:v>
                </c:pt>
                <c:pt idx="94">
                  <c:v>0</c:v>
                </c:pt>
                <c:pt idx="95">
                  <c:v>0.14285714285714285</c:v>
                </c:pt>
                <c:pt idx="96">
                  <c:v>3.1746031746031744E-2</c:v>
                </c:pt>
                <c:pt idx="97">
                  <c:v>3.1746031746031744E-2</c:v>
                </c:pt>
                <c:pt idx="98">
                  <c:v>1.5873015873015872E-2</c:v>
                </c:pt>
                <c:pt idx="99">
                  <c:v>0</c:v>
                </c:pt>
                <c:pt idx="100">
                  <c:v>0</c:v>
                </c:pt>
                <c:pt idx="101">
                  <c:v>9.5238095238095233E-2</c:v>
                </c:pt>
                <c:pt idx="102">
                  <c:v>1.5873015873015872E-2</c:v>
                </c:pt>
                <c:pt idx="103">
                  <c:v>3.1746031746031744E-2</c:v>
                </c:pt>
                <c:pt idx="104">
                  <c:v>3.1746031746031744E-2</c:v>
                </c:pt>
                <c:pt idx="105">
                  <c:v>1.5873015873015872E-2</c:v>
                </c:pt>
                <c:pt idx="106">
                  <c:v>0</c:v>
                </c:pt>
                <c:pt idx="107">
                  <c:v>0</c:v>
                </c:pt>
                <c:pt idx="108">
                  <c:v>3.1746031746031744E-2</c:v>
                </c:pt>
                <c:pt idx="109">
                  <c:v>0</c:v>
                </c:pt>
                <c:pt idx="110">
                  <c:v>1.5873015873015872E-2</c:v>
                </c:pt>
                <c:pt idx="111">
                  <c:v>6.3492063492063489E-2</c:v>
                </c:pt>
                <c:pt idx="112">
                  <c:v>0.14285714285714285</c:v>
                </c:pt>
                <c:pt idx="113">
                  <c:v>1.5873015873015872E-2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1.5873015873015872E-2</c:v>
                </c:pt>
                <c:pt idx="118">
                  <c:v>0.19047619047619047</c:v>
                </c:pt>
                <c:pt idx="119">
                  <c:v>0.14285714285714285</c:v>
                </c:pt>
                <c:pt idx="120">
                  <c:v>0</c:v>
                </c:pt>
                <c:pt idx="121">
                  <c:v>0</c:v>
                </c:pt>
                <c:pt idx="122">
                  <c:v>3.1746031746031744E-2</c:v>
                </c:pt>
                <c:pt idx="123">
                  <c:v>0</c:v>
                </c:pt>
                <c:pt idx="124">
                  <c:v>7.9365079365079361E-2</c:v>
                </c:pt>
                <c:pt idx="125">
                  <c:v>0.22222222222222221</c:v>
                </c:pt>
                <c:pt idx="126">
                  <c:v>0</c:v>
                </c:pt>
                <c:pt idx="127">
                  <c:v>0</c:v>
                </c:pt>
                <c:pt idx="128">
                  <c:v>9.5238095238095233E-2</c:v>
                </c:pt>
                <c:pt idx="129">
                  <c:v>6.3492063492063489E-2</c:v>
                </c:pt>
                <c:pt idx="130">
                  <c:v>0.34920634920634919</c:v>
                </c:pt>
                <c:pt idx="131">
                  <c:v>0.19047619047619047</c:v>
                </c:pt>
                <c:pt idx="132">
                  <c:v>9.5238095238095233E-2</c:v>
                </c:pt>
                <c:pt idx="133">
                  <c:v>1.5873015873015872E-2</c:v>
                </c:pt>
                <c:pt idx="134">
                  <c:v>0.30158730158730157</c:v>
                </c:pt>
                <c:pt idx="135">
                  <c:v>0.66666666666666663</c:v>
                </c:pt>
                <c:pt idx="136">
                  <c:v>0.44444444444444442</c:v>
                </c:pt>
                <c:pt idx="137">
                  <c:v>0.58730158730158732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0.34920634920634919</c:v>
                </c:pt>
                <c:pt idx="142">
                  <c:v>0.5714285714285714</c:v>
                </c:pt>
                <c:pt idx="143">
                  <c:v>0.73015873015873012</c:v>
                </c:pt>
                <c:pt idx="144">
                  <c:v>0.7142857142857143</c:v>
                </c:pt>
                <c:pt idx="145">
                  <c:v>0.46031746031746029</c:v>
                </c:pt>
                <c:pt idx="146">
                  <c:v>0</c:v>
                </c:pt>
                <c:pt idx="147">
                  <c:v>0</c:v>
                </c:pt>
                <c:pt idx="148">
                  <c:v>0.34920634920634919</c:v>
                </c:pt>
                <c:pt idx="149">
                  <c:v>0.63492063492063489</c:v>
                </c:pt>
                <c:pt idx="150">
                  <c:v>0.65079365079365081</c:v>
                </c:pt>
                <c:pt idx="151">
                  <c:v>0.68253968253968256</c:v>
                </c:pt>
                <c:pt idx="152">
                  <c:v>0.68253968253968256</c:v>
                </c:pt>
                <c:pt idx="153">
                  <c:v>0.65079365079365081</c:v>
                </c:pt>
                <c:pt idx="154">
                  <c:v>0.69841269841269837</c:v>
                </c:pt>
                <c:pt idx="155">
                  <c:v>6.3492063492063489E-2</c:v>
                </c:pt>
                <c:pt idx="156">
                  <c:v>0</c:v>
                </c:pt>
                <c:pt idx="157">
                  <c:v>0</c:v>
                </c:pt>
                <c:pt idx="158">
                  <c:v>0.41269841269841268</c:v>
                </c:pt>
                <c:pt idx="159">
                  <c:v>0.74603174603174605</c:v>
                </c:pt>
                <c:pt idx="160">
                  <c:v>0.76190476190476186</c:v>
                </c:pt>
                <c:pt idx="161">
                  <c:v>0.68253968253968256</c:v>
                </c:pt>
                <c:pt idx="162">
                  <c:v>0.20634920634920634</c:v>
                </c:pt>
                <c:pt idx="163">
                  <c:v>0</c:v>
                </c:pt>
                <c:pt idx="164">
                  <c:v>7.9365079365079361E-2</c:v>
                </c:pt>
                <c:pt idx="165">
                  <c:v>0</c:v>
                </c:pt>
                <c:pt idx="166">
                  <c:v>6.3492063492063489E-2</c:v>
                </c:pt>
                <c:pt idx="167">
                  <c:v>1.5873015873015872E-2</c:v>
                </c:pt>
                <c:pt idx="168">
                  <c:v>7.9365079365079361E-2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3.1746031746031744E-2</c:v>
                </c:pt>
                <c:pt idx="179">
                  <c:v>0.1111111111111111</c:v>
                </c:pt>
                <c:pt idx="180">
                  <c:v>0.12698412698412698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6.3492063492063489E-2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1.5873015873015872E-2</c:v>
                </c:pt>
                <c:pt idx="191">
                  <c:v>0.26984126984126983</c:v>
                </c:pt>
                <c:pt idx="192">
                  <c:v>0.14285714285714285</c:v>
                </c:pt>
                <c:pt idx="193">
                  <c:v>0</c:v>
                </c:pt>
                <c:pt idx="194">
                  <c:v>0</c:v>
                </c:pt>
                <c:pt idx="195">
                  <c:v>1.5873015873015872E-2</c:v>
                </c:pt>
                <c:pt idx="196">
                  <c:v>0.20634920634920634</c:v>
                </c:pt>
                <c:pt idx="197">
                  <c:v>4.7619047619047616E-2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0.15873015873015872</c:v>
                </c:pt>
                <c:pt idx="204">
                  <c:v>7.9365079365079361E-2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1.5873015873015872E-2</c:v>
                </c:pt>
                <c:pt idx="209">
                  <c:v>0.1111111111111111</c:v>
                </c:pt>
                <c:pt idx="210">
                  <c:v>0.25396825396825395</c:v>
                </c:pt>
                <c:pt idx="211">
                  <c:v>0</c:v>
                </c:pt>
                <c:pt idx="212">
                  <c:v>1.5873015873015872E-2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0.15873015873015872</c:v>
                </c:pt>
                <c:pt idx="218">
                  <c:v>0.12698412698412698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3.1746031746031744E-2</c:v>
                </c:pt>
                <c:pt idx="224">
                  <c:v>1.5873015873015872E-2</c:v>
                </c:pt>
                <c:pt idx="225">
                  <c:v>0</c:v>
                </c:pt>
                <c:pt idx="226">
                  <c:v>0.19047619047619047</c:v>
                </c:pt>
                <c:pt idx="227">
                  <c:v>0</c:v>
                </c:pt>
                <c:pt idx="228">
                  <c:v>0</c:v>
                </c:pt>
                <c:pt idx="229">
                  <c:v>6.3492063492063489E-2</c:v>
                </c:pt>
                <c:pt idx="230">
                  <c:v>7.9365079365079361E-2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1.5873015873015872E-2</c:v>
                </c:pt>
                <c:pt idx="237">
                  <c:v>0</c:v>
                </c:pt>
                <c:pt idx="238">
                  <c:v>0</c:v>
                </c:pt>
                <c:pt idx="239">
                  <c:v>0.20634920634920634</c:v>
                </c:pt>
                <c:pt idx="240">
                  <c:v>6.3492063492063489E-2</c:v>
                </c:pt>
                <c:pt idx="241">
                  <c:v>0</c:v>
                </c:pt>
                <c:pt idx="242">
                  <c:v>0</c:v>
                </c:pt>
                <c:pt idx="243">
                  <c:v>7.9365079365079361E-2</c:v>
                </c:pt>
                <c:pt idx="244">
                  <c:v>0.25396825396825395</c:v>
                </c:pt>
                <c:pt idx="245">
                  <c:v>0.14285714285714285</c:v>
                </c:pt>
                <c:pt idx="246">
                  <c:v>6.3492063492063489E-2</c:v>
                </c:pt>
                <c:pt idx="247">
                  <c:v>3.1746031746031744E-2</c:v>
                </c:pt>
                <c:pt idx="248">
                  <c:v>1</c:v>
                </c:pt>
                <c:pt idx="249">
                  <c:v>0.25396825396825395</c:v>
                </c:pt>
                <c:pt idx="250">
                  <c:v>0</c:v>
                </c:pt>
                <c:pt idx="251">
                  <c:v>9.5238095238095233E-2</c:v>
                </c:pt>
                <c:pt idx="252">
                  <c:v>6.3492063492063489E-2</c:v>
                </c:pt>
                <c:pt idx="253">
                  <c:v>3.1746031746031744E-2</c:v>
                </c:pt>
                <c:pt idx="254">
                  <c:v>0.20634920634920634</c:v>
                </c:pt>
                <c:pt idx="255">
                  <c:v>3.1746031746031744E-2</c:v>
                </c:pt>
                <c:pt idx="256">
                  <c:v>0</c:v>
                </c:pt>
                <c:pt idx="257">
                  <c:v>0.15873015873015872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3B-4134-A2F1-9C430B6A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894216"/>
        <c:axId val="1704625272"/>
      </c:lineChart>
      <c:catAx>
        <c:axId val="1680894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25272"/>
        <c:crosses val="autoZero"/>
        <c:auto val="1"/>
        <c:lblAlgn val="ctr"/>
        <c:lblOffset val="100"/>
        <c:noMultiLvlLbl val="0"/>
      </c:catAx>
      <c:valAx>
        <c:axId val="1704625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crossAx val="168089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Velocidad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datos'!$D$531:$D$790</c:f>
              <c:numCache>
                <c:formatCode>0.0000000000</c:formatCode>
                <c:ptCount val="260"/>
                <c:pt idx="0">
                  <c:v>2.6476202204297767E-3</c:v>
                </c:pt>
                <c:pt idx="1">
                  <c:v>0</c:v>
                </c:pt>
                <c:pt idx="2">
                  <c:v>0.3872298503786713</c:v>
                </c:pt>
                <c:pt idx="3">
                  <c:v>3.9775875869712457E-2</c:v>
                </c:pt>
                <c:pt idx="4">
                  <c:v>0.22276953389569606</c:v>
                </c:pt>
                <c:pt idx="5">
                  <c:v>0.34476530591301846</c:v>
                </c:pt>
                <c:pt idx="6">
                  <c:v>0.43765777969336866</c:v>
                </c:pt>
                <c:pt idx="7">
                  <c:v>0.3872298503786713</c:v>
                </c:pt>
                <c:pt idx="8">
                  <c:v>0.70291238224247266</c:v>
                </c:pt>
                <c:pt idx="9">
                  <c:v>0.78775937442275712</c:v>
                </c:pt>
                <c:pt idx="10">
                  <c:v>0.58085503766188451</c:v>
                </c:pt>
                <c:pt idx="11">
                  <c:v>0.36600784023972249</c:v>
                </c:pt>
                <c:pt idx="12">
                  <c:v>0.47211789093446627</c:v>
                </c:pt>
                <c:pt idx="13">
                  <c:v>0.26519302998583827</c:v>
                </c:pt>
                <c:pt idx="14">
                  <c:v>0.28906266034521683</c:v>
                </c:pt>
                <c:pt idx="15">
                  <c:v>1.588572132257866E-2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0.16181269626254541</c:v>
                </c:pt>
                <c:pt idx="20">
                  <c:v>0.83289206329659515</c:v>
                </c:pt>
                <c:pt idx="21">
                  <c:v>0.45619112123637706</c:v>
                </c:pt>
                <c:pt idx="22">
                  <c:v>0.88061079982759682</c:v>
                </c:pt>
                <c:pt idx="23">
                  <c:v>0.69759661761385794</c:v>
                </c:pt>
                <c:pt idx="24">
                  <c:v>0.23867577940602999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5.2952404408595534E-3</c:v>
                </c:pt>
                <c:pt idx="33">
                  <c:v>0</c:v>
                </c:pt>
                <c:pt idx="34">
                  <c:v>7.9428606612893301E-3</c:v>
                </c:pt>
                <c:pt idx="35">
                  <c:v>1.8533341543008435E-2</c:v>
                </c:pt>
                <c:pt idx="36">
                  <c:v>2.1201485951193481E-2</c:v>
                </c:pt>
                <c:pt idx="37">
                  <c:v>0</c:v>
                </c:pt>
                <c:pt idx="38">
                  <c:v>0</c:v>
                </c:pt>
                <c:pt idx="39">
                  <c:v>6.6087884571968064E-3</c:v>
                </c:pt>
                <c:pt idx="40">
                  <c:v>2.6476202204297767E-3</c:v>
                </c:pt>
                <c:pt idx="41">
                  <c:v>2.6476202204297767E-3</c:v>
                </c:pt>
                <c:pt idx="42">
                  <c:v>0</c:v>
                </c:pt>
                <c:pt idx="43">
                  <c:v>0.22279005808345137</c:v>
                </c:pt>
                <c:pt idx="44">
                  <c:v>0.53578392135131248</c:v>
                </c:pt>
                <c:pt idx="45">
                  <c:v>0.29965314122693593</c:v>
                </c:pt>
                <c:pt idx="46">
                  <c:v>0.53046815672269776</c:v>
                </c:pt>
                <c:pt idx="47">
                  <c:v>0.6604273135890647</c:v>
                </c:pt>
                <c:pt idx="48">
                  <c:v>0.37928698971738195</c:v>
                </c:pt>
                <c:pt idx="49">
                  <c:v>0.48010179997126617</c:v>
                </c:pt>
                <c:pt idx="50">
                  <c:v>0.60211809617634382</c:v>
                </c:pt>
                <c:pt idx="51">
                  <c:v>0.42967387065656876</c:v>
                </c:pt>
                <c:pt idx="52">
                  <c:v>0.58621185066600989</c:v>
                </c:pt>
                <c:pt idx="53">
                  <c:v>0.51725057980830413</c:v>
                </c:pt>
                <c:pt idx="54">
                  <c:v>0.71879810356505136</c:v>
                </c:pt>
                <c:pt idx="55">
                  <c:v>0.89916466555836061</c:v>
                </c:pt>
                <c:pt idx="56">
                  <c:v>0.61800381749892253</c:v>
                </c:pt>
                <c:pt idx="57">
                  <c:v>0.68965375695256848</c:v>
                </c:pt>
                <c:pt idx="58">
                  <c:v>0.81963343800669097</c:v>
                </c:pt>
                <c:pt idx="59">
                  <c:v>0.86207745828458837</c:v>
                </c:pt>
                <c:pt idx="60">
                  <c:v>0.64189397204605625</c:v>
                </c:pt>
                <c:pt idx="61">
                  <c:v>0.1352338731194713</c:v>
                </c:pt>
                <c:pt idx="62">
                  <c:v>0.40845186051762</c:v>
                </c:pt>
                <c:pt idx="63">
                  <c:v>0.68433799232395387</c:v>
                </c:pt>
                <c:pt idx="64">
                  <c:v>0.75861502781027446</c:v>
                </c:pt>
                <c:pt idx="65">
                  <c:v>0.24401206822240007</c:v>
                </c:pt>
                <c:pt idx="66">
                  <c:v>0.68433799232395387</c:v>
                </c:pt>
                <c:pt idx="67">
                  <c:v>0.52519344046959338</c:v>
                </c:pt>
                <c:pt idx="68">
                  <c:v>0.32885906040268459</c:v>
                </c:pt>
                <c:pt idx="69">
                  <c:v>0.43498963528518358</c:v>
                </c:pt>
                <c:pt idx="70">
                  <c:v>0.29965314122693593</c:v>
                </c:pt>
                <c:pt idx="71">
                  <c:v>0.54107916179217208</c:v>
                </c:pt>
                <c:pt idx="72">
                  <c:v>0.20421566816493236</c:v>
                </c:pt>
                <c:pt idx="73">
                  <c:v>0.45089588079551757</c:v>
                </c:pt>
                <c:pt idx="74">
                  <c:v>0.68965375695256848</c:v>
                </c:pt>
                <c:pt idx="75">
                  <c:v>0.54637440223303169</c:v>
                </c:pt>
                <c:pt idx="76">
                  <c:v>0.69226032879748789</c:v>
                </c:pt>
                <c:pt idx="77">
                  <c:v>0.7188186277528068</c:v>
                </c:pt>
                <c:pt idx="78">
                  <c:v>0.538411017383987</c:v>
                </c:pt>
                <c:pt idx="79">
                  <c:v>0.27052931880220837</c:v>
                </c:pt>
                <c:pt idx="80">
                  <c:v>0.5225252960614083</c:v>
                </c:pt>
                <c:pt idx="81">
                  <c:v>0.81961291381893553</c:v>
                </c:pt>
                <c:pt idx="82">
                  <c:v>0.95226073928124289</c:v>
                </c:pt>
                <c:pt idx="83">
                  <c:v>1</c:v>
                </c:pt>
                <c:pt idx="84">
                  <c:v>0.94429735443219842</c:v>
                </c:pt>
                <c:pt idx="85">
                  <c:v>0.91513248363196031</c:v>
                </c:pt>
                <c:pt idx="86">
                  <c:v>0.90977567062783493</c:v>
                </c:pt>
                <c:pt idx="87">
                  <c:v>0.70820762268333237</c:v>
                </c:pt>
                <c:pt idx="88">
                  <c:v>0.95759702809761293</c:v>
                </c:pt>
                <c:pt idx="89">
                  <c:v>0.88590604026845643</c:v>
                </c:pt>
                <c:pt idx="90">
                  <c:v>0.81961291381893553</c:v>
                </c:pt>
                <c:pt idx="91">
                  <c:v>0.85942983806415862</c:v>
                </c:pt>
                <c:pt idx="92">
                  <c:v>0.68169037210352401</c:v>
                </c:pt>
                <c:pt idx="93">
                  <c:v>0.61270857705806292</c:v>
                </c:pt>
                <c:pt idx="94">
                  <c:v>0.56494879215155058</c:v>
                </c:pt>
                <c:pt idx="95">
                  <c:v>0.84081439977012917</c:v>
                </c:pt>
                <c:pt idx="96">
                  <c:v>0.67370646306672421</c:v>
                </c:pt>
                <c:pt idx="97">
                  <c:v>0.96287174435071732</c:v>
                </c:pt>
                <c:pt idx="98">
                  <c:v>0.72945015701003635</c:v>
                </c:pt>
                <c:pt idx="99">
                  <c:v>0.44553906779139213</c:v>
                </c:pt>
                <c:pt idx="100">
                  <c:v>0.50659852636331915</c:v>
                </c:pt>
                <c:pt idx="101">
                  <c:v>0.52777948812675746</c:v>
                </c:pt>
                <c:pt idx="102">
                  <c:v>0.77452127332060838</c:v>
                </c:pt>
                <c:pt idx="103">
                  <c:v>0.94164973421176867</c:v>
                </c:pt>
                <c:pt idx="104">
                  <c:v>0.93635449377090896</c:v>
                </c:pt>
                <c:pt idx="105">
                  <c:v>0.9416702583995239</c:v>
                </c:pt>
                <c:pt idx="106">
                  <c:v>0.9363134453953984</c:v>
                </c:pt>
                <c:pt idx="107">
                  <c:v>0.8249492026353058</c:v>
                </c:pt>
                <c:pt idx="108">
                  <c:v>0.79044804301869742</c:v>
                </c:pt>
                <c:pt idx="109">
                  <c:v>0.77189417728793386</c:v>
                </c:pt>
                <c:pt idx="110">
                  <c:v>0.53578392135131248</c:v>
                </c:pt>
                <c:pt idx="111">
                  <c:v>0.18301418221373889</c:v>
                </c:pt>
                <c:pt idx="112">
                  <c:v>0.2758450834308232</c:v>
                </c:pt>
                <c:pt idx="113">
                  <c:v>0.33947006547215891</c:v>
                </c:pt>
                <c:pt idx="114">
                  <c:v>7.9428606612893301E-3</c:v>
                </c:pt>
                <c:pt idx="115">
                  <c:v>0</c:v>
                </c:pt>
                <c:pt idx="116">
                  <c:v>0</c:v>
                </c:pt>
                <c:pt idx="117">
                  <c:v>0.63666030416846253</c:v>
                </c:pt>
                <c:pt idx="118">
                  <c:v>0.55437883545758671</c:v>
                </c:pt>
                <c:pt idx="119">
                  <c:v>0.65782074174414551</c:v>
                </c:pt>
                <c:pt idx="120">
                  <c:v>0.76122159965519365</c:v>
                </c:pt>
                <c:pt idx="121">
                  <c:v>0.8249492026353058</c:v>
                </c:pt>
                <c:pt idx="122">
                  <c:v>0.91246433922377523</c:v>
                </c:pt>
                <c:pt idx="123">
                  <c:v>0.59944995176815885</c:v>
                </c:pt>
                <c:pt idx="124">
                  <c:v>0.51985715165322333</c:v>
                </c:pt>
                <c:pt idx="125">
                  <c:v>0.52780001231451268</c:v>
                </c:pt>
                <c:pt idx="126">
                  <c:v>0.12462286804999692</c:v>
                </c:pt>
                <c:pt idx="127">
                  <c:v>0</c:v>
                </c:pt>
                <c:pt idx="128">
                  <c:v>0.3713441290560926</c:v>
                </c:pt>
                <c:pt idx="129">
                  <c:v>0.46947027071403646</c:v>
                </c:pt>
                <c:pt idx="130">
                  <c:v>0.8249492026353058</c:v>
                </c:pt>
                <c:pt idx="131">
                  <c:v>0.87006136732138839</c:v>
                </c:pt>
                <c:pt idx="132">
                  <c:v>0.90450095437473066</c:v>
                </c:pt>
                <c:pt idx="133">
                  <c:v>0.90183280996654558</c:v>
                </c:pt>
                <c:pt idx="134">
                  <c:v>0.51193481517968931</c:v>
                </c:pt>
                <c:pt idx="135">
                  <c:v>0.25193440469593414</c:v>
                </c:pt>
                <c:pt idx="136">
                  <c:v>0.2625659339531638</c:v>
                </c:pt>
                <c:pt idx="137">
                  <c:v>0.28637399174927652</c:v>
                </c:pt>
                <c:pt idx="138">
                  <c:v>0.10075323769061839</c:v>
                </c:pt>
                <c:pt idx="139">
                  <c:v>2.6476202204297767E-3</c:v>
                </c:pt>
                <c:pt idx="140">
                  <c:v>6.0997886008661212E-2</c:v>
                </c:pt>
                <c:pt idx="141">
                  <c:v>0.13788149333990107</c:v>
                </c:pt>
                <c:pt idx="142">
                  <c:v>0.24134392381421504</c:v>
                </c:pt>
                <c:pt idx="143">
                  <c:v>0.23604868337335549</c:v>
                </c:pt>
                <c:pt idx="144">
                  <c:v>0.2492867844755044</c:v>
                </c:pt>
                <c:pt idx="145">
                  <c:v>0.23336001477741516</c:v>
                </c:pt>
                <c:pt idx="146">
                  <c:v>0</c:v>
                </c:pt>
                <c:pt idx="147">
                  <c:v>0</c:v>
                </c:pt>
                <c:pt idx="148">
                  <c:v>0.13525439730722658</c:v>
                </c:pt>
                <c:pt idx="149">
                  <c:v>0.26517250579808305</c:v>
                </c:pt>
                <c:pt idx="150">
                  <c:v>0.25460254910411917</c:v>
                </c:pt>
                <c:pt idx="151">
                  <c:v>0.24399154403464485</c:v>
                </c:pt>
                <c:pt idx="152">
                  <c:v>0.24399154403464485</c:v>
                </c:pt>
                <c:pt idx="153">
                  <c:v>0.2546230732918745</c:v>
                </c:pt>
                <c:pt idx="154">
                  <c:v>0.25987726535722355</c:v>
                </c:pt>
                <c:pt idx="155">
                  <c:v>9.8085093282433353E-2</c:v>
                </c:pt>
                <c:pt idx="156">
                  <c:v>0</c:v>
                </c:pt>
                <c:pt idx="157">
                  <c:v>5.2952404408595534E-3</c:v>
                </c:pt>
                <c:pt idx="158">
                  <c:v>0.12993863267861178</c:v>
                </c:pt>
                <c:pt idx="159">
                  <c:v>0.24392997147137901</c:v>
                </c:pt>
                <c:pt idx="160">
                  <c:v>0.25987726535722355</c:v>
                </c:pt>
                <c:pt idx="161">
                  <c:v>0.27578351086755742</c:v>
                </c:pt>
                <c:pt idx="162">
                  <c:v>0.58617080229049934</c:v>
                </c:pt>
                <c:pt idx="163">
                  <c:v>0.65782074174414551</c:v>
                </c:pt>
                <c:pt idx="164">
                  <c:v>0.79042751883094231</c:v>
                </c:pt>
                <c:pt idx="165">
                  <c:v>0.7188186277528068</c:v>
                </c:pt>
                <c:pt idx="166">
                  <c:v>0.41639472117890935</c:v>
                </c:pt>
                <c:pt idx="167">
                  <c:v>9.8146665845699158E-2</c:v>
                </c:pt>
                <c:pt idx="168">
                  <c:v>0.92307534429324967</c:v>
                </c:pt>
                <c:pt idx="169">
                  <c:v>0.94963364324856847</c:v>
                </c:pt>
                <c:pt idx="170">
                  <c:v>0.92837058473410905</c:v>
                </c:pt>
                <c:pt idx="171">
                  <c:v>0.91509143525644976</c:v>
                </c:pt>
                <c:pt idx="172">
                  <c:v>0.92568191613816875</c:v>
                </c:pt>
                <c:pt idx="173">
                  <c:v>0.92038667569730936</c:v>
                </c:pt>
                <c:pt idx="174">
                  <c:v>0.92568191613816875</c:v>
                </c:pt>
                <c:pt idx="175">
                  <c:v>0.92568191613816875</c:v>
                </c:pt>
                <c:pt idx="176">
                  <c:v>0.9203456273217987</c:v>
                </c:pt>
                <c:pt idx="177">
                  <c:v>0.66841122262586461</c:v>
                </c:pt>
                <c:pt idx="178">
                  <c:v>0.20684276419760689</c:v>
                </c:pt>
                <c:pt idx="179">
                  <c:v>0.33152720481086961</c:v>
                </c:pt>
                <c:pt idx="180">
                  <c:v>8.8849208792562029E-2</c:v>
                </c:pt>
                <c:pt idx="181">
                  <c:v>0.92305482010549422</c:v>
                </c:pt>
                <c:pt idx="182">
                  <c:v>0.92038667569730936</c:v>
                </c:pt>
                <c:pt idx="183">
                  <c:v>0.91244381503602001</c:v>
                </c:pt>
                <c:pt idx="184">
                  <c:v>0.91771853128912417</c:v>
                </c:pt>
                <c:pt idx="185">
                  <c:v>0.45883874145680692</c:v>
                </c:pt>
                <c:pt idx="186">
                  <c:v>0.24932783285101492</c:v>
                </c:pt>
                <c:pt idx="187">
                  <c:v>2.1201485951193481E-2</c:v>
                </c:pt>
                <c:pt idx="188">
                  <c:v>0</c:v>
                </c:pt>
                <c:pt idx="189">
                  <c:v>0</c:v>
                </c:pt>
                <c:pt idx="190">
                  <c:v>0.12731153664593725</c:v>
                </c:pt>
                <c:pt idx="191">
                  <c:v>0.80635428852903135</c:v>
                </c:pt>
                <c:pt idx="192">
                  <c:v>0.70026476202204291</c:v>
                </c:pt>
                <c:pt idx="193">
                  <c:v>0.81961291381893553</c:v>
                </c:pt>
                <c:pt idx="194">
                  <c:v>0.9363134453953984</c:v>
                </c:pt>
                <c:pt idx="195">
                  <c:v>0.87531555938673733</c:v>
                </c:pt>
                <c:pt idx="196">
                  <c:v>0.57026455678016541</c:v>
                </c:pt>
                <c:pt idx="197">
                  <c:v>0.29439894916158693</c:v>
                </c:pt>
                <c:pt idx="198">
                  <c:v>0.37105679042751888</c:v>
                </c:pt>
                <c:pt idx="199">
                  <c:v>2.6476202204297767E-3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0.4907128050407405</c:v>
                </c:pt>
                <c:pt idx="204">
                  <c:v>0.71617100753237684</c:v>
                </c:pt>
                <c:pt idx="205">
                  <c:v>0.90183280996654558</c:v>
                </c:pt>
                <c:pt idx="206">
                  <c:v>0.82492867844755036</c:v>
                </c:pt>
                <c:pt idx="207">
                  <c:v>0.91244381503602001</c:v>
                </c:pt>
                <c:pt idx="208">
                  <c:v>0.55700593149026123</c:v>
                </c:pt>
                <c:pt idx="209">
                  <c:v>0.58617080229049934</c:v>
                </c:pt>
                <c:pt idx="210">
                  <c:v>0.84615068858649922</c:v>
                </c:pt>
                <c:pt idx="211">
                  <c:v>0.91244381503602001</c:v>
                </c:pt>
                <c:pt idx="212">
                  <c:v>0.93635449377090896</c:v>
                </c:pt>
                <c:pt idx="213">
                  <c:v>0.92572296451367941</c:v>
                </c:pt>
                <c:pt idx="214">
                  <c:v>0.93366582517496866</c:v>
                </c:pt>
                <c:pt idx="215">
                  <c:v>0.9390021139913387</c:v>
                </c:pt>
                <c:pt idx="216">
                  <c:v>0.59415471132729925</c:v>
                </c:pt>
                <c:pt idx="217">
                  <c:v>0.83551915932926968</c:v>
                </c:pt>
                <c:pt idx="218">
                  <c:v>0.7188186277528068</c:v>
                </c:pt>
                <c:pt idx="219">
                  <c:v>0.91771853128912417</c:v>
                </c:pt>
                <c:pt idx="220">
                  <c:v>0.92572296451367941</c:v>
                </c:pt>
                <c:pt idx="221">
                  <c:v>0.9203456273217987</c:v>
                </c:pt>
                <c:pt idx="222">
                  <c:v>0.89120128070931581</c:v>
                </c:pt>
                <c:pt idx="223">
                  <c:v>0.84615068858649922</c:v>
                </c:pt>
                <c:pt idx="224">
                  <c:v>0.80898138456170587</c:v>
                </c:pt>
                <c:pt idx="225">
                  <c:v>0.12199577201732242</c:v>
                </c:pt>
                <c:pt idx="226">
                  <c:v>0.88592656445621165</c:v>
                </c:pt>
                <c:pt idx="227">
                  <c:v>0.92568191613816875</c:v>
                </c:pt>
                <c:pt idx="228">
                  <c:v>0.82224000985161005</c:v>
                </c:pt>
                <c:pt idx="229">
                  <c:v>0.94698602302813872</c:v>
                </c:pt>
                <c:pt idx="230">
                  <c:v>0.89920571393387105</c:v>
                </c:pt>
                <c:pt idx="231">
                  <c:v>0.92038667569730936</c:v>
                </c:pt>
                <c:pt idx="232">
                  <c:v>0.92568191613816875</c:v>
                </c:pt>
                <c:pt idx="233">
                  <c:v>0.92572296451367941</c:v>
                </c:pt>
                <c:pt idx="234">
                  <c:v>0.91773905547687962</c:v>
                </c:pt>
                <c:pt idx="235">
                  <c:v>0.85409354924778846</c:v>
                </c:pt>
                <c:pt idx="236">
                  <c:v>0.91511195944420509</c:v>
                </c:pt>
                <c:pt idx="237">
                  <c:v>0.88594708864396687</c:v>
                </c:pt>
                <c:pt idx="238">
                  <c:v>0.85940931387640329</c:v>
                </c:pt>
                <c:pt idx="239">
                  <c:v>0.69757609342610261</c:v>
                </c:pt>
                <c:pt idx="240">
                  <c:v>0.42435810602795393</c:v>
                </c:pt>
                <c:pt idx="241">
                  <c:v>1.3258625289904154E-2</c:v>
                </c:pt>
                <c:pt idx="242">
                  <c:v>2.6476202204297767E-3</c:v>
                </c:pt>
                <c:pt idx="243">
                  <c:v>0.26788169858177863</c:v>
                </c:pt>
                <c:pt idx="244">
                  <c:v>0.68433799232395387</c:v>
                </c:pt>
                <c:pt idx="245">
                  <c:v>0.92574348870143452</c:v>
                </c:pt>
                <c:pt idx="246">
                  <c:v>0.81433819756583137</c:v>
                </c:pt>
                <c:pt idx="247">
                  <c:v>0.90977567062783493</c:v>
                </c:pt>
                <c:pt idx="248">
                  <c:v>0.35274921494981837</c:v>
                </c:pt>
                <c:pt idx="249">
                  <c:v>0.72674096422634071</c:v>
                </c:pt>
                <c:pt idx="250">
                  <c:v>0.79839090367998689</c:v>
                </c:pt>
                <c:pt idx="251">
                  <c:v>0.59413418713954391</c:v>
                </c:pt>
                <c:pt idx="252">
                  <c:v>0.51723005562054891</c:v>
                </c:pt>
                <c:pt idx="253">
                  <c:v>0.46415450608542169</c:v>
                </c:pt>
                <c:pt idx="254">
                  <c:v>0.80107957227592719</c:v>
                </c:pt>
                <c:pt idx="255">
                  <c:v>0.27847217946349773</c:v>
                </c:pt>
                <c:pt idx="256">
                  <c:v>0</c:v>
                </c:pt>
                <c:pt idx="257">
                  <c:v>0.384623278533752</c:v>
                </c:pt>
                <c:pt idx="258">
                  <c:v>8.4826467992529186E-2</c:v>
                </c:pt>
                <c:pt idx="259">
                  <c:v>7.552901093939207E-3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2-4F3A-88E1-4158F4F7E9DA}"/>
            </c:ext>
          </c:extLst>
        </c:ser>
        <c:ser>
          <c:idx val="1"/>
          <c:order val="1"/>
          <c:tx>
            <c:v>Potencia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datos'!$E$531:$E$790</c:f>
              <c:numCache>
                <c:formatCode>0.0000000000</c:formatCode>
                <c:ptCount val="260"/>
                <c:pt idx="0">
                  <c:v>1.2779402111201565</c:v>
                </c:pt>
                <c:pt idx="1">
                  <c:v>1.2711213366405376</c:v>
                </c:pt>
                <c:pt idx="2">
                  <c:v>1.4894446124063723</c:v>
                </c:pt>
                <c:pt idx="3">
                  <c:v>1.2847275460889405</c:v>
                </c:pt>
                <c:pt idx="4">
                  <c:v>1.3708285210970406</c:v>
                </c:pt>
                <c:pt idx="5">
                  <c:v>1.2350987189575227</c:v>
                </c:pt>
                <c:pt idx="6">
                  <c:v>1.4311456432303507</c:v>
                </c:pt>
                <c:pt idx="7">
                  <c:v>1.3072323522444789</c:v>
                </c:pt>
                <c:pt idx="8">
                  <c:v>1.2517628396940745</c:v>
                </c:pt>
                <c:pt idx="9">
                  <c:v>1.3477392663343126</c:v>
                </c:pt>
                <c:pt idx="10">
                  <c:v>1.3467616852583457</c:v>
                </c:pt>
                <c:pt idx="11">
                  <c:v>1.2849897693578995</c:v>
                </c:pt>
                <c:pt idx="12">
                  <c:v>1.4130001320522001</c:v>
                </c:pt>
                <c:pt idx="13">
                  <c:v>1.2071115800249945</c:v>
                </c:pt>
                <c:pt idx="14">
                  <c:v>1.2911527370200855</c:v>
                </c:pt>
                <c:pt idx="15">
                  <c:v>1.2086397844690275</c:v>
                </c:pt>
                <c:pt idx="16">
                  <c:v>1.2058035433553238</c:v>
                </c:pt>
                <c:pt idx="17">
                  <c:v>1.2186421630422648</c:v>
                </c:pt>
                <c:pt idx="18">
                  <c:v>1.2107149191758853</c:v>
                </c:pt>
                <c:pt idx="19">
                  <c:v>1.3028649326533779</c:v>
                </c:pt>
                <c:pt idx="20">
                  <c:v>1.2960198105527405</c:v>
                </c:pt>
                <c:pt idx="21">
                  <c:v>1.4241227584479375</c:v>
                </c:pt>
                <c:pt idx="22">
                  <c:v>2.0441881534201523</c:v>
                </c:pt>
                <c:pt idx="23">
                  <c:v>1.7288838054993614</c:v>
                </c:pt>
                <c:pt idx="24">
                  <c:v>1.2963435557164988</c:v>
                </c:pt>
                <c:pt idx="25">
                  <c:v>1.2057875282823138</c:v>
                </c:pt>
                <c:pt idx="26">
                  <c:v>1.2152220889296692</c:v>
                </c:pt>
                <c:pt idx="27">
                  <c:v>1.2106536262623238</c:v>
                </c:pt>
                <c:pt idx="28">
                  <c:v>1.2088050588244903</c:v>
                </c:pt>
                <c:pt idx="29">
                  <c:v>1.2174041679486167</c:v>
                </c:pt>
                <c:pt idx="30">
                  <c:v>1.2086148829636325</c:v>
                </c:pt>
                <c:pt idx="31">
                  <c:v>1.202115965247128</c:v>
                </c:pt>
                <c:pt idx="32">
                  <c:v>1.2137822058979686</c:v>
                </c:pt>
                <c:pt idx="33">
                  <c:v>1.2142693293109597</c:v>
                </c:pt>
                <c:pt idx="34">
                  <c:v>1.2062151116725977</c:v>
                </c:pt>
                <c:pt idx="35">
                  <c:v>1.2144014299755772</c:v>
                </c:pt>
                <c:pt idx="36">
                  <c:v>1.2051795724775987</c:v>
                </c:pt>
                <c:pt idx="37">
                  <c:v>1.2148531334489583</c:v>
                </c:pt>
                <c:pt idx="38">
                  <c:v>1.236388877120663</c:v>
                </c:pt>
                <c:pt idx="39">
                  <c:v>1.2593058165590736</c:v>
                </c:pt>
                <c:pt idx="40">
                  <c:v>1.2776300760457309</c:v>
                </c:pt>
                <c:pt idx="41">
                  <c:v>1.2763359870833888</c:v>
                </c:pt>
                <c:pt idx="42">
                  <c:v>1.2689034842721745</c:v>
                </c:pt>
                <c:pt idx="43">
                  <c:v>1.5239548147321247</c:v>
                </c:pt>
                <c:pt idx="44">
                  <c:v>1.2474342959984099</c:v>
                </c:pt>
                <c:pt idx="45">
                  <c:v>1.2867525366274684</c:v>
                </c:pt>
                <c:pt idx="46">
                  <c:v>1.7010379422727682</c:v>
                </c:pt>
                <c:pt idx="47">
                  <c:v>1.4134056665368833</c:v>
                </c:pt>
                <c:pt idx="48">
                  <c:v>1.4447382981330268</c:v>
                </c:pt>
                <c:pt idx="49">
                  <c:v>1.4772237579605694</c:v>
                </c:pt>
                <c:pt idx="50">
                  <c:v>1.6864209099894085</c:v>
                </c:pt>
                <c:pt idx="51">
                  <c:v>1.3182610473236966</c:v>
                </c:pt>
                <c:pt idx="52">
                  <c:v>1.582693472809499</c:v>
                </c:pt>
                <c:pt idx="53">
                  <c:v>1.3841865606255734</c:v>
                </c:pt>
                <c:pt idx="54">
                  <c:v>1.5090474233484625</c:v>
                </c:pt>
                <c:pt idx="55">
                  <c:v>1.4955267869929945</c:v>
                </c:pt>
                <c:pt idx="56">
                  <c:v>1.3155236833578832</c:v>
                </c:pt>
                <c:pt idx="57">
                  <c:v>1.6346421123995654</c:v>
                </c:pt>
                <c:pt idx="58">
                  <c:v>1.515271827684131</c:v>
                </c:pt>
                <c:pt idx="59">
                  <c:v>1.4983742212323601</c:v>
                </c:pt>
                <c:pt idx="60">
                  <c:v>1.3726475186438647</c:v>
                </c:pt>
                <c:pt idx="61">
                  <c:v>1.2039866281491727</c:v>
                </c:pt>
                <c:pt idx="62">
                  <c:v>1.6150151236525909</c:v>
                </c:pt>
                <c:pt idx="63">
                  <c:v>1.6581703947135555</c:v>
                </c:pt>
                <c:pt idx="64">
                  <c:v>1.2981630155821595</c:v>
                </c:pt>
                <c:pt idx="65">
                  <c:v>1.2566972138347141</c:v>
                </c:pt>
                <c:pt idx="66">
                  <c:v>1.6570881852760435</c:v>
                </c:pt>
                <c:pt idx="67">
                  <c:v>1.2520084731226124</c:v>
                </c:pt>
                <c:pt idx="68">
                  <c:v>1.2339608869551484</c:v>
                </c:pt>
                <c:pt idx="69">
                  <c:v>1.3030367611543268</c:v>
                </c:pt>
                <c:pt idx="70">
                  <c:v>1.2200260929701943</c:v>
                </c:pt>
                <c:pt idx="71">
                  <c:v>1.3248006202369316</c:v>
                </c:pt>
                <c:pt idx="72">
                  <c:v>1.2081683510355887</c:v>
                </c:pt>
                <c:pt idx="73">
                  <c:v>1.6472233571753354</c:v>
                </c:pt>
                <c:pt idx="74">
                  <c:v>1.5989023301087184</c:v>
                </c:pt>
                <c:pt idx="75">
                  <c:v>1.2430986029694047</c:v>
                </c:pt>
                <c:pt idx="76">
                  <c:v>1.5442397850135727</c:v>
                </c:pt>
                <c:pt idx="77">
                  <c:v>1.7584702662008991</c:v>
                </c:pt>
                <c:pt idx="78">
                  <c:v>1.4675828947475895</c:v>
                </c:pt>
                <c:pt idx="79">
                  <c:v>1.2314794289899504</c:v>
                </c:pt>
                <c:pt idx="80">
                  <c:v>1.6305732873374192</c:v>
                </c:pt>
                <c:pt idx="81">
                  <c:v>1.25246038325088</c:v>
                </c:pt>
                <c:pt idx="82">
                  <c:v>1.5096813670261571</c:v>
                </c:pt>
                <c:pt idx="83">
                  <c:v>1.5569798534628987</c:v>
                </c:pt>
                <c:pt idx="84">
                  <c:v>1.5259711391067825</c:v>
                </c:pt>
                <c:pt idx="85">
                  <c:v>1.4858322591272575</c:v>
                </c:pt>
                <c:pt idx="86">
                  <c:v>1.5034764830006615</c:v>
                </c:pt>
                <c:pt idx="87">
                  <c:v>1.2300179411292231</c:v>
                </c:pt>
                <c:pt idx="88">
                  <c:v>1.2387898197283265</c:v>
                </c:pt>
                <c:pt idx="89">
                  <c:v>1.7528762736230494</c:v>
                </c:pt>
                <c:pt idx="90">
                  <c:v>1.5196137824378741</c:v>
                </c:pt>
                <c:pt idx="91">
                  <c:v>1.5880627991254603</c:v>
                </c:pt>
                <c:pt idx="92">
                  <c:v>1.597174549320816</c:v>
                </c:pt>
                <c:pt idx="93">
                  <c:v>1.6198181630313739</c:v>
                </c:pt>
                <c:pt idx="94">
                  <c:v>1.2796337133350939</c:v>
                </c:pt>
                <c:pt idx="95">
                  <c:v>1.6713289793317885</c:v>
                </c:pt>
                <c:pt idx="96">
                  <c:v>1.462893479888586</c:v>
                </c:pt>
                <c:pt idx="97">
                  <c:v>1.2304566501215697</c:v>
                </c:pt>
                <c:pt idx="98">
                  <c:v>1.3928109189471765</c:v>
                </c:pt>
                <c:pt idx="99">
                  <c:v>1.2608793685454383</c:v>
                </c:pt>
                <c:pt idx="100">
                  <c:v>1.246656559727074</c:v>
                </c:pt>
                <c:pt idx="101">
                  <c:v>1.4693104914792297</c:v>
                </c:pt>
                <c:pt idx="102">
                  <c:v>1.2173406805180802</c:v>
                </c:pt>
                <c:pt idx="103">
                  <c:v>1.525600625137838</c:v>
                </c:pt>
                <c:pt idx="104">
                  <c:v>1.5032419827978185</c:v>
                </c:pt>
                <c:pt idx="105">
                  <c:v>1.4962609634637427</c:v>
                </c:pt>
                <c:pt idx="106">
                  <c:v>1.4409764800056633</c:v>
                </c:pt>
                <c:pt idx="107">
                  <c:v>1.479000038662706</c:v>
                </c:pt>
                <c:pt idx="108">
                  <c:v>1.369930111985711</c:v>
                </c:pt>
                <c:pt idx="109">
                  <c:v>1.4098855191829645</c:v>
                </c:pt>
                <c:pt idx="110">
                  <c:v>1.2842027232703204</c:v>
                </c:pt>
                <c:pt idx="111">
                  <c:v>1.32182829919489</c:v>
                </c:pt>
                <c:pt idx="112">
                  <c:v>1.4574104258615386</c:v>
                </c:pt>
                <c:pt idx="113">
                  <c:v>1.3887642881841868</c:v>
                </c:pt>
                <c:pt idx="114">
                  <c:v>1.2157813994265938</c:v>
                </c:pt>
                <c:pt idx="115">
                  <c:v>1.2199324736780486</c:v>
                </c:pt>
                <c:pt idx="116">
                  <c:v>1.2000012456470421</c:v>
                </c:pt>
                <c:pt idx="117">
                  <c:v>1.2546681566329683</c:v>
                </c:pt>
                <c:pt idx="118">
                  <c:v>1.6248810174281676</c:v>
                </c:pt>
                <c:pt idx="119">
                  <c:v>1.2165090759340991</c:v>
                </c:pt>
                <c:pt idx="120">
                  <c:v>1.3705776796386397</c:v>
                </c:pt>
                <c:pt idx="121">
                  <c:v>1.4917634275305693</c:v>
                </c:pt>
                <c:pt idx="122">
                  <c:v>1.4880444008505795</c:v>
                </c:pt>
                <c:pt idx="123">
                  <c:v>1.4442011971825233</c:v>
                </c:pt>
                <c:pt idx="124">
                  <c:v>1.5091144609411373</c:v>
                </c:pt>
                <c:pt idx="125">
                  <c:v>1.4884475202775</c:v>
                </c:pt>
                <c:pt idx="126">
                  <c:v>1.2184936312721391</c:v>
                </c:pt>
                <c:pt idx="127">
                  <c:v>1.2066591120102157</c:v>
                </c:pt>
                <c:pt idx="128">
                  <c:v>1.4201693020837021</c:v>
                </c:pt>
                <c:pt idx="129">
                  <c:v>1.5023742201432697</c:v>
                </c:pt>
                <c:pt idx="130">
                  <c:v>1.7051297438731863</c:v>
                </c:pt>
                <c:pt idx="131">
                  <c:v>1.6354960495971727</c:v>
                </c:pt>
                <c:pt idx="132">
                  <c:v>1.9975420753704949</c:v>
                </c:pt>
                <c:pt idx="133">
                  <c:v>1.7699904944197735</c:v>
                </c:pt>
                <c:pt idx="134">
                  <c:v>1.5634276138848122</c:v>
                </c:pt>
                <c:pt idx="135">
                  <c:v>1.2087539717762246</c:v>
                </c:pt>
                <c:pt idx="136">
                  <c:v>1.2165997576774059</c:v>
                </c:pt>
                <c:pt idx="137">
                  <c:v>1.2164843963308547</c:v>
                </c:pt>
                <c:pt idx="138">
                  <c:v>1.2100744839753974</c:v>
                </c:pt>
                <c:pt idx="139">
                  <c:v>1.2057063605596834</c:v>
                </c:pt>
                <c:pt idx="140">
                  <c:v>1.2282722889138775</c:v>
                </c:pt>
                <c:pt idx="141">
                  <c:v>1.2160863387234226</c:v>
                </c:pt>
                <c:pt idx="142">
                  <c:v>1.2175824874278136</c:v>
                </c:pt>
                <c:pt idx="143">
                  <c:v>1.212072819573131</c:v>
                </c:pt>
                <c:pt idx="144">
                  <c:v>1.2222990021210034</c:v>
                </c:pt>
                <c:pt idx="145">
                  <c:v>1.2214243689402333</c:v>
                </c:pt>
                <c:pt idx="146">
                  <c:v>1.2058727844499686</c:v>
                </c:pt>
                <c:pt idx="147">
                  <c:v>1.2116170369119932</c:v>
                </c:pt>
                <c:pt idx="148">
                  <c:v>1.2107251391993552</c:v>
                </c:pt>
                <c:pt idx="149">
                  <c:v>1.2163066785740539</c:v>
                </c:pt>
                <c:pt idx="150">
                  <c:v>1.2147606533452771</c:v>
                </c:pt>
                <c:pt idx="151">
                  <c:v>1.2223795588639699</c:v>
                </c:pt>
                <c:pt idx="152">
                  <c:v>1.2217804598139288</c:v>
                </c:pt>
                <c:pt idx="153">
                  <c:v>1.2072851080513722</c:v>
                </c:pt>
                <c:pt idx="154">
                  <c:v>1.2092732274374522</c:v>
                </c:pt>
                <c:pt idx="155">
                  <c:v>1.2108291135621694</c:v>
                </c:pt>
                <c:pt idx="156">
                  <c:v>1.2018652577468354</c:v>
                </c:pt>
                <c:pt idx="157">
                  <c:v>1.2098561888918233</c:v>
                </c:pt>
                <c:pt idx="158">
                  <c:v>1.2127318577974782</c:v>
                </c:pt>
                <c:pt idx="159">
                  <c:v>1.2262930475197329</c:v>
                </c:pt>
                <c:pt idx="160">
                  <c:v>1.2186701140005283</c:v>
                </c:pt>
                <c:pt idx="161">
                  <c:v>1.2186688593684909</c:v>
                </c:pt>
                <c:pt idx="162">
                  <c:v>1.3754254460505502</c:v>
                </c:pt>
                <c:pt idx="163">
                  <c:v>1.3827096212960719</c:v>
                </c:pt>
                <c:pt idx="164">
                  <c:v>1.6948390351748941</c:v>
                </c:pt>
                <c:pt idx="165">
                  <c:v>1.370163719679045</c:v>
                </c:pt>
                <c:pt idx="166">
                  <c:v>1.3312435546274086</c:v>
                </c:pt>
                <c:pt idx="167">
                  <c:v>1.2185357959480394</c:v>
                </c:pt>
                <c:pt idx="168">
                  <c:v>2.0313319127965386</c:v>
                </c:pt>
                <c:pt idx="169">
                  <c:v>1.2376432172816849</c:v>
                </c:pt>
                <c:pt idx="170">
                  <c:v>1.8072140547104518</c:v>
                </c:pt>
                <c:pt idx="171">
                  <c:v>2.0222602095409759</c:v>
                </c:pt>
                <c:pt idx="172">
                  <c:v>2.0730927085403739</c:v>
                </c:pt>
                <c:pt idx="173">
                  <c:v>1.8407912426248165</c:v>
                </c:pt>
                <c:pt idx="174">
                  <c:v>1.7479342973597727</c:v>
                </c:pt>
                <c:pt idx="175">
                  <c:v>1.743464316500535</c:v>
                </c:pt>
                <c:pt idx="176">
                  <c:v>1.2446436158887384</c:v>
                </c:pt>
                <c:pt idx="177">
                  <c:v>1.4584733676578296</c:v>
                </c:pt>
                <c:pt idx="178">
                  <c:v>1.3110607943824721</c:v>
                </c:pt>
                <c:pt idx="179">
                  <c:v>1.5040580310880829</c:v>
                </c:pt>
                <c:pt idx="180">
                  <c:v>1.9960963422901936</c:v>
                </c:pt>
                <c:pt idx="181">
                  <c:v>1.2452891311509777</c:v>
                </c:pt>
                <c:pt idx="182">
                  <c:v>1.8193189632404794</c:v>
                </c:pt>
                <c:pt idx="183">
                  <c:v>1.2530231273772798</c:v>
                </c:pt>
                <c:pt idx="184">
                  <c:v>1.2544195361019823</c:v>
                </c:pt>
                <c:pt idx="185">
                  <c:v>1.4025354267464243</c:v>
                </c:pt>
                <c:pt idx="186">
                  <c:v>1.4248745463258177</c:v>
                </c:pt>
                <c:pt idx="187">
                  <c:v>1.2540942724740591</c:v>
                </c:pt>
                <c:pt idx="188">
                  <c:v>1.2198288701504849</c:v>
                </c:pt>
                <c:pt idx="189">
                  <c:v>1.218891423958353</c:v>
                </c:pt>
                <c:pt idx="190">
                  <c:v>1.2818880420606678</c:v>
                </c:pt>
                <c:pt idx="191">
                  <c:v>1.2808808497082598</c:v>
                </c:pt>
                <c:pt idx="192">
                  <c:v>1.8395704423612567</c:v>
                </c:pt>
                <c:pt idx="193">
                  <c:v>1.8008760680572533</c:v>
                </c:pt>
                <c:pt idx="194">
                  <c:v>1.238711030034388</c:v>
                </c:pt>
                <c:pt idx="195">
                  <c:v>1.8568871620756973</c:v>
                </c:pt>
                <c:pt idx="196">
                  <c:v>1.7685965116437368</c:v>
                </c:pt>
                <c:pt idx="197">
                  <c:v>1.4129927063621932</c:v>
                </c:pt>
                <c:pt idx="198">
                  <c:v>1.2040495645000122</c:v>
                </c:pt>
                <c:pt idx="199">
                  <c:v>1.2155605193871688</c:v>
                </c:pt>
                <c:pt idx="200">
                  <c:v>1.2026035384544174</c:v>
                </c:pt>
                <c:pt idx="201">
                  <c:v>1.2173858238559787</c:v>
                </c:pt>
                <c:pt idx="202">
                  <c:v>1.2089121975392003</c:v>
                </c:pt>
                <c:pt idx="203">
                  <c:v>1.6925648654020513</c:v>
                </c:pt>
                <c:pt idx="204">
                  <c:v>1.6670122822159721</c:v>
                </c:pt>
                <c:pt idx="205">
                  <c:v>1.2535142945825926</c:v>
                </c:pt>
                <c:pt idx="206">
                  <c:v>1.6897503628032096</c:v>
                </c:pt>
                <c:pt idx="207">
                  <c:v>1.8534102940816108</c:v>
                </c:pt>
                <c:pt idx="208">
                  <c:v>1.2820966932495459</c:v>
                </c:pt>
                <c:pt idx="209">
                  <c:v>1.5879394819741939</c:v>
                </c:pt>
                <c:pt idx="210">
                  <c:v>1.876405510796969</c:v>
                </c:pt>
                <c:pt idx="211">
                  <c:v>1.7951683807132994</c:v>
                </c:pt>
                <c:pt idx="212">
                  <c:v>1.6620446396336299</c:v>
                </c:pt>
                <c:pt idx="213">
                  <c:v>1.7398346243591383</c:v>
                </c:pt>
                <c:pt idx="214">
                  <c:v>1.2413477702237263</c:v>
                </c:pt>
                <c:pt idx="215">
                  <c:v>1.6581129999264863</c:v>
                </c:pt>
                <c:pt idx="216">
                  <c:v>1.4342697439820953</c:v>
                </c:pt>
                <c:pt idx="217">
                  <c:v>2.0873880815401913</c:v>
                </c:pt>
                <c:pt idx="218">
                  <c:v>1.7900632271379524</c:v>
                </c:pt>
                <c:pt idx="219">
                  <c:v>1.2531665126511453</c:v>
                </c:pt>
                <c:pt idx="220">
                  <c:v>1.7717464573253574</c:v>
                </c:pt>
                <c:pt idx="221">
                  <c:v>1.7945082218150232</c:v>
                </c:pt>
                <c:pt idx="222">
                  <c:v>1.2536233375717099</c:v>
                </c:pt>
                <c:pt idx="223">
                  <c:v>1.8252528012764138</c:v>
                </c:pt>
                <c:pt idx="224">
                  <c:v>1.8223128934679085</c:v>
                </c:pt>
                <c:pt idx="225">
                  <c:v>1.2116465708630224</c:v>
                </c:pt>
                <c:pt idx="226">
                  <c:v>2.0234956537128452</c:v>
                </c:pt>
                <c:pt idx="227">
                  <c:v>1.7045470026873302</c:v>
                </c:pt>
                <c:pt idx="228">
                  <c:v>1.7126335810106212</c:v>
                </c:pt>
                <c:pt idx="229">
                  <c:v>1.2851038736219604</c:v>
                </c:pt>
                <c:pt idx="230">
                  <c:v>1.2653072078719447</c:v>
                </c:pt>
                <c:pt idx="231">
                  <c:v>1.2436779227780514</c:v>
                </c:pt>
                <c:pt idx="232">
                  <c:v>1.2425547063676388</c:v>
                </c:pt>
                <c:pt idx="233">
                  <c:v>1.7020985267330828</c:v>
                </c:pt>
                <c:pt idx="234">
                  <c:v>1.7555261694787885</c:v>
                </c:pt>
                <c:pt idx="235">
                  <c:v>1.7706807195619678</c:v>
                </c:pt>
                <c:pt idx="236">
                  <c:v>2.0383187786396717</c:v>
                </c:pt>
                <c:pt idx="237">
                  <c:v>1.2646106766245824</c:v>
                </c:pt>
                <c:pt idx="238">
                  <c:v>1.2367631623370789</c:v>
                </c:pt>
                <c:pt idx="239">
                  <c:v>1.2457172481955134</c:v>
                </c:pt>
                <c:pt idx="240">
                  <c:v>1.4772156907963701</c:v>
                </c:pt>
                <c:pt idx="241">
                  <c:v>1.2102805649111439</c:v>
                </c:pt>
                <c:pt idx="242">
                  <c:v>1.2100505827994521</c:v>
                </c:pt>
                <c:pt idx="243">
                  <c:v>1.2108756008375103</c:v>
                </c:pt>
                <c:pt idx="244">
                  <c:v>1.9289833369182556</c:v>
                </c:pt>
                <c:pt idx="245">
                  <c:v>2.2000013265119978</c:v>
                </c:pt>
                <c:pt idx="246">
                  <c:v>1.9458693467364045</c:v>
                </c:pt>
                <c:pt idx="247">
                  <c:v>1.7893940895068869</c:v>
                </c:pt>
                <c:pt idx="248">
                  <c:v>1.2972646925089646</c:v>
                </c:pt>
                <c:pt idx="249">
                  <c:v>1.4782786671712784</c:v>
                </c:pt>
                <c:pt idx="250">
                  <c:v>1.5628481794494102</c:v>
                </c:pt>
                <c:pt idx="251">
                  <c:v>1.2348312884755186</c:v>
                </c:pt>
                <c:pt idx="252">
                  <c:v>1.4441280835550085</c:v>
                </c:pt>
                <c:pt idx="253">
                  <c:v>1.4645202995542896</c:v>
                </c:pt>
                <c:pt idx="254">
                  <c:v>1.2769748578056463</c:v>
                </c:pt>
                <c:pt idx="255">
                  <c:v>1.2229468586551369</c:v>
                </c:pt>
                <c:pt idx="256">
                  <c:v>1.2669037031793269</c:v>
                </c:pt>
                <c:pt idx="257">
                  <c:v>1.6073216462144582</c:v>
                </c:pt>
                <c:pt idx="258">
                  <c:v>1.2750941436891301</c:v>
                </c:pt>
                <c:pt idx="259">
                  <c:v>1.2698972143792593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2-4F3A-88E1-4158F4F7E9DA}"/>
            </c:ext>
          </c:extLst>
        </c:ser>
        <c:ser>
          <c:idx val="2"/>
          <c:order val="2"/>
          <c:tx>
            <c:v>Altitud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'Base de datos'!$F$531:$F$790</c:f>
              <c:numCache>
                <c:formatCode>0.0000000000</c:formatCode>
                <c:ptCount val="260"/>
                <c:pt idx="0">
                  <c:v>3.3620253164556964</c:v>
                </c:pt>
                <c:pt idx="1">
                  <c:v>3.349367088607595</c:v>
                </c:pt>
                <c:pt idx="2">
                  <c:v>3.3367088607594937</c:v>
                </c:pt>
                <c:pt idx="3">
                  <c:v>3.349367088607595</c:v>
                </c:pt>
                <c:pt idx="4">
                  <c:v>3.349367088607595</c:v>
                </c:pt>
                <c:pt idx="5">
                  <c:v>3.3240506329113924</c:v>
                </c:pt>
                <c:pt idx="6">
                  <c:v>3.3240506329113924</c:v>
                </c:pt>
                <c:pt idx="7">
                  <c:v>3.311392405063291</c:v>
                </c:pt>
                <c:pt idx="8">
                  <c:v>3.311392405063291</c:v>
                </c:pt>
                <c:pt idx="9">
                  <c:v>3.311392405063291</c:v>
                </c:pt>
                <c:pt idx="10">
                  <c:v>3.311392405063291</c:v>
                </c:pt>
                <c:pt idx="11">
                  <c:v>3.311392405063291</c:v>
                </c:pt>
                <c:pt idx="12">
                  <c:v>3.2987341772151897</c:v>
                </c:pt>
                <c:pt idx="13">
                  <c:v>3.2860759493670884</c:v>
                </c:pt>
                <c:pt idx="14">
                  <c:v>3.2607594936708861</c:v>
                </c:pt>
                <c:pt idx="15">
                  <c:v>3.2481012658227848</c:v>
                </c:pt>
                <c:pt idx="16">
                  <c:v>3.2481012658227848</c:v>
                </c:pt>
                <c:pt idx="17">
                  <c:v>3.2607594936708861</c:v>
                </c:pt>
                <c:pt idx="18">
                  <c:v>3.2607594936708861</c:v>
                </c:pt>
                <c:pt idx="19">
                  <c:v>3.2607594936708861</c:v>
                </c:pt>
                <c:pt idx="20">
                  <c:v>3.2607594936708861</c:v>
                </c:pt>
                <c:pt idx="21">
                  <c:v>3.2860759493670884</c:v>
                </c:pt>
                <c:pt idx="22">
                  <c:v>3.273417721518987</c:v>
                </c:pt>
                <c:pt idx="23">
                  <c:v>3.2860759493670884</c:v>
                </c:pt>
                <c:pt idx="24">
                  <c:v>3.2987341772151897</c:v>
                </c:pt>
                <c:pt idx="25">
                  <c:v>3.2987341772151897</c:v>
                </c:pt>
                <c:pt idx="26">
                  <c:v>3.2987341772151897</c:v>
                </c:pt>
                <c:pt idx="27">
                  <c:v>3.311392405063291</c:v>
                </c:pt>
                <c:pt idx="28">
                  <c:v>3.311392405063291</c:v>
                </c:pt>
                <c:pt idx="29">
                  <c:v>3.311392405063291</c:v>
                </c:pt>
                <c:pt idx="30">
                  <c:v>3.311392405063291</c:v>
                </c:pt>
                <c:pt idx="31">
                  <c:v>3.311392405063291</c:v>
                </c:pt>
                <c:pt idx="32">
                  <c:v>3.311392405063291</c:v>
                </c:pt>
                <c:pt idx="33">
                  <c:v>3.3240506329113924</c:v>
                </c:pt>
                <c:pt idx="34">
                  <c:v>3.3240506329113924</c:v>
                </c:pt>
                <c:pt idx="35">
                  <c:v>3.3240506329113924</c:v>
                </c:pt>
                <c:pt idx="36">
                  <c:v>3.3240506329113924</c:v>
                </c:pt>
                <c:pt idx="37">
                  <c:v>3.3240506329113924</c:v>
                </c:pt>
                <c:pt idx="38">
                  <c:v>3.3367088607594937</c:v>
                </c:pt>
                <c:pt idx="39">
                  <c:v>3.3367088607594937</c:v>
                </c:pt>
                <c:pt idx="40">
                  <c:v>3.3367088607594937</c:v>
                </c:pt>
                <c:pt idx="41">
                  <c:v>3.3620253164556964</c:v>
                </c:pt>
                <c:pt idx="42">
                  <c:v>3.3873417721518986</c:v>
                </c:pt>
                <c:pt idx="43">
                  <c:v>3.3873417721518986</c:v>
                </c:pt>
                <c:pt idx="44">
                  <c:v>3.3620253164556964</c:v>
                </c:pt>
                <c:pt idx="45">
                  <c:v>3.3367088607594937</c:v>
                </c:pt>
                <c:pt idx="46">
                  <c:v>3.3240506329113924</c:v>
                </c:pt>
                <c:pt idx="47">
                  <c:v>3.311392405063291</c:v>
                </c:pt>
                <c:pt idx="48">
                  <c:v>3.2860759493670884</c:v>
                </c:pt>
                <c:pt idx="49">
                  <c:v>3.273417721518987</c:v>
                </c:pt>
                <c:pt idx="50">
                  <c:v>3.273417721518987</c:v>
                </c:pt>
                <c:pt idx="51">
                  <c:v>3.273417721518987</c:v>
                </c:pt>
                <c:pt idx="52">
                  <c:v>3.273417721518987</c:v>
                </c:pt>
                <c:pt idx="53">
                  <c:v>3.273417721518987</c:v>
                </c:pt>
                <c:pt idx="54">
                  <c:v>3.2607594936708861</c:v>
                </c:pt>
                <c:pt idx="55">
                  <c:v>3.2481012658227848</c:v>
                </c:pt>
                <c:pt idx="56">
                  <c:v>3.2227848101265821</c:v>
                </c:pt>
                <c:pt idx="57">
                  <c:v>3.1974683544303799</c:v>
                </c:pt>
                <c:pt idx="58">
                  <c:v>3.1974683544303799</c:v>
                </c:pt>
                <c:pt idx="59">
                  <c:v>3.1974683544303799</c:v>
                </c:pt>
                <c:pt idx="60">
                  <c:v>3.2101265822784808</c:v>
                </c:pt>
                <c:pt idx="61">
                  <c:v>3.2101265822784808</c:v>
                </c:pt>
                <c:pt idx="62">
                  <c:v>3.2101265822784808</c:v>
                </c:pt>
                <c:pt idx="63">
                  <c:v>3.2101265822784808</c:v>
                </c:pt>
                <c:pt idx="64">
                  <c:v>3.2101265822784808</c:v>
                </c:pt>
                <c:pt idx="65">
                  <c:v>3.1848101265822786</c:v>
                </c:pt>
                <c:pt idx="66">
                  <c:v>3.1721518987341772</c:v>
                </c:pt>
                <c:pt idx="67">
                  <c:v>3.1341772151898732</c:v>
                </c:pt>
                <c:pt idx="68">
                  <c:v>3.0962025316455697</c:v>
                </c:pt>
                <c:pt idx="69">
                  <c:v>3.0962025316455697</c:v>
                </c:pt>
                <c:pt idx="70">
                  <c:v>3.070886075949367</c:v>
                </c:pt>
                <c:pt idx="71">
                  <c:v>3.0455696202531644</c:v>
                </c:pt>
                <c:pt idx="72">
                  <c:v>3.0455696202531644</c:v>
                </c:pt>
                <c:pt idx="73">
                  <c:v>3.0329113924050635</c:v>
                </c:pt>
                <c:pt idx="74">
                  <c:v>3.0202531645569621</c:v>
                </c:pt>
                <c:pt idx="75">
                  <c:v>2.9696202531645568</c:v>
                </c:pt>
                <c:pt idx="76">
                  <c:v>2.9443037974683541</c:v>
                </c:pt>
                <c:pt idx="77">
                  <c:v>2.9316455696202528</c:v>
                </c:pt>
                <c:pt idx="78">
                  <c:v>2.9316455696202528</c:v>
                </c:pt>
                <c:pt idx="79">
                  <c:v>2.9569620253164555</c:v>
                </c:pt>
                <c:pt idx="80">
                  <c:v>2.9569620253164555</c:v>
                </c:pt>
                <c:pt idx="81">
                  <c:v>2.9063291139240506</c:v>
                </c:pt>
                <c:pt idx="82">
                  <c:v>2.8683544303797466</c:v>
                </c:pt>
                <c:pt idx="83">
                  <c:v>2.9063291139240506</c:v>
                </c:pt>
                <c:pt idx="84">
                  <c:v>2.9063291139240506</c:v>
                </c:pt>
                <c:pt idx="85">
                  <c:v>2.8936708860759492</c:v>
                </c:pt>
                <c:pt idx="86">
                  <c:v>2.8936708860759492</c:v>
                </c:pt>
                <c:pt idx="87">
                  <c:v>2.8683544303797466</c:v>
                </c:pt>
                <c:pt idx="88">
                  <c:v>2.8556962025316457</c:v>
                </c:pt>
                <c:pt idx="89">
                  <c:v>2.8556962025316457</c:v>
                </c:pt>
                <c:pt idx="90">
                  <c:v>2.8556962025316457</c:v>
                </c:pt>
                <c:pt idx="91">
                  <c:v>2.8430379746835444</c:v>
                </c:pt>
                <c:pt idx="92">
                  <c:v>2.830379746835443</c:v>
                </c:pt>
                <c:pt idx="93">
                  <c:v>2.8177215189873417</c:v>
                </c:pt>
                <c:pt idx="94">
                  <c:v>2.8050632911392404</c:v>
                </c:pt>
                <c:pt idx="95">
                  <c:v>2.792405063291139</c:v>
                </c:pt>
                <c:pt idx="96">
                  <c:v>2.7670886075949368</c:v>
                </c:pt>
                <c:pt idx="97">
                  <c:v>2.7544303797468355</c:v>
                </c:pt>
                <c:pt idx="98">
                  <c:v>2.7417721518987341</c:v>
                </c:pt>
                <c:pt idx="99">
                  <c:v>2.7291139240506328</c:v>
                </c:pt>
                <c:pt idx="100">
                  <c:v>2.7037974683544301</c:v>
                </c:pt>
                <c:pt idx="101">
                  <c:v>2.6658227848101266</c:v>
                </c:pt>
                <c:pt idx="102">
                  <c:v>2.6531645569620252</c:v>
                </c:pt>
                <c:pt idx="103">
                  <c:v>2.6405063291139239</c:v>
                </c:pt>
                <c:pt idx="104">
                  <c:v>2.6151898734177212</c:v>
                </c:pt>
                <c:pt idx="105">
                  <c:v>2.6025316455696204</c:v>
                </c:pt>
                <c:pt idx="106">
                  <c:v>2.5772151898734177</c:v>
                </c:pt>
                <c:pt idx="107">
                  <c:v>2.5645569620253164</c:v>
                </c:pt>
                <c:pt idx="108">
                  <c:v>2.5392405063291137</c:v>
                </c:pt>
                <c:pt idx="109">
                  <c:v>2.5392405063291137</c:v>
                </c:pt>
                <c:pt idx="110">
                  <c:v>2.5392405063291137</c:v>
                </c:pt>
                <c:pt idx="111">
                  <c:v>2.551898734177215</c:v>
                </c:pt>
                <c:pt idx="112">
                  <c:v>2.551898734177215</c:v>
                </c:pt>
                <c:pt idx="113">
                  <c:v>2.5645569620253164</c:v>
                </c:pt>
                <c:pt idx="114">
                  <c:v>2.551898734177215</c:v>
                </c:pt>
                <c:pt idx="115">
                  <c:v>2.551898734177215</c:v>
                </c:pt>
                <c:pt idx="116">
                  <c:v>2.551898734177215</c:v>
                </c:pt>
                <c:pt idx="117">
                  <c:v>2.551898734177215</c:v>
                </c:pt>
                <c:pt idx="118">
                  <c:v>2.5392405063291137</c:v>
                </c:pt>
                <c:pt idx="119">
                  <c:v>2.5265822784810128</c:v>
                </c:pt>
                <c:pt idx="120">
                  <c:v>2.4886075949367088</c:v>
                </c:pt>
                <c:pt idx="121">
                  <c:v>2.4632911392405061</c:v>
                </c:pt>
                <c:pt idx="122">
                  <c:v>2.4379746835443039</c:v>
                </c:pt>
                <c:pt idx="123">
                  <c:v>2.4</c:v>
                </c:pt>
                <c:pt idx="124">
                  <c:v>2.4126582278481012</c:v>
                </c:pt>
                <c:pt idx="125">
                  <c:v>2.4379746835443039</c:v>
                </c:pt>
                <c:pt idx="126">
                  <c:v>2.4379746835443039</c:v>
                </c:pt>
                <c:pt idx="127">
                  <c:v>2.4506329113924048</c:v>
                </c:pt>
                <c:pt idx="128">
                  <c:v>2.4632911392405061</c:v>
                </c:pt>
                <c:pt idx="129">
                  <c:v>2.4759493670886075</c:v>
                </c:pt>
                <c:pt idx="130">
                  <c:v>2.4759493670886075</c:v>
                </c:pt>
                <c:pt idx="131">
                  <c:v>2.4506329113924048</c:v>
                </c:pt>
                <c:pt idx="132">
                  <c:v>2.4632911392405061</c:v>
                </c:pt>
                <c:pt idx="133">
                  <c:v>2.4632911392405061</c:v>
                </c:pt>
                <c:pt idx="134">
                  <c:v>2.5012658227848101</c:v>
                </c:pt>
                <c:pt idx="135">
                  <c:v>2.5265822784810128</c:v>
                </c:pt>
                <c:pt idx="136">
                  <c:v>2.5265822784810128</c:v>
                </c:pt>
                <c:pt idx="137">
                  <c:v>2.5139240506329115</c:v>
                </c:pt>
                <c:pt idx="138">
                  <c:v>2.5139240506329115</c:v>
                </c:pt>
                <c:pt idx="139">
                  <c:v>2.5265822784810128</c:v>
                </c:pt>
                <c:pt idx="140">
                  <c:v>2.5392405063291137</c:v>
                </c:pt>
                <c:pt idx="141">
                  <c:v>2.551898734177215</c:v>
                </c:pt>
                <c:pt idx="142">
                  <c:v>2.551898734177215</c:v>
                </c:pt>
                <c:pt idx="143">
                  <c:v>2.551898734177215</c:v>
                </c:pt>
                <c:pt idx="144">
                  <c:v>2.5645569620253164</c:v>
                </c:pt>
                <c:pt idx="145">
                  <c:v>2.5772151898734177</c:v>
                </c:pt>
                <c:pt idx="146">
                  <c:v>2.589873417721519</c:v>
                </c:pt>
                <c:pt idx="147">
                  <c:v>2.589873417721519</c:v>
                </c:pt>
                <c:pt idx="148">
                  <c:v>2.589873417721519</c:v>
                </c:pt>
                <c:pt idx="149">
                  <c:v>2.589873417721519</c:v>
                </c:pt>
                <c:pt idx="150">
                  <c:v>2.6025316455696204</c:v>
                </c:pt>
                <c:pt idx="151">
                  <c:v>2.6151898734177212</c:v>
                </c:pt>
                <c:pt idx="152">
                  <c:v>2.6151898734177212</c:v>
                </c:pt>
                <c:pt idx="153">
                  <c:v>2.6278481012658226</c:v>
                </c:pt>
                <c:pt idx="154">
                  <c:v>2.6405063291139239</c:v>
                </c:pt>
                <c:pt idx="155">
                  <c:v>2.6531645569620252</c:v>
                </c:pt>
                <c:pt idx="156">
                  <c:v>2.6531645569620252</c:v>
                </c:pt>
                <c:pt idx="157">
                  <c:v>2.6658227848101266</c:v>
                </c:pt>
                <c:pt idx="158">
                  <c:v>2.6531645569620252</c:v>
                </c:pt>
                <c:pt idx="159">
                  <c:v>2.6531645569620252</c:v>
                </c:pt>
                <c:pt idx="160">
                  <c:v>2.6531645569620252</c:v>
                </c:pt>
                <c:pt idx="161">
                  <c:v>2.6405063291139239</c:v>
                </c:pt>
                <c:pt idx="162">
                  <c:v>2.6278481012658226</c:v>
                </c:pt>
                <c:pt idx="163">
                  <c:v>2.6278481012658226</c:v>
                </c:pt>
                <c:pt idx="164">
                  <c:v>2.6151898734177212</c:v>
                </c:pt>
                <c:pt idx="165">
                  <c:v>2.6278481012658226</c:v>
                </c:pt>
                <c:pt idx="166">
                  <c:v>2.6151898734177212</c:v>
                </c:pt>
                <c:pt idx="167">
                  <c:v>2.589873417721519</c:v>
                </c:pt>
                <c:pt idx="168">
                  <c:v>2.589873417721519</c:v>
                </c:pt>
                <c:pt idx="169">
                  <c:v>2.5772151898734177</c:v>
                </c:pt>
                <c:pt idx="170">
                  <c:v>2.589873417721519</c:v>
                </c:pt>
                <c:pt idx="171">
                  <c:v>2.6025316455696204</c:v>
                </c:pt>
                <c:pt idx="172">
                  <c:v>2.6278481012658226</c:v>
                </c:pt>
                <c:pt idx="173">
                  <c:v>2.6531645569620252</c:v>
                </c:pt>
                <c:pt idx="174">
                  <c:v>2.6658227848101266</c:v>
                </c:pt>
                <c:pt idx="175">
                  <c:v>2.6784810126582279</c:v>
                </c:pt>
                <c:pt idx="176">
                  <c:v>2.6911392405063292</c:v>
                </c:pt>
                <c:pt idx="177">
                  <c:v>2.6911392405063292</c:v>
                </c:pt>
                <c:pt idx="178">
                  <c:v>2.7037974683544301</c:v>
                </c:pt>
                <c:pt idx="179">
                  <c:v>2.7037974683544301</c:v>
                </c:pt>
                <c:pt idx="180">
                  <c:v>2.7037974683544301</c:v>
                </c:pt>
                <c:pt idx="181">
                  <c:v>2.7037974683544301</c:v>
                </c:pt>
                <c:pt idx="182">
                  <c:v>2.7291139240506328</c:v>
                </c:pt>
                <c:pt idx="183">
                  <c:v>2.7544303797468355</c:v>
                </c:pt>
                <c:pt idx="184">
                  <c:v>2.7670886075949368</c:v>
                </c:pt>
                <c:pt idx="185">
                  <c:v>2.7797468354430377</c:v>
                </c:pt>
                <c:pt idx="186">
                  <c:v>2.792405063291139</c:v>
                </c:pt>
                <c:pt idx="187">
                  <c:v>2.8050632911392404</c:v>
                </c:pt>
                <c:pt idx="188">
                  <c:v>2.8050632911392404</c:v>
                </c:pt>
                <c:pt idx="189">
                  <c:v>2.792405063291139</c:v>
                </c:pt>
                <c:pt idx="190">
                  <c:v>2.792405063291139</c:v>
                </c:pt>
                <c:pt idx="191">
                  <c:v>2.792405063291139</c:v>
                </c:pt>
                <c:pt idx="192">
                  <c:v>2.8177215189873417</c:v>
                </c:pt>
                <c:pt idx="193">
                  <c:v>2.8177215189873417</c:v>
                </c:pt>
                <c:pt idx="194">
                  <c:v>2.8177215189873417</c:v>
                </c:pt>
                <c:pt idx="195">
                  <c:v>2.8177215189873417</c:v>
                </c:pt>
                <c:pt idx="196">
                  <c:v>2.8556962025316457</c:v>
                </c:pt>
                <c:pt idx="197">
                  <c:v>2.8683544303797466</c:v>
                </c:pt>
                <c:pt idx="198">
                  <c:v>2.8556962025316457</c:v>
                </c:pt>
                <c:pt idx="199">
                  <c:v>2.8556962025316457</c:v>
                </c:pt>
                <c:pt idx="200">
                  <c:v>2.8556962025316457</c:v>
                </c:pt>
                <c:pt idx="201">
                  <c:v>2.8683544303797466</c:v>
                </c:pt>
                <c:pt idx="202">
                  <c:v>2.8683544303797466</c:v>
                </c:pt>
                <c:pt idx="203">
                  <c:v>2.8683544303797466</c:v>
                </c:pt>
                <c:pt idx="204">
                  <c:v>2.8683544303797466</c:v>
                </c:pt>
                <c:pt idx="205">
                  <c:v>2.8683544303797466</c:v>
                </c:pt>
                <c:pt idx="206">
                  <c:v>2.8810126582278479</c:v>
                </c:pt>
                <c:pt idx="207">
                  <c:v>2.8810126582278479</c:v>
                </c:pt>
                <c:pt idx="208">
                  <c:v>2.8936708860759492</c:v>
                </c:pt>
                <c:pt idx="209">
                  <c:v>2.8936708860759492</c:v>
                </c:pt>
                <c:pt idx="210">
                  <c:v>2.9063291139240506</c:v>
                </c:pt>
                <c:pt idx="211">
                  <c:v>2.9063291139240506</c:v>
                </c:pt>
                <c:pt idx="212">
                  <c:v>2.9189873417721519</c:v>
                </c:pt>
                <c:pt idx="213">
                  <c:v>2.9189873417721519</c:v>
                </c:pt>
                <c:pt idx="214">
                  <c:v>2.9189873417721519</c:v>
                </c:pt>
                <c:pt idx="215">
                  <c:v>2.9569620253164555</c:v>
                </c:pt>
                <c:pt idx="216">
                  <c:v>3.0075949367088608</c:v>
                </c:pt>
                <c:pt idx="217">
                  <c:v>2.9949367088607595</c:v>
                </c:pt>
                <c:pt idx="218">
                  <c:v>2.9822784810126581</c:v>
                </c:pt>
                <c:pt idx="219">
                  <c:v>3.0202531645569621</c:v>
                </c:pt>
                <c:pt idx="220">
                  <c:v>3.0455696202531644</c:v>
                </c:pt>
                <c:pt idx="221">
                  <c:v>3.070886075949367</c:v>
                </c:pt>
                <c:pt idx="222">
                  <c:v>3.1215189873417719</c:v>
                </c:pt>
                <c:pt idx="223">
                  <c:v>3.1341772151898732</c:v>
                </c:pt>
                <c:pt idx="224">
                  <c:v>3.1215189873417719</c:v>
                </c:pt>
                <c:pt idx="225">
                  <c:v>3.1341772151898732</c:v>
                </c:pt>
                <c:pt idx="226">
                  <c:v>3.1341772151898732</c:v>
                </c:pt>
                <c:pt idx="227">
                  <c:v>3.1341772151898732</c:v>
                </c:pt>
                <c:pt idx="228">
                  <c:v>3.1341772151898732</c:v>
                </c:pt>
                <c:pt idx="229">
                  <c:v>3.1721518987341772</c:v>
                </c:pt>
                <c:pt idx="230">
                  <c:v>3.1974683544303799</c:v>
                </c:pt>
                <c:pt idx="231">
                  <c:v>3.1974683544303799</c:v>
                </c:pt>
                <c:pt idx="232">
                  <c:v>3.1974683544303799</c:v>
                </c:pt>
                <c:pt idx="233">
                  <c:v>3.2101265822784808</c:v>
                </c:pt>
                <c:pt idx="234">
                  <c:v>3.2227848101265821</c:v>
                </c:pt>
                <c:pt idx="235">
                  <c:v>3.2481012658227848</c:v>
                </c:pt>
                <c:pt idx="236">
                  <c:v>3.2607594936708861</c:v>
                </c:pt>
                <c:pt idx="237">
                  <c:v>3.2481012658227848</c:v>
                </c:pt>
                <c:pt idx="238">
                  <c:v>3.2607594936708861</c:v>
                </c:pt>
                <c:pt idx="239">
                  <c:v>3.2860759493670884</c:v>
                </c:pt>
                <c:pt idx="240">
                  <c:v>3.2860759493670884</c:v>
                </c:pt>
                <c:pt idx="241">
                  <c:v>3.273417721518987</c:v>
                </c:pt>
                <c:pt idx="242">
                  <c:v>3.273417721518987</c:v>
                </c:pt>
                <c:pt idx="243">
                  <c:v>3.273417721518987</c:v>
                </c:pt>
                <c:pt idx="244">
                  <c:v>3.273417721518987</c:v>
                </c:pt>
                <c:pt idx="245">
                  <c:v>3.2860759493670884</c:v>
                </c:pt>
                <c:pt idx="246">
                  <c:v>3.311392405063291</c:v>
                </c:pt>
                <c:pt idx="247">
                  <c:v>3.3240506329113924</c:v>
                </c:pt>
                <c:pt idx="248">
                  <c:v>3.3367088607594937</c:v>
                </c:pt>
                <c:pt idx="249">
                  <c:v>3.3873417721518986</c:v>
                </c:pt>
                <c:pt idx="250">
                  <c:v>3.4</c:v>
                </c:pt>
                <c:pt idx="251">
                  <c:v>3.4</c:v>
                </c:pt>
                <c:pt idx="252">
                  <c:v>3.3873417721518986</c:v>
                </c:pt>
                <c:pt idx="253">
                  <c:v>3.3620253164556964</c:v>
                </c:pt>
                <c:pt idx="254">
                  <c:v>3.3620253164556964</c:v>
                </c:pt>
                <c:pt idx="255">
                  <c:v>3.3746835443037972</c:v>
                </c:pt>
                <c:pt idx="256">
                  <c:v>3.3873417721518986</c:v>
                </c:pt>
                <c:pt idx="257">
                  <c:v>3.3873417721518986</c:v>
                </c:pt>
                <c:pt idx="258">
                  <c:v>3.3620253164556964</c:v>
                </c:pt>
                <c:pt idx="259">
                  <c:v>3.349367088607595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2-4F3A-88E1-4158F4F7E9DA}"/>
            </c:ext>
          </c:extLst>
        </c:ser>
        <c:ser>
          <c:idx val="3"/>
          <c:order val="3"/>
          <c:tx>
            <c:v>Cadencia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'Base de datos'!$G$531:$G$790</c:f>
              <c:numCache>
                <c:formatCode>0.0000000000</c:formatCode>
                <c:ptCount val="260"/>
                <c:pt idx="0">
                  <c:v>3.6</c:v>
                </c:pt>
                <c:pt idx="1">
                  <c:v>3.6</c:v>
                </c:pt>
                <c:pt idx="2">
                  <c:v>3.8222222222222224</c:v>
                </c:pt>
                <c:pt idx="3">
                  <c:v>3.6</c:v>
                </c:pt>
                <c:pt idx="4">
                  <c:v>3.6952380952380954</c:v>
                </c:pt>
                <c:pt idx="5">
                  <c:v>3.6</c:v>
                </c:pt>
                <c:pt idx="6">
                  <c:v>3.7111111111111112</c:v>
                </c:pt>
                <c:pt idx="7">
                  <c:v>3.6476190476190475</c:v>
                </c:pt>
                <c:pt idx="8">
                  <c:v>4.2666666666666666</c:v>
                </c:pt>
                <c:pt idx="9">
                  <c:v>3.6634920634920638</c:v>
                </c:pt>
                <c:pt idx="10">
                  <c:v>3.6634920634920638</c:v>
                </c:pt>
                <c:pt idx="11">
                  <c:v>3.6317460317460317</c:v>
                </c:pt>
                <c:pt idx="12">
                  <c:v>3.6793650793650796</c:v>
                </c:pt>
                <c:pt idx="13">
                  <c:v>3.6</c:v>
                </c:pt>
                <c:pt idx="14">
                  <c:v>3.6634920634920638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3.6476190476190475</c:v>
                </c:pt>
                <c:pt idx="20">
                  <c:v>4.0285714285714285</c:v>
                </c:pt>
                <c:pt idx="21">
                  <c:v>3.7587301587301587</c:v>
                </c:pt>
                <c:pt idx="22">
                  <c:v>3.7269841269841271</c:v>
                </c:pt>
                <c:pt idx="23">
                  <c:v>3.6634920634920638</c:v>
                </c:pt>
                <c:pt idx="24">
                  <c:v>3.6158730158730159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3.6158730158730159</c:v>
                </c:pt>
                <c:pt idx="35">
                  <c:v>3.6317460317460317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3.7904761904761903</c:v>
                </c:pt>
                <c:pt idx="44">
                  <c:v>3.7428571428571429</c:v>
                </c:pt>
                <c:pt idx="45">
                  <c:v>3.6</c:v>
                </c:pt>
                <c:pt idx="46">
                  <c:v>3.7428571428571429</c:v>
                </c:pt>
                <c:pt idx="47">
                  <c:v>3.6</c:v>
                </c:pt>
                <c:pt idx="48">
                  <c:v>3.6317460317460317</c:v>
                </c:pt>
                <c:pt idx="49">
                  <c:v>3.6793650793650796</c:v>
                </c:pt>
                <c:pt idx="50">
                  <c:v>3.7587301587301587</c:v>
                </c:pt>
                <c:pt idx="51">
                  <c:v>3.6158730158730159</c:v>
                </c:pt>
                <c:pt idx="52">
                  <c:v>3.7269841269841271</c:v>
                </c:pt>
                <c:pt idx="53">
                  <c:v>3.6158730158730159</c:v>
                </c:pt>
                <c:pt idx="54">
                  <c:v>3.7587301587301587</c:v>
                </c:pt>
                <c:pt idx="55">
                  <c:v>3.7428571428571429</c:v>
                </c:pt>
                <c:pt idx="56">
                  <c:v>3.6158730158730159</c:v>
                </c:pt>
                <c:pt idx="57">
                  <c:v>3.7111111111111112</c:v>
                </c:pt>
                <c:pt idx="58">
                  <c:v>3.8380952380952382</c:v>
                </c:pt>
                <c:pt idx="59">
                  <c:v>3.7746031746031745</c:v>
                </c:pt>
                <c:pt idx="60">
                  <c:v>3.6952380952380954</c:v>
                </c:pt>
                <c:pt idx="61">
                  <c:v>3.6</c:v>
                </c:pt>
                <c:pt idx="62">
                  <c:v>3.7428571428571429</c:v>
                </c:pt>
                <c:pt idx="63">
                  <c:v>3.6952380952380954</c:v>
                </c:pt>
                <c:pt idx="64">
                  <c:v>3.6317460317460317</c:v>
                </c:pt>
                <c:pt idx="65">
                  <c:v>3.6</c:v>
                </c:pt>
                <c:pt idx="66">
                  <c:v>3.8063492063492066</c:v>
                </c:pt>
                <c:pt idx="67">
                  <c:v>3.6</c:v>
                </c:pt>
                <c:pt idx="68">
                  <c:v>3.6158730158730159</c:v>
                </c:pt>
                <c:pt idx="69">
                  <c:v>3.6158730158730159</c:v>
                </c:pt>
                <c:pt idx="70">
                  <c:v>3.6</c:v>
                </c:pt>
                <c:pt idx="71">
                  <c:v>3.6476190476190475</c:v>
                </c:pt>
                <c:pt idx="72">
                  <c:v>3.6</c:v>
                </c:pt>
                <c:pt idx="73">
                  <c:v>3.7904761904761903</c:v>
                </c:pt>
                <c:pt idx="74">
                  <c:v>3.6</c:v>
                </c:pt>
                <c:pt idx="75">
                  <c:v>3.6</c:v>
                </c:pt>
                <c:pt idx="76">
                  <c:v>3.6952380952380954</c:v>
                </c:pt>
                <c:pt idx="77">
                  <c:v>3.6793650793650796</c:v>
                </c:pt>
                <c:pt idx="78">
                  <c:v>3.6952380952380954</c:v>
                </c:pt>
                <c:pt idx="79">
                  <c:v>3.6476190476190475</c:v>
                </c:pt>
                <c:pt idx="80">
                  <c:v>3.7269841269841271</c:v>
                </c:pt>
                <c:pt idx="81">
                  <c:v>3.7269841269841271</c:v>
                </c:pt>
                <c:pt idx="82">
                  <c:v>3.6317460317460317</c:v>
                </c:pt>
                <c:pt idx="83">
                  <c:v>3.6</c:v>
                </c:pt>
                <c:pt idx="84">
                  <c:v>3.6317460317460317</c:v>
                </c:pt>
                <c:pt idx="85">
                  <c:v>3.6476190476190475</c:v>
                </c:pt>
                <c:pt idx="86">
                  <c:v>3.6634920634920638</c:v>
                </c:pt>
                <c:pt idx="87">
                  <c:v>3.6476190476190475</c:v>
                </c:pt>
                <c:pt idx="88">
                  <c:v>3.6</c:v>
                </c:pt>
                <c:pt idx="89">
                  <c:v>3.6</c:v>
                </c:pt>
                <c:pt idx="90">
                  <c:v>3.6158730158730159</c:v>
                </c:pt>
                <c:pt idx="91">
                  <c:v>3.6</c:v>
                </c:pt>
                <c:pt idx="92">
                  <c:v>3.6952380952380954</c:v>
                </c:pt>
                <c:pt idx="93">
                  <c:v>3.7269841269841271</c:v>
                </c:pt>
                <c:pt idx="94">
                  <c:v>3.6</c:v>
                </c:pt>
                <c:pt idx="95">
                  <c:v>3.7428571428571429</c:v>
                </c:pt>
                <c:pt idx="96">
                  <c:v>3.6317460317460317</c:v>
                </c:pt>
                <c:pt idx="97">
                  <c:v>3.6317460317460317</c:v>
                </c:pt>
                <c:pt idx="98">
                  <c:v>3.6158730158730159</c:v>
                </c:pt>
                <c:pt idx="99">
                  <c:v>3.6</c:v>
                </c:pt>
                <c:pt idx="100">
                  <c:v>3.6</c:v>
                </c:pt>
                <c:pt idx="101">
                  <c:v>3.6952380952380954</c:v>
                </c:pt>
                <c:pt idx="102">
                  <c:v>3.6158730158730159</c:v>
                </c:pt>
                <c:pt idx="103">
                  <c:v>3.6317460317460317</c:v>
                </c:pt>
                <c:pt idx="104">
                  <c:v>3.6317460317460317</c:v>
                </c:pt>
                <c:pt idx="105">
                  <c:v>3.6158730158730159</c:v>
                </c:pt>
                <c:pt idx="106">
                  <c:v>3.6</c:v>
                </c:pt>
                <c:pt idx="107">
                  <c:v>3.6</c:v>
                </c:pt>
                <c:pt idx="108">
                  <c:v>3.6317460317460317</c:v>
                </c:pt>
                <c:pt idx="109">
                  <c:v>3.6</c:v>
                </c:pt>
                <c:pt idx="110">
                  <c:v>3.6158730158730159</c:v>
                </c:pt>
                <c:pt idx="111">
                  <c:v>3.6634920634920638</c:v>
                </c:pt>
                <c:pt idx="112">
                  <c:v>3.7428571428571429</c:v>
                </c:pt>
                <c:pt idx="113">
                  <c:v>3.6158730158730159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3.6158730158730159</c:v>
                </c:pt>
                <c:pt idx="118">
                  <c:v>3.7904761904761903</c:v>
                </c:pt>
                <c:pt idx="119">
                  <c:v>3.7428571428571429</c:v>
                </c:pt>
                <c:pt idx="120">
                  <c:v>3.6</c:v>
                </c:pt>
                <c:pt idx="121">
                  <c:v>3.6</c:v>
                </c:pt>
                <c:pt idx="122">
                  <c:v>3.6317460317460317</c:v>
                </c:pt>
                <c:pt idx="123">
                  <c:v>3.6</c:v>
                </c:pt>
                <c:pt idx="124">
                  <c:v>3.6793650793650796</c:v>
                </c:pt>
                <c:pt idx="125">
                  <c:v>3.8222222222222224</c:v>
                </c:pt>
                <c:pt idx="126">
                  <c:v>3.6</c:v>
                </c:pt>
                <c:pt idx="127">
                  <c:v>3.6</c:v>
                </c:pt>
                <c:pt idx="128">
                  <c:v>3.6952380952380954</c:v>
                </c:pt>
                <c:pt idx="129">
                  <c:v>3.6634920634920638</c:v>
                </c:pt>
                <c:pt idx="130">
                  <c:v>3.9492063492063494</c:v>
                </c:pt>
                <c:pt idx="131">
                  <c:v>3.7904761904761903</c:v>
                </c:pt>
                <c:pt idx="132">
                  <c:v>3.6952380952380954</c:v>
                </c:pt>
                <c:pt idx="133">
                  <c:v>3.6158730158730159</c:v>
                </c:pt>
                <c:pt idx="134">
                  <c:v>3.9015873015873015</c:v>
                </c:pt>
                <c:pt idx="135">
                  <c:v>4.2666666666666666</c:v>
                </c:pt>
                <c:pt idx="136">
                  <c:v>4.0444444444444443</c:v>
                </c:pt>
                <c:pt idx="137">
                  <c:v>4.1873015873015875</c:v>
                </c:pt>
                <c:pt idx="138">
                  <c:v>3.6</c:v>
                </c:pt>
                <c:pt idx="139">
                  <c:v>3.6</c:v>
                </c:pt>
                <c:pt idx="140">
                  <c:v>3.6</c:v>
                </c:pt>
                <c:pt idx="141">
                  <c:v>3.9492063492063494</c:v>
                </c:pt>
                <c:pt idx="142">
                  <c:v>4.1714285714285717</c:v>
                </c:pt>
                <c:pt idx="143">
                  <c:v>4.3301587301587299</c:v>
                </c:pt>
                <c:pt idx="144">
                  <c:v>4.3142857142857141</c:v>
                </c:pt>
                <c:pt idx="145">
                  <c:v>4.0603174603174601</c:v>
                </c:pt>
                <c:pt idx="146">
                  <c:v>3.6</c:v>
                </c:pt>
                <c:pt idx="147">
                  <c:v>3.6</c:v>
                </c:pt>
                <c:pt idx="148">
                  <c:v>3.9492063492063494</c:v>
                </c:pt>
                <c:pt idx="149">
                  <c:v>4.234920634920635</c:v>
                </c:pt>
                <c:pt idx="150">
                  <c:v>4.2507936507936508</c:v>
                </c:pt>
                <c:pt idx="151">
                  <c:v>4.2825396825396824</c:v>
                </c:pt>
                <c:pt idx="152">
                  <c:v>4.2825396825396824</c:v>
                </c:pt>
                <c:pt idx="153">
                  <c:v>4.2507936507936508</c:v>
                </c:pt>
                <c:pt idx="154">
                  <c:v>4.2984126984126982</c:v>
                </c:pt>
                <c:pt idx="155">
                  <c:v>3.6634920634920638</c:v>
                </c:pt>
                <c:pt idx="156">
                  <c:v>3.6</c:v>
                </c:pt>
                <c:pt idx="157">
                  <c:v>3.6</c:v>
                </c:pt>
                <c:pt idx="158">
                  <c:v>4.0126984126984127</c:v>
                </c:pt>
                <c:pt idx="159">
                  <c:v>4.3460317460317466</c:v>
                </c:pt>
                <c:pt idx="160">
                  <c:v>4.3619047619047624</c:v>
                </c:pt>
                <c:pt idx="161">
                  <c:v>4.2825396825396824</c:v>
                </c:pt>
                <c:pt idx="162">
                  <c:v>3.8063492063492066</c:v>
                </c:pt>
                <c:pt idx="163">
                  <c:v>3.6</c:v>
                </c:pt>
                <c:pt idx="164">
                  <c:v>3.6793650793650796</c:v>
                </c:pt>
                <c:pt idx="165">
                  <c:v>3.6</c:v>
                </c:pt>
                <c:pt idx="166">
                  <c:v>3.6634920634920638</c:v>
                </c:pt>
                <c:pt idx="167">
                  <c:v>3.6158730158730159</c:v>
                </c:pt>
                <c:pt idx="168">
                  <c:v>3.6793650793650796</c:v>
                </c:pt>
                <c:pt idx="169">
                  <c:v>3.6</c:v>
                </c:pt>
                <c:pt idx="170">
                  <c:v>3.6</c:v>
                </c:pt>
                <c:pt idx="171">
                  <c:v>3.6</c:v>
                </c:pt>
                <c:pt idx="172">
                  <c:v>3.6</c:v>
                </c:pt>
                <c:pt idx="173">
                  <c:v>3.6</c:v>
                </c:pt>
                <c:pt idx="174">
                  <c:v>3.6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3.6317460317460317</c:v>
                </c:pt>
                <c:pt idx="179">
                  <c:v>3.7111111111111112</c:v>
                </c:pt>
                <c:pt idx="180">
                  <c:v>3.7269841269841271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3.6634920634920638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3.6158730158730159</c:v>
                </c:pt>
                <c:pt idx="191">
                  <c:v>3.8698412698412699</c:v>
                </c:pt>
                <c:pt idx="192">
                  <c:v>3.7428571428571429</c:v>
                </c:pt>
                <c:pt idx="193">
                  <c:v>3.6</c:v>
                </c:pt>
                <c:pt idx="194">
                  <c:v>3.6</c:v>
                </c:pt>
                <c:pt idx="195">
                  <c:v>3.6158730158730159</c:v>
                </c:pt>
                <c:pt idx="196">
                  <c:v>3.8063492063492066</c:v>
                </c:pt>
                <c:pt idx="197">
                  <c:v>3.6476190476190475</c:v>
                </c:pt>
                <c:pt idx="198">
                  <c:v>3.6</c:v>
                </c:pt>
                <c:pt idx="199">
                  <c:v>3.6</c:v>
                </c:pt>
                <c:pt idx="200">
                  <c:v>3.6</c:v>
                </c:pt>
                <c:pt idx="201">
                  <c:v>3.6</c:v>
                </c:pt>
                <c:pt idx="202">
                  <c:v>3.6</c:v>
                </c:pt>
                <c:pt idx="203">
                  <c:v>3.7587301587301587</c:v>
                </c:pt>
                <c:pt idx="204">
                  <c:v>3.6793650793650796</c:v>
                </c:pt>
                <c:pt idx="205">
                  <c:v>3.6</c:v>
                </c:pt>
                <c:pt idx="206">
                  <c:v>3.6</c:v>
                </c:pt>
                <c:pt idx="207">
                  <c:v>3.6</c:v>
                </c:pt>
                <c:pt idx="208">
                  <c:v>3.6158730158730159</c:v>
                </c:pt>
                <c:pt idx="209">
                  <c:v>3.7111111111111112</c:v>
                </c:pt>
                <c:pt idx="210">
                  <c:v>3.853968253968254</c:v>
                </c:pt>
                <c:pt idx="211">
                  <c:v>3.6</c:v>
                </c:pt>
                <c:pt idx="212">
                  <c:v>3.6158730158730159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3.7587301587301587</c:v>
                </c:pt>
                <c:pt idx="218">
                  <c:v>3.7269841269841271</c:v>
                </c:pt>
                <c:pt idx="219">
                  <c:v>3.6</c:v>
                </c:pt>
                <c:pt idx="220">
                  <c:v>3.6</c:v>
                </c:pt>
                <c:pt idx="221">
                  <c:v>3.6</c:v>
                </c:pt>
                <c:pt idx="222">
                  <c:v>3.6</c:v>
                </c:pt>
                <c:pt idx="223">
                  <c:v>3.6317460317460317</c:v>
                </c:pt>
                <c:pt idx="224">
                  <c:v>3.6158730158730159</c:v>
                </c:pt>
                <c:pt idx="225">
                  <c:v>3.6</c:v>
                </c:pt>
                <c:pt idx="226">
                  <c:v>3.7904761904761903</c:v>
                </c:pt>
                <c:pt idx="227">
                  <c:v>3.6</c:v>
                </c:pt>
                <c:pt idx="228">
                  <c:v>3.6</c:v>
                </c:pt>
                <c:pt idx="229">
                  <c:v>3.6634920634920638</c:v>
                </c:pt>
                <c:pt idx="230">
                  <c:v>3.6793650793650796</c:v>
                </c:pt>
                <c:pt idx="231">
                  <c:v>3.6</c:v>
                </c:pt>
                <c:pt idx="232">
                  <c:v>3.6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3.6158730158730159</c:v>
                </c:pt>
                <c:pt idx="237">
                  <c:v>3.6</c:v>
                </c:pt>
                <c:pt idx="238">
                  <c:v>3.6</c:v>
                </c:pt>
                <c:pt idx="239">
                  <c:v>3.8063492063492066</c:v>
                </c:pt>
                <c:pt idx="240">
                  <c:v>3.6634920634920638</c:v>
                </c:pt>
                <c:pt idx="241">
                  <c:v>3.6</c:v>
                </c:pt>
                <c:pt idx="242">
                  <c:v>3.6</c:v>
                </c:pt>
                <c:pt idx="243">
                  <c:v>3.6793650793650796</c:v>
                </c:pt>
                <c:pt idx="244">
                  <c:v>3.853968253968254</c:v>
                </c:pt>
                <c:pt idx="245">
                  <c:v>3.7428571428571429</c:v>
                </c:pt>
                <c:pt idx="246">
                  <c:v>3.6634920634920638</c:v>
                </c:pt>
                <c:pt idx="247">
                  <c:v>3.6317460317460317</c:v>
                </c:pt>
                <c:pt idx="248">
                  <c:v>4.5999999999999996</c:v>
                </c:pt>
                <c:pt idx="249">
                  <c:v>3.853968253968254</c:v>
                </c:pt>
                <c:pt idx="250">
                  <c:v>3.6</c:v>
                </c:pt>
                <c:pt idx="251">
                  <c:v>3.6952380952380954</c:v>
                </c:pt>
                <c:pt idx="252">
                  <c:v>3.6634920634920638</c:v>
                </c:pt>
                <c:pt idx="253">
                  <c:v>3.6317460317460317</c:v>
                </c:pt>
                <c:pt idx="254">
                  <c:v>3.8063492063492066</c:v>
                </c:pt>
                <c:pt idx="255">
                  <c:v>3.6317460317460317</c:v>
                </c:pt>
                <c:pt idx="256">
                  <c:v>3.6</c:v>
                </c:pt>
                <c:pt idx="257">
                  <c:v>3.7587301587301587</c:v>
                </c:pt>
                <c:pt idx="258">
                  <c:v>3.6</c:v>
                </c:pt>
                <c:pt idx="259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52-4F3A-88E1-4158F4F7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59927"/>
        <c:axId val="829913703"/>
      </c:lineChart>
      <c:catAx>
        <c:axId val="564559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13703"/>
        <c:crosses val="autoZero"/>
        <c:auto val="1"/>
        <c:lblAlgn val="ctr"/>
        <c:lblOffset val="100"/>
        <c:noMultiLvlLbl val="0"/>
      </c:catAx>
      <c:valAx>
        <c:axId val="8299137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crossAx val="564559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Energía (Ws)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A9D08E"/>
            </a:solidFill>
            <a:ln>
              <a:solidFill>
                <a:srgbClr val="4472C4"/>
              </a:solidFill>
              <a:prstDash val="solid"/>
            </a:ln>
            <a:effectLst/>
          </c:spPr>
          <c:val>
            <c:numRef>
              <c:f>'Base de datos'!$E$2:$E$261</c:f>
              <c:numCache>
                <c:formatCode>0.0000</c:formatCode>
                <c:ptCount val="260"/>
                <c:pt idx="0">
                  <c:v>32.5568028</c:v>
                </c:pt>
                <c:pt idx="1">
                  <c:v>30.0523734</c:v>
                </c:pt>
                <c:pt idx="2">
                  <c:v>110.23792779999999</c:v>
                </c:pt>
                <c:pt idx="3">
                  <c:v>35.049648400000002</c:v>
                </c:pt>
                <c:pt idx="4">
                  <c:v>66.672728399999997</c:v>
                </c:pt>
                <c:pt idx="5">
                  <c:v>16.822022400000002</c:v>
                </c:pt>
                <c:pt idx="6">
                  <c:v>88.825940700000004</c:v>
                </c:pt>
                <c:pt idx="7">
                  <c:v>43.3151911</c:v>
                </c:pt>
                <c:pt idx="8">
                  <c:v>22.942404</c:v>
                </c:pt>
                <c:pt idx="9">
                  <c:v>58.192529999999998</c:v>
                </c:pt>
                <c:pt idx="10">
                  <c:v>57.833484999999996</c:v>
                </c:pt>
                <c:pt idx="11">
                  <c:v>35.145957500000002</c:v>
                </c:pt>
                <c:pt idx="12">
                  <c:v>82.161475499999995</c:v>
                </c:pt>
                <c:pt idx="13">
                  <c:v>6.5429339999999998</c:v>
                </c:pt>
                <c:pt idx="14">
                  <c:v>37.409486100000002</c:v>
                </c:pt>
                <c:pt idx="15">
                  <c:v>7.1042113999999996</c:v>
                </c:pt>
                <c:pt idx="16">
                  <c:v>6.062519599999999</c:v>
                </c:pt>
                <c:pt idx="17">
                  <c:v>10.777875</c:v>
                </c:pt>
                <c:pt idx="18">
                  <c:v>7.8663647999999995</c:v>
                </c:pt>
                <c:pt idx="19">
                  <c:v>41.7111296</c:v>
                </c:pt>
                <c:pt idx="20">
                  <c:v>39.19706</c:v>
                </c:pt>
                <c:pt idx="21">
                  <c:v>86.246582599999996</c:v>
                </c:pt>
                <c:pt idx="22">
                  <c:v>313.98358080000003</c:v>
                </c:pt>
                <c:pt idx="23">
                  <c:v>198.17891519999998</c:v>
                </c:pt>
                <c:pt idx="24">
                  <c:v>39.315964799999996</c:v>
                </c:pt>
                <c:pt idx="25">
                  <c:v>6.0566376000000002</c:v>
                </c:pt>
                <c:pt idx="26">
                  <c:v>9.5217535999999985</c:v>
                </c:pt>
                <c:pt idx="27">
                  <c:v>7.843853199999999</c:v>
                </c:pt>
                <c:pt idx="28">
                  <c:v>7.1649132</c:v>
                </c:pt>
                <c:pt idx="29">
                  <c:v>10.3231854</c:v>
                </c:pt>
                <c:pt idx="30">
                  <c:v>7.095065599999999</c:v>
                </c:pt>
                <c:pt idx="31">
                  <c:v>4.7081495999999996</c:v>
                </c:pt>
                <c:pt idx="32">
                  <c:v>8.9929148000000012</c:v>
                </c:pt>
                <c:pt idx="33">
                  <c:v>9.1718250000000001</c:v>
                </c:pt>
                <c:pt idx="34">
                  <c:v>6.2136800000000001</c:v>
                </c:pt>
                <c:pt idx="35">
                  <c:v>9.2203428000000009</c:v>
                </c:pt>
                <c:pt idx="36">
                  <c:v>5.8333482000000005</c:v>
                </c:pt>
                <c:pt idx="37">
                  <c:v>9.3862439999999996</c:v>
                </c:pt>
                <c:pt idx="38">
                  <c:v>17.295870399999998</c:v>
                </c:pt>
                <c:pt idx="39">
                  <c:v>25.712781</c:v>
                </c:pt>
                <c:pt idx="40">
                  <c:v>32.442896699999999</c:v>
                </c:pt>
                <c:pt idx="41">
                  <c:v>31.967605000000002</c:v>
                </c:pt>
                <c:pt idx="42">
                  <c:v>29.237802800000001</c:v>
                </c:pt>
                <c:pt idx="43">
                  <c:v>122.91280040000001</c:v>
                </c:pt>
                <c:pt idx="44">
                  <c:v>21.3526208</c:v>
                </c:pt>
                <c:pt idx="45">
                  <c:v>35.7933849</c:v>
                </c:pt>
                <c:pt idx="46">
                  <c:v>187.95171440000001</c:v>
                </c:pt>
                <c:pt idx="47">
                  <c:v>82.310419799999991</c:v>
                </c:pt>
                <c:pt idx="48">
                  <c:v>93.818237399999987</c:v>
                </c:pt>
                <c:pt idx="49">
                  <c:v>105.7494646</c:v>
                </c:pt>
                <c:pt idx="50">
                  <c:v>182.58318540000002</c:v>
                </c:pt>
                <c:pt idx="51">
                  <c:v>47.365799199999998</c:v>
                </c:pt>
                <c:pt idx="52">
                  <c:v>144.486276</c:v>
                </c:pt>
                <c:pt idx="53">
                  <c:v>71.578855799999985</c:v>
                </c:pt>
                <c:pt idx="54">
                  <c:v>117.4376286</c:v>
                </c:pt>
                <c:pt idx="55">
                  <c:v>112.4717828</c:v>
                </c:pt>
                <c:pt idx="56">
                  <c:v>46.360422899999996</c:v>
                </c:pt>
                <c:pt idx="57">
                  <c:v>163.56592039999998</c:v>
                </c:pt>
                <c:pt idx="58">
                  <c:v>119.72372159999999</c:v>
                </c:pt>
                <c:pt idx="59">
                  <c:v>113.5175856</c:v>
                </c:pt>
                <c:pt idx="60">
                  <c:v>67.340807999999996</c:v>
                </c:pt>
                <c:pt idx="61">
                  <c:v>5.3952048000000001</c:v>
                </c:pt>
                <c:pt idx="62">
                  <c:v>156.35733960000002</c:v>
                </c:pt>
                <c:pt idx="63">
                  <c:v>172.20736439999999</c:v>
                </c:pt>
                <c:pt idx="64">
                  <c:v>39.984214199999997</c:v>
                </c:pt>
                <c:pt idx="65">
                  <c:v>24.754696000000003</c:v>
                </c:pt>
                <c:pt idx="66">
                  <c:v>171.80989160000001</c:v>
                </c:pt>
                <c:pt idx="67">
                  <c:v>23.032620000000001</c:v>
                </c:pt>
                <c:pt idx="68">
                  <c:v>16.404120599999999</c:v>
                </c:pt>
                <c:pt idx="69">
                  <c:v>41.774238599999997</c:v>
                </c:pt>
                <c:pt idx="70">
                  <c:v>11.2861634</c:v>
                </c:pt>
                <c:pt idx="71">
                  <c:v>49.767646999999997</c:v>
                </c:pt>
                <c:pt idx="72">
                  <c:v>6.9310637999999996</c:v>
                </c:pt>
                <c:pt idx="73">
                  <c:v>168.1867474</c:v>
                </c:pt>
                <c:pt idx="74">
                  <c:v>150.4394489</c:v>
                </c:pt>
                <c:pt idx="75">
                  <c:v>19.7602118</c:v>
                </c:pt>
                <c:pt idx="76">
                  <c:v>130.363044</c:v>
                </c:pt>
                <c:pt idx="77">
                  <c:v>209.0454009</c:v>
                </c:pt>
                <c:pt idx="78">
                  <c:v>102.20857799999999</c:v>
                </c:pt>
                <c:pt idx="79">
                  <c:v>15.492733199999998</c:v>
                </c:pt>
                <c:pt idx="80">
                  <c:v>162.07152639999998</c:v>
                </c:pt>
                <c:pt idx="81">
                  <c:v>23.198597100000001</c:v>
                </c:pt>
                <c:pt idx="82">
                  <c:v>117.6704628</c:v>
                </c:pt>
                <c:pt idx="83">
                  <c:v>135.04220359999999</c:v>
                </c:pt>
                <c:pt idx="84">
                  <c:v>123.65335400000001</c:v>
                </c:pt>
                <c:pt idx="85">
                  <c:v>108.9111863</c:v>
                </c:pt>
                <c:pt idx="86">
                  <c:v>115.3915392</c:v>
                </c:pt>
                <c:pt idx="87">
                  <c:v>14.955959399999999</c:v>
                </c:pt>
                <c:pt idx="88">
                  <c:v>18.1776862</c:v>
                </c:pt>
                <c:pt idx="89">
                  <c:v>206.99084489999998</c:v>
                </c:pt>
                <c:pt idx="90">
                  <c:v>121.3184304</c:v>
                </c:pt>
                <c:pt idx="91">
                  <c:v>146.45831680000001</c:v>
                </c:pt>
                <c:pt idx="92">
                  <c:v>149.8048713</c:v>
                </c:pt>
                <c:pt idx="93">
                  <c:v>158.1213951</c:v>
                </c:pt>
                <c:pt idx="94">
                  <c:v>33.178790599999999</c:v>
                </c:pt>
                <c:pt idx="95">
                  <c:v>177.04023620000001</c:v>
                </c:pt>
                <c:pt idx="96">
                  <c:v>100.48625440000001</c:v>
                </c:pt>
                <c:pt idx="97">
                  <c:v>15.117087999999999</c:v>
                </c:pt>
                <c:pt idx="98">
                  <c:v>74.74640149999999</c:v>
                </c:pt>
                <c:pt idx="99">
                  <c:v>26.290713599999997</c:v>
                </c:pt>
                <c:pt idx="100">
                  <c:v>21.066974600000002</c:v>
                </c:pt>
                <c:pt idx="101">
                  <c:v>102.84308799999999</c:v>
                </c:pt>
                <c:pt idx="102">
                  <c:v>10.299867799999999</c:v>
                </c:pt>
                <c:pt idx="103">
                  <c:v>123.51727200000001</c:v>
                </c:pt>
                <c:pt idx="104">
                  <c:v>115.30541219999999</c:v>
                </c:pt>
                <c:pt idx="105">
                  <c:v>112.74143039999998</c:v>
                </c:pt>
                <c:pt idx="106">
                  <c:v>92.436600599999991</c:v>
                </c:pt>
                <c:pt idx="107">
                  <c:v>106.4018552</c:v>
                </c:pt>
                <c:pt idx="108">
                  <c:v>66.342761600000003</c:v>
                </c:pt>
                <c:pt idx="109">
                  <c:v>81.017543599999996</c:v>
                </c:pt>
                <c:pt idx="110">
                  <c:v>34.856891999999995</c:v>
                </c:pt>
                <c:pt idx="111">
                  <c:v>48.675975899999997</c:v>
                </c:pt>
                <c:pt idx="112">
                  <c:v>98.472443800000008</c:v>
                </c:pt>
                <c:pt idx="113">
                  <c:v>73.260159000000002</c:v>
                </c:pt>
                <c:pt idx="114">
                  <c:v>9.7271766</c:v>
                </c:pt>
                <c:pt idx="115">
                  <c:v>11.251778999999999</c:v>
                </c:pt>
                <c:pt idx="116">
                  <c:v>3.9314575</c:v>
                </c:pt>
                <c:pt idx="117">
                  <c:v>24.009465899999999</c:v>
                </c:pt>
                <c:pt idx="118">
                  <c:v>159.98087519999999</c:v>
                </c:pt>
                <c:pt idx="119">
                  <c:v>9.9944369000000002</c:v>
                </c:pt>
                <c:pt idx="120">
                  <c:v>66.580599599999999</c:v>
                </c:pt>
                <c:pt idx="121">
                  <c:v>111.0895799</c:v>
                </c:pt>
                <c:pt idx="122">
                  <c:v>109.7236595</c:v>
                </c:pt>
                <c:pt idx="123">
                  <c:v>93.620971499999996</c:v>
                </c:pt>
                <c:pt idx="124">
                  <c:v>117.46225010000001</c:v>
                </c:pt>
                <c:pt idx="125">
                  <c:v>109.8717168</c:v>
                </c:pt>
                <c:pt idx="126">
                  <c:v>10.723322399999999</c:v>
                </c:pt>
                <c:pt idx="127">
                  <c:v>6.3767520000000006</c:v>
                </c:pt>
                <c:pt idx="128">
                  <c:v>84.794561099999996</c:v>
                </c:pt>
                <c:pt idx="129">
                  <c:v>114.98670119999998</c:v>
                </c:pt>
                <c:pt idx="130">
                  <c:v>189.45454720000001</c:v>
                </c:pt>
                <c:pt idx="131">
                  <c:v>163.87955360000001</c:v>
                </c:pt>
                <c:pt idx="132">
                  <c:v>296.85145590000002</c:v>
                </c:pt>
                <c:pt idx="133">
                  <c:v>213.2765388</c:v>
                </c:pt>
                <c:pt idx="134">
                  <c:v>137.41033059999998</c:v>
                </c:pt>
                <c:pt idx="135">
                  <c:v>7.1461500000000004</c:v>
                </c:pt>
                <c:pt idx="136">
                  <c:v>10.027742399999999</c:v>
                </c:pt>
                <c:pt idx="137">
                  <c:v>9.9853725999999998</c:v>
                </c:pt>
                <c:pt idx="138">
                  <c:v>7.6311464000000004</c:v>
                </c:pt>
                <c:pt idx="139">
                  <c:v>6.0268264</c:v>
                </c:pt>
                <c:pt idx="140">
                  <c:v>14.314817999999999</c:v>
                </c:pt>
                <c:pt idx="141">
                  <c:v>9.8391743999999992</c:v>
                </c:pt>
                <c:pt idx="142">
                  <c:v>10.3886784</c:v>
                </c:pt>
                <c:pt idx="143">
                  <c:v>8.3650930999999993</c:v>
                </c:pt>
                <c:pt idx="144">
                  <c:v>12.120955199999999</c:v>
                </c:pt>
                <c:pt idx="145">
                  <c:v>11.799720799999999</c:v>
                </c:pt>
                <c:pt idx="146">
                  <c:v>6.0879503999999995</c:v>
                </c:pt>
                <c:pt idx="147">
                  <c:v>8.1976937000000003</c:v>
                </c:pt>
                <c:pt idx="148">
                  <c:v>7.8701183999999991</c:v>
                </c:pt>
                <c:pt idx="149">
                  <c:v>9.9201005999999996</c:v>
                </c:pt>
                <c:pt idx="150">
                  <c:v>9.3522780000000001</c:v>
                </c:pt>
                <c:pt idx="151">
                  <c:v>12.150542</c:v>
                </c:pt>
                <c:pt idx="152">
                  <c:v>11.930505499999999</c:v>
                </c:pt>
                <c:pt idx="153">
                  <c:v>6.6066671999999995</c:v>
                </c:pt>
                <c:pt idx="154">
                  <c:v>7.3368617</c:v>
                </c:pt>
                <c:pt idx="155">
                  <c:v>7.9083059999999996</c:v>
                </c:pt>
                <c:pt idx="156">
                  <c:v>4.6160699999999997</c:v>
                </c:pt>
                <c:pt idx="157">
                  <c:v>7.5509712000000002</c:v>
                </c:pt>
                <c:pt idx="158">
                  <c:v>8.6071439999999999</c:v>
                </c:pt>
                <c:pt idx="159">
                  <c:v>13.5878842</c:v>
                </c:pt>
                <c:pt idx="160">
                  <c:v>10.788140800000001</c:v>
                </c:pt>
                <c:pt idx="161">
                  <c:v>10.787679999999998</c:v>
                </c:pt>
                <c:pt idx="162">
                  <c:v>68.361082400000001</c:v>
                </c:pt>
                <c:pt idx="163">
                  <c:v>71.036406999999997</c:v>
                </c:pt>
                <c:pt idx="164">
                  <c:v>185.67498599999999</c:v>
                </c:pt>
                <c:pt idx="165">
                  <c:v>66.428560800000014</c:v>
                </c:pt>
                <c:pt idx="166">
                  <c:v>52.134001499999997</c:v>
                </c:pt>
                <c:pt idx="167">
                  <c:v>10.7388086</c:v>
                </c:pt>
                <c:pt idx="168">
                  <c:v>309.26175359999996</c:v>
                </c:pt>
                <c:pt idx="169">
                  <c:v>17.756563199999999</c:v>
                </c:pt>
                <c:pt idx="170">
                  <c:v>226.94797080000001</c:v>
                </c:pt>
                <c:pt idx="171">
                  <c:v>305.92990750000001</c:v>
                </c:pt>
                <c:pt idx="172">
                  <c:v>324.5996169</c:v>
                </c:pt>
                <c:pt idx="173">
                  <c:v>239.28016679999999</c:v>
                </c:pt>
                <c:pt idx="174">
                  <c:v>205.17576079999998</c:v>
                </c:pt>
                <c:pt idx="175">
                  <c:v>203.53403069999999</c:v>
                </c:pt>
                <c:pt idx="176">
                  <c:v>20.327662600000004</c:v>
                </c:pt>
                <c:pt idx="177">
                  <c:v>98.862840000000006</c:v>
                </c:pt>
                <c:pt idx="178">
                  <c:v>44.721297499999999</c:v>
                </c:pt>
                <c:pt idx="179">
                  <c:v>115.6051296</c:v>
                </c:pt>
                <c:pt idx="180">
                  <c:v>296.3204685</c:v>
                </c:pt>
                <c:pt idx="181">
                  <c:v>20.564746800000002</c:v>
                </c:pt>
                <c:pt idx="182">
                  <c:v>231.39384949999999</c:v>
                </c:pt>
                <c:pt idx="183">
                  <c:v>23.405281199999997</c:v>
                </c:pt>
                <c:pt idx="184">
                  <c:v>23.918152800000001</c:v>
                </c:pt>
                <c:pt idx="185">
                  <c:v>78.318008999999989</c:v>
                </c:pt>
                <c:pt idx="186">
                  <c:v>86.522698500000004</c:v>
                </c:pt>
                <c:pt idx="187">
                  <c:v>23.798690300000001</c:v>
                </c:pt>
                <c:pt idx="188">
                  <c:v>11.2137276</c:v>
                </c:pt>
                <c:pt idx="189">
                  <c:v>10.869423299999999</c:v>
                </c:pt>
                <c:pt idx="190">
                  <c:v>34.0067582</c:v>
                </c:pt>
                <c:pt idx="191">
                  <c:v>33.636837599999993</c:v>
                </c:pt>
                <c:pt idx="192">
                  <c:v>238.83179250000001</c:v>
                </c:pt>
                <c:pt idx="193">
                  <c:v>224.6201614</c:v>
                </c:pt>
                <c:pt idx="194">
                  <c:v>18.148748399999999</c:v>
                </c:pt>
                <c:pt idx="195">
                  <c:v>245.19185999999999</c:v>
                </c:pt>
                <c:pt idx="196">
                  <c:v>212.76455820000001</c:v>
                </c:pt>
                <c:pt idx="197">
                  <c:v>82.158748200000005</c:v>
                </c:pt>
                <c:pt idx="198">
                  <c:v>5.4183199999999996</c:v>
                </c:pt>
                <c:pt idx="199">
                  <c:v>9.6460519999999992</c:v>
                </c:pt>
                <c:pt idx="200">
                  <c:v>4.8872249999999999</c:v>
                </c:pt>
                <c:pt idx="201">
                  <c:v>10.316447999999999</c:v>
                </c:pt>
                <c:pt idx="202">
                  <c:v>7.2042629999999992</c:v>
                </c:pt>
                <c:pt idx="203">
                  <c:v>184.83973119999999</c:v>
                </c:pt>
                <c:pt idx="204">
                  <c:v>175.454804</c:v>
                </c:pt>
                <c:pt idx="205">
                  <c:v>23.585676599999999</c:v>
                </c:pt>
                <c:pt idx="206">
                  <c:v>183.80602350000001</c:v>
                </c:pt>
                <c:pt idx="207">
                  <c:v>243.91487940000002</c:v>
                </c:pt>
                <c:pt idx="208">
                  <c:v>34.083391399999996</c:v>
                </c:pt>
                <c:pt idx="209">
                  <c:v>146.41302499999998</c:v>
                </c:pt>
                <c:pt idx="210">
                  <c:v>252.36053960000001</c:v>
                </c:pt>
                <c:pt idx="211">
                  <c:v>222.52384769999998</c:v>
                </c:pt>
                <c:pt idx="212">
                  <c:v>173.63029320000001</c:v>
                </c:pt>
                <c:pt idx="213">
                  <c:v>202.20092099999999</c:v>
                </c:pt>
                <c:pt idx="214">
                  <c:v>19.1171677</c:v>
                </c:pt>
                <c:pt idx="215">
                  <c:v>172.1862845</c:v>
                </c:pt>
                <c:pt idx="216">
                  <c:v>89.973357300000004</c:v>
                </c:pt>
                <c:pt idx="217">
                  <c:v>329.85000719999999</c:v>
                </c:pt>
                <c:pt idx="218">
                  <c:v>220.648832</c:v>
                </c:pt>
                <c:pt idx="219">
                  <c:v>23.457943600000004</c:v>
                </c:pt>
                <c:pt idx="220">
                  <c:v>213.9214671</c:v>
                </c:pt>
                <c:pt idx="221">
                  <c:v>222.28138519999999</c:v>
                </c:pt>
                <c:pt idx="222">
                  <c:v>23.625725800000001</c:v>
                </c:pt>
                <c:pt idx="223">
                  <c:v>233.57322360000001</c:v>
                </c:pt>
                <c:pt idx="224">
                  <c:v>232.49345719999997</c:v>
                </c:pt>
                <c:pt idx="225">
                  <c:v>8.2085408999999991</c:v>
                </c:pt>
                <c:pt idx="226">
                  <c:v>306.38366020000001</c:v>
                </c:pt>
                <c:pt idx="227">
                  <c:v>189.2405186</c:v>
                </c:pt>
                <c:pt idx="228">
                  <c:v>192.21054899999999</c:v>
                </c:pt>
                <c:pt idx="229">
                  <c:v>35.187865600000002</c:v>
                </c:pt>
                <c:pt idx="230">
                  <c:v>27.916966000000002</c:v>
                </c:pt>
                <c:pt idx="231">
                  <c:v>19.972983799999998</c:v>
                </c:pt>
                <c:pt idx="232">
                  <c:v>19.560449999999999</c:v>
                </c:pt>
                <c:pt idx="233">
                  <c:v>188.3412448</c:v>
                </c:pt>
                <c:pt idx="234">
                  <c:v>207.96409600000001</c:v>
                </c:pt>
                <c:pt idx="235">
                  <c:v>213.530044</c:v>
                </c:pt>
                <c:pt idx="236">
                  <c:v>311.82788270000003</c:v>
                </c:pt>
                <c:pt idx="237">
                  <c:v>27.661144700000001</c:v>
                </c:pt>
                <c:pt idx="238">
                  <c:v>17.4333375</c:v>
                </c:pt>
                <c:pt idx="239">
                  <c:v>20.721985199999999</c:v>
                </c:pt>
                <c:pt idx="240">
                  <c:v>105.7465017</c:v>
                </c:pt>
                <c:pt idx="241">
                  <c:v>7.7068355999999998</c:v>
                </c:pt>
                <c:pt idx="242">
                  <c:v>7.6223679999999998</c:v>
                </c:pt>
                <c:pt idx="243">
                  <c:v>7.9253798</c:v>
                </c:pt>
                <c:pt idx="244">
                  <c:v>271.67127099999999</c:v>
                </c:pt>
                <c:pt idx="245">
                  <c:v>371.21048719999999</c:v>
                </c:pt>
                <c:pt idx="246">
                  <c:v>277.87314779999997</c:v>
                </c:pt>
                <c:pt idx="247">
                  <c:v>220.40307179999999</c:v>
                </c:pt>
                <c:pt idx="248">
                  <c:v>39.654279000000002</c:v>
                </c:pt>
                <c:pt idx="249">
                  <c:v>106.13691059999999</c:v>
                </c:pt>
                <c:pt idx="250">
                  <c:v>137.19751650000001</c:v>
                </c:pt>
                <c:pt idx="251">
                  <c:v>16.723800799999999</c:v>
                </c:pt>
                <c:pt idx="252">
                  <c:v>93.594118399999999</c:v>
                </c:pt>
                <c:pt idx="253">
                  <c:v>101.0837511</c:v>
                </c:pt>
                <c:pt idx="254">
                  <c:v>32.2022488</c:v>
                </c:pt>
                <c:pt idx="255">
                  <c:v>12.358899300000001</c:v>
                </c:pt>
                <c:pt idx="256">
                  <c:v>28.503325199999999</c:v>
                </c:pt>
                <c:pt idx="257">
                  <c:v>153.53168689999998</c:v>
                </c:pt>
                <c:pt idx="258">
                  <c:v>31.511502000000004</c:v>
                </c:pt>
                <c:pt idx="259">
                  <c:v>29.602779000000002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A-4594-9178-73AFF60B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70983"/>
        <c:axId val="924285479"/>
      </c:areaChart>
      <c:catAx>
        <c:axId val="6258709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85479"/>
        <c:crosses val="autoZero"/>
        <c:auto val="1"/>
        <c:lblAlgn val="ctr"/>
        <c:lblOffset val="100"/>
        <c:noMultiLvlLbl val="0"/>
      </c:catAx>
      <c:valAx>
        <c:axId val="924285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70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142875</xdr:rowOff>
    </xdr:from>
    <xdr:to>
      <xdr:col>15</xdr:col>
      <xdr:colOff>9525</xdr:colOff>
      <xdr:row>15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BCB035-8F25-DA8B-190B-7C80C2307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15</xdr:row>
      <xdr:rowOff>161925</xdr:rowOff>
    </xdr:from>
    <xdr:to>
      <xdr:col>15</xdr:col>
      <xdr:colOff>0</xdr:colOff>
      <xdr:row>30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9D9027-DC46-49C6-AF7B-237295AA8997}"/>
            </a:ext>
            <a:ext uri="{147F2762-F138-4A5C-976F-8EAC2B608ADB}">
              <a16:predDERef xmlns:a16="http://schemas.microsoft.com/office/drawing/2014/main" pred="{DCBCB035-8F25-DA8B-190B-7C80C2307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30</xdr:row>
      <xdr:rowOff>180975</xdr:rowOff>
    </xdr:from>
    <xdr:to>
      <xdr:col>15</xdr:col>
      <xdr:colOff>0</xdr:colOff>
      <xdr:row>45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6CAFA5-F1A1-4D45-94BF-76B95774017A}"/>
            </a:ext>
            <a:ext uri="{147F2762-F138-4A5C-976F-8EAC2B608ADB}">
              <a16:predDERef xmlns:a16="http://schemas.microsoft.com/office/drawing/2014/main" pred="{EE9D9027-DC46-49C6-AF7B-237295AA8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45</xdr:row>
      <xdr:rowOff>180975</xdr:rowOff>
    </xdr:from>
    <xdr:to>
      <xdr:col>15</xdr:col>
      <xdr:colOff>0</xdr:colOff>
      <xdr:row>60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C854CE-24F6-418F-A586-E6340DE314B4}"/>
            </a:ext>
            <a:ext uri="{147F2762-F138-4A5C-976F-8EAC2B608ADB}">
              <a16:predDERef xmlns:a16="http://schemas.microsoft.com/office/drawing/2014/main" pred="{5C6CAFA5-F1A1-4D45-94BF-76B957740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61</xdr:row>
      <xdr:rowOff>0</xdr:rowOff>
    </xdr:from>
    <xdr:to>
      <xdr:col>15</xdr:col>
      <xdr:colOff>0</xdr:colOff>
      <xdr:row>75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D855FA-2269-4D7D-9446-F45E85DB4EBC}"/>
            </a:ext>
            <a:ext uri="{147F2762-F138-4A5C-976F-8EAC2B608ADB}">
              <a16:predDERef xmlns:a16="http://schemas.microsoft.com/office/drawing/2014/main" pred="{52C854CE-24F6-418F-A586-E6340DE31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295275</xdr:colOff>
      <xdr:row>75</xdr:row>
      <xdr:rowOff>180975</xdr:rowOff>
    </xdr:from>
    <xdr:to>
      <xdr:col>14</xdr:col>
      <xdr:colOff>600075</xdr:colOff>
      <xdr:row>90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B60574-F4AA-44A0-A6F3-BBBDCD581A84}"/>
            </a:ext>
            <a:ext uri="{147F2762-F138-4A5C-976F-8EAC2B608ADB}">
              <a16:predDERef xmlns:a16="http://schemas.microsoft.com/office/drawing/2014/main" pred="{E6D855FA-2269-4D7D-9446-F45E85DB4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285750</xdr:colOff>
      <xdr:row>265</xdr:row>
      <xdr:rowOff>180975</xdr:rowOff>
    </xdr:from>
    <xdr:to>
      <xdr:col>14</xdr:col>
      <xdr:colOff>590550</xdr:colOff>
      <xdr:row>280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090E0-B7E4-FAE5-1163-12BAB5505D26}"/>
            </a:ext>
            <a:ext uri="{147F2762-F138-4A5C-976F-8EAC2B608ADB}">
              <a16:predDERef xmlns:a16="http://schemas.microsoft.com/office/drawing/2014/main" pred="{D7B60574-F4AA-44A0-A6F3-BBBDCD581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504825</xdr:colOff>
      <xdr:row>283</xdr:row>
      <xdr:rowOff>152400</xdr:rowOff>
    </xdr:from>
    <xdr:to>
      <xdr:col>16</xdr:col>
      <xdr:colOff>200025</xdr:colOff>
      <xdr:row>298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D20EED-AE7F-E490-26F2-19A537CAB1D0}"/>
            </a:ext>
            <a:ext uri="{147F2762-F138-4A5C-976F-8EAC2B608ADB}">
              <a16:predDERef xmlns:a16="http://schemas.microsoft.com/office/drawing/2014/main" pred="{71C090E0-B7E4-FAE5-1163-12BAB550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600075</xdr:colOff>
      <xdr:row>45</xdr:row>
      <xdr:rowOff>180975</xdr:rowOff>
    </xdr:from>
    <xdr:to>
      <xdr:col>23</xdr:col>
      <xdr:colOff>295275</xdr:colOff>
      <xdr:row>60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0A0BABE-A9BF-D396-B72A-39EB5CEA511F}"/>
            </a:ext>
            <a:ext uri="{147F2762-F138-4A5C-976F-8EAC2B608ADB}">
              <a16:predDERef xmlns:a16="http://schemas.microsoft.com/office/drawing/2014/main" pred="{D8D20EED-AE7F-E490-26F2-19A537CAB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3</xdr:row>
      <xdr:rowOff>180975</xdr:rowOff>
    </xdr:from>
    <xdr:to>
      <xdr:col>7</xdr:col>
      <xdr:colOff>276225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DA2C7-01A9-549B-B950-387985AC8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180975</xdr:rowOff>
    </xdr:from>
    <xdr:to>
      <xdr:col>13</xdr:col>
      <xdr:colOff>295275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BBE59-1122-134B-B206-DCD1FC5BA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16</xdr:row>
      <xdr:rowOff>0</xdr:rowOff>
    </xdr:from>
    <xdr:to>
      <xdr:col>13</xdr:col>
      <xdr:colOff>295275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84FFD-9129-AD62-6F65-CAAEFD63354C}"/>
            </a:ext>
            <a:ext uri="{147F2762-F138-4A5C-976F-8EAC2B608ADB}">
              <a16:predDERef xmlns:a16="http://schemas.microsoft.com/office/drawing/2014/main" pred="{02ABBE59-1122-134B-B206-DCD1FC5BA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31</xdr:row>
      <xdr:rowOff>161925</xdr:rowOff>
    </xdr:from>
    <xdr:to>
      <xdr:col>13</xdr:col>
      <xdr:colOff>285750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A49BF0-392A-C1D9-57A8-A727A1F271FE}"/>
            </a:ext>
            <a:ext uri="{147F2762-F138-4A5C-976F-8EAC2B608ADB}">
              <a16:predDERef xmlns:a16="http://schemas.microsoft.com/office/drawing/2014/main" pred="{AB084FFD-9129-AD62-6F65-CAAEFD633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47</xdr:row>
      <xdr:rowOff>0</xdr:rowOff>
    </xdr:from>
    <xdr:to>
      <xdr:col>13</xdr:col>
      <xdr:colOff>304800</xdr:colOff>
      <xdr:row>61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9C069F-CF46-BF1B-E140-A0E23D5086B8}"/>
            </a:ext>
            <a:ext uri="{147F2762-F138-4A5C-976F-8EAC2B608ADB}">
              <a16:predDERef xmlns:a16="http://schemas.microsoft.com/office/drawing/2014/main" pred="{D3A49BF0-392A-C1D9-57A8-A727A1F27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0"/>
  <sheetViews>
    <sheetView topLeftCell="A252" workbookViewId="0">
      <selection activeCell="AB52" sqref="AB52"/>
    </sheetView>
  </sheetViews>
  <sheetFormatPr defaultRowHeight="15"/>
  <cols>
    <col min="1" max="1" width="10.28515625" style="1" customWidth="1"/>
    <col min="2" max="2" width="14" style="2" customWidth="1"/>
    <col min="3" max="3" width="13.7109375" style="3" customWidth="1"/>
    <col min="4" max="4" width="14" style="4" customWidth="1"/>
    <col min="5" max="5" width="15.28515625" style="3" customWidth="1"/>
    <col min="6" max="6" width="14.140625" style="5" customWidth="1"/>
    <col min="7" max="7" width="13.42578125" style="5" customWidth="1"/>
    <col min="8" max="16384" width="9.140625" style="1"/>
  </cols>
  <sheetData>
    <row r="1" spans="1:7">
      <c r="A1" s="6" t="s">
        <v>0</v>
      </c>
      <c r="B1" s="7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0" t="s">
        <v>6</v>
      </c>
    </row>
    <row r="2" spans="1:7">
      <c r="A2" s="11">
        <v>1</v>
      </c>
      <c r="B2" s="12">
        <v>30.587</v>
      </c>
      <c r="C2" s="13">
        <v>1.0644</v>
      </c>
      <c r="D2" s="14">
        <v>8.6000000000000007E-2</v>
      </c>
      <c r="E2" s="13">
        <f>B2*C2</f>
        <v>32.5568028</v>
      </c>
      <c r="F2" s="15">
        <v>2611</v>
      </c>
      <c r="G2" s="15">
        <v>0</v>
      </c>
    </row>
    <row r="3" spans="1:7">
      <c r="A3" s="11">
        <f>A2+1</f>
        <v>2</v>
      </c>
      <c r="B3" s="12">
        <v>30.597000000000001</v>
      </c>
      <c r="C3" s="13">
        <v>0.98219999999999996</v>
      </c>
      <c r="D3" s="14">
        <v>0</v>
      </c>
      <c r="E3" s="13">
        <f t="shared" ref="E3:E66" si="0">B3*C3</f>
        <v>30.0523734</v>
      </c>
      <c r="F3" s="15">
        <v>2610</v>
      </c>
      <c r="G3" s="15">
        <v>0</v>
      </c>
    </row>
    <row r="4" spans="1:7">
      <c r="A4" s="11">
        <f t="shared" ref="A4:A67" si="1">A3+1</f>
        <v>3</v>
      </c>
      <c r="B4" s="12">
        <v>30.513999999999999</v>
      </c>
      <c r="C4" s="13">
        <v>3.6126999999999998</v>
      </c>
      <c r="D4" s="14">
        <v>12.578000000000001</v>
      </c>
      <c r="E4" s="13">
        <f t="shared" si="0"/>
        <v>110.23792779999999</v>
      </c>
      <c r="F4" s="15">
        <v>2609</v>
      </c>
      <c r="G4" s="15">
        <v>14</v>
      </c>
    </row>
    <row r="5" spans="1:7">
      <c r="A5" s="11">
        <f t="shared" si="1"/>
        <v>4</v>
      </c>
      <c r="B5" s="12">
        <v>30.562999999999999</v>
      </c>
      <c r="C5" s="13">
        <v>1.1468</v>
      </c>
      <c r="D5" s="14">
        <v>1.292</v>
      </c>
      <c r="E5" s="13">
        <f t="shared" si="0"/>
        <v>35.049648400000002</v>
      </c>
      <c r="F5" s="15">
        <v>2610</v>
      </c>
      <c r="G5" s="15">
        <v>0</v>
      </c>
    </row>
    <row r="6" spans="1:7">
      <c r="A6" s="11">
        <f t="shared" si="1"/>
        <v>5</v>
      </c>
      <c r="B6" s="12">
        <v>30.532</v>
      </c>
      <c r="C6" s="13">
        <v>2.1837</v>
      </c>
      <c r="D6" s="14">
        <v>7.2359999999999998</v>
      </c>
      <c r="E6" s="13">
        <f t="shared" si="0"/>
        <v>66.672728399999997</v>
      </c>
      <c r="F6" s="15">
        <v>2610</v>
      </c>
      <c r="G6" s="15">
        <v>6</v>
      </c>
    </row>
    <row r="7" spans="1:7">
      <c r="A7" s="11">
        <f t="shared" si="1"/>
        <v>6</v>
      </c>
      <c r="B7" s="12">
        <v>30.742000000000001</v>
      </c>
      <c r="C7" s="13">
        <v>0.54720000000000002</v>
      </c>
      <c r="D7" s="14">
        <v>11.198666666666666</v>
      </c>
      <c r="E7" s="13">
        <f t="shared" si="0"/>
        <v>16.822022400000002</v>
      </c>
      <c r="F7" s="15">
        <v>2608</v>
      </c>
      <c r="G7" s="15">
        <v>0</v>
      </c>
    </row>
    <row r="8" spans="1:7">
      <c r="A8" s="11">
        <f t="shared" si="1"/>
        <v>7</v>
      </c>
      <c r="B8" s="12">
        <v>30.672999999999998</v>
      </c>
      <c r="C8" s="13">
        <v>2.8959000000000001</v>
      </c>
      <c r="D8" s="14">
        <v>14.216000000000001</v>
      </c>
      <c r="E8" s="13">
        <f t="shared" si="0"/>
        <v>88.825940700000004</v>
      </c>
      <c r="F8" s="15">
        <v>2608</v>
      </c>
      <c r="G8" s="15">
        <v>7</v>
      </c>
    </row>
    <row r="9" spans="1:7">
      <c r="A9" s="11">
        <f t="shared" si="1"/>
        <v>8</v>
      </c>
      <c r="B9" s="12">
        <v>30.683</v>
      </c>
      <c r="C9" s="13">
        <v>1.4117</v>
      </c>
      <c r="D9" s="14">
        <v>12.578000000000001</v>
      </c>
      <c r="E9" s="13">
        <f t="shared" si="0"/>
        <v>43.3151911</v>
      </c>
      <c r="F9" s="15">
        <v>2607</v>
      </c>
      <c r="G9" s="15">
        <v>3</v>
      </c>
    </row>
    <row r="10" spans="1:7">
      <c r="A10" s="11">
        <f t="shared" si="1"/>
        <v>9</v>
      </c>
      <c r="B10" s="12">
        <v>30.468</v>
      </c>
      <c r="C10" s="13">
        <v>0.753</v>
      </c>
      <c r="D10" s="14">
        <v>22.831999999999997</v>
      </c>
      <c r="E10" s="13">
        <f t="shared" si="0"/>
        <v>22.942404</v>
      </c>
      <c r="F10" s="15">
        <v>2607</v>
      </c>
      <c r="G10" s="15">
        <v>42</v>
      </c>
    </row>
    <row r="11" spans="1:7">
      <c r="A11" s="11">
        <f t="shared" si="1"/>
        <v>10</v>
      </c>
      <c r="B11" s="12">
        <v>30.667999999999999</v>
      </c>
      <c r="C11" s="13">
        <v>1.8975</v>
      </c>
      <c r="D11" s="14">
        <v>25.587999999999997</v>
      </c>
      <c r="E11" s="13">
        <f t="shared" si="0"/>
        <v>58.192529999999998</v>
      </c>
      <c r="F11" s="15">
        <v>2607</v>
      </c>
      <c r="G11" s="15">
        <v>4</v>
      </c>
    </row>
    <row r="12" spans="1:7">
      <c r="A12" s="11">
        <f t="shared" si="1"/>
        <v>11</v>
      </c>
      <c r="B12" s="12">
        <v>30.65</v>
      </c>
      <c r="C12" s="13">
        <v>1.8869</v>
      </c>
      <c r="D12" s="14">
        <v>18.867333333333331</v>
      </c>
      <c r="E12" s="13">
        <f t="shared" si="0"/>
        <v>57.833484999999996</v>
      </c>
      <c r="F12" s="15">
        <v>2607</v>
      </c>
      <c r="G12" s="15">
        <v>4</v>
      </c>
    </row>
    <row r="13" spans="1:7">
      <c r="A13" s="11">
        <f t="shared" si="1"/>
        <v>12</v>
      </c>
      <c r="B13" s="12">
        <v>30.655000000000001</v>
      </c>
      <c r="C13" s="13">
        <v>1.1465000000000001</v>
      </c>
      <c r="D13" s="14">
        <v>11.888666666666666</v>
      </c>
      <c r="E13" s="13">
        <f t="shared" si="0"/>
        <v>35.145957500000002</v>
      </c>
      <c r="F13" s="15">
        <v>2607</v>
      </c>
      <c r="G13" s="15">
        <v>2</v>
      </c>
    </row>
    <row r="14" spans="1:7">
      <c r="A14" s="11">
        <f t="shared" si="1"/>
        <v>13</v>
      </c>
      <c r="B14" s="12">
        <v>30.614999999999998</v>
      </c>
      <c r="C14" s="13">
        <v>2.6837</v>
      </c>
      <c r="D14" s="14">
        <v>15.335333333333333</v>
      </c>
      <c r="E14" s="13">
        <f t="shared" si="0"/>
        <v>82.161475499999995</v>
      </c>
      <c r="F14" s="15">
        <v>2606</v>
      </c>
      <c r="G14" s="15">
        <v>5</v>
      </c>
    </row>
    <row r="15" spans="1:7">
      <c r="A15" s="11">
        <f t="shared" si="1"/>
        <v>14</v>
      </c>
      <c r="B15" s="12">
        <v>30.718</v>
      </c>
      <c r="C15" s="13">
        <v>0.21299999999999999</v>
      </c>
      <c r="D15" s="14">
        <v>8.613999999999999</v>
      </c>
      <c r="E15" s="13">
        <f t="shared" si="0"/>
        <v>6.5429339999999998</v>
      </c>
      <c r="F15" s="15">
        <v>2605</v>
      </c>
      <c r="G15" s="15">
        <v>0</v>
      </c>
    </row>
    <row r="16" spans="1:7">
      <c r="A16" s="11">
        <f t="shared" si="1"/>
        <v>15</v>
      </c>
      <c r="B16" s="12">
        <v>30.661000000000001</v>
      </c>
      <c r="C16" s="13">
        <v>1.2201</v>
      </c>
      <c r="D16" s="14">
        <v>9.3893333333333331</v>
      </c>
      <c r="E16" s="13">
        <f t="shared" si="0"/>
        <v>37.409486100000002</v>
      </c>
      <c r="F16" s="15">
        <v>2603</v>
      </c>
      <c r="G16" s="15">
        <v>4</v>
      </c>
    </row>
    <row r="17" spans="1:7">
      <c r="A17" s="11">
        <f t="shared" si="1"/>
        <v>16</v>
      </c>
      <c r="B17" s="12">
        <v>30.701000000000001</v>
      </c>
      <c r="C17" s="13">
        <v>0.23139999999999999</v>
      </c>
      <c r="D17" s="14">
        <v>0.51600000000000001</v>
      </c>
      <c r="E17" s="13">
        <f t="shared" si="0"/>
        <v>7.1042113999999996</v>
      </c>
      <c r="F17" s="15">
        <v>2602</v>
      </c>
      <c r="G17" s="15">
        <v>0</v>
      </c>
    </row>
    <row r="18" spans="1:7">
      <c r="A18" s="11">
        <f t="shared" si="1"/>
        <v>17</v>
      </c>
      <c r="B18" s="12">
        <v>30.742999999999999</v>
      </c>
      <c r="C18" s="13">
        <v>0.19719999999999999</v>
      </c>
      <c r="D18" s="14">
        <v>0</v>
      </c>
      <c r="E18" s="13">
        <f t="shared" si="0"/>
        <v>6.062519599999999</v>
      </c>
      <c r="F18" s="15">
        <v>2602</v>
      </c>
      <c r="G18" s="15">
        <v>0</v>
      </c>
    </row>
    <row r="19" spans="1:7">
      <c r="A19" s="11">
        <f t="shared" si="1"/>
        <v>18</v>
      </c>
      <c r="B19" s="12">
        <v>30.75</v>
      </c>
      <c r="C19" s="13">
        <v>0.35049999999999998</v>
      </c>
      <c r="D19" s="14">
        <v>0</v>
      </c>
      <c r="E19" s="13">
        <f t="shared" si="0"/>
        <v>10.777875</v>
      </c>
      <c r="F19" s="15">
        <v>2603</v>
      </c>
      <c r="G19" s="15">
        <v>0</v>
      </c>
    </row>
    <row r="20" spans="1:7">
      <c r="A20" s="11">
        <f t="shared" si="1"/>
        <v>19</v>
      </c>
      <c r="B20" s="12">
        <v>30.704000000000001</v>
      </c>
      <c r="C20" s="13">
        <v>0.25619999999999998</v>
      </c>
      <c r="D20" s="14">
        <v>0</v>
      </c>
      <c r="E20" s="13">
        <f t="shared" si="0"/>
        <v>7.8663647999999995</v>
      </c>
      <c r="F20" s="15">
        <v>2603</v>
      </c>
      <c r="G20" s="15">
        <v>0</v>
      </c>
    </row>
    <row r="21" spans="1:7">
      <c r="A21" s="11">
        <f t="shared" si="1"/>
        <v>20</v>
      </c>
      <c r="B21" s="12">
        <v>30.687999999999999</v>
      </c>
      <c r="C21" s="13">
        <v>1.3592</v>
      </c>
      <c r="D21" s="14">
        <v>5.2560000000000002</v>
      </c>
      <c r="E21" s="13">
        <f t="shared" si="0"/>
        <v>41.7111296</v>
      </c>
      <c r="F21" s="15">
        <v>2603</v>
      </c>
      <c r="G21" s="15">
        <v>3</v>
      </c>
    </row>
    <row r="22" spans="1:7">
      <c r="A22" s="11">
        <f t="shared" si="1"/>
        <v>21</v>
      </c>
      <c r="B22" s="12">
        <v>30.268000000000001</v>
      </c>
      <c r="C22" s="13">
        <v>1.2949999999999999</v>
      </c>
      <c r="D22" s="14">
        <v>27.054000000000002</v>
      </c>
      <c r="E22" s="13">
        <f t="shared" si="0"/>
        <v>39.19706</v>
      </c>
      <c r="F22" s="15">
        <v>2603</v>
      </c>
      <c r="G22" s="15">
        <v>27</v>
      </c>
    </row>
    <row r="23" spans="1:7">
      <c r="A23" s="11">
        <f t="shared" si="1"/>
        <v>22</v>
      </c>
      <c r="B23" s="12">
        <v>30.597999999999999</v>
      </c>
      <c r="C23" s="13">
        <v>2.8187000000000002</v>
      </c>
      <c r="D23" s="14">
        <v>14.818</v>
      </c>
      <c r="E23" s="13">
        <f t="shared" si="0"/>
        <v>86.246582599999996</v>
      </c>
      <c r="F23" s="15">
        <v>2605</v>
      </c>
      <c r="G23" s="15">
        <v>10</v>
      </c>
    </row>
    <row r="24" spans="1:7">
      <c r="A24" s="11">
        <f t="shared" si="1"/>
        <v>23</v>
      </c>
      <c r="B24" s="12">
        <v>30.288</v>
      </c>
      <c r="C24" s="13">
        <v>10.3666</v>
      </c>
      <c r="D24" s="14">
        <v>28.603999999999999</v>
      </c>
      <c r="E24" s="13">
        <f t="shared" si="0"/>
        <v>313.98358080000003</v>
      </c>
      <c r="F24" s="15">
        <v>2604</v>
      </c>
      <c r="G24" s="15">
        <v>8</v>
      </c>
    </row>
    <row r="25" spans="1:7">
      <c r="A25" s="11">
        <f t="shared" si="1"/>
        <v>24</v>
      </c>
      <c r="B25" s="12">
        <v>30.402999999999999</v>
      </c>
      <c r="C25" s="13">
        <v>6.5183999999999997</v>
      </c>
      <c r="D25" s="14">
        <v>22.659333333333333</v>
      </c>
      <c r="E25" s="13">
        <f t="shared" si="0"/>
        <v>198.17891519999998</v>
      </c>
      <c r="F25" s="15">
        <v>2605</v>
      </c>
      <c r="G25" s="15">
        <v>4</v>
      </c>
    </row>
    <row r="26" spans="1:7">
      <c r="A26" s="11">
        <f t="shared" si="1"/>
        <v>25</v>
      </c>
      <c r="B26" s="12">
        <v>30.638999999999999</v>
      </c>
      <c r="C26" s="13">
        <v>1.2831999999999999</v>
      </c>
      <c r="D26" s="14">
        <v>7.7526666666666664</v>
      </c>
      <c r="E26" s="13">
        <f t="shared" si="0"/>
        <v>39.315964799999996</v>
      </c>
      <c r="F26" s="15">
        <v>2606</v>
      </c>
      <c r="G26" s="15">
        <v>1</v>
      </c>
    </row>
    <row r="27" spans="1:7">
      <c r="A27" s="11">
        <f t="shared" si="1"/>
        <v>26</v>
      </c>
      <c r="B27" s="12">
        <v>30.651</v>
      </c>
      <c r="C27" s="13">
        <v>0.1976</v>
      </c>
      <c r="D27" s="14">
        <v>0</v>
      </c>
      <c r="E27" s="13">
        <f t="shared" si="0"/>
        <v>6.0566376000000002</v>
      </c>
      <c r="F27" s="15">
        <v>2606</v>
      </c>
      <c r="G27" s="15">
        <v>0</v>
      </c>
    </row>
    <row r="28" spans="1:7">
      <c r="A28" s="11">
        <f t="shared" si="1"/>
        <v>27</v>
      </c>
      <c r="B28" s="12">
        <v>30.655999999999999</v>
      </c>
      <c r="C28" s="13">
        <v>0.31059999999999999</v>
      </c>
      <c r="D28" s="14">
        <v>0</v>
      </c>
      <c r="E28" s="13">
        <f t="shared" si="0"/>
        <v>9.5217535999999985</v>
      </c>
      <c r="F28" s="15">
        <v>2606</v>
      </c>
      <c r="G28" s="15">
        <v>0</v>
      </c>
    </row>
    <row r="29" spans="1:7">
      <c r="A29" s="11">
        <f t="shared" si="1"/>
        <v>28</v>
      </c>
      <c r="B29" s="12">
        <v>30.675999999999998</v>
      </c>
      <c r="C29" s="13">
        <v>0.25569999999999998</v>
      </c>
      <c r="D29" s="14">
        <v>0</v>
      </c>
      <c r="E29" s="13">
        <f t="shared" si="0"/>
        <v>7.843853199999999</v>
      </c>
      <c r="F29" s="15">
        <v>2607</v>
      </c>
      <c r="G29" s="15">
        <v>0</v>
      </c>
    </row>
    <row r="30" spans="1:7">
      <c r="A30" s="11">
        <f t="shared" si="1"/>
        <v>29</v>
      </c>
      <c r="B30" s="12">
        <v>30.698</v>
      </c>
      <c r="C30" s="13">
        <v>0.2334</v>
      </c>
      <c r="D30" s="14">
        <v>0</v>
      </c>
      <c r="E30" s="13">
        <f t="shared" si="0"/>
        <v>7.1649132</v>
      </c>
      <c r="F30" s="15">
        <v>2607</v>
      </c>
      <c r="G30" s="15">
        <v>0</v>
      </c>
    </row>
    <row r="31" spans="1:7">
      <c r="A31" s="11">
        <f t="shared" si="1"/>
        <v>30</v>
      </c>
      <c r="B31" s="12">
        <v>30.669</v>
      </c>
      <c r="C31" s="13">
        <v>0.33660000000000001</v>
      </c>
      <c r="D31" s="14">
        <v>0</v>
      </c>
      <c r="E31" s="13">
        <f t="shared" si="0"/>
        <v>10.3231854</v>
      </c>
      <c r="F31" s="15">
        <v>2607</v>
      </c>
      <c r="G31" s="15">
        <v>0</v>
      </c>
    </row>
    <row r="32" spans="1:7">
      <c r="A32" s="11">
        <f t="shared" si="1"/>
        <v>31</v>
      </c>
      <c r="B32" s="12">
        <v>30.687999999999999</v>
      </c>
      <c r="C32" s="13">
        <v>0.23119999999999999</v>
      </c>
      <c r="D32" s="14">
        <v>0</v>
      </c>
      <c r="E32" s="13">
        <f t="shared" si="0"/>
        <v>7.095065599999999</v>
      </c>
      <c r="F32" s="15">
        <v>2607</v>
      </c>
      <c r="G32" s="15">
        <v>0</v>
      </c>
    </row>
    <row r="33" spans="1:7">
      <c r="A33" s="11">
        <f t="shared" si="1"/>
        <v>32</v>
      </c>
      <c r="B33" s="12">
        <v>30.712</v>
      </c>
      <c r="C33" s="13">
        <v>0.15329999999999999</v>
      </c>
      <c r="D33" s="14">
        <v>0</v>
      </c>
      <c r="E33" s="13">
        <f t="shared" si="0"/>
        <v>4.7081495999999996</v>
      </c>
      <c r="F33" s="15">
        <v>2607</v>
      </c>
      <c r="G33" s="15">
        <v>0</v>
      </c>
    </row>
    <row r="34" spans="1:7">
      <c r="A34" s="11">
        <f t="shared" si="1"/>
        <v>33</v>
      </c>
      <c r="B34" s="12">
        <v>30.724</v>
      </c>
      <c r="C34" s="13">
        <v>0.29270000000000002</v>
      </c>
      <c r="D34" s="14">
        <v>0.17200000000000001</v>
      </c>
      <c r="E34" s="13">
        <f t="shared" si="0"/>
        <v>8.9929148000000012</v>
      </c>
      <c r="F34" s="15">
        <v>2607</v>
      </c>
      <c r="G34" s="15">
        <v>0</v>
      </c>
    </row>
    <row r="35" spans="1:7">
      <c r="A35" s="11">
        <f t="shared" si="1"/>
        <v>34</v>
      </c>
      <c r="B35" s="12">
        <v>30.675000000000001</v>
      </c>
      <c r="C35" s="13">
        <v>0.29899999999999999</v>
      </c>
      <c r="D35" s="14">
        <v>0</v>
      </c>
      <c r="E35" s="13">
        <f t="shared" si="0"/>
        <v>9.1718250000000001</v>
      </c>
      <c r="F35" s="15">
        <v>2608</v>
      </c>
      <c r="G35" s="15">
        <v>0</v>
      </c>
    </row>
    <row r="36" spans="1:7">
      <c r="A36" s="11">
        <f t="shared" si="1"/>
        <v>35</v>
      </c>
      <c r="B36" s="12">
        <v>30.7</v>
      </c>
      <c r="C36" s="13">
        <v>0.2024</v>
      </c>
      <c r="D36" s="14">
        <v>0.25800000000000001</v>
      </c>
      <c r="E36" s="13">
        <f t="shared" si="0"/>
        <v>6.2136800000000001</v>
      </c>
      <c r="F36" s="15">
        <v>2608</v>
      </c>
      <c r="G36" s="15">
        <v>1</v>
      </c>
    </row>
    <row r="37" spans="1:7">
      <c r="A37" s="11">
        <f t="shared" si="1"/>
        <v>36</v>
      </c>
      <c r="B37" s="12">
        <v>30.713999999999999</v>
      </c>
      <c r="C37" s="13">
        <v>0.30020000000000002</v>
      </c>
      <c r="D37" s="14">
        <v>0.60199999999999998</v>
      </c>
      <c r="E37" s="13">
        <f t="shared" si="0"/>
        <v>9.2203428000000009</v>
      </c>
      <c r="F37" s="15">
        <v>2608</v>
      </c>
      <c r="G37" s="15">
        <v>2</v>
      </c>
    </row>
    <row r="38" spans="1:7">
      <c r="A38" s="11">
        <f t="shared" si="1"/>
        <v>37</v>
      </c>
      <c r="B38" s="12">
        <v>30.718</v>
      </c>
      <c r="C38" s="13">
        <v>0.18990000000000001</v>
      </c>
      <c r="D38" s="14">
        <v>0.68866666666666665</v>
      </c>
      <c r="E38" s="13">
        <f t="shared" si="0"/>
        <v>5.8333482000000005</v>
      </c>
      <c r="F38" s="15">
        <v>2608</v>
      </c>
      <c r="G38" s="15">
        <v>0</v>
      </c>
    </row>
    <row r="39" spans="1:7">
      <c r="A39" s="11">
        <f t="shared" si="1"/>
        <v>38</v>
      </c>
      <c r="B39" s="12">
        <v>30.673999999999999</v>
      </c>
      <c r="C39" s="13">
        <v>0.30599999999999999</v>
      </c>
      <c r="D39" s="14">
        <v>0</v>
      </c>
      <c r="E39" s="13">
        <f t="shared" si="0"/>
        <v>9.3862439999999996</v>
      </c>
      <c r="F39" s="15">
        <v>2608</v>
      </c>
      <c r="G39" s="15">
        <v>0</v>
      </c>
    </row>
    <row r="40" spans="1:7">
      <c r="A40" s="11">
        <f t="shared" si="1"/>
        <v>39</v>
      </c>
      <c r="B40" s="12">
        <v>30.623000000000001</v>
      </c>
      <c r="C40" s="13">
        <v>0.56479999999999997</v>
      </c>
      <c r="D40" s="14">
        <v>0</v>
      </c>
      <c r="E40" s="13">
        <f t="shared" si="0"/>
        <v>17.295870399999998</v>
      </c>
      <c r="F40" s="15">
        <v>2609</v>
      </c>
      <c r="G40" s="15">
        <v>0</v>
      </c>
    </row>
    <row r="41" spans="1:7">
      <c r="A41" s="11">
        <f t="shared" si="1"/>
        <v>40</v>
      </c>
      <c r="B41" s="12">
        <v>30.545000000000002</v>
      </c>
      <c r="C41" s="13">
        <v>0.84179999999999999</v>
      </c>
      <c r="D41" s="14">
        <v>0.21466666666666667</v>
      </c>
      <c r="E41" s="13">
        <f t="shared" si="0"/>
        <v>25.712781</v>
      </c>
      <c r="F41" s="15">
        <v>2609</v>
      </c>
      <c r="G41" s="15">
        <v>0</v>
      </c>
    </row>
    <row r="42" spans="1:7">
      <c r="A42" s="11">
        <f t="shared" si="1"/>
        <v>41</v>
      </c>
      <c r="B42" s="12">
        <v>30.523</v>
      </c>
      <c r="C42" s="13">
        <v>1.0629</v>
      </c>
      <c r="D42" s="14">
        <v>8.6000000000000007E-2</v>
      </c>
      <c r="E42" s="13">
        <f t="shared" si="0"/>
        <v>32.442896699999999</v>
      </c>
      <c r="F42" s="15">
        <v>2609</v>
      </c>
      <c r="G42" s="15">
        <v>0</v>
      </c>
    </row>
    <row r="43" spans="1:7">
      <c r="A43" s="11">
        <f t="shared" si="1"/>
        <v>42</v>
      </c>
      <c r="B43" s="12">
        <v>30.518000000000001</v>
      </c>
      <c r="C43" s="13">
        <v>1.0475000000000001</v>
      </c>
      <c r="D43" s="14">
        <v>8.6000000000000007E-2</v>
      </c>
      <c r="E43" s="13">
        <f t="shared" si="0"/>
        <v>31.967605000000002</v>
      </c>
      <c r="F43" s="15">
        <v>2611</v>
      </c>
      <c r="G43" s="15">
        <v>0</v>
      </c>
    </row>
    <row r="44" spans="1:7">
      <c r="A44" s="11">
        <f t="shared" si="1"/>
        <v>43</v>
      </c>
      <c r="B44" s="12">
        <v>30.526</v>
      </c>
      <c r="C44" s="13">
        <v>0.95779999999999998</v>
      </c>
      <c r="D44" s="14">
        <v>0</v>
      </c>
      <c r="E44" s="13">
        <f t="shared" si="0"/>
        <v>29.237802800000001</v>
      </c>
      <c r="F44" s="15">
        <v>2613</v>
      </c>
      <c r="G44" s="15">
        <v>0</v>
      </c>
    </row>
    <row r="45" spans="1:7">
      <c r="A45" s="11">
        <f t="shared" si="1"/>
        <v>44</v>
      </c>
      <c r="B45" s="12">
        <v>30.433</v>
      </c>
      <c r="C45" s="13">
        <v>4.0388000000000002</v>
      </c>
      <c r="D45" s="14">
        <v>7.2366666666666672</v>
      </c>
      <c r="E45" s="13">
        <f t="shared" si="0"/>
        <v>122.91280040000001</v>
      </c>
      <c r="F45" s="15">
        <v>2613</v>
      </c>
      <c r="G45" s="15">
        <v>12</v>
      </c>
    </row>
    <row r="46" spans="1:7">
      <c r="A46" s="11">
        <f t="shared" si="1"/>
        <v>45</v>
      </c>
      <c r="B46" s="12">
        <v>30.295999999999999</v>
      </c>
      <c r="C46" s="13">
        <v>0.70479999999999998</v>
      </c>
      <c r="D46" s="14">
        <v>17.403333333333332</v>
      </c>
      <c r="E46" s="13">
        <f t="shared" si="0"/>
        <v>21.3526208</v>
      </c>
      <c r="F46" s="15">
        <v>2611</v>
      </c>
      <c r="G46" s="15">
        <v>9</v>
      </c>
    </row>
    <row r="47" spans="1:7">
      <c r="A47" s="11">
        <f t="shared" si="1"/>
        <v>46</v>
      </c>
      <c r="B47" s="12">
        <v>30.491</v>
      </c>
      <c r="C47" s="13">
        <v>1.1738999999999999</v>
      </c>
      <c r="D47" s="14">
        <v>9.7333333333333325</v>
      </c>
      <c r="E47" s="13">
        <f t="shared" si="0"/>
        <v>35.7933849</v>
      </c>
      <c r="F47" s="15">
        <v>2609</v>
      </c>
      <c r="G47" s="15">
        <v>0</v>
      </c>
    </row>
    <row r="48" spans="1:7">
      <c r="A48" s="11">
        <f t="shared" si="1"/>
        <v>47</v>
      </c>
      <c r="B48" s="12">
        <v>30.327999999999999</v>
      </c>
      <c r="C48" s="13">
        <v>6.1973000000000003</v>
      </c>
      <c r="D48" s="14">
        <v>17.230666666666668</v>
      </c>
      <c r="E48" s="13">
        <f t="shared" si="0"/>
        <v>187.95171440000001</v>
      </c>
      <c r="F48" s="15">
        <v>2608</v>
      </c>
      <c r="G48" s="15">
        <v>9</v>
      </c>
    </row>
    <row r="49" spans="1:7">
      <c r="A49" s="11">
        <f t="shared" si="1"/>
        <v>48</v>
      </c>
      <c r="B49" s="12">
        <v>30.446999999999999</v>
      </c>
      <c r="C49" s="13">
        <v>2.7033999999999998</v>
      </c>
      <c r="D49" s="14">
        <v>21.451999999999998</v>
      </c>
      <c r="E49" s="13">
        <f t="shared" si="0"/>
        <v>82.310419799999991</v>
      </c>
      <c r="F49" s="15">
        <v>2607</v>
      </c>
      <c r="G49" s="15">
        <v>0</v>
      </c>
    </row>
    <row r="50" spans="1:7">
      <c r="A50" s="11">
        <f t="shared" si="1"/>
        <v>49</v>
      </c>
      <c r="B50" s="12">
        <v>30.417999999999999</v>
      </c>
      <c r="C50" s="13">
        <v>3.0842999999999998</v>
      </c>
      <c r="D50" s="14">
        <v>12.32</v>
      </c>
      <c r="E50" s="13">
        <f t="shared" si="0"/>
        <v>93.818237399999987</v>
      </c>
      <c r="F50" s="15">
        <v>2605</v>
      </c>
      <c r="G50" s="15">
        <v>2</v>
      </c>
    </row>
    <row r="51" spans="1:7">
      <c r="A51" s="11">
        <f t="shared" si="1"/>
        <v>50</v>
      </c>
      <c r="B51" s="12">
        <v>30.407</v>
      </c>
      <c r="C51" s="13">
        <v>3.4777999999999998</v>
      </c>
      <c r="D51" s="14">
        <v>15.594666666666667</v>
      </c>
      <c r="E51" s="13">
        <f t="shared" si="0"/>
        <v>105.7494646</v>
      </c>
      <c r="F51" s="15">
        <v>2604</v>
      </c>
      <c r="G51" s="15">
        <v>5</v>
      </c>
    </row>
    <row r="52" spans="1:7">
      <c r="A52" s="11">
        <f t="shared" si="1"/>
        <v>51</v>
      </c>
      <c r="B52" s="12">
        <v>30.338000000000001</v>
      </c>
      <c r="C52" s="13">
        <v>6.0183</v>
      </c>
      <c r="D52" s="14">
        <v>19.558</v>
      </c>
      <c r="E52" s="13">
        <f t="shared" si="0"/>
        <v>182.58318540000002</v>
      </c>
      <c r="F52" s="15">
        <v>2604</v>
      </c>
      <c r="G52" s="15">
        <v>10</v>
      </c>
    </row>
    <row r="53" spans="1:7">
      <c r="A53" s="11">
        <f t="shared" si="1"/>
        <v>52</v>
      </c>
      <c r="B53" s="12">
        <v>30.475999999999999</v>
      </c>
      <c r="C53" s="13">
        <v>1.5542</v>
      </c>
      <c r="D53" s="14">
        <v>13.956666666666665</v>
      </c>
      <c r="E53" s="13">
        <f t="shared" si="0"/>
        <v>47.365799199999998</v>
      </c>
      <c r="F53" s="15">
        <v>2604</v>
      </c>
      <c r="G53" s="15">
        <v>1</v>
      </c>
    </row>
    <row r="54" spans="1:7">
      <c r="A54" s="11">
        <f t="shared" si="1"/>
        <v>53</v>
      </c>
      <c r="B54" s="12">
        <v>30.36</v>
      </c>
      <c r="C54" s="13">
        <v>4.7591000000000001</v>
      </c>
      <c r="D54" s="14">
        <v>19.041333333333334</v>
      </c>
      <c r="E54" s="13">
        <f t="shared" si="0"/>
        <v>144.486276</v>
      </c>
      <c r="F54" s="15">
        <v>2604</v>
      </c>
      <c r="G54" s="15">
        <v>8</v>
      </c>
    </row>
    <row r="55" spans="1:7">
      <c r="A55" s="11">
        <f t="shared" si="1"/>
        <v>54</v>
      </c>
      <c r="B55" s="12">
        <v>30.553999999999998</v>
      </c>
      <c r="C55" s="13">
        <v>2.3426999999999998</v>
      </c>
      <c r="D55" s="14">
        <v>16.801333333333336</v>
      </c>
      <c r="E55" s="13">
        <f t="shared" si="0"/>
        <v>71.578855799999985</v>
      </c>
      <c r="F55" s="15">
        <v>2604</v>
      </c>
      <c r="G55" s="15">
        <v>1</v>
      </c>
    </row>
    <row r="56" spans="1:7">
      <c r="A56" s="11">
        <f t="shared" si="1"/>
        <v>55</v>
      </c>
      <c r="B56" s="12">
        <v>30.565999999999999</v>
      </c>
      <c r="C56" s="13">
        <v>3.8420999999999998</v>
      </c>
      <c r="D56" s="14">
        <v>23.347999999999999</v>
      </c>
      <c r="E56" s="13">
        <f t="shared" si="0"/>
        <v>117.4376286</v>
      </c>
      <c r="F56" s="15">
        <v>2603</v>
      </c>
      <c r="G56" s="15">
        <v>10</v>
      </c>
    </row>
    <row r="57" spans="1:7">
      <c r="A57" s="11">
        <f t="shared" si="1"/>
        <v>56</v>
      </c>
      <c r="B57" s="12">
        <v>30.524000000000001</v>
      </c>
      <c r="C57" s="13">
        <v>3.6846999999999999</v>
      </c>
      <c r="D57" s="14">
        <v>29.206666666666667</v>
      </c>
      <c r="E57" s="13">
        <f t="shared" si="0"/>
        <v>112.4717828</v>
      </c>
      <c r="F57" s="15">
        <v>2602</v>
      </c>
      <c r="G57" s="15">
        <v>9</v>
      </c>
    </row>
    <row r="58" spans="1:7">
      <c r="A58" s="11">
        <f t="shared" si="1"/>
        <v>57</v>
      </c>
      <c r="B58" s="12">
        <v>30.606999999999999</v>
      </c>
      <c r="C58" s="13">
        <v>1.5146999999999999</v>
      </c>
      <c r="D58" s="14">
        <v>20.074000000000002</v>
      </c>
      <c r="E58" s="13">
        <f t="shared" si="0"/>
        <v>46.360422899999996</v>
      </c>
      <c r="F58" s="15">
        <v>2600</v>
      </c>
      <c r="G58" s="15">
        <v>1</v>
      </c>
    </row>
    <row r="59" spans="1:7">
      <c r="A59" s="11">
        <f t="shared" si="1"/>
        <v>58</v>
      </c>
      <c r="B59" s="12">
        <v>30.491</v>
      </c>
      <c r="C59" s="13">
        <v>5.3643999999999998</v>
      </c>
      <c r="D59" s="14">
        <v>22.40133333333333</v>
      </c>
      <c r="E59" s="13">
        <f t="shared" si="0"/>
        <v>163.56592039999998</v>
      </c>
      <c r="F59" s="15">
        <v>2598</v>
      </c>
      <c r="G59" s="15">
        <v>7</v>
      </c>
    </row>
    <row r="60" spans="1:7">
      <c r="A60" s="11">
        <f t="shared" si="1"/>
        <v>59</v>
      </c>
      <c r="B60" s="12">
        <v>30.547999999999998</v>
      </c>
      <c r="C60" s="13">
        <v>3.9192</v>
      </c>
      <c r="D60" s="14">
        <v>26.623333333333335</v>
      </c>
      <c r="E60" s="13">
        <f t="shared" si="0"/>
        <v>119.72372159999999</v>
      </c>
      <c r="F60" s="15">
        <v>2598</v>
      </c>
      <c r="G60" s="15">
        <v>15</v>
      </c>
    </row>
    <row r="61" spans="1:7">
      <c r="A61" s="11">
        <f t="shared" si="1"/>
        <v>60</v>
      </c>
      <c r="B61" s="12">
        <v>30.504000000000001</v>
      </c>
      <c r="C61" s="13">
        <v>3.7214</v>
      </c>
      <c r="D61" s="14">
        <v>28.001999999999999</v>
      </c>
      <c r="E61" s="13">
        <f t="shared" si="0"/>
        <v>113.5175856</v>
      </c>
      <c r="F61" s="15">
        <v>2598</v>
      </c>
      <c r="G61" s="15">
        <v>11</v>
      </c>
    </row>
    <row r="62" spans="1:7">
      <c r="A62" s="11">
        <f t="shared" si="1"/>
        <v>61</v>
      </c>
      <c r="B62" s="12">
        <v>30.565000000000001</v>
      </c>
      <c r="C62" s="13">
        <v>2.2031999999999998</v>
      </c>
      <c r="D62" s="14">
        <v>20.849999999999998</v>
      </c>
      <c r="E62" s="13">
        <f t="shared" si="0"/>
        <v>67.340807999999996</v>
      </c>
      <c r="F62" s="15">
        <v>2599</v>
      </c>
      <c r="G62" s="15">
        <v>6</v>
      </c>
    </row>
    <row r="63" spans="1:7">
      <c r="A63" s="11">
        <f t="shared" si="1"/>
        <v>62</v>
      </c>
      <c r="B63" s="12">
        <v>30.672000000000001</v>
      </c>
      <c r="C63" s="13">
        <v>0.1759</v>
      </c>
      <c r="D63" s="14">
        <v>4.3926666666666669</v>
      </c>
      <c r="E63" s="13">
        <f t="shared" si="0"/>
        <v>5.3952048000000001</v>
      </c>
      <c r="F63" s="15">
        <v>2599</v>
      </c>
      <c r="G63" s="15">
        <v>0</v>
      </c>
    </row>
    <row r="64" spans="1:7">
      <c r="A64" s="11">
        <f t="shared" si="1"/>
        <v>63</v>
      </c>
      <c r="B64" s="12">
        <v>30.443999999999999</v>
      </c>
      <c r="C64" s="13">
        <v>5.1359000000000004</v>
      </c>
      <c r="D64" s="14">
        <v>13.267333333333333</v>
      </c>
      <c r="E64" s="13">
        <f t="shared" si="0"/>
        <v>156.35733960000002</v>
      </c>
      <c r="F64" s="15">
        <v>2599</v>
      </c>
      <c r="G64" s="15">
        <v>9</v>
      </c>
    </row>
    <row r="65" spans="1:7">
      <c r="A65" s="11">
        <f t="shared" si="1"/>
        <v>64</v>
      </c>
      <c r="B65" s="12">
        <v>30.449000000000002</v>
      </c>
      <c r="C65" s="13">
        <v>5.6555999999999997</v>
      </c>
      <c r="D65" s="14">
        <v>22.228666666666669</v>
      </c>
      <c r="E65" s="13">
        <f t="shared" si="0"/>
        <v>172.20736439999999</v>
      </c>
      <c r="F65" s="15">
        <v>2599</v>
      </c>
      <c r="G65" s="15">
        <v>6</v>
      </c>
    </row>
    <row r="66" spans="1:7">
      <c r="A66" s="11">
        <f t="shared" si="1"/>
        <v>65</v>
      </c>
      <c r="B66" s="12">
        <v>30.582999999999998</v>
      </c>
      <c r="C66" s="13">
        <v>1.3073999999999999</v>
      </c>
      <c r="D66" s="14">
        <v>24.641333333333336</v>
      </c>
      <c r="E66" s="13">
        <f t="shared" si="0"/>
        <v>39.984214199999997</v>
      </c>
      <c r="F66" s="15">
        <v>2599</v>
      </c>
      <c r="G66" s="15">
        <v>2</v>
      </c>
    </row>
    <row r="67" spans="1:7">
      <c r="A67" s="11">
        <f t="shared" si="1"/>
        <v>66</v>
      </c>
      <c r="B67" s="12">
        <v>30.637</v>
      </c>
      <c r="C67" s="13">
        <v>0.80800000000000005</v>
      </c>
      <c r="D67" s="14">
        <v>7.9259999999999993</v>
      </c>
      <c r="E67" s="13">
        <f t="shared" ref="E67:E130" si="2">B67*C67</f>
        <v>24.754696000000003</v>
      </c>
      <c r="F67" s="15">
        <v>2597</v>
      </c>
      <c r="G67" s="15">
        <v>0</v>
      </c>
    </row>
    <row r="68" spans="1:7">
      <c r="A68" s="11">
        <f t="shared" ref="A68:A131" si="3">A67+1</f>
        <v>67</v>
      </c>
      <c r="B68" s="12">
        <v>30.439</v>
      </c>
      <c r="C68" s="13">
        <v>5.6444000000000001</v>
      </c>
      <c r="D68" s="14">
        <v>22.228666666666669</v>
      </c>
      <c r="E68" s="13">
        <f t="shared" si="2"/>
        <v>171.80989160000001</v>
      </c>
      <c r="F68" s="15">
        <v>2596</v>
      </c>
      <c r="G68" s="15">
        <v>13</v>
      </c>
    </row>
    <row r="69" spans="1:7">
      <c r="A69" s="11">
        <f t="shared" si="3"/>
        <v>68</v>
      </c>
      <c r="B69" s="12">
        <v>30.6</v>
      </c>
      <c r="C69" s="13">
        <v>0.75270000000000004</v>
      </c>
      <c r="D69" s="14">
        <v>17.059333333333331</v>
      </c>
      <c r="E69" s="13">
        <f t="shared" si="2"/>
        <v>23.032620000000001</v>
      </c>
      <c r="F69" s="15">
        <v>2593</v>
      </c>
      <c r="G69" s="15">
        <v>0</v>
      </c>
    </row>
    <row r="70" spans="1:7">
      <c r="A70" s="11">
        <f t="shared" si="3"/>
        <v>69</v>
      </c>
      <c r="B70" s="12">
        <v>30.638999999999999</v>
      </c>
      <c r="C70" s="13">
        <v>0.53539999999999999</v>
      </c>
      <c r="D70" s="14">
        <v>10.682</v>
      </c>
      <c r="E70" s="13">
        <f t="shared" si="2"/>
        <v>16.404120599999999</v>
      </c>
      <c r="F70" s="15">
        <v>2590</v>
      </c>
      <c r="G70" s="15">
        <v>1</v>
      </c>
    </row>
    <row r="71" spans="1:7">
      <c r="A71" s="11">
        <f t="shared" si="3"/>
        <v>70</v>
      </c>
      <c r="B71" s="12">
        <v>30.641999999999999</v>
      </c>
      <c r="C71" s="13">
        <v>1.3633</v>
      </c>
      <c r="D71" s="14">
        <v>14.129333333333333</v>
      </c>
      <c r="E71" s="13">
        <f t="shared" si="2"/>
        <v>41.774238599999997</v>
      </c>
      <c r="F71" s="15">
        <v>2590</v>
      </c>
      <c r="G71" s="15">
        <v>1</v>
      </c>
    </row>
    <row r="72" spans="1:7">
      <c r="A72" s="11">
        <f t="shared" si="3"/>
        <v>71</v>
      </c>
      <c r="B72" s="12">
        <v>30.619</v>
      </c>
      <c r="C72" s="13">
        <v>0.36859999999999998</v>
      </c>
      <c r="D72" s="14">
        <v>9.7333333333333325</v>
      </c>
      <c r="E72" s="13">
        <f t="shared" si="2"/>
        <v>11.2861634</v>
      </c>
      <c r="F72" s="15">
        <v>2588</v>
      </c>
      <c r="G72" s="15">
        <v>0</v>
      </c>
    </row>
    <row r="73" spans="1:7">
      <c r="A73" s="11">
        <f t="shared" si="3"/>
        <v>72</v>
      </c>
      <c r="B73" s="12">
        <v>30.597999999999999</v>
      </c>
      <c r="C73" s="13">
        <v>1.6265000000000001</v>
      </c>
      <c r="D73" s="14">
        <v>17.575333333333333</v>
      </c>
      <c r="E73" s="13">
        <f t="shared" si="2"/>
        <v>49.767646999999997</v>
      </c>
      <c r="F73" s="15">
        <v>2586</v>
      </c>
      <c r="G73" s="15">
        <v>3</v>
      </c>
    </row>
    <row r="74" spans="1:7">
      <c r="A74" s="11">
        <f t="shared" si="3"/>
        <v>73</v>
      </c>
      <c r="B74" s="12">
        <v>30.681999999999999</v>
      </c>
      <c r="C74" s="13">
        <v>0.22589999999999999</v>
      </c>
      <c r="D74" s="14">
        <v>6.6333333333333329</v>
      </c>
      <c r="E74" s="13">
        <f t="shared" si="2"/>
        <v>6.9310637999999996</v>
      </c>
      <c r="F74" s="15">
        <v>2586</v>
      </c>
      <c r="G74" s="15">
        <v>0</v>
      </c>
    </row>
    <row r="75" spans="1:7">
      <c r="A75" s="11">
        <f t="shared" si="3"/>
        <v>74</v>
      </c>
      <c r="B75" s="12">
        <v>30.478000000000002</v>
      </c>
      <c r="C75" s="13">
        <v>5.5183</v>
      </c>
      <c r="D75" s="14">
        <v>14.646000000000001</v>
      </c>
      <c r="E75" s="13">
        <f t="shared" si="2"/>
        <v>168.1867474</v>
      </c>
      <c r="F75" s="15">
        <v>2585</v>
      </c>
      <c r="G75" s="15">
        <v>12</v>
      </c>
    </row>
    <row r="76" spans="1:7">
      <c r="A76" s="11">
        <f t="shared" si="3"/>
        <v>75</v>
      </c>
      <c r="B76" s="12">
        <v>30.433</v>
      </c>
      <c r="C76" s="13">
        <v>4.9432999999999998</v>
      </c>
      <c r="D76" s="14">
        <v>22.40133333333333</v>
      </c>
      <c r="E76" s="13">
        <f t="shared" si="2"/>
        <v>150.4394489</v>
      </c>
      <c r="F76" s="15">
        <v>2584</v>
      </c>
      <c r="G76" s="15">
        <v>0</v>
      </c>
    </row>
    <row r="77" spans="1:7">
      <c r="A77" s="11">
        <f t="shared" si="3"/>
        <v>76</v>
      </c>
      <c r="B77" s="12">
        <v>30.617000000000001</v>
      </c>
      <c r="C77" s="13">
        <v>0.64539999999999997</v>
      </c>
      <c r="D77" s="14">
        <v>17.747333333333334</v>
      </c>
      <c r="E77" s="13">
        <f t="shared" si="2"/>
        <v>19.7602118</v>
      </c>
      <c r="F77" s="15">
        <v>2580</v>
      </c>
      <c r="G77" s="15">
        <v>0</v>
      </c>
    </row>
    <row r="78" spans="1:7">
      <c r="A78" s="11">
        <f t="shared" si="3"/>
        <v>77</v>
      </c>
      <c r="B78" s="12">
        <v>30.54</v>
      </c>
      <c r="C78" s="13">
        <v>4.2686000000000002</v>
      </c>
      <c r="D78" s="14">
        <v>22.486000000000001</v>
      </c>
      <c r="E78" s="13">
        <f t="shared" si="2"/>
        <v>130.363044</v>
      </c>
      <c r="F78" s="15">
        <v>2578</v>
      </c>
      <c r="G78" s="15">
        <v>6</v>
      </c>
    </row>
    <row r="79" spans="1:7">
      <c r="A79" s="11">
        <f t="shared" si="3"/>
        <v>78</v>
      </c>
      <c r="B79" s="12">
        <v>30.376999999999999</v>
      </c>
      <c r="C79" s="13">
        <v>6.8817000000000004</v>
      </c>
      <c r="D79" s="14">
        <v>23.34866666666667</v>
      </c>
      <c r="E79" s="13">
        <f t="shared" si="2"/>
        <v>209.0454009</v>
      </c>
      <c r="F79" s="15">
        <v>2577</v>
      </c>
      <c r="G79" s="15">
        <v>5</v>
      </c>
    </row>
    <row r="80" spans="1:7">
      <c r="A80" s="11">
        <f t="shared" si="3"/>
        <v>79</v>
      </c>
      <c r="B80" s="12">
        <v>30.49</v>
      </c>
      <c r="C80" s="13">
        <v>3.3521999999999998</v>
      </c>
      <c r="D80" s="14">
        <v>17.488666666666667</v>
      </c>
      <c r="E80" s="13">
        <f t="shared" si="2"/>
        <v>102.20857799999999</v>
      </c>
      <c r="F80" s="15">
        <v>2577</v>
      </c>
      <c r="G80" s="15">
        <v>6</v>
      </c>
    </row>
    <row r="81" spans="1:7">
      <c r="A81" s="11">
        <f t="shared" si="3"/>
        <v>80</v>
      </c>
      <c r="B81" s="12">
        <v>30.611999999999998</v>
      </c>
      <c r="C81" s="13">
        <v>0.50609999999999999</v>
      </c>
      <c r="D81" s="14">
        <v>8.7873333333333328</v>
      </c>
      <c r="E81" s="13">
        <f t="shared" si="2"/>
        <v>15.492733199999998</v>
      </c>
      <c r="F81" s="15">
        <v>2579</v>
      </c>
      <c r="G81" s="15">
        <v>3</v>
      </c>
    </row>
    <row r="82" spans="1:7">
      <c r="A82" s="11">
        <f t="shared" si="3"/>
        <v>81</v>
      </c>
      <c r="B82" s="12">
        <v>30.463999999999999</v>
      </c>
      <c r="C82" s="13">
        <v>5.3201000000000001</v>
      </c>
      <c r="D82" s="14">
        <v>16.972666666666665</v>
      </c>
      <c r="E82" s="13">
        <f t="shared" si="2"/>
        <v>162.07152639999998</v>
      </c>
      <c r="F82" s="15">
        <v>2579</v>
      </c>
      <c r="G82" s="15">
        <v>8</v>
      </c>
    </row>
    <row r="83" spans="1:7">
      <c r="A83" s="11">
        <f t="shared" si="3"/>
        <v>82</v>
      </c>
      <c r="B83" s="12">
        <v>30.321000000000002</v>
      </c>
      <c r="C83" s="13">
        <v>0.7651</v>
      </c>
      <c r="D83" s="14">
        <v>26.622666666666664</v>
      </c>
      <c r="E83" s="13">
        <f t="shared" si="2"/>
        <v>23.198597100000001</v>
      </c>
      <c r="F83" s="15">
        <v>2575</v>
      </c>
      <c r="G83" s="15">
        <v>8</v>
      </c>
    </row>
    <row r="84" spans="1:7">
      <c r="A84" s="11">
        <f t="shared" si="3"/>
        <v>83</v>
      </c>
      <c r="B84" s="12">
        <v>30.468</v>
      </c>
      <c r="C84" s="13">
        <v>3.8620999999999999</v>
      </c>
      <c r="D84" s="14">
        <v>30.931333333333331</v>
      </c>
      <c r="E84" s="13">
        <f t="shared" si="2"/>
        <v>117.6704628</v>
      </c>
      <c r="F84" s="15">
        <v>2572</v>
      </c>
      <c r="G84" s="15">
        <v>2</v>
      </c>
    </row>
    <row r="85" spans="1:7">
      <c r="A85" s="11">
        <f t="shared" si="3"/>
        <v>84</v>
      </c>
      <c r="B85" s="12">
        <v>30.475999999999999</v>
      </c>
      <c r="C85" s="13">
        <v>4.4310999999999998</v>
      </c>
      <c r="D85" s="14">
        <v>32.481999999999999</v>
      </c>
      <c r="E85" s="13">
        <f t="shared" si="2"/>
        <v>135.04220359999999</v>
      </c>
      <c r="F85" s="15">
        <v>2575</v>
      </c>
      <c r="G85" s="15">
        <v>0</v>
      </c>
    </row>
    <row r="86" spans="1:7">
      <c r="A86" s="11">
        <f t="shared" si="3"/>
        <v>85</v>
      </c>
      <c r="B86" s="12">
        <v>30.47</v>
      </c>
      <c r="C86" s="13">
        <v>4.0582000000000003</v>
      </c>
      <c r="D86" s="14">
        <v>30.672666666666668</v>
      </c>
      <c r="E86" s="13">
        <f t="shared" si="2"/>
        <v>123.65335400000001</v>
      </c>
      <c r="F86" s="15">
        <v>2575</v>
      </c>
      <c r="G86" s="15">
        <v>2</v>
      </c>
    </row>
    <row r="87" spans="1:7">
      <c r="A87" s="11">
        <f t="shared" si="3"/>
        <v>86</v>
      </c>
      <c r="B87" s="12">
        <v>30.457000000000001</v>
      </c>
      <c r="C87" s="13">
        <v>3.5758999999999999</v>
      </c>
      <c r="D87" s="14">
        <v>29.725333333333335</v>
      </c>
      <c r="E87" s="13">
        <f t="shared" si="2"/>
        <v>108.9111863</v>
      </c>
      <c r="F87" s="15">
        <v>2574</v>
      </c>
      <c r="G87" s="15">
        <v>3</v>
      </c>
    </row>
    <row r="88" spans="1:7">
      <c r="A88" s="11">
        <f t="shared" si="3"/>
        <v>87</v>
      </c>
      <c r="B88" s="12">
        <v>30.463999999999999</v>
      </c>
      <c r="C88" s="13">
        <v>3.7877999999999998</v>
      </c>
      <c r="D88" s="14">
        <v>29.551333333333332</v>
      </c>
      <c r="E88" s="13">
        <f t="shared" si="2"/>
        <v>115.3915392</v>
      </c>
      <c r="F88" s="15">
        <v>2574</v>
      </c>
      <c r="G88" s="15">
        <v>4</v>
      </c>
    </row>
    <row r="89" spans="1:7">
      <c r="A89" s="11">
        <f t="shared" si="3"/>
        <v>88</v>
      </c>
      <c r="B89" s="12">
        <v>30.454000000000001</v>
      </c>
      <c r="C89" s="13">
        <v>0.49109999999999998</v>
      </c>
      <c r="D89" s="14">
        <v>23.004000000000001</v>
      </c>
      <c r="E89" s="13">
        <f t="shared" si="2"/>
        <v>14.955959399999999</v>
      </c>
      <c r="F89" s="15">
        <v>2572</v>
      </c>
      <c r="G89" s="15">
        <v>3</v>
      </c>
    </row>
    <row r="90" spans="1:7">
      <c r="A90" s="11">
        <f t="shared" si="3"/>
        <v>89</v>
      </c>
      <c r="B90" s="12">
        <v>30.367000000000001</v>
      </c>
      <c r="C90" s="13">
        <v>0.59860000000000002</v>
      </c>
      <c r="D90" s="14">
        <v>31.104666666666663</v>
      </c>
      <c r="E90" s="13">
        <f t="shared" si="2"/>
        <v>18.1776862</v>
      </c>
      <c r="F90" s="15">
        <v>2571</v>
      </c>
      <c r="G90" s="15">
        <v>0</v>
      </c>
    </row>
    <row r="91" spans="1:7">
      <c r="A91" s="11">
        <f t="shared" si="3"/>
        <v>90</v>
      </c>
      <c r="B91" s="12">
        <v>30.318999999999999</v>
      </c>
      <c r="C91" s="13">
        <v>6.8270999999999997</v>
      </c>
      <c r="D91" s="14">
        <v>28.776</v>
      </c>
      <c r="E91" s="13">
        <f t="shared" si="2"/>
        <v>206.99084489999998</v>
      </c>
      <c r="F91" s="15">
        <v>2571</v>
      </c>
      <c r="G91" s="15">
        <v>0</v>
      </c>
    </row>
    <row r="92" spans="1:7">
      <c r="A92" s="11">
        <f t="shared" si="3"/>
        <v>91</v>
      </c>
      <c r="B92" s="12">
        <v>30.456</v>
      </c>
      <c r="C92" s="13">
        <v>3.9834000000000001</v>
      </c>
      <c r="D92" s="14">
        <v>26.622666666666664</v>
      </c>
      <c r="E92" s="13">
        <f t="shared" si="2"/>
        <v>121.3184304</v>
      </c>
      <c r="F92" s="15">
        <v>2571</v>
      </c>
      <c r="G92" s="15">
        <v>1</v>
      </c>
    </row>
    <row r="93" spans="1:7">
      <c r="A93" s="11">
        <f t="shared" si="3"/>
        <v>92</v>
      </c>
      <c r="B93" s="12">
        <v>30.431000000000001</v>
      </c>
      <c r="C93" s="13">
        <v>4.8128000000000002</v>
      </c>
      <c r="D93" s="14">
        <v>27.916</v>
      </c>
      <c r="E93" s="13">
        <f t="shared" si="2"/>
        <v>146.45831680000001</v>
      </c>
      <c r="F93" s="15">
        <v>2570</v>
      </c>
      <c r="G93" s="15">
        <v>0</v>
      </c>
    </row>
    <row r="94" spans="1:7">
      <c r="A94" s="11">
        <f t="shared" si="3"/>
        <v>93</v>
      </c>
      <c r="B94" s="12">
        <v>30.387</v>
      </c>
      <c r="C94" s="13">
        <v>4.9298999999999999</v>
      </c>
      <c r="D94" s="14">
        <v>22.142666666666667</v>
      </c>
      <c r="E94" s="13">
        <f t="shared" si="2"/>
        <v>149.8048713</v>
      </c>
      <c r="F94" s="15">
        <v>2569</v>
      </c>
      <c r="G94" s="15">
        <v>6</v>
      </c>
    </row>
    <row r="95" spans="1:7">
      <c r="A95" s="11">
        <f t="shared" si="3"/>
        <v>94</v>
      </c>
      <c r="B95" s="12">
        <v>30.363</v>
      </c>
      <c r="C95" s="13">
        <v>5.2077</v>
      </c>
      <c r="D95" s="14">
        <v>19.902000000000001</v>
      </c>
      <c r="E95" s="13">
        <f t="shared" si="2"/>
        <v>158.1213951</v>
      </c>
      <c r="F95" s="15">
        <v>2568</v>
      </c>
      <c r="G95" s="15">
        <v>8</v>
      </c>
    </row>
    <row r="96" spans="1:7">
      <c r="A96" s="11">
        <f t="shared" si="3"/>
        <v>95</v>
      </c>
      <c r="B96" s="12">
        <v>30.556999999999999</v>
      </c>
      <c r="C96" s="13">
        <v>1.0858000000000001</v>
      </c>
      <c r="D96" s="14">
        <v>18.350666666666665</v>
      </c>
      <c r="E96" s="13">
        <f t="shared" si="2"/>
        <v>33.178790599999999</v>
      </c>
      <c r="F96" s="15">
        <v>2567</v>
      </c>
      <c r="G96" s="15">
        <v>0</v>
      </c>
    </row>
    <row r="97" spans="1:7">
      <c r="A97" s="11">
        <f t="shared" si="3"/>
        <v>96</v>
      </c>
      <c r="B97" s="12">
        <v>30.388999999999999</v>
      </c>
      <c r="C97" s="13">
        <v>5.8258000000000001</v>
      </c>
      <c r="D97" s="14">
        <v>27.311333333333334</v>
      </c>
      <c r="E97" s="13">
        <f t="shared" si="2"/>
        <v>177.04023620000001</v>
      </c>
      <c r="F97" s="15">
        <v>2566</v>
      </c>
      <c r="G97" s="15">
        <v>9</v>
      </c>
    </row>
    <row r="98" spans="1:7">
      <c r="A98" s="11">
        <f t="shared" si="3"/>
        <v>97</v>
      </c>
      <c r="B98" s="12">
        <v>30.443000000000001</v>
      </c>
      <c r="C98" s="13">
        <v>3.3008000000000002</v>
      </c>
      <c r="D98" s="14">
        <v>21.883333333333336</v>
      </c>
      <c r="E98" s="13">
        <f t="shared" si="2"/>
        <v>100.48625440000001</v>
      </c>
      <c r="F98" s="15">
        <v>2564</v>
      </c>
      <c r="G98" s="15">
        <v>2</v>
      </c>
    </row>
    <row r="99" spans="1:7">
      <c r="A99" s="11">
        <f t="shared" si="3"/>
        <v>98</v>
      </c>
      <c r="B99" s="12">
        <v>30.38</v>
      </c>
      <c r="C99" s="13">
        <v>0.49759999999999999</v>
      </c>
      <c r="D99" s="14">
        <v>31.276</v>
      </c>
      <c r="E99" s="13">
        <f t="shared" si="2"/>
        <v>15.117087999999999</v>
      </c>
      <c r="F99" s="15">
        <v>2563</v>
      </c>
      <c r="G99" s="15">
        <v>2</v>
      </c>
    </row>
    <row r="100" spans="1:7">
      <c r="A100" s="11">
        <f t="shared" si="3"/>
        <v>99</v>
      </c>
      <c r="B100" s="12">
        <v>30.504999999999999</v>
      </c>
      <c r="C100" s="13">
        <v>2.4502999999999999</v>
      </c>
      <c r="D100" s="14">
        <v>23.693999999999999</v>
      </c>
      <c r="E100" s="13">
        <f t="shared" si="2"/>
        <v>74.74640149999999</v>
      </c>
      <c r="F100" s="15">
        <v>2562</v>
      </c>
      <c r="G100" s="15">
        <v>1</v>
      </c>
    </row>
    <row r="101" spans="1:7">
      <c r="A101" s="11">
        <f t="shared" si="3"/>
        <v>100</v>
      </c>
      <c r="B101" s="12">
        <v>30.527999999999999</v>
      </c>
      <c r="C101" s="13">
        <v>0.86119999999999997</v>
      </c>
      <c r="D101" s="14">
        <v>14.472</v>
      </c>
      <c r="E101" s="13">
        <f t="shared" si="2"/>
        <v>26.290713599999997</v>
      </c>
      <c r="F101" s="15">
        <v>2561</v>
      </c>
      <c r="G101" s="15">
        <v>0</v>
      </c>
    </row>
    <row r="102" spans="1:7">
      <c r="A102" s="11">
        <f t="shared" si="3"/>
        <v>101</v>
      </c>
      <c r="B102" s="12">
        <v>30.523</v>
      </c>
      <c r="C102" s="13">
        <v>0.69020000000000004</v>
      </c>
      <c r="D102" s="14">
        <v>16.455333333333332</v>
      </c>
      <c r="E102" s="13">
        <f t="shared" si="2"/>
        <v>21.066974600000002</v>
      </c>
      <c r="F102" s="15">
        <v>2559</v>
      </c>
      <c r="G102" s="15">
        <v>0</v>
      </c>
    </row>
    <row r="103" spans="1:7">
      <c r="A103" s="11">
        <f t="shared" si="3"/>
        <v>102</v>
      </c>
      <c r="B103" s="12">
        <v>30.463000000000001</v>
      </c>
      <c r="C103" s="13">
        <v>3.3759999999999999</v>
      </c>
      <c r="D103" s="14">
        <v>17.143333333333334</v>
      </c>
      <c r="E103" s="13">
        <f t="shared" si="2"/>
        <v>102.84308799999999</v>
      </c>
      <c r="F103" s="15">
        <v>2556</v>
      </c>
      <c r="G103" s="15">
        <v>6</v>
      </c>
    </row>
    <row r="104" spans="1:7">
      <c r="A104" s="11">
        <f t="shared" si="3"/>
        <v>103</v>
      </c>
      <c r="B104" s="12">
        <v>30.481999999999999</v>
      </c>
      <c r="C104" s="13">
        <v>0.33789999999999998</v>
      </c>
      <c r="D104" s="14">
        <v>25.158000000000001</v>
      </c>
      <c r="E104" s="13">
        <f t="shared" si="2"/>
        <v>10.299867799999999</v>
      </c>
      <c r="F104" s="15">
        <v>2555</v>
      </c>
      <c r="G104" s="15">
        <v>1</v>
      </c>
    </row>
    <row r="105" spans="1:7">
      <c r="A105" s="11">
        <f t="shared" si="3"/>
        <v>104</v>
      </c>
      <c r="B105" s="12">
        <v>30.405000000000001</v>
      </c>
      <c r="C105" s="13">
        <v>4.0624000000000002</v>
      </c>
      <c r="D105" s="14">
        <v>30.58666666666667</v>
      </c>
      <c r="E105" s="13">
        <f t="shared" si="2"/>
        <v>123.51727200000001</v>
      </c>
      <c r="F105" s="15">
        <v>2554</v>
      </c>
      <c r="G105" s="15">
        <v>2</v>
      </c>
    </row>
    <row r="106" spans="1:7">
      <c r="A106" s="11">
        <f t="shared" si="3"/>
        <v>105</v>
      </c>
      <c r="B106" s="12">
        <v>30.425999999999998</v>
      </c>
      <c r="C106" s="13">
        <v>3.7896999999999998</v>
      </c>
      <c r="D106" s="14">
        <v>30.414666666666665</v>
      </c>
      <c r="E106" s="13">
        <f t="shared" si="2"/>
        <v>115.30541219999999</v>
      </c>
      <c r="F106" s="15">
        <v>2552</v>
      </c>
      <c r="G106" s="15">
        <v>2</v>
      </c>
    </row>
    <row r="107" spans="1:7">
      <c r="A107" s="11">
        <f t="shared" si="3"/>
        <v>106</v>
      </c>
      <c r="B107" s="12">
        <v>30.431999999999999</v>
      </c>
      <c r="C107" s="13">
        <v>3.7046999999999999</v>
      </c>
      <c r="D107" s="14">
        <v>30.587333333333333</v>
      </c>
      <c r="E107" s="13">
        <f t="shared" si="2"/>
        <v>112.74143039999998</v>
      </c>
      <c r="F107" s="15">
        <v>2551</v>
      </c>
      <c r="G107" s="15">
        <v>1</v>
      </c>
    </row>
    <row r="108" spans="1:7">
      <c r="A108" s="11">
        <f t="shared" si="3"/>
        <v>107</v>
      </c>
      <c r="B108" s="12">
        <v>30.486000000000001</v>
      </c>
      <c r="C108" s="13">
        <v>3.0320999999999998</v>
      </c>
      <c r="D108" s="14">
        <v>30.41333333333333</v>
      </c>
      <c r="E108" s="13">
        <f t="shared" si="2"/>
        <v>92.436600599999991</v>
      </c>
      <c r="F108" s="15">
        <v>2549</v>
      </c>
      <c r="G108" s="15">
        <v>0</v>
      </c>
    </row>
    <row r="109" spans="1:7">
      <c r="A109" s="11">
        <f t="shared" si="3"/>
        <v>108</v>
      </c>
      <c r="B109" s="12">
        <v>30.423999999999999</v>
      </c>
      <c r="C109" s="13">
        <v>3.4973000000000001</v>
      </c>
      <c r="D109" s="14">
        <v>26.796000000000003</v>
      </c>
      <c r="E109" s="13">
        <f t="shared" si="2"/>
        <v>106.4018552</v>
      </c>
      <c r="F109" s="15">
        <v>2548</v>
      </c>
      <c r="G109" s="15">
        <v>0</v>
      </c>
    </row>
    <row r="110" spans="1:7">
      <c r="A110" s="11">
        <f t="shared" si="3"/>
        <v>109</v>
      </c>
      <c r="B110" s="12">
        <v>30.466000000000001</v>
      </c>
      <c r="C110" s="13">
        <v>2.1776</v>
      </c>
      <c r="D110" s="14">
        <v>25.675333333333331</v>
      </c>
      <c r="E110" s="13">
        <f t="shared" si="2"/>
        <v>66.342761600000003</v>
      </c>
      <c r="F110" s="15">
        <v>2546</v>
      </c>
      <c r="G110" s="15">
        <v>2</v>
      </c>
    </row>
    <row r="111" spans="1:7">
      <c r="A111" s="11">
        <f t="shared" si="3"/>
        <v>110</v>
      </c>
      <c r="B111" s="12">
        <v>30.498999999999999</v>
      </c>
      <c r="C111" s="13">
        <v>2.6564000000000001</v>
      </c>
      <c r="D111" s="14">
        <v>25.072666666666667</v>
      </c>
      <c r="E111" s="13">
        <f t="shared" si="2"/>
        <v>81.017543599999996</v>
      </c>
      <c r="F111" s="15">
        <v>2546</v>
      </c>
      <c r="G111" s="15">
        <v>0</v>
      </c>
    </row>
    <row r="112" spans="1:7">
      <c r="A112" s="11">
        <f t="shared" si="3"/>
        <v>111</v>
      </c>
      <c r="B112" s="12">
        <v>30.52</v>
      </c>
      <c r="C112" s="13">
        <v>1.1420999999999999</v>
      </c>
      <c r="D112" s="14">
        <v>17.403333333333332</v>
      </c>
      <c r="E112" s="13">
        <f t="shared" si="2"/>
        <v>34.856891999999995</v>
      </c>
      <c r="F112" s="15">
        <v>2546</v>
      </c>
      <c r="G112" s="15">
        <v>1</v>
      </c>
    </row>
    <row r="113" spans="1:7">
      <c r="A113" s="11">
        <f t="shared" si="3"/>
        <v>112</v>
      </c>
      <c r="B113" s="12">
        <v>30.492999999999999</v>
      </c>
      <c r="C113" s="13">
        <v>1.5963000000000001</v>
      </c>
      <c r="D113" s="14">
        <v>5.9446666666666665</v>
      </c>
      <c r="E113" s="13">
        <f t="shared" si="2"/>
        <v>48.675975899999997</v>
      </c>
      <c r="F113" s="15">
        <v>2547</v>
      </c>
      <c r="G113" s="15">
        <v>4</v>
      </c>
    </row>
    <row r="114" spans="1:7">
      <c r="A114" s="11">
        <f t="shared" si="3"/>
        <v>113</v>
      </c>
      <c r="B114" s="12">
        <v>30.451000000000001</v>
      </c>
      <c r="C114" s="13">
        <v>3.2338</v>
      </c>
      <c r="D114" s="14">
        <v>8.9599999999999991</v>
      </c>
      <c r="E114" s="13">
        <f t="shared" si="2"/>
        <v>98.472443800000008</v>
      </c>
      <c r="F114" s="15">
        <v>2547</v>
      </c>
      <c r="G114" s="15">
        <v>9</v>
      </c>
    </row>
    <row r="115" spans="1:7">
      <c r="A115" s="11">
        <f t="shared" si="3"/>
        <v>114</v>
      </c>
      <c r="B115" s="12">
        <v>30.506</v>
      </c>
      <c r="C115" s="13">
        <v>2.4015</v>
      </c>
      <c r="D115" s="14">
        <v>11.026666666666666</v>
      </c>
      <c r="E115" s="13">
        <f t="shared" si="2"/>
        <v>73.260159000000002</v>
      </c>
      <c r="F115" s="15">
        <v>2548</v>
      </c>
      <c r="G115" s="15">
        <v>1</v>
      </c>
    </row>
    <row r="116" spans="1:7">
      <c r="A116" s="11">
        <f t="shared" si="3"/>
        <v>115</v>
      </c>
      <c r="B116" s="12">
        <v>30.530999999999999</v>
      </c>
      <c r="C116" s="13">
        <v>0.31859999999999999</v>
      </c>
      <c r="D116" s="14">
        <v>0.25800000000000001</v>
      </c>
      <c r="E116" s="13">
        <f t="shared" si="2"/>
        <v>9.7271766</v>
      </c>
      <c r="F116" s="15">
        <v>2547</v>
      </c>
      <c r="G116" s="15">
        <v>0</v>
      </c>
    </row>
    <row r="117" spans="1:7">
      <c r="A117" s="11">
        <f t="shared" si="3"/>
        <v>116</v>
      </c>
      <c r="B117" s="12">
        <v>30.533999999999999</v>
      </c>
      <c r="C117" s="13">
        <v>0.36849999999999999</v>
      </c>
      <c r="D117" s="14">
        <v>0</v>
      </c>
      <c r="E117" s="13">
        <f t="shared" si="2"/>
        <v>11.251778999999999</v>
      </c>
      <c r="F117" s="15">
        <v>2547</v>
      </c>
      <c r="G117" s="15">
        <v>0</v>
      </c>
    </row>
    <row r="118" spans="1:7">
      <c r="A118" s="11">
        <f t="shared" si="3"/>
        <v>117</v>
      </c>
      <c r="B118" s="12">
        <v>30.594999999999999</v>
      </c>
      <c r="C118" s="13">
        <v>0.1285</v>
      </c>
      <c r="D118" s="14">
        <v>0</v>
      </c>
      <c r="E118" s="13">
        <f t="shared" si="2"/>
        <v>3.9314575</v>
      </c>
      <c r="F118" s="15">
        <v>2547</v>
      </c>
      <c r="G118" s="15">
        <v>0</v>
      </c>
    </row>
    <row r="119" spans="1:7">
      <c r="A119" s="11">
        <f t="shared" si="3"/>
        <v>118</v>
      </c>
      <c r="B119" s="12">
        <v>30.597000000000001</v>
      </c>
      <c r="C119" s="13">
        <v>0.78469999999999995</v>
      </c>
      <c r="D119" s="14">
        <v>20.68</v>
      </c>
      <c r="E119" s="13">
        <f t="shared" si="2"/>
        <v>24.009465899999999</v>
      </c>
      <c r="F119" s="15">
        <v>2547</v>
      </c>
      <c r="G119" s="15">
        <v>1</v>
      </c>
    </row>
    <row r="120" spans="1:7">
      <c r="A120" s="11">
        <f t="shared" si="3"/>
        <v>119</v>
      </c>
      <c r="B120" s="12">
        <v>30.384</v>
      </c>
      <c r="C120" s="13">
        <v>5.2652999999999999</v>
      </c>
      <c r="D120" s="14">
        <v>18.007333333333332</v>
      </c>
      <c r="E120" s="13">
        <f t="shared" si="2"/>
        <v>159.98087519999999</v>
      </c>
      <c r="F120" s="15">
        <v>2546</v>
      </c>
      <c r="G120" s="15">
        <v>12</v>
      </c>
    </row>
    <row r="121" spans="1:7">
      <c r="A121" s="11">
        <f t="shared" si="3"/>
        <v>120</v>
      </c>
      <c r="B121" s="12">
        <v>30.443000000000001</v>
      </c>
      <c r="C121" s="13">
        <v>0.32829999999999998</v>
      </c>
      <c r="D121" s="14">
        <v>21.367333333333335</v>
      </c>
      <c r="E121" s="13">
        <f t="shared" si="2"/>
        <v>9.9944369000000002</v>
      </c>
      <c r="F121" s="15">
        <v>2545</v>
      </c>
      <c r="G121" s="15">
        <v>9</v>
      </c>
    </row>
    <row r="122" spans="1:7">
      <c r="A122" s="11">
        <f t="shared" si="3"/>
        <v>121</v>
      </c>
      <c r="B122" s="12">
        <v>30.494</v>
      </c>
      <c r="C122" s="13">
        <v>2.1833999999999998</v>
      </c>
      <c r="D122" s="14">
        <v>24.725999999999999</v>
      </c>
      <c r="E122" s="13">
        <f t="shared" si="2"/>
        <v>66.580599599999999</v>
      </c>
      <c r="F122" s="15">
        <v>2542</v>
      </c>
      <c r="G122" s="15">
        <v>0</v>
      </c>
    </row>
    <row r="123" spans="1:7">
      <c r="A123" s="11">
        <f t="shared" si="3"/>
        <v>122</v>
      </c>
      <c r="B123" s="12">
        <v>30.433</v>
      </c>
      <c r="C123" s="13">
        <v>3.6503000000000001</v>
      </c>
      <c r="D123" s="14">
        <v>26.796000000000003</v>
      </c>
      <c r="E123" s="13">
        <f t="shared" si="2"/>
        <v>111.0895799</v>
      </c>
      <c r="F123" s="15">
        <v>2540</v>
      </c>
      <c r="G123" s="15">
        <v>0</v>
      </c>
    </row>
    <row r="124" spans="1:7">
      <c r="A124" s="11">
        <f t="shared" si="3"/>
        <v>123</v>
      </c>
      <c r="B124" s="12">
        <v>30.407</v>
      </c>
      <c r="C124" s="13">
        <v>3.6084999999999998</v>
      </c>
      <c r="D124" s="14">
        <v>29.638666666666666</v>
      </c>
      <c r="E124" s="13">
        <f t="shared" si="2"/>
        <v>109.7236595</v>
      </c>
      <c r="F124" s="15">
        <v>2538</v>
      </c>
      <c r="G124" s="15">
        <v>2</v>
      </c>
    </row>
    <row r="125" spans="1:7">
      <c r="A125" s="11">
        <f t="shared" si="3"/>
        <v>124</v>
      </c>
      <c r="B125" s="12">
        <v>30.431000000000001</v>
      </c>
      <c r="C125" s="13">
        <v>3.0764999999999998</v>
      </c>
      <c r="D125" s="14">
        <v>19.471333333333334</v>
      </c>
      <c r="E125" s="13">
        <f t="shared" si="2"/>
        <v>93.620971499999996</v>
      </c>
      <c r="F125" s="15">
        <v>2535</v>
      </c>
      <c r="G125" s="15">
        <v>0</v>
      </c>
    </row>
    <row r="126" spans="1:7">
      <c r="A126" s="11">
        <f t="shared" si="3"/>
        <v>125</v>
      </c>
      <c r="B126" s="12">
        <v>30.433</v>
      </c>
      <c r="C126" s="13">
        <v>3.8597000000000001</v>
      </c>
      <c r="D126" s="14">
        <v>16.885999999999999</v>
      </c>
      <c r="E126" s="13">
        <f t="shared" si="2"/>
        <v>117.46225010000001</v>
      </c>
      <c r="F126" s="15">
        <v>2536</v>
      </c>
      <c r="G126" s="15">
        <v>5</v>
      </c>
    </row>
    <row r="127" spans="1:7">
      <c r="A127" s="11">
        <f t="shared" si="3"/>
        <v>126</v>
      </c>
      <c r="B127" s="12">
        <v>30.416</v>
      </c>
      <c r="C127" s="13">
        <v>3.6122999999999998</v>
      </c>
      <c r="D127" s="14">
        <v>17.144000000000002</v>
      </c>
      <c r="E127" s="13">
        <f t="shared" si="2"/>
        <v>109.8717168</v>
      </c>
      <c r="F127" s="15">
        <v>2538</v>
      </c>
      <c r="G127" s="15">
        <v>14</v>
      </c>
    </row>
    <row r="128" spans="1:7">
      <c r="A128" s="11">
        <f t="shared" si="3"/>
        <v>127</v>
      </c>
      <c r="B128" s="12">
        <v>30.515999999999998</v>
      </c>
      <c r="C128" s="13">
        <v>0.35139999999999999</v>
      </c>
      <c r="D128" s="14">
        <v>4.048</v>
      </c>
      <c r="E128" s="13">
        <f t="shared" si="2"/>
        <v>10.723322399999999</v>
      </c>
      <c r="F128" s="15">
        <v>2538</v>
      </c>
      <c r="G128" s="15">
        <v>0</v>
      </c>
    </row>
    <row r="129" spans="1:7">
      <c r="A129" s="11">
        <f t="shared" si="3"/>
        <v>128</v>
      </c>
      <c r="B129" s="12">
        <v>30.54</v>
      </c>
      <c r="C129" s="13">
        <v>0.20880000000000001</v>
      </c>
      <c r="D129" s="14">
        <v>0</v>
      </c>
      <c r="E129" s="13">
        <f t="shared" si="2"/>
        <v>6.3767520000000006</v>
      </c>
      <c r="F129" s="15">
        <v>2539</v>
      </c>
      <c r="G129" s="15">
        <v>0</v>
      </c>
    </row>
    <row r="130" spans="1:7">
      <c r="A130" s="11">
        <f t="shared" si="3"/>
        <v>129</v>
      </c>
      <c r="B130" s="12">
        <v>30.483000000000001</v>
      </c>
      <c r="C130" s="13">
        <v>2.7816999999999998</v>
      </c>
      <c r="D130" s="14">
        <v>12.061999999999999</v>
      </c>
      <c r="E130" s="13">
        <f t="shared" si="2"/>
        <v>84.794561099999996</v>
      </c>
      <c r="F130" s="15">
        <v>2540</v>
      </c>
      <c r="G130" s="15">
        <v>6</v>
      </c>
    </row>
    <row r="131" spans="1:7">
      <c r="A131" s="11">
        <f t="shared" si="3"/>
        <v>130</v>
      </c>
      <c r="B131" s="12">
        <v>30.385999999999999</v>
      </c>
      <c r="C131" s="13">
        <v>3.7841999999999998</v>
      </c>
      <c r="D131" s="14">
        <v>15.249333333333333</v>
      </c>
      <c r="E131" s="13">
        <f t="shared" ref="E131:E194" si="4">B131*C131</f>
        <v>114.98670119999998</v>
      </c>
      <c r="F131" s="15">
        <v>2541</v>
      </c>
      <c r="G131" s="15">
        <v>4</v>
      </c>
    </row>
    <row r="132" spans="1:7">
      <c r="A132" s="11">
        <f t="shared" ref="A132:A195" si="5">A131+1</f>
        <v>131</v>
      </c>
      <c r="B132" s="12">
        <v>30.303999999999998</v>
      </c>
      <c r="C132" s="13">
        <v>6.2518000000000002</v>
      </c>
      <c r="D132" s="14">
        <v>26.796000000000003</v>
      </c>
      <c r="E132" s="13">
        <f t="shared" si="4"/>
        <v>189.45454720000001</v>
      </c>
      <c r="F132" s="15">
        <v>2541</v>
      </c>
      <c r="G132" s="15">
        <v>22</v>
      </c>
    </row>
    <row r="133" spans="1:7">
      <c r="A133" s="11">
        <f t="shared" si="5"/>
        <v>132</v>
      </c>
      <c r="B133" s="12">
        <v>30.352</v>
      </c>
      <c r="C133" s="13">
        <v>5.3993000000000002</v>
      </c>
      <c r="D133" s="14">
        <v>28.261333333333337</v>
      </c>
      <c r="E133" s="13">
        <f t="shared" si="4"/>
        <v>163.87955360000001</v>
      </c>
      <c r="F133" s="15">
        <v>2539</v>
      </c>
      <c r="G133" s="15">
        <v>12</v>
      </c>
    </row>
    <row r="134" spans="1:7">
      <c r="A134" s="11">
        <f t="shared" si="5"/>
        <v>133</v>
      </c>
      <c r="B134" s="12">
        <v>30.189</v>
      </c>
      <c r="C134" s="13">
        <v>9.8331</v>
      </c>
      <c r="D134" s="14">
        <v>29.38</v>
      </c>
      <c r="E134" s="13">
        <f t="shared" si="4"/>
        <v>296.85145590000002</v>
      </c>
      <c r="F134" s="15">
        <v>2540</v>
      </c>
      <c r="G134" s="15">
        <v>6</v>
      </c>
    </row>
    <row r="135" spans="1:7">
      <c r="A135" s="11">
        <f t="shared" si="5"/>
        <v>134</v>
      </c>
      <c r="B135" s="12">
        <v>30.257999999999999</v>
      </c>
      <c r="C135" s="13">
        <v>7.0486000000000004</v>
      </c>
      <c r="D135" s="14">
        <v>29.293333333333333</v>
      </c>
      <c r="E135" s="13">
        <f t="shared" si="4"/>
        <v>213.2765388</v>
      </c>
      <c r="F135" s="15">
        <v>2540</v>
      </c>
      <c r="G135" s="15">
        <v>1</v>
      </c>
    </row>
    <row r="136" spans="1:7">
      <c r="A136" s="11">
        <f t="shared" si="5"/>
        <v>135</v>
      </c>
      <c r="B136" s="12">
        <v>30.314</v>
      </c>
      <c r="C136" s="13">
        <v>4.5328999999999997</v>
      </c>
      <c r="D136" s="14">
        <v>16.628666666666668</v>
      </c>
      <c r="E136" s="13">
        <f t="shared" si="4"/>
        <v>137.41033059999998</v>
      </c>
      <c r="F136" s="15">
        <v>2543</v>
      </c>
      <c r="G136" s="15">
        <v>19</v>
      </c>
    </row>
    <row r="137" spans="1:7">
      <c r="A137" s="11">
        <f t="shared" si="5"/>
        <v>136</v>
      </c>
      <c r="B137" s="12">
        <v>30.5</v>
      </c>
      <c r="C137" s="13">
        <v>0.23430000000000001</v>
      </c>
      <c r="D137" s="14">
        <v>8.1833333333333336</v>
      </c>
      <c r="E137" s="13">
        <f t="shared" si="4"/>
        <v>7.1461500000000004</v>
      </c>
      <c r="F137" s="15">
        <v>2545</v>
      </c>
      <c r="G137" s="15">
        <v>42</v>
      </c>
    </row>
    <row r="138" spans="1:7">
      <c r="A138" s="11">
        <f t="shared" si="5"/>
        <v>137</v>
      </c>
      <c r="B138" s="12">
        <v>30.498000000000001</v>
      </c>
      <c r="C138" s="13">
        <v>0.32879999999999998</v>
      </c>
      <c r="D138" s="14">
        <v>8.5286666666666662</v>
      </c>
      <c r="E138" s="13">
        <f t="shared" si="4"/>
        <v>10.027742399999999</v>
      </c>
      <c r="F138" s="15">
        <v>2545</v>
      </c>
      <c r="G138" s="15">
        <v>28</v>
      </c>
    </row>
    <row r="139" spans="1:7">
      <c r="A139" s="11">
        <f t="shared" si="5"/>
        <v>138</v>
      </c>
      <c r="B139" s="12">
        <v>30.498999999999999</v>
      </c>
      <c r="C139" s="13">
        <v>0.32740000000000002</v>
      </c>
      <c r="D139" s="14">
        <v>9.3019999999999996</v>
      </c>
      <c r="E139" s="13">
        <f t="shared" si="4"/>
        <v>9.9853725999999998</v>
      </c>
      <c r="F139" s="15">
        <v>2544</v>
      </c>
      <c r="G139" s="15">
        <v>37</v>
      </c>
    </row>
    <row r="140" spans="1:7">
      <c r="A140" s="11">
        <f t="shared" si="5"/>
        <v>139</v>
      </c>
      <c r="B140" s="12">
        <v>30.488</v>
      </c>
      <c r="C140" s="13">
        <v>0.25030000000000002</v>
      </c>
      <c r="D140" s="14">
        <v>3.2726666666666664</v>
      </c>
      <c r="E140" s="13">
        <f t="shared" si="4"/>
        <v>7.6311464000000004</v>
      </c>
      <c r="F140" s="15">
        <v>2544</v>
      </c>
      <c r="G140" s="15">
        <v>0</v>
      </c>
    </row>
    <row r="141" spans="1:7">
      <c r="A141" s="11">
        <f t="shared" si="5"/>
        <v>140</v>
      </c>
      <c r="B141" s="12">
        <v>30.562000000000001</v>
      </c>
      <c r="C141" s="13">
        <v>0.19719999999999999</v>
      </c>
      <c r="D141" s="14">
        <v>8.6000000000000007E-2</v>
      </c>
      <c r="E141" s="13">
        <f t="shared" si="4"/>
        <v>6.0268264</v>
      </c>
      <c r="F141" s="15">
        <v>2545</v>
      </c>
      <c r="G141" s="15">
        <v>0</v>
      </c>
    </row>
    <row r="142" spans="1:7">
      <c r="A142" s="11">
        <f t="shared" si="5"/>
        <v>141</v>
      </c>
      <c r="B142" s="12">
        <v>30.521999999999998</v>
      </c>
      <c r="C142" s="13">
        <v>0.46899999999999997</v>
      </c>
      <c r="D142" s="14">
        <v>1.9813333333333334</v>
      </c>
      <c r="E142" s="13">
        <f t="shared" si="4"/>
        <v>14.314817999999999</v>
      </c>
      <c r="F142" s="15">
        <v>2546</v>
      </c>
      <c r="G142" s="15">
        <v>0</v>
      </c>
    </row>
    <row r="143" spans="1:7">
      <c r="A143" s="11">
        <f t="shared" si="5"/>
        <v>142</v>
      </c>
      <c r="B143" s="12">
        <v>30.527999999999999</v>
      </c>
      <c r="C143" s="13">
        <v>0.32229999999999998</v>
      </c>
      <c r="D143" s="14">
        <v>4.4786666666666664</v>
      </c>
      <c r="E143" s="13">
        <f t="shared" si="4"/>
        <v>9.8391743999999992</v>
      </c>
      <c r="F143" s="15">
        <v>2547</v>
      </c>
      <c r="G143" s="15">
        <v>22</v>
      </c>
    </row>
    <row r="144" spans="1:7">
      <c r="A144" s="11">
        <f t="shared" si="5"/>
        <v>143</v>
      </c>
      <c r="B144" s="12">
        <v>30.527999999999999</v>
      </c>
      <c r="C144" s="13">
        <v>0.34029999999999999</v>
      </c>
      <c r="D144" s="14">
        <v>7.8393333333333333</v>
      </c>
      <c r="E144" s="13">
        <f t="shared" si="4"/>
        <v>10.3886784</v>
      </c>
      <c r="F144" s="15">
        <v>2547</v>
      </c>
      <c r="G144" s="15">
        <v>36</v>
      </c>
    </row>
    <row r="145" spans="1:7">
      <c r="A145" s="11">
        <f t="shared" si="5"/>
        <v>144</v>
      </c>
      <c r="B145" s="12">
        <v>30.562999999999999</v>
      </c>
      <c r="C145" s="13">
        <v>0.2737</v>
      </c>
      <c r="D145" s="14">
        <v>7.6673333333333327</v>
      </c>
      <c r="E145" s="13">
        <f t="shared" si="4"/>
        <v>8.3650930999999993</v>
      </c>
      <c r="F145" s="15">
        <v>2547</v>
      </c>
      <c r="G145" s="15">
        <v>46</v>
      </c>
    </row>
    <row r="146" spans="1:7">
      <c r="A146" s="11">
        <f t="shared" si="5"/>
        <v>145</v>
      </c>
      <c r="B146" s="12">
        <v>30.515999999999998</v>
      </c>
      <c r="C146" s="13">
        <v>0.3972</v>
      </c>
      <c r="D146" s="14">
        <v>8.0973333333333333</v>
      </c>
      <c r="E146" s="13">
        <f t="shared" si="4"/>
        <v>12.120955199999999</v>
      </c>
      <c r="F146" s="15">
        <v>2548</v>
      </c>
      <c r="G146" s="15">
        <v>45</v>
      </c>
    </row>
    <row r="147" spans="1:7">
      <c r="A147" s="11">
        <f t="shared" si="5"/>
        <v>146</v>
      </c>
      <c r="B147" s="12">
        <v>30.506</v>
      </c>
      <c r="C147" s="13">
        <v>0.38679999999999998</v>
      </c>
      <c r="D147" s="14">
        <v>7.5799999999999992</v>
      </c>
      <c r="E147" s="13">
        <f t="shared" si="4"/>
        <v>11.799720799999999</v>
      </c>
      <c r="F147" s="15">
        <v>2549</v>
      </c>
      <c r="G147" s="15">
        <v>29</v>
      </c>
    </row>
    <row r="148" spans="1:7">
      <c r="A148" s="11">
        <f t="shared" si="5"/>
        <v>147</v>
      </c>
      <c r="B148" s="12">
        <v>30.562000000000001</v>
      </c>
      <c r="C148" s="13">
        <v>0.19919999999999999</v>
      </c>
      <c r="D148" s="14">
        <v>0</v>
      </c>
      <c r="E148" s="13">
        <f t="shared" si="4"/>
        <v>6.0879503999999995</v>
      </c>
      <c r="F148" s="15">
        <v>2550</v>
      </c>
      <c r="G148" s="15">
        <v>0</v>
      </c>
    </row>
    <row r="149" spans="1:7">
      <c r="A149" s="11">
        <f t="shared" si="5"/>
        <v>148</v>
      </c>
      <c r="B149" s="12">
        <v>30.577000000000002</v>
      </c>
      <c r="C149" s="13">
        <v>0.2681</v>
      </c>
      <c r="D149" s="14">
        <v>0</v>
      </c>
      <c r="E149" s="13">
        <f t="shared" si="4"/>
        <v>8.1976937000000003</v>
      </c>
      <c r="F149" s="15">
        <v>2550</v>
      </c>
      <c r="G149" s="15">
        <v>0</v>
      </c>
    </row>
    <row r="150" spans="1:7">
      <c r="A150" s="11">
        <f t="shared" si="5"/>
        <v>149</v>
      </c>
      <c r="B150" s="12">
        <v>30.527999999999999</v>
      </c>
      <c r="C150" s="13">
        <v>0.25779999999999997</v>
      </c>
      <c r="D150" s="14">
        <v>4.3933333333333335</v>
      </c>
      <c r="E150" s="13">
        <f t="shared" si="4"/>
        <v>7.8701183999999991</v>
      </c>
      <c r="F150" s="15">
        <v>2550</v>
      </c>
      <c r="G150" s="15">
        <v>22</v>
      </c>
    </row>
    <row r="151" spans="1:7">
      <c r="A151" s="11">
        <f t="shared" si="5"/>
        <v>150</v>
      </c>
      <c r="B151" s="12">
        <v>30.561</v>
      </c>
      <c r="C151" s="13">
        <v>0.3246</v>
      </c>
      <c r="D151" s="14">
        <v>8.6133333333333333</v>
      </c>
      <c r="E151" s="13">
        <f t="shared" si="4"/>
        <v>9.9201005999999996</v>
      </c>
      <c r="F151" s="15">
        <v>2550</v>
      </c>
      <c r="G151" s="15">
        <v>40</v>
      </c>
    </row>
    <row r="152" spans="1:7">
      <c r="A152" s="11">
        <f t="shared" si="5"/>
        <v>151</v>
      </c>
      <c r="B152" s="12">
        <v>30.562999999999999</v>
      </c>
      <c r="C152" s="13">
        <v>0.30599999999999999</v>
      </c>
      <c r="D152" s="14">
        <v>8.27</v>
      </c>
      <c r="E152" s="13">
        <f t="shared" si="4"/>
        <v>9.3522780000000001</v>
      </c>
      <c r="F152" s="15">
        <v>2551</v>
      </c>
      <c r="G152" s="15">
        <v>41</v>
      </c>
    </row>
    <row r="153" spans="1:7">
      <c r="A153" s="11">
        <f t="shared" si="5"/>
        <v>152</v>
      </c>
      <c r="B153" s="12">
        <v>30.529</v>
      </c>
      <c r="C153" s="13">
        <v>0.39800000000000002</v>
      </c>
      <c r="D153" s="14">
        <v>7.9253333333333336</v>
      </c>
      <c r="E153" s="13">
        <f t="shared" si="4"/>
        <v>12.150542</v>
      </c>
      <c r="F153" s="15">
        <v>2552</v>
      </c>
      <c r="G153" s="15">
        <v>43</v>
      </c>
    </row>
    <row r="154" spans="1:7">
      <c r="A154" s="11">
        <f t="shared" si="5"/>
        <v>153</v>
      </c>
      <c r="B154" s="12">
        <v>30.504999999999999</v>
      </c>
      <c r="C154" s="13">
        <v>0.3911</v>
      </c>
      <c r="D154" s="14">
        <v>7.9253333333333336</v>
      </c>
      <c r="E154" s="13">
        <f t="shared" si="4"/>
        <v>11.930505499999999</v>
      </c>
      <c r="F154" s="15">
        <v>2552</v>
      </c>
      <c r="G154" s="15">
        <v>43</v>
      </c>
    </row>
    <row r="155" spans="1:7">
      <c r="A155" s="11">
        <f t="shared" si="5"/>
        <v>154</v>
      </c>
      <c r="B155" s="12">
        <v>30.544</v>
      </c>
      <c r="C155" s="13">
        <v>0.21629999999999999</v>
      </c>
      <c r="D155" s="14">
        <v>8.2706666666666671</v>
      </c>
      <c r="E155" s="13">
        <f t="shared" si="4"/>
        <v>6.6066671999999995</v>
      </c>
      <c r="F155" s="15">
        <v>2553</v>
      </c>
      <c r="G155" s="15">
        <v>41</v>
      </c>
    </row>
    <row r="156" spans="1:7">
      <c r="A156" s="11">
        <f t="shared" si="5"/>
        <v>155</v>
      </c>
      <c r="B156" s="12">
        <v>30.582999999999998</v>
      </c>
      <c r="C156" s="13">
        <v>0.2399</v>
      </c>
      <c r="D156" s="14">
        <v>8.4413333333333345</v>
      </c>
      <c r="E156" s="13">
        <f t="shared" si="4"/>
        <v>7.3368617</v>
      </c>
      <c r="F156" s="15">
        <v>2554</v>
      </c>
      <c r="G156" s="15">
        <v>44</v>
      </c>
    </row>
    <row r="157" spans="1:7">
      <c r="A157" s="11">
        <f t="shared" si="5"/>
        <v>156</v>
      </c>
      <c r="B157" s="12">
        <v>30.533999999999999</v>
      </c>
      <c r="C157" s="13">
        <v>0.25900000000000001</v>
      </c>
      <c r="D157" s="14">
        <v>3.1859999999999999</v>
      </c>
      <c r="E157" s="13">
        <f t="shared" si="4"/>
        <v>7.9083059999999996</v>
      </c>
      <c r="F157" s="15">
        <v>2555</v>
      </c>
      <c r="G157" s="15">
        <v>4</v>
      </c>
    </row>
    <row r="158" spans="1:7">
      <c r="A158" s="11">
        <f t="shared" si="5"/>
        <v>157</v>
      </c>
      <c r="B158" s="12">
        <v>30.57</v>
      </c>
      <c r="C158" s="13">
        <v>0.151</v>
      </c>
      <c r="D158" s="14">
        <v>0</v>
      </c>
      <c r="E158" s="13">
        <f t="shared" si="4"/>
        <v>4.6160699999999997</v>
      </c>
      <c r="F158" s="15">
        <v>2555</v>
      </c>
      <c r="G158" s="15">
        <v>0</v>
      </c>
    </row>
    <row r="159" spans="1:7">
      <c r="A159" s="11">
        <f t="shared" si="5"/>
        <v>158</v>
      </c>
      <c r="B159" s="12">
        <v>30.545999999999999</v>
      </c>
      <c r="C159" s="13">
        <v>0.2472</v>
      </c>
      <c r="D159" s="14">
        <v>0.17200000000000001</v>
      </c>
      <c r="E159" s="13">
        <f t="shared" si="4"/>
        <v>7.5509712000000002</v>
      </c>
      <c r="F159" s="15">
        <v>2556</v>
      </c>
      <c r="G159" s="15">
        <v>0</v>
      </c>
    </row>
    <row r="160" spans="1:7">
      <c r="A160" s="11">
        <f t="shared" si="5"/>
        <v>159</v>
      </c>
      <c r="B160" s="12">
        <v>30.576000000000001</v>
      </c>
      <c r="C160" s="13">
        <v>0.28149999999999997</v>
      </c>
      <c r="D160" s="14">
        <v>4.2206666666666672</v>
      </c>
      <c r="E160" s="13">
        <f t="shared" si="4"/>
        <v>8.6071439999999999</v>
      </c>
      <c r="F160" s="15">
        <v>2555</v>
      </c>
      <c r="G160" s="15">
        <v>26</v>
      </c>
    </row>
    <row r="161" spans="1:7">
      <c r="A161" s="11">
        <f t="shared" si="5"/>
        <v>160</v>
      </c>
      <c r="B161" s="12">
        <v>30.513999999999999</v>
      </c>
      <c r="C161" s="13">
        <v>0.44529999999999997</v>
      </c>
      <c r="D161" s="14">
        <v>7.9233333333333329</v>
      </c>
      <c r="E161" s="13">
        <f t="shared" si="4"/>
        <v>13.5878842</v>
      </c>
      <c r="F161" s="15">
        <v>2555</v>
      </c>
      <c r="G161" s="15">
        <v>47</v>
      </c>
    </row>
    <row r="162" spans="1:7">
      <c r="A162" s="11">
        <f t="shared" si="5"/>
        <v>161</v>
      </c>
      <c r="B162" s="12">
        <v>30.544</v>
      </c>
      <c r="C162" s="13">
        <v>0.35320000000000001</v>
      </c>
      <c r="D162" s="14">
        <v>8.4413333333333345</v>
      </c>
      <c r="E162" s="13">
        <f t="shared" si="4"/>
        <v>10.788140800000001</v>
      </c>
      <c r="F162" s="15">
        <v>2555</v>
      </c>
      <c r="G162" s="15">
        <v>48</v>
      </c>
    </row>
    <row r="163" spans="1:7">
      <c r="A163" s="11">
        <f t="shared" si="5"/>
        <v>162</v>
      </c>
      <c r="B163" s="12">
        <v>30.56</v>
      </c>
      <c r="C163" s="13">
        <v>0.35299999999999998</v>
      </c>
      <c r="D163" s="14">
        <v>8.9580000000000002</v>
      </c>
      <c r="E163" s="13">
        <f t="shared" si="4"/>
        <v>10.787679999999998</v>
      </c>
      <c r="F163" s="15">
        <v>2554</v>
      </c>
      <c r="G163" s="15">
        <v>43</v>
      </c>
    </row>
    <row r="164" spans="1:7">
      <c r="A164" s="11">
        <f t="shared" si="5"/>
        <v>163</v>
      </c>
      <c r="B164" s="12">
        <v>30.501999999999999</v>
      </c>
      <c r="C164" s="13">
        <v>2.2412000000000001</v>
      </c>
      <c r="D164" s="14">
        <v>19.04</v>
      </c>
      <c r="E164" s="13">
        <f t="shared" si="4"/>
        <v>68.361082400000001</v>
      </c>
      <c r="F164" s="15">
        <v>2553</v>
      </c>
      <c r="G164" s="15">
        <v>13</v>
      </c>
    </row>
    <row r="165" spans="1:7">
      <c r="A165" s="11">
        <f t="shared" si="5"/>
        <v>164</v>
      </c>
      <c r="B165" s="12">
        <v>30.442</v>
      </c>
      <c r="C165" s="13">
        <v>2.3334999999999999</v>
      </c>
      <c r="D165" s="14">
        <v>21.367333333333335</v>
      </c>
      <c r="E165" s="13">
        <f t="shared" si="4"/>
        <v>71.036406999999997</v>
      </c>
      <c r="F165" s="15">
        <v>2553</v>
      </c>
      <c r="G165" s="15">
        <v>0</v>
      </c>
    </row>
    <row r="166" spans="1:7">
      <c r="A166" s="11">
        <f t="shared" si="5"/>
        <v>165</v>
      </c>
      <c r="B166" s="12">
        <v>30.344999999999999</v>
      </c>
      <c r="C166" s="13">
        <v>6.1188000000000002</v>
      </c>
      <c r="D166" s="14">
        <v>25.674666666666667</v>
      </c>
      <c r="E166" s="13">
        <f t="shared" si="4"/>
        <v>185.67498599999999</v>
      </c>
      <c r="F166" s="15">
        <v>2552</v>
      </c>
      <c r="G166" s="15">
        <v>5</v>
      </c>
    </row>
    <row r="167" spans="1:7">
      <c r="A167" s="11">
        <f t="shared" si="5"/>
        <v>166</v>
      </c>
      <c r="B167" s="12">
        <v>30.504000000000001</v>
      </c>
      <c r="C167" s="13">
        <v>2.1777000000000002</v>
      </c>
      <c r="D167" s="14">
        <v>23.34866666666667</v>
      </c>
      <c r="E167" s="13">
        <f t="shared" si="4"/>
        <v>66.428560800000014</v>
      </c>
      <c r="F167" s="15">
        <v>2553</v>
      </c>
      <c r="G167" s="15">
        <v>0</v>
      </c>
    </row>
    <row r="168" spans="1:7">
      <c r="A168" s="11">
        <f t="shared" si="5"/>
        <v>167</v>
      </c>
      <c r="B168" s="12">
        <v>30.460999999999999</v>
      </c>
      <c r="C168" s="13">
        <v>1.7115</v>
      </c>
      <c r="D168" s="14">
        <v>13.525333333333334</v>
      </c>
      <c r="E168" s="13">
        <f t="shared" si="4"/>
        <v>52.134001499999997</v>
      </c>
      <c r="F168" s="15">
        <v>2552</v>
      </c>
      <c r="G168" s="15">
        <v>4</v>
      </c>
    </row>
    <row r="169" spans="1:7">
      <c r="A169" s="11">
        <f t="shared" si="5"/>
        <v>168</v>
      </c>
      <c r="B169" s="12">
        <v>30.481999999999999</v>
      </c>
      <c r="C169" s="13">
        <v>0.3523</v>
      </c>
      <c r="D169" s="14">
        <v>3.1880000000000002</v>
      </c>
      <c r="E169" s="13">
        <f t="shared" si="4"/>
        <v>10.7388086</v>
      </c>
      <c r="F169" s="15">
        <v>2550</v>
      </c>
      <c r="G169" s="15">
        <v>1</v>
      </c>
    </row>
    <row r="170" spans="1:7">
      <c r="A170" s="11">
        <f t="shared" si="5"/>
        <v>169</v>
      </c>
      <c r="B170" s="12">
        <v>30.175999999999998</v>
      </c>
      <c r="C170" s="13">
        <v>10.2486</v>
      </c>
      <c r="D170" s="14">
        <v>29.983333333333334</v>
      </c>
      <c r="E170" s="13">
        <f t="shared" si="4"/>
        <v>309.26175359999996</v>
      </c>
      <c r="F170" s="15">
        <v>2550</v>
      </c>
      <c r="G170" s="15">
        <v>5</v>
      </c>
    </row>
    <row r="171" spans="1:7">
      <c r="A171" s="11">
        <f t="shared" si="5"/>
        <v>170</v>
      </c>
      <c r="B171" s="12">
        <v>30.321999999999999</v>
      </c>
      <c r="C171" s="13">
        <v>0.58560000000000001</v>
      </c>
      <c r="D171" s="14">
        <v>30.846</v>
      </c>
      <c r="E171" s="13">
        <f t="shared" si="4"/>
        <v>17.756563199999999</v>
      </c>
      <c r="F171" s="15">
        <v>2549</v>
      </c>
      <c r="G171" s="15">
        <v>0</v>
      </c>
    </row>
    <row r="172" spans="1:7">
      <c r="A172" s="11">
        <f t="shared" si="5"/>
        <v>171</v>
      </c>
      <c r="B172" s="12">
        <v>30.213000000000001</v>
      </c>
      <c r="C172" s="13">
        <v>7.5115999999999996</v>
      </c>
      <c r="D172" s="14">
        <v>30.155333333333331</v>
      </c>
      <c r="E172" s="13">
        <f t="shared" si="4"/>
        <v>226.94797080000001</v>
      </c>
      <c r="F172" s="15">
        <v>2550</v>
      </c>
      <c r="G172" s="15">
        <v>0</v>
      </c>
    </row>
    <row r="173" spans="1:7">
      <c r="A173" s="11">
        <f t="shared" si="5"/>
        <v>172</v>
      </c>
      <c r="B173" s="12">
        <v>30.088999999999999</v>
      </c>
      <c r="C173" s="13">
        <v>10.1675</v>
      </c>
      <c r="D173" s="14">
        <v>29.724</v>
      </c>
      <c r="E173" s="13">
        <f t="shared" si="4"/>
        <v>305.92990750000001</v>
      </c>
      <c r="F173" s="15">
        <v>2551</v>
      </c>
      <c r="G173" s="15">
        <v>0</v>
      </c>
    </row>
    <row r="174" spans="1:7">
      <c r="A174" s="11">
        <f t="shared" si="5"/>
        <v>173</v>
      </c>
      <c r="B174" s="12">
        <v>30.087</v>
      </c>
      <c r="C174" s="13">
        <v>10.7887</v>
      </c>
      <c r="D174" s="14">
        <v>30.067999999999998</v>
      </c>
      <c r="E174" s="13">
        <f t="shared" si="4"/>
        <v>324.5996169</v>
      </c>
      <c r="F174" s="15">
        <v>2553</v>
      </c>
      <c r="G174" s="15">
        <v>0</v>
      </c>
    </row>
    <row r="175" spans="1:7">
      <c r="A175" s="11">
        <f t="shared" si="5"/>
        <v>174</v>
      </c>
      <c r="B175" s="12">
        <v>30.170999999999999</v>
      </c>
      <c r="C175" s="13">
        <v>7.9307999999999996</v>
      </c>
      <c r="D175" s="14">
        <v>29.896000000000001</v>
      </c>
      <c r="E175" s="13">
        <f t="shared" si="4"/>
        <v>239.28016679999999</v>
      </c>
      <c r="F175" s="15">
        <v>2555</v>
      </c>
      <c r="G175" s="15">
        <v>0</v>
      </c>
    </row>
    <row r="176" spans="1:7">
      <c r="A176" s="11">
        <f t="shared" si="5"/>
        <v>175</v>
      </c>
      <c r="B176" s="12">
        <v>30.187999999999999</v>
      </c>
      <c r="C176" s="13">
        <v>6.7965999999999998</v>
      </c>
      <c r="D176" s="14">
        <v>30.067999999999998</v>
      </c>
      <c r="E176" s="13">
        <f t="shared" si="4"/>
        <v>205.17576079999998</v>
      </c>
      <c r="F176" s="15">
        <v>2556</v>
      </c>
      <c r="G176" s="15">
        <v>0</v>
      </c>
    </row>
    <row r="177" spans="1:7">
      <c r="A177" s="11">
        <f t="shared" si="5"/>
        <v>176</v>
      </c>
      <c r="B177" s="12">
        <v>30.219000000000001</v>
      </c>
      <c r="C177" s="13">
        <v>6.7352999999999996</v>
      </c>
      <c r="D177" s="14">
        <v>30.067999999999998</v>
      </c>
      <c r="E177" s="13">
        <f t="shared" si="4"/>
        <v>203.53403069999999</v>
      </c>
      <c r="F177" s="15">
        <v>2557</v>
      </c>
      <c r="G177" s="15">
        <v>0</v>
      </c>
    </row>
    <row r="178" spans="1:7">
      <c r="A178" s="11">
        <f t="shared" si="5"/>
        <v>177</v>
      </c>
      <c r="B178" s="12">
        <v>30.254000000000001</v>
      </c>
      <c r="C178" s="13">
        <v>0.67190000000000005</v>
      </c>
      <c r="D178" s="14">
        <v>29.894666666666666</v>
      </c>
      <c r="E178" s="13">
        <f t="shared" si="4"/>
        <v>20.327662600000004</v>
      </c>
      <c r="F178" s="15">
        <v>2558</v>
      </c>
      <c r="G178" s="15">
        <v>0</v>
      </c>
    </row>
    <row r="179" spans="1:7">
      <c r="A179" s="11">
        <f t="shared" si="5"/>
        <v>178</v>
      </c>
      <c r="B179" s="12">
        <v>30.3</v>
      </c>
      <c r="C179" s="13">
        <v>3.2627999999999999</v>
      </c>
      <c r="D179" s="14">
        <v>21.711333333333332</v>
      </c>
      <c r="E179" s="13">
        <f t="shared" si="4"/>
        <v>98.862840000000006</v>
      </c>
      <c r="F179" s="15">
        <v>2558</v>
      </c>
      <c r="G179" s="15">
        <v>0</v>
      </c>
    </row>
    <row r="180" spans="1:7">
      <c r="A180" s="11">
        <f t="shared" si="5"/>
        <v>179</v>
      </c>
      <c r="B180" s="12">
        <v>30.370999999999999</v>
      </c>
      <c r="C180" s="13">
        <v>1.4724999999999999</v>
      </c>
      <c r="D180" s="14">
        <v>6.7186666666666666</v>
      </c>
      <c r="E180" s="13">
        <f t="shared" si="4"/>
        <v>44.721297499999999</v>
      </c>
      <c r="F180" s="15">
        <v>2559</v>
      </c>
      <c r="G180" s="15">
        <v>2</v>
      </c>
    </row>
    <row r="181" spans="1:7">
      <c r="A181" s="11">
        <f t="shared" si="5"/>
        <v>180</v>
      </c>
      <c r="B181" s="12">
        <v>30.332999999999998</v>
      </c>
      <c r="C181" s="13">
        <v>3.8111999999999999</v>
      </c>
      <c r="D181" s="14">
        <v>10.768666666666666</v>
      </c>
      <c r="E181" s="13">
        <f t="shared" si="4"/>
        <v>115.6051296</v>
      </c>
      <c r="F181" s="15">
        <v>2559</v>
      </c>
      <c r="G181" s="15">
        <v>7</v>
      </c>
    </row>
    <row r="182" spans="1:7">
      <c r="A182" s="11">
        <f t="shared" si="5"/>
        <v>181</v>
      </c>
      <c r="B182" s="12">
        <v>30.135000000000002</v>
      </c>
      <c r="C182" s="13">
        <v>9.8331</v>
      </c>
      <c r="D182" s="14">
        <v>2.8859999999999997</v>
      </c>
      <c r="E182" s="13">
        <f t="shared" si="4"/>
        <v>296.3204685</v>
      </c>
      <c r="F182" s="15">
        <v>2559</v>
      </c>
      <c r="G182" s="15">
        <v>8</v>
      </c>
    </row>
    <row r="183" spans="1:7">
      <c r="A183" s="11">
        <f t="shared" si="5"/>
        <v>182</v>
      </c>
      <c r="B183" s="12">
        <v>30.189</v>
      </c>
      <c r="C183" s="13">
        <v>0.68120000000000003</v>
      </c>
      <c r="D183" s="14">
        <v>29.982666666666663</v>
      </c>
      <c r="E183" s="13">
        <f t="shared" si="4"/>
        <v>20.564746800000002</v>
      </c>
      <c r="F183" s="15">
        <v>2559</v>
      </c>
      <c r="G183" s="15">
        <v>0</v>
      </c>
    </row>
    <row r="184" spans="1:7">
      <c r="A184" s="11">
        <f t="shared" si="5"/>
        <v>183</v>
      </c>
      <c r="B184" s="12">
        <v>30.151</v>
      </c>
      <c r="C184" s="13">
        <v>7.6745000000000001</v>
      </c>
      <c r="D184" s="14">
        <v>29.896000000000001</v>
      </c>
      <c r="E184" s="13">
        <f t="shared" si="4"/>
        <v>231.39384949999999</v>
      </c>
      <c r="F184" s="15">
        <v>2561</v>
      </c>
      <c r="G184" s="15">
        <v>0</v>
      </c>
    </row>
    <row r="185" spans="1:7">
      <c r="A185" s="11">
        <f t="shared" si="5"/>
        <v>184</v>
      </c>
      <c r="B185" s="12">
        <v>30.177</v>
      </c>
      <c r="C185" s="13">
        <v>0.77559999999999996</v>
      </c>
      <c r="D185" s="14">
        <v>29.638000000000002</v>
      </c>
      <c r="E185" s="13">
        <f t="shared" si="4"/>
        <v>23.405281199999997</v>
      </c>
      <c r="F185" s="15">
        <v>2563</v>
      </c>
      <c r="G185" s="15">
        <v>0</v>
      </c>
    </row>
    <row r="186" spans="1:7">
      <c r="A186" s="11">
        <f t="shared" si="5"/>
        <v>185</v>
      </c>
      <c r="B186" s="12">
        <v>30.154</v>
      </c>
      <c r="C186" s="13">
        <v>0.79320000000000002</v>
      </c>
      <c r="D186" s="14">
        <v>29.809333333333331</v>
      </c>
      <c r="E186" s="13">
        <f t="shared" si="4"/>
        <v>23.918152800000001</v>
      </c>
      <c r="F186" s="15">
        <v>2564</v>
      </c>
      <c r="G186" s="15">
        <v>0</v>
      </c>
    </row>
    <row r="187" spans="1:7">
      <c r="A187" s="11">
        <f t="shared" si="5"/>
        <v>186</v>
      </c>
      <c r="B187" s="12">
        <v>30.31</v>
      </c>
      <c r="C187" s="13">
        <v>2.5838999999999999</v>
      </c>
      <c r="D187" s="14">
        <v>14.904000000000002</v>
      </c>
      <c r="E187" s="13">
        <f t="shared" si="4"/>
        <v>78.318008999999989</v>
      </c>
      <c r="F187" s="15">
        <v>2565</v>
      </c>
      <c r="G187" s="15">
        <v>0</v>
      </c>
    </row>
    <row r="188" spans="1:7">
      <c r="A188" s="11">
        <f t="shared" si="5"/>
        <v>187</v>
      </c>
      <c r="B188" s="12">
        <v>30.344999999999999</v>
      </c>
      <c r="C188" s="13">
        <v>2.8513000000000002</v>
      </c>
      <c r="D188" s="14">
        <v>8.0986666666666665</v>
      </c>
      <c r="E188" s="13">
        <f t="shared" si="4"/>
        <v>86.522698500000004</v>
      </c>
      <c r="F188" s="15">
        <v>2566</v>
      </c>
      <c r="G188" s="15">
        <v>4</v>
      </c>
    </row>
    <row r="189" spans="1:7">
      <c r="A189" s="11">
        <f t="shared" si="5"/>
        <v>188</v>
      </c>
      <c r="B189" s="12">
        <v>30.437000000000001</v>
      </c>
      <c r="C189" s="13">
        <v>0.78190000000000004</v>
      </c>
      <c r="D189" s="14">
        <v>0.68866666666666665</v>
      </c>
      <c r="E189" s="13">
        <f t="shared" si="4"/>
        <v>23.798690300000001</v>
      </c>
      <c r="F189" s="15">
        <v>2567</v>
      </c>
      <c r="G189" s="15">
        <v>0</v>
      </c>
    </row>
    <row r="190" spans="1:7">
      <c r="A190" s="11">
        <f t="shared" si="5"/>
        <v>189</v>
      </c>
      <c r="B190" s="12">
        <v>30.439</v>
      </c>
      <c r="C190" s="13">
        <v>0.36840000000000001</v>
      </c>
      <c r="D190" s="14">
        <v>0</v>
      </c>
      <c r="E190" s="13">
        <f t="shared" si="4"/>
        <v>11.2137276</v>
      </c>
      <c r="F190" s="15">
        <v>2567</v>
      </c>
      <c r="G190" s="15">
        <v>0</v>
      </c>
    </row>
    <row r="191" spans="1:7">
      <c r="A191" s="11">
        <f t="shared" si="5"/>
        <v>190</v>
      </c>
      <c r="B191" s="12">
        <v>30.420999999999999</v>
      </c>
      <c r="C191" s="13">
        <v>0.35730000000000001</v>
      </c>
      <c r="D191" s="14">
        <v>0</v>
      </c>
      <c r="E191" s="13">
        <f t="shared" si="4"/>
        <v>10.869423299999999</v>
      </c>
      <c r="F191" s="15">
        <v>2566</v>
      </c>
      <c r="G191" s="15">
        <v>0</v>
      </c>
    </row>
    <row r="192" spans="1:7">
      <c r="A192" s="11">
        <f t="shared" si="5"/>
        <v>191</v>
      </c>
      <c r="B192" s="12">
        <v>30.442</v>
      </c>
      <c r="C192" s="13">
        <v>1.1171</v>
      </c>
      <c r="D192" s="14">
        <v>4.1353333333333335</v>
      </c>
      <c r="E192" s="13">
        <f t="shared" si="4"/>
        <v>34.0067582</v>
      </c>
      <c r="F192" s="15">
        <v>2566</v>
      </c>
      <c r="G192" s="15">
        <v>1</v>
      </c>
    </row>
    <row r="193" spans="1:7">
      <c r="A193" s="11">
        <f t="shared" si="5"/>
        <v>192</v>
      </c>
      <c r="B193" s="12">
        <v>30.091999999999999</v>
      </c>
      <c r="C193" s="13">
        <v>1.1177999999999999</v>
      </c>
      <c r="D193" s="14">
        <v>26.191999999999997</v>
      </c>
      <c r="E193" s="13">
        <f t="shared" si="4"/>
        <v>33.636837599999993</v>
      </c>
      <c r="F193" s="15">
        <v>2566</v>
      </c>
      <c r="G193" s="15">
        <v>17</v>
      </c>
    </row>
    <row r="194" spans="1:7">
      <c r="A194" s="11">
        <f t="shared" si="5"/>
        <v>193</v>
      </c>
      <c r="B194" s="12">
        <v>30.126999999999999</v>
      </c>
      <c r="C194" s="13">
        <v>7.9275000000000002</v>
      </c>
      <c r="D194" s="14">
        <v>22.745999999999999</v>
      </c>
      <c r="E194" s="13">
        <f t="shared" si="4"/>
        <v>238.83179250000001</v>
      </c>
      <c r="F194" s="15">
        <v>2568</v>
      </c>
      <c r="G194" s="15">
        <v>9</v>
      </c>
    </row>
    <row r="195" spans="1:7">
      <c r="A195" s="11">
        <f t="shared" si="5"/>
        <v>194</v>
      </c>
      <c r="B195" s="12">
        <v>30.154</v>
      </c>
      <c r="C195" s="13">
        <v>7.4490999999999996</v>
      </c>
      <c r="D195" s="14">
        <v>26.622666666666664</v>
      </c>
      <c r="E195" s="13">
        <f t="shared" ref="E195:E258" si="6">B195*C195</f>
        <v>224.6201614</v>
      </c>
      <c r="F195" s="15">
        <v>2568</v>
      </c>
      <c r="G195" s="15">
        <v>0</v>
      </c>
    </row>
    <row r="196" spans="1:7">
      <c r="A196" s="11">
        <f t="shared" ref="A196:A259" si="7">A195+1</f>
        <v>195</v>
      </c>
      <c r="B196" s="12">
        <v>30.257999999999999</v>
      </c>
      <c r="C196" s="13">
        <v>0.5998</v>
      </c>
      <c r="D196" s="14">
        <v>30.41333333333333</v>
      </c>
      <c r="E196" s="13">
        <f t="shared" si="6"/>
        <v>18.148748399999999</v>
      </c>
      <c r="F196" s="15">
        <v>2568</v>
      </c>
      <c r="G196" s="15">
        <v>0</v>
      </c>
    </row>
    <row r="197" spans="1:7">
      <c r="A197" s="11">
        <f t="shared" si="7"/>
        <v>196</v>
      </c>
      <c r="B197" s="12">
        <v>30.15</v>
      </c>
      <c r="C197" s="13">
        <v>8.1324000000000005</v>
      </c>
      <c r="D197" s="14">
        <v>28.432000000000002</v>
      </c>
      <c r="E197" s="13">
        <f t="shared" si="6"/>
        <v>245.19185999999999</v>
      </c>
      <c r="F197" s="15">
        <v>2568</v>
      </c>
      <c r="G197" s="15">
        <v>1</v>
      </c>
    </row>
    <row r="198" spans="1:7">
      <c r="A198" s="11">
        <f t="shared" si="7"/>
        <v>197</v>
      </c>
      <c r="B198" s="12">
        <v>30.117000000000001</v>
      </c>
      <c r="C198" s="13">
        <v>7.0646000000000004</v>
      </c>
      <c r="D198" s="14">
        <v>18.523333333333333</v>
      </c>
      <c r="E198" s="13">
        <f t="shared" si="6"/>
        <v>212.76455820000001</v>
      </c>
      <c r="F198" s="15">
        <v>2571</v>
      </c>
      <c r="G198" s="15">
        <v>13</v>
      </c>
    </row>
    <row r="199" spans="1:7">
      <c r="A199" s="11">
        <f t="shared" si="7"/>
        <v>198</v>
      </c>
      <c r="B199" s="12">
        <v>30.318000000000001</v>
      </c>
      <c r="C199" s="13">
        <v>2.7099000000000002</v>
      </c>
      <c r="D199" s="14">
        <v>9.5626666666666669</v>
      </c>
      <c r="E199" s="13">
        <f t="shared" si="6"/>
        <v>82.158748200000005</v>
      </c>
      <c r="F199" s="15">
        <v>2572</v>
      </c>
      <c r="G199" s="15">
        <v>3</v>
      </c>
    </row>
    <row r="200" spans="1:7">
      <c r="A200" s="11">
        <f t="shared" si="7"/>
        <v>199</v>
      </c>
      <c r="B200" s="12">
        <v>30.44</v>
      </c>
      <c r="C200" s="13">
        <v>0.17799999999999999</v>
      </c>
      <c r="D200" s="14">
        <v>12.052666666666667</v>
      </c>
      <c r="E200" s="13">
        <f t="shared" si="6"/>
        <v>5.4183199999999996</v>
      </c>
      <c r="F200" s="15">
        <v>2571</v>
      </c>
      <c r="G200" s="15">
        <v>0</v>
      </c>
    </row>
    <row r="201" spans="1:7">
      <c r="A201" s="11">
        <f t="shared" si="7"/>
        <v>200</v>
      </c>
      <c r="B201" s="12">
        <v>30.41</v>
      </c>
      <c r="C201" s="13">
        <v>0.31719999999999998</v>
      </c>
      <c r="D201" s="14">
        <v>8.6000000000000007E-2</v>
      </c>
      <c r="E201" s="13">
        <f t="shared" si="6"/>
        <v>9.6460519999999992</v>
      </c>
      <c r="F201" s="15">
        <v>2571</v>
      </c>
      <c r="G201" s="15">
        <v>0</v>
      </c>
    </row>
    <row r="202" spans="1:7">
      <c r="A202" s="11">
        <f t="shared" si="7"/>
        <v>201</v>
      </c>
      <c r="B202" s="12">
        <v>30.45</v>
      </c>
      <c r="C202" s="13">
        <v>0.1605</v>
      </c>
      <c r="D202" s="14">
        <v>0</v>
      </c>
      <c r="E202" s="13">
        <f t="shared" si="6"/>
        <v>4.8872249999999999</v>
      </c>
      <c r="F202" s="15">
        <v>2571</v>
      </c>
      <c r="G202" s="15">
        <v>0</v>
      </c>
    </row>
    <row r="203" spans="1:7">
      <c r="A203" s="11">
        <f t="shared" si="7"/>
        <v>202</v>
      </c>
      <c r="B203" s="12">
        <v>30.431999999999999</v>
      </c>
      <c r="C203" s="13">
        <v>0.33900000000000002</v>
      </c>
      <c r="D203" s="14">
        <v>0</v>
      </c>
      <c r="E203" s="13">
        <f t="shared" si="6"/>
        <v>10.316447999999999</v>
      </c>
      <c r="F203" s="15">
        <v>2572</v>
      </c>
      <c r="G203" s="15">
        <v>0</v>
      </c>
    </row>
    <row r="204" spans="1:7">
      <c r="A204" s="11">
        <f t="shared" si="7"/>
        <v>203</v>
      </c>
      <c r="B204" s="12">
        <v>30.462</v>
      </c>
      <c r="C204" s="13">
        <v>0.23649999999999999</v>
      </c>
      <c r="D204" s="14">
        <v>0</v>
      </c>
      <c r="E204" s="13">
        <f t="shared" si="6"/>
        <v>7.2042629999999992</v>
      </c>
      <c r="F204" s="15">
        <v>2572</v>
      </c>
      <c r="G204" s="15">
        <v>0</v>
      </c>
    </row>
    <row r="205" spans="1:7">
      <c r="A205" s="11">
        <f t="shared" si="7"/>
        <v>204</v>
      </c>
      <c r="B205" s="12">
        <v>30.207999999999998</v>
      </c>
      <c r="C205" s="13">
        <v>6.1189</v>
      </c>
      <c r="D205" s="14">
        <v>15.939333333333332</v>
      </c>
      <c r="E205" s="13">
        <f t="shared" si="6"/>
        <v>184.83973119999999</v>
      </c>
      <c r="F205" s="15">
        <v>2572</v>
      </c>
      <c r="G205" s="15">
        <v>10</v>
      </c>
    </row>
    <row r="206" spans="1:7">
      <c r="A206" s="11">
        <f t="shared" si="7"/>
        <v>205</v>
      </c>
      <c r="B206" s="12">
        <v>30.204999999999998</v>
      </c>
      <c r="C206" s="13">
        <v>5.8087999999999997</v>
      </c>
      <c r="D206" s="14">
        <v>23.262666666666664</v>
      </c>
      <c r="E206" s="13">
        <f t="shared" si="6"/>
        <v>175.454804</v>
      </c>
      <c r="F206" s="15">
        <v>2572</v>
      </c>
      <c r="G206" s="15">
        <v>5</v>
      </c>
    </row>
    <row r="207" spans="1:7">
      <c r="A207" s="11">
        <f t="shared" si="7"/>
        <v>206</v>
      </c>
      <c r="B207" s="12">
        <v>30.152999999999999</v>
      </c>
      <c r="C207" s="13">
        <v>0.78220000000000001</v>
      </c>
      <c r="D207" s="14">
        <v>29.293333333333333</v>
      </c>
      <c r="E207" s="13">
        <f t="shared" si="6"/>
        <v>23.585676599999999</v>
      </c>
      <c r="F207" s="15">
        <v>2572</v>
      </c>
      <c r="G207" s="15">
        <v>0</v>
      </c>
    </row>
    <row r="208" spans="1:7">
      <c r="A208" s="11">
        <f t="shared" si="7"/>
        <v>207</v>
      </c>
      <c r="B208" s="12">
        <v>30.195</v>
      </c>
      <c r="C208" s="13">
        <v>6.0872999999999999</v>
      </c>
      <c r="D208" s="14">
        <v>26.795333333333332</v>
      </c>
      <c r="E208" s="13">
        <f t="shared" si="6"/>
        <v>183.80602350000001</v>
      </c>
      <c r="F208" s="15">
        <v>2573</v>
      </c>
      <c r="G208" s="15">
        <v>0</v>
      </c>
    </row>
    <row r="209" spans="1:7">
      <c r="A209" s="11">
        <f t="shared" si="7"/>
        <v>208</v>
      </c>
      <c r="B209" s="12">
        <v>30.094000000000001</v>
      </c>
      <c r="C209" s="13">
        <v>8.1051000000000002</v>
      </c>
      <c r="D209" s="14">
        <v>29.638000000000002</v>
      </c>
      <c r="E209" s="13">
        <f t="shared" si="6"/>
        <v>243.91487940000002</v>
      </c>
      <c r="F209" s="15">
        <v>2573</v>
      </c>
      <c r="G209" s="15">
        <v>0</v>
      </c>
    </row>
    <row r="210" spans="1:7">
      <c r="A210" s="11">
        <f t="shared" si="7"/>
        <v>209</v>
      </c>
      <c r="B210" s="12">
        <v>30.326000000000001</v>
      </c>
      <c r="C210" s="13">
        <v>1.1238999999999999</v>
      </c>
      <c r="D210" s="14">
        <v>18.092666666666666</v>
      </c>
      <c r="E210" s="13">
        <f t="shared" si="6"/>
        <v>34.083391399999996</v>
      </c>
      <c r="F210" s="15">
        <v>2574</v>
      </c>
      <c r="G210" s="15">
        <v>1</v>
      </c>
    </row>
    <row r="211" spans="1:7">
      <c r="A211" s="11">
        <f t="shared" si="7"/>
        <v>210</v>
      </c>
      <c r="B211" s="12">
        <v>30.25</v>
      </c>
      <c r="C211" s="13">
        <v>4.8400999999999996</v>
      </c>
      <c r="D211" s="14">
        <v>19.04</v>
      </c>
      <c r="E211" s="13">
        <f t="shared" si="6"/>
        <v>146.41302499999998</v>
      </c>
      <c r="F211" s="15">
        <v>2574</v>
      </c>
      <c r="G211" s="15">
        <v>7</v>
      </c>
    </row>
    <row r="212" spans="1:7">
      <c r="A212" s="11">
        <f t="shared" si="7"/>
        <v>211</v>
      </c>
      <c r="B212" s="12">
        <v>30.091999999999999</v>
      </c>
      <c r="C212" s="13">
        <v>8.3863000000000003</v>
      </c>
      <c r="D212" s="14">
        <v>27.484666666666666</v>
      </c>
      <c r="E212" s="13">
        <f t="shared" si="6"/>
        <v>252.36053960000001</v>
      </c>
      <c r="F212" s="15">
        <v>2575</v>
      </c>
      <c r="G212" s="15">
        <v>16</v>
      </c>
    </row>
    <row r="213" spans="1:7">
      <c r="A213" s="11">
        <f t="shared" si="7"/>
        <v>212</v>
      </c>
      <c r="B213" s="12">
        <v>30.106999999999999</v>
      </c>
      <c r="C213" s="13">
        <v>7.3910999999999998</v>
      </c>
      <c r="D213" s="14">
        <v>29.638000000000002</v>
      </c>
      <c r="E213" s="13">
        <f t="shared" si="6"/>
        <v>222.52384769999998</v>
      </c>
      <c r="F213" s="15">
        <v>2575</v>
      </c>
      <c r="G213" s="15">
        <v>0</v>
      </c>
    </row>
    <row r="214" spans="1:7">
      <c r="A214" s="11">
        <f t="shared" si="7"/>
        <v>213</v>
      </c>
      <c r="B214" s="12">
        <v>30.163</v>
      </c>
      <c r="C214" s="13">
        <v>5.7564000000000002</v>
      </c>
      <c r="D214" s="14">
        <v>30.414666666666665</v>
      </c>
      <c r="E214" s="13">
        <f t="shared" si="6"/>
        <v>173.63029320000001</v>
      </c>
      <c r="F214" s="15">
        <v>2576</v>
      </c>
      <c r="G214" s="15">
        <v>1</v>
      </c>
    </row>
    <row r="215" spans="1:7">
      <c r="A215" s="11">
        <f t="shared" si="7"/>
        <v>214</v>
      </c>
      <c r="B215" s="12">
        <v>30.186</v>
      </c>
      <c r="C215" s="13">
        <v>6.6985000000000001</v>
      </c>
      <c r="D215" s="14">
        <v>30.069333333333333</v>
      </c>
      <c r="E215" s="13">
        <f t="shared" si="6"/>
        <v>202.20092099999999</v>
      </c>
      <c r="F215" s="15">
        <v>2576</v>
      </c>
      <c r="G215" s="15">
        <v>0</v>
      </c>
    </row>
    <row r="216" spans="1:7">
      <c r="A216" s="11">
        <f t="shared" si="7"/>
        <v>215</v>
      </c>
      <c r="B216" s="12">
        <v>30.138999999999999</v>
      </c>
      <c r="C216" s="13">
        <v>0.63429999999999997</v>
      </c>
      <c r="D216" s="14">
        <v>30.327333333333332</v>
      </c>
      <c r="E216" s="13">
        <f t="shared" si="6"/>
        <v>19.1171677</v>
      </c>
      <c r="F216" s="15">
        <v>2576</v>
      </c>
      <c r="G216" s="15">
        <v>0</v>
      </c>
    </row>
    <row r="217" spans="1:7">
      <c r="A217" s="11">
        <f t="shared" si="7"/>
        <v>216</v>
      </c>
      <c r="B217" s="12">
        <v>30.178999999999998</v>
      </c>
      <c r="C217" s="13">
        <v>5.7054999999999998</v>
      </c>
      <c r="D217" s="14">
        <v>30.500666666666664</v>
      </c>
      <c r="E217" s="13">
        <f t="shared" si="6"/>
        <v>172.1862845</v>
      </c>
      <c r="F217" s="15">
        <v>2579</v>
      </c>
      <c r="G217" s="15">
        <v>0</v>
      </c>
    </row>
    <row r="218" spans="1:7">
      <c r="A218" s="11">
        <f t="shared" si="7"/>
        <v>217</v>
      </c>
      <c r="B218" s="12">
        <v>30.291</v>
      </c>
      <c r="C218" s="13">
        <v>2.9702999999999999</v>
      </c>
      <c r="D218" s="14">
        <v>19.299333333333333</v>
      </c>
      <c r="E218" s="13">
        <f t="shared" si="6"/>
        <v>89.973357300000004</v>
      </c>
      <c r="F218" s="15">
        <v>2583</v>
      </c>
      <c r="G218" s="15">
        <v>0</v>
      </c>
    </row>
    <row r="219" spans="1:7">
      <c r="A219" s="11">
        <f t="shared" si="7"/>
        <v>218</v>
      </c>
      <c r="B219" s="12">
        <v>29.988</v>
      </c>
      <c r="C219" s="13">
        <v>10.9994</v>
      </c>
      <c r="D219" s="14">
        <v>27.139333333333337</v>
      </c>
      <c r="E219" s="13">
        <f t="shared" si="6"/>
        <v>329.85000719999999</v>
      </c>
      <c r="F219" s="15">
        <v>2582</v>
      </c>
      <c r="G219" s="15">
        <v>10</v>
      </c>
    </row>
    <row r="220" spans="1:7">
      <c r="A220" s="11">
        <f t="shared" si="7"/>
        <v>219</v>
      </c>
      <c r="B220" s="12">
        <v>30.08</v>
      </c>
      <c r="C220" s="13">
        <v>7.3353999999999999</v>
      </c>
      <c r="D220" s="14">
        <v>23.34866666666667</v>
      </c>
      <c r="E220" s="13">
        <f t="shared" si="6"/>
        <v>220.648832</v>
      </c>
      <c r="F220" s="15">
        <v>2581</v>
      </c>
      <c r="G220" s="15">
        <v>8</v>
      </c>
    </row>
    <row r="221" spans="1:7">
      <c r="A221" s="11">
        <f t="shared" si="7"/>
        <v>220</v>
      </c>
      <c r="B221" s="12">
        <v>30.082000000000001</v>
      </c>
      <c r="C221" s="13">
        <v>0.77980000000000005</v>
      </c>
      <c r="D221" s="14">
        <v>29.809333333333331</v>
      </c>
      <c r="E221" s="13">
        <f t="shared" si="6"/>
        <v>23.457943600000004</v>
      </c>
      <c r="F221" s="15">
        <v>2584</v>
      </c>
      <c r="G221" s="15">
        <v>0</v>
      </c>
    </row>
    <row r="222" spans="1:7">
      <c r="A222" s="11">
        <f t="shared" si="7"/>
        <v>221</v>
      </c>
      <c r="B222" s="12">
        <v>30.137</v>
      </c>
      <c r="C222" s="13">
        <v>7.0983000000000001</v>
      </c>
      <c r="D222" s="14">
        <v>30.069333333333333</v>
      </c>
      <c r="E222" s="13">
        <f t="shared" si="6"/>
        <v>213.9214671</v>
      </c>
      <c r="F222" s="15">
        <v>2586</v>
      </c>
      <c r="G222" s="15">
        <v>0</v>
      </c>
    </row>
    <row r="223" spans="1:7">
      <c r="A223" s="11">
        <f t="shared" si="7"/>
        <v>222</v>
      </c>
      <c r="B223" s="12">
        <v>30.085999999999999</v>
      </c>
      <c r="C223" s="13">
        <v>7.3882000000000003</v>
      </c>
      <c r="D223" s="14">
        <v>29.894666666666666</v>
      </c>
      <c r="E223" s="13">
        <f t="shared" si="6"/>
        <v>222.28138519999999</v>
      </c>
      <c r="F223" s="15">
        <v>2588</v>
      </c>
      <c r="G223" s="15">
        <v>0</v>
      </c>
    </row>
    <row r="224" spans="1:7">
      <c r="A224" s="11">
        <f t="shared" si="7"/>
        <v>223</v>
      </c>
      <c r="B224" s="12">
        <v>30.062000000000001</v>
      </c>
      <c r="C224" s="13">
        <v>0.78590000000000004</v>
      </c>
      <c r="D224" s="14">
        <v>28.947999999999997</v>
      </c>
      <c r="E224" s="13">
        <f t="shared" si="6"/>
        <v>23.625725800000001</v>
      </c>
      <c r="F224" s="15">
        <v>2592</v>
      </c>
      <c r="G224" s="15">
        <v>0</v>
      </c>
    </row>
    <row r="225" spans="1:7">
      <c r="A225" s="11">
        <f t="shared" si="7"/>
        <v>224</v>
      </c>
      <c r="B225" s="12">
        <v>30.076000000000001</v>
      </c>
      <c r="C225" s="13">
        <v>7.7660999999999998</v>
      </c>
      <c r="D225" s="14">
        <v>27.484666666666666</v>
      </c>
      <c r="E225" s="13">
        <f t="shared" si="6"/>
        <v>233.57322360000001</v>
      </c>
      <c r="F225" s="15">
        <v>2593</v>
      </c>
      <c r="G225" s="15">
        <v>2</v>
      </c>
    </row>
    <row r="226" spans="1:7">
      <c r="A226" s="11">
        <f t="shared" si="7"/>
        <v>225</v>
      </c>
      <c r="B226" s="12">
        <v>30.082999999999998</v>
      </c>
      <c r="C226" s="13">
        <v>7.7283999999999997</v>
      </c>
      <c r="D226" s="14">
        <v>26.277333333333331</v>
      </c>
      <c r="E226" s="13">
        <f t="shared" si="6"/>
        <v>232.49345719999997</v>
      </c>
      <c r="F226" s="15">
        <v>2592</v>
      </c>
      <c r="G226" s="15">
        <v>1</v>
      </c>
    </row>
    <row r="227" spans="1:7">
      <c r="A227" s="11">
        <f t="shared" si="7"/>
        <v>226</v>
      </c>
      <c r="B227" s="12">
        <v>30.300999999999998</v>
      </c>
      <c r="C227" s="13">
        <v>0.27089999999999997</v>
      </c>
      <c r="D227" s="14">
        <v>3.9626666666666668</v>
      </c>
      <c r="E227" s="13">
        <f t="shared" si="6"/>
        <v>8.2085408999999991</v>
      </c>
      <c r="F227" s="15">
        <v>2593</v>
      </c>
      <c r="G227" s="15">
        <v>0</v>
      </c>
    </row>
    <row r="228" spans="1:7">
      <c r="A228" s="11">
        <f t="shared" si="7"/>
        <v>227</v>
      </c>
      <c r="B228" s="12">
        <v>29.963000000000001</v>
      </c>
      <c r="C228" s="13">
        <v>10.2254</v>
      </c>
      <c r="D228" s="14">
        <v>28.776666666666667</v>
      </c>
      <c r="E228" s="13">
        <f t="shared" si="6"/>
        <v>306.38366020000001</v>
      </c>
      <c r="F228" s="15">
        <v>2593</v>
      </c>
      <c r="G228" s="15">
        <v>12</v>
      </c>
    </row>
    <row r="229" spans="1:7">
      <c r="A229" s="11">
        <f t="shared" si="7"/>
        <v>228</v>
      </c>
      <c r="B229" s="12">
        <v>30.141999999999999</v>
      </c>
      <c r="C229" s="13">
        <v>6.2782999999999998</v>
      </c>
      <c r="D229" s="14">
        <v>30.067999999999998</v>
      </c>
      <c r="E229" s="13">
        <f t="shared" si="6"/>
        <v>189.2405186</v>
      </c>
      <c r="F229" s="15">
        <v>2593</v>
      </c>
      <c r="G229" s="15">
        <v>0</v>
      </c>
    </row>
    <row r="230" spans="1:7">
      <c r="A230" s="11">
        <f t="shared" si="7"/>
        <v>229</v>
      </c>
      <c r="B230" s="12">
        <v>30.145</v>
      </c>
      <c r="C230" s="13">
        <v>6.3761999999999999</v>
      </c>
      <c r="D230" s="14">
        <v>26.707999999999998</v>
      </c>
      <c r="E230" s="13">
        <f t="shared" si="6"/>
        <v>192.21054899999999</v>
      </c>
      <c r="F230" s="15">
        <v>2593</v>
      </c>
      <c r="G230" s="15">
        <v>0</v>
      </c>
    </row>
    <row r="231" spans="1:7">
      <c r="A231" s="11">
        <f t="shared" si="7"/>
        <v>230</v>
      </c>
      <c r="B231" s="12">
        <v>29.881</v>
      </c>
      <c r="C231" s="13">
        <v>1.1776</v>
      </c>
      <c r="D231" s="14">
        <v>30.76</v>
      </c>
      <c r="E231" s="13">
        <f t="shared" si="6"/>
        <v>35.187865600000002</v>
      </c>
      <c r="F231" s="15">
        <v>2596</v>
      </c>
      <c r="G231" s="15">
        <v>4</v>
      </c>
    </row>
    <row r="232" spans="1:7">
      <c r="A232" s="11">
        <f t="shared" si="7"/>
        <v>231</v>
      </c>
      <c r="B232" s="12">
        <v>29.986000000000001</v>
      </c>
      <c r="C232" s="13">
        <v>0.93100000000000005</v>
      </c>
      <c r="D232" s="14">
        <v>29.207999999999998</v>
      </c>
      <c r="E232" s="13">
        <f t="shared" si="6"/>
        <v>27.916966000000002</v>
      </c>
      <c r="F232" s="15">
        <v>2598</v>
      </c>
      <c r="G232" s="15">
        <v>5</v>
      </c>
    </row>
    <row r="233" spans="1:7">
      <c r="A233" s="11">
        <f t="shared" si="7"/>
        <v>232</v>
      </c>
      <c r="B233" s="12">
        <v>30.106999999999999</v>
      </c>
      <c r="C233" s="13">
        <v>0.66339999999999999</v>
      </c>
      <c r="D233" s="14">
        <v>29.896000000000001</v>
      </c>
      <c r="E233" s="13">
        <f t="shared" si="6"/>
        <v>19.972983799999998</v>
      </c>
      <c r="F233" s="15">
        <v>2598</v>
      </c>
      <c r="G233" s="15">
        <v>0</v>
      </c>
    </row>
    <row r="234" spans="1:7">
      <c r="A234" s="11">
        <f t="shared" si="7"/>
        <v>233</v>
      </c>
      <c r="B234" s="12">
        <v>30.093</v>
      </c>
      <c r="C234" s="13">
        <v>0.65</v>
      </c>
      <c r="D234" s="14">
        <v>30.067999999999998</v>
      </c>
      <c r="E234" s="13">
        <f t="shared" si="6"/>
        <v>19.560449999999999</v>
      </c>
      <c r="F234" s="15">
        <v>2598</v>
      </c>
      <c r="G234" s="15">
        <v>0</v>
      </c>
    </row>
    <row r="235" spans="1:7">
      <c r="A235" s="11">
        <f t="shared" si="7"/>
        <v>234</v>
      </c>
      <c r="B235" s="12">
        <v>30.097999999999999</v>
      </c>
      <c r="C235" s="13">
        <v>6.2576000000000001</v>
      </c>
      <c r="D235" s="14">
        <v>30.069333333333333</v>
      </c>
      <c r="E235" s="13">
        <f t="shared" si="6"/>
        <v>188.3412448</v>
      </c>
      <c r="F235" s="15">
        <v>2599</v>
      </c>
      <c r="G235" s="15">
        <v>0</v>
      </c>
    </row>
    <row r="236" spans="1:7">
      <c r="A236" s="11">
        <f t="shared" si="7"/>
        <v>235</v>
      </c>
      <c r="B236" s="12">
        <v>30.08</v>
      </c>
      <c r="C236" s="13">
        <v>6.9137000000000004</v>
      </c>
      <c r="D236" s="14">
        <v>29.810000000000002</v>
      </c>
      <c r="E236" s="13">
        <f t="shared" si="6"/>
        <v>207.96409600000001</v>
      </c>
      <c r="F236" s="15">
        <v>2600</v>
      </c>
      <c r="G236" s="15">
        <v>0</v>
      </c>
    </row>
    <row r="237" spans="1:7">
      <c r="A237" s="11">
        <f t="shared" si="7"/>
        <v>236</v>
      </c>
      <c r="B237" s="12">
        <v>30.094999999999999</v>
      </c>
      <c r="C237" s="13">
        <v>7.0952000000000002</v>
      </c>
      <c r="D237" s="14">
        <v>27.742666666666665</v>
      </c>
      <c r="E237" s="13">
        <f t="shared" si="6"/>
        <v>213.530044</v>
      </c>
      <c r="F237" s="15">
        <v>2602</v>
      </c>
      <c r="G237" s="15">
        <v>0</v>
      </c>
    </row>
    <row r="238" spans="1:7">
      <c r="A238" s="11">
        <f t="shared" si="7"/>
        <v>237</v>
      </c>
      <c r="B238" s="12">
        <v>29.917000000000002</v>
      </c>
      <c r="C238" s="13">
        <v>10.4231</v>
      </c>
      <c r="D238" s="14">
        <v>29.724666666666668</v>
      </c>
      <c r="E238" s="13">
        <f t="shared" si="6"/>
        <v>311.82788270000003</v>
      </c>
      <c r="F238" s="15">
        <v>2603</v>
      </c>
      <c r="G238" s="15">
        <v>1</v>
      </c>
    </row>
    <row r="239" spans="1:7">
      <c r="A239" s="11">
        <f t="shared" si="7"/>
        <v>238</v>
      </c>
      <c r="B239" s="12">
        <v>29.959</v>
      </c>
      <c r="C239" s="13">
        <v>0.92330000000000001</v>
      </c>
      <c r="D239" s="14">
        <v>28.777333333333331</v>
      </c>
      <c r="E239" s="13">
        <f t="shared" si="6"/>
        <v>27.661144700000001</v>
      </c>
      <c r="F239" s="15">
        <v>2602</v>
      </c>
      <c r="G239" s="15">
        <v>0</v>
      </c>
    </row>
    <row r="240" spans="1:7">
      <c r="A240" s="11">
        <f t="shared" si="7"/>
        <v>239</v>
      </c>
      <c r="B240" s="12">
        <v>30.125</v>
      </c>
      <c r="C240" s="13">
        <v>0.57869999999999999</v>
      </c>
      <c r="D240" s="14">
        <v>27.915333333333333</v>
      </c>
      <c r="E240" s="13">
        <f t="shared" si="6"/>
        <v>17.4333375</v>
      </c>
      <c r="F240" s="15">
        <v>2603</v>
      </c>
      <c r="G240" s="15">
        <v>0</v>
      </c>
    </row>
    <row r="241" spans="1:7">
      <c r="A241" s="11">
        <f t="shared" si="7"/>
        <v>240</v>
      </c>
      <c r="B241" s="12">
        <v>30.058</v>
      </c>
      <c r="C241" s="13">
        <v>0.68940000000000001</v>
      </c>
      <c r="D241" s="14">
        <v>22.658666666666665</v>
      </c>
      <c r="E241" s="13">
        <f t="shared" si="6"/>
        <v>20.721985199999999</v>
      </c>
      <c r="F241" s="15">
        <v>2605</v>
      </c>
      <c r="G241" s="15">
        <v>13</v>
      </c>
    </row>
    <row r="242" spans="1:7">
      <c r="A242" s="11">
        <f t="shared" si="7"/>
        <v>241</v>
      </c>
      <c r="B242" s="12">
        <v>30.158999999999999</v>
      </c>
      <c r="C242" s="13">
        <v>3.5063</v>
      </c>
      <c r="D242" s="14">
        <v>13.783999999999999</v>
      </c>
      <c r="E242" s="13">
        <f t="shared" si="6"/>
        <v>105.7465017</v>
      </c>
      <c r="F242" s="15">
        <v>2605</v>
      </c>
      <c r="G242" s="15">
        <v>4</v>
      </c>
    </row>
    <row r="243" spans="1:7">
      <c r="A243" s="11">
        <f t="shared" si="7"/>
        <v>242</v>
      </c>
      <c r="B243" s="12">
        <v>30.318000000000001</v>
      </c>
      <c r="C243" s="13">
        <v>0.25419999999999998</v>
      </c>
      <c r="D243" s="14">
        <v>0.4306666666666667</v>
      </c>
      <c r="E243" s="13">
        <f t="shared" si="6"/>
        <v>7.7068355999999998</v>
      </c>
      <c r="F243" s="15">
        <v>2604</v>
      </c>
      <c r="G243" s="15">
        <v>0</v>
      </c>
    </row>
    <row r="244" spans="1:7">
      <c r="A244" s="11">
        <f t="shared" si="7"/>
        <v>243</v>
      </c>
      <c r="B244" s="12">
        <v>30.367999999999999</v>
      </c>
      <c r="C244" s="13">
        <v>0.251</v>
      </c>
      <c r="D244" s="14">
        <v>8.6000000000000007E-2</v>
      </c>
      <c r="E244" s="13">
        <f t="shared" si="6"/>
        <v>7.6223679999999998</v>
      </c>
      <c r="F244" s="15">
        <v>2604</v>
      </c>
      <c r="G244" s="15">
        <v>0</v>
      </c>
    </row>
    <row r="245" spans="1:7">
      <c r="A245" s="11">
        <f t="shared" si="7"/>
        <v>244</v>
      </c>
      <c r="B245" s="12">
        <v>30.238</v>
      </c>
      <c r="C245" s="13">
        <v>0.2621</v>
      </c>
      <c r="D245" s="14">
        <v>8.7013333333333325</v>
      </c>
      <c r="E245" s="13">
        <f t="shared" si="6"/>
        <v>7.9253798</v>
      </c>
      <c r="F245" s="15">
        <v>2604</v>
      </c>
      <c r="G245" s="15">
        <v>5</v>
      </c>
    </row>
    <row r="246" spans="1:7">
      <c r="A246" s="11">
        <f t="shared" si="7"/>
        <v>245</v>
      </c>
      <c r="B246" s="12">
        <v>30.004999999999999</v>
      </c>
      <c r="C246" s="13">
        <v>9.0541999999999998</v>
      </c>
      <c r="D246" s="14">
        <v>22.228666666666669</v>
      </c>
      <c r="E246" s="13">
        <f t="shared" si="6"/>
        <v>271.67127099999999</v>
      </c>
      <c r="F246" s="15">
        <v>2604</v>
      </c>
      <c r="G246" s="15">
        <v>16</v>
      </c>
    </row>
    <row r="247" spans="1:7">
      <c r="A247" s="11">
        <f t="shared" si="7"/>
        <v>246</v>
      </c>
      <c r="B247" s="12">
        <v>29.866</v>
      </c>
      <c r="C247" s="13">
        <v>12.4292</v>
      </c>
      <c r="D247" s="14">
        <v>30.069999999999997</v>
      </c>
      <c r="E247" s="13">
        <f t="shared" si="6"/>
        <v>371.21048719999999</v>
      </c>
      <c r="F247" s="15">
        <v>2605</v>
      </c>
      <c r="G247" s="15">
        <v>9</v>
      </c>
    </row>
    <row r="248" spans="1:7">
      <c r="A248" s="11">
        <f t="shared" si="7"/>
        <v>247</v>
      </c>
      <c r="B248" s="12">
        <v>29.992999999999999</v>
      </c>
      <c r="C248" s="13">
        <v>9.2645999999999997</v>
      </c>
      <c r="D248" s="14">
        <v>26.451333333333334</v>
      </c>
      <c r="E248" s="13">
        <f t="shared" si="6"/>
        <v>277.87314779999997</v>
      </c>
      <c r="F248" s="15">
        <v>2607</v>
      </c>
      <c r="G248" s="15">
        <v>4</v>
      </c>
    </row>
    <row r="249" spans="1:7">
      <c r="A249" s="11">
        <f t="shared" si="7"/>
        <v>248</v>
      </c>
      <c r="B249" s="12">
        <v>30.006</v>
      </c>
      <c r="C249" s="13">
        <v>7.3452999999999999</v>
      </c>
      <c r="D249" s="14">
        <v>29.551333333333332</v>
      </c>
      <c r="E249" s="13">
        <f t="shared" si="6"/>
        <v>220.40307179999999</v>
      </c>
      <c r="F249" s="15">
        <v>2608</v>
      </c>
      <c r="G249" s="15">
        <v>2</v>
      </c>
    </row>
    <row r="250" spans="1:7">
      <c r="A250" s="11">
        <f t="shared" si="7"/>
        <v>249</v>
      </c>
      <c r="B250" s="12">
        <v>30.282</v>
      </c>
      <c r="C250" s="13">
        <v>1.3095000000000001</v>
      </c>
      <c r="D250" s="14">
        <v>11.458</v>
      </c>
      <c r="E250" s="13">
        <f t="shared" si="6"/>
        <v>39.654279000000002</v>
      </c>
      <c r="F250" s="15">
        <v>2609</v>
      </c>
      <c r="G250" s="15">
        <v>63</v>
      </c>
    </row>
    <row r="251" spans="1:7">
      <c r="A251" s="11">
        <f t="shared" si="7"/>
        <v>250</v>
      </c>
      <c r="B251" s="12">
        <v>30.198</v>
      </c>
      <c r="C251" s="13">
        <v>3.5146999999999999</v>
      </c>
      <c r="D251" s="14">
        <v>23.605999999999998</v>
      </c>
      <c r="E251" s="13">
        <f t="shared" si="6"/>
        <v>106.13691059999999</v>
      </c>
      <c r="F251" s="15">
        <v>2613</v>
      </c>
      <c r="G251" s="15">
        <v>16</v>
      </c>
    </row>
    <row r="252" spans="1:7">
      <c r="A252" s="11">
        <f t="shared" si="7"/>
        <v>251</v>
      </c>
      <c r="B252" s="12">
        <v>30.105</v>
      </c>
      <c r="C252" s="13">
        <v>4.5572999999999997</v>
      </c>
      <c r="D252" s="14">
        <v>25.933333333333334</v>
      </c>
      <c r="E252" s="13">
        <f t="shared" si="6"/>
        <v>137.19751650000001</v>
      </c>
      <c r="F252" s="15">
        <v>2614</v>
      </c>
      <c r="G252" s="15">
        <v>0</v>
      </c>
    </row>
    <row r="253" spans="1:7">
      <c r="A253" s="11">
        <f t="shared" si="7"/>
        <v>252</v>
      </c>
      <c r="B253" s="12">
        <v>30.013999999999999</v>
      </c>
      <c r="C253" s="13">
        <v>0.55720000000000003</v>
      </c>
      <c r="D253" s="14">
        <v>19.298666666666666</v>
      </c>
      <c r="E253" s="13">
        <f t="shared" si="6"/>
        <v>16.723800799999999</v>
      </c>
      <c r="F253" s="15">
        <v>2614</v>
      </c>
      <c r="G253" s="15">
        <v>6</v>
      </c>
    </row>
    <row r="254" spans="1:7">
      <c r="A254" s="11">
        <f t="shared" si="7"/>
        <v>253</v>
      </c>
      <c r="B254" s="12">
        <v>30.111999999999998</v>
      </c>
      <c r="C254" s="13">
        <v>3.1082000000000001</v>
      </c>
      <c r="D254" s="14">
        <v>16.800666666666668</v>
      </c>
      <c r="E254" s="13">
        <f t="shared" si="6"/>
        <v>93.594118399999999</v>
      </c>
      <c r="F254" s="15">
        <v>2613</v>
      </c>
      <c r="G254" s="15">
        <v>4</v>
      </c>
    </row>
    <row r="255" spans="1:7">
      <c r="A255" s="11">
        <f t="shared" si="7"/>
        <v>254</v>
      </c>
      <c r="B255" s="12">
        <v>30.123000000000001</v>
      </c>
      <c r="C255" s="13">
        <v>3.3557000000000001</v>
      </c>
      <c r="D255" s="14">
        <v>15.076666666666666</v>
      </c>
      <c r="E255" s="13">
        <f t="shared" si="6"/>
        <v>101.0837511</v>
      </c>
      <c r="F255" s="15">
        <v>2611</v>
      </c>
      <c r="G255" s="15">
        <v>2</v>
      </c>
    </row>
    <row r="256" spans="1:7">
      <c r="A256" s="11">
        <f t="shared" si="7"/>
        <v>255</v>
      </c>
      <c r="B256" s="12">
        <v>29.838999999999999</v>
      </c>
      <c r="C256" s="13">
        <v>1.0791999999999999</v>
      </c>
      <c r="D256" s="14">
        <v>26.020666666666667</v>
      </c>
      <c r="E256" s="13">
        <f t="shared" si="6"/>
        <v>32.2022488</v>
      </c>
      <c r="F256" s="15">
        <v>2611</v>
      </c>
      <c r="G256" s="15">
        <v>13</v>
      </c>
    </row>
    <row r="257" spans="1:7">
      <c r="A257" s="11">
        <f t="shared" si="7"/>
        <v>256</v>
      </c>
      <c r="B257" s="12">
        <v>30.062999999999999</v>
      </c>
      <c r="C257" s="13">
        <v>0.41110000000000002</v>
      </c>
      <c r="D257" s="14">
        <v>9.0453333333333337</v>
      </c>
      <c r="E257" s="13">
        <f t="shared" si="6"/>
        <v>12.358899300000001</v>
      </c>
      <c r="F257" s="15">
        <v>2612</v>
      </c>
      <c r="G257" s="15">
        <v>2</v>
      </c>
    </row>
    <row r="258" spans="1:7">
      <c r="A258" s="11">
        <f t="shared" si="7"/>
        <v>257</v>
      </c>
      <c r="B258" s="12">
        <v>30.207000000000001</v>
      </c>
      <c r="C258" s="13">
        <v>0.94359999999999999</v>
      </c>
      <c r="D258" s="14">
        <v>0</v>
      </c>
      <c r="E258" s="13">
        <f t="shared" si="6"/>
        <v>28.503325199999999</v>
      </c>
      <c r="F258" s="15">
        <v>2613</v>
      </c>
      <c r="G258" s="15">
        <v>0</v>
      </c>
    </row>
    <row r="259" spans="1:7">
      <c r="A259" s="11">
        <f t="shared" si="7"/>
        <v>258</v>
      </c>
      <c r="B259" s="12">
        <v>30.073</v>
      </c>
      <c r="C259" s="13">
        <v>5.1052999999999997</v>
      </c>
      <c r="D259" s="14">
        <v>12.493333333333332</v>
      </c>
      <c r="E259" s="13">
        <f t="shared" ref="E259:E261" si="8">B259*C259</f>
        <v>153.53168689999998</v>
      </c>
      <c r="F259" s="15">
        <v>2613</v>
      </c>
      <c r="G259" s="15">
        <v>10</v>
      </c>
    </row>
    <row r="260" spans="1:7">
      <c r="A260" s="11">
        <f t="shared" ref="A260:A261" si="9">A259+1</f>
        <v>259</v>
      </c>
      <c r="B260" s="12">
        <v>30.195</v>
      </c>
      <c r="C260" s="13">
        <v>1.0436000000000001</v>
      </c>
      <c r="D260" s="14">
        <v>2.7553333333333332</v>
      </c>
      <c r="E260" s="13">
        <f t="shared" si="8"/>
        <v>31.511502000000004</v>
      </c>
      <c r="F260" s="15">
        <v>2611</v>
      </c>
      <c r="G260" s="15">
        <v>0</v>
      </c>
    </row>
    <row r="261" spans="1:7">
      <c r="A261" s="11">
        <f t="shared" si="9"/>
        <v>260</v>
      </c>
      <c r="B261" s="12">
        <v>30.21</v>
      </c>
      <c r="C261" s="13">
        <v>0.97989999999999999</v>
      </c>
      <c r="D261" s="14">
        <v>0.24533333333333332</v>
      </c>
      <c r="E261" s="13">
        <f t="shared" si="8"/>
        <v>29.602779000000002</v>
      </c>
      <c r="F261" s="15">
        <v>2610</v>
      </c>
      <c r="G261" s="15">
        <v>0</v>
      </c>
    </row>
    <row r="262" spans="1:7">
      <c r="A262" s="21" t="s">
        <v>7</v>
      </c>
      <c r="B262" s="17">
        <f>AVERAGE(B2:B261)</f>
        <v>30.396530769230786</v>
      </c>
      <c r="C262" s="18">
        <f>AVERAGE(C2:C261)</f>
        <v>2.8505153846153855</v>
      </c>
      <c r="D262" s="19">
        <f>AVERAGE(D2:D261)</f>
        <v>16.414876923076921</v>
      </c>
      <c r="E262" s="20">
        <f>AVERAGE(E2:E261)</f>
        <v>86.298531897692285</v>
      </c>
      <c r="F262" s="19">
        <f>AVERAGE(F2:F261)</f>
        <v>2578.4346153846154</v>
      </c>
      <c r="G262" s="19">
        <f>AVERAGE(G2:G261)</f>
        <v>6.1653846153846157</v>
      </c>
    </row>
    <row r="263" spans="1:7">
      <c r="A263" s="22" t="s">
        <v>8</v>
      </c>
      <c r="B263" s="16">
        <f>MAX(B2:B261)</f>
        <v>30.75</v>
      </c>
      <c r="C263" s="16">
        <f t="shared" ref="C263:G263" si="10">MAX(C2:C261)</f>
        <v>12.4292</v>
      </c>
      <c r="D263" s="16">
        <f t="shared" si="10"/>
        <v>32.481999999999999</v>
      </c>
      <c r="E263" s="16">
        <f t="shared" si="10"/>
        <v>371.21048719999999</v>
      </c>
      <c r="F263" s="16">
        <f t="shared" si="10"/>
        <v>2614</v>
      </c>
      <c r="G263" s="16">
        <f t="shared" si="10"/>
        <v>63</v>
      </c>
    </row>
    <row r="264" spans="1:7">
      <c r="A264" s="22" t="s">
        <v>9</v>
      </c>
      <c r="B264" s="16">
        <f>MIN(B2:B261)</f>
        <v>29.838999999999999</v>
      </c>
      <c r="C264" s="16">
        <f t="shared" ref="C264:G264" si="11">MIN(C2:C261)</f>
        <v>0.1285</v>
      </c>
      <c r="D264" s="16">
        <f t="shared" si="11"/>
        <v>0</v>
      </c>
      <c r="E264" s="16">
        <f t="shared" si="11"/>
        <v>3.9314575</v>
      </c>
      <c r="F264" s="16">
        <f t="shared" si="11"/>
        <v>2535</v>
      </c>
      <c r="G264" s="16">
        <f t="shared" si="11"/>
        <v>0</v>
      </c>
    </row>
    <row r="267" spans="1:7">
      <c r="A267" s="6" t="s">
        <v>0</v>
      </c>
      <c r="B267" s="24" t="s">
        <v>1</v>
      </c>
      <c r="C267" s="25" t="s">
        <v>2</v>
      </c>
      <c r="D267" s="26" t="s">
        <v>3</v>
      </c>
      <c r="E267" s="25" t="s">
        <v>4</v>
      </c>
      <c r="F267" s="27" t="s">
        <v>5</v>
      </c>
      <c r="G267" s="27" t="s">
        <v>6</v>
      </c>
    </row>
    <row r="268" spans="1:7">
      <c r="A268" s="23">
        <v>1</v>
      </c>
      <c r="B268" s="28">
        <f>((B2-29.839)/(30.75-29.839))</f>
        <v>0.82107574094401758</v>
      </c>
      <c r="C268" s="28">
        <f>((C2-0.129)/(12.429-0.129))</f>
        <v>7.6048780487804876E-2</v>
      </c>
      <c r="D268" s="28">
        <f>((D2-0)/(32.482-0))</f>
        <v>2.6476202204297767E-3</v>
      </c>
      <c r="E268" s="28">
        <f>((E2-3.931)/(371.21-3.931))</f>
        <v>7.7940211120156602E-2</v>
      </c>
      <c r="F268" s="28">
        <f>((F2-2535)/(2614-2535))</f>
        <v>0.96202531645569622</v>
      </c>
      <c r="G268" s="28">
        <f>((G2-0)/(63-0))</f>
        <v>0</v>
      </c>
    </row>
    <row r="269" spans="1:7">
      <c r="A269" s="23">
        <f>A268+1</f>
        <v>2</v>
      </c>
      <c r="B269" s="28">
        <f t="shared" ref="B269:B332" si="12">((B3-29.839)/(30.75-29.839))</f>
        <v>0.83205268935236176</v>
      </c>
      <c r="C269" s="28">
        <f t="shared" ref="C269:C332" si="13">((C3-0.129)/(12.429-0.129))</f>
        <v>6.9365853658536578E-2</v>
      </c>
      <c r="D269" s="28">
        <f t="shared" ref="D269:D332" si="14">((D3-0)/(32.482-0))</f>
        <v>0</v>
      </c>
      <c r="E269" s="28">
        <f t="shared" ref="E269:E332" si="15">((E3-3.931)/(371.21-3.931))</f>
        <v>7.1121336640537575E-2</v>
      </c>
      <c r="F269" s="28">
        <f t="shared" ref="F269:F332" si="16">((F3-2535)/(2614-2535))</f>
        <v>0.94936708860759489</v>
      </c>
      <c r="G269" s="28">
        <f t="shared" ref="G269:G332" si="17">((G3-0)/(63-0))</f>
        <v>0</v>
      </c>
    </row>
    <row r="270" spans="1:7">
      <c r="A270" s="23">
        <f t="shared" ref="A270:A333" si="18">A269+1</f>
        <v>3</v>
      </c>
      <c r="B270" s="28">
        <f t="shared" si="12"/>
        <v>0.74094401756311712</v>
      </c>
      <c r="C270" s="28">
        <f t="shared" si="13"/>
        <v>0.28322764227642272</v>
      </c>
      <c r="D270" s="28">
        <f t="shared" si="14"/>
        <v>0.3872298503786713</v>
      </c>
      <c r="E270" s="28">
        <f t="shared" si="15"/>
        <v>0.28944461240637226</v>
      </c>
      <c r="F270" s="28">
        <f t="shared" si="16"/>
        <v>0.93670886075949367</v>
      </c>
      <c r="G270" s="28">
        <f t="shared" si="17"/>
        <v>0.22222222222222221</v>
      </c>
    </row>
    <row r="271" spans="1:7">
      <c r="A271" s="23">
        <f t="shared" si="18"/>
        <v>4</v>
      </c>
      <c r="B271" s="28">
        <f t="shared" si="12"/>
        <v>0.79473106476399469</v>
      </c>
      <c r="C271" s="28">
        <f t="shared" si="13"/>
        <v>8.2747967479674792E-2</v>
      </c>
      <c r="D271" s="28">
        <f t="shared" si="14"/>
        <v>3.9775875869712457E-2</v>
      </c>
      <c r="E271" s="28">
        <f t="shared" si="15"/>
        <v>8.4727546088940564E-2</v>
      </c>
      <c r="F271" s="28">
        <f t="shared" si="16"/>
        <v>0.94936708860759489</v>
      </c>
      <c r="G271" s="28">
        <f t="shared" si="17"/>
        <v>0</v>
      </c>
    </row>
    <row r="272" spans="1:7">
      <c r="A272" s="23">
        <f t="shared" si="18"/>
        <v>5</v>
      </c>
      <c r="B272" s="28">
        <f t="shared" si="12"/>
        <v>0.76070252469813426</v>
      </c>
      <c r="C272" s="28">
        <f t="shared" si="13"/>
        <v>0.16704878048780486</v>
      </c>
      <c r="D272" s="28">
        <f t="shared" si="14"/>
        <v>0.22276953389569606</v>
      </c>
      <c r="E272" s="28">
        <f t="shared" si="15"/>
        <v>0.17082852109704066</v>
      </c>
      <c r="F272" s="28">
        <f t="shared" si="16"/>
        <v>0.94936708860759489</v>
      </c>
      <c r="G272" s="28">
        <f t="shared" si="17"/>
        <v>9.5238095238095233E-2</v>
      </c>
    </row>
    <row r="273" spans="1:7">
      <c r="A273" s="23">
        <f t="shared" si="18"/>
        <v>6</v>
      </c>
      <c r="B273" s="28">
        <f t="shared" si="12"/>
        <v>0.99121844127332703</v>
      </c>
      <c r="C273" s="28">
        <f t="shared" si="13"/>
        <v>3.4000000000000002E-2</v>
      </c>
      <c r="D273" s="28">
        <f t="shared" si="14"/>
        <v>0.34476530591301846</v>
      </c>
      <c r="E273" s="28">
        <f t="shared" si="15"/>
        <v>3.5098718957522757E-2</v>
      </c>
      <c r="F273" s="28">
        <f t="shared" si="16"/>
        <v>0.92405063291139244</v>
      </c>
      <c r="G273" s="28">
        <f t="shared" si="17"/>
        <v>0</v>
      </c>
    </row>
    <row r="274" spans="1:7">
      <c r="A274" s="23">
        <f t="shared" si="18"/>
        <v>7</v>
      </c>
      <c r="B274" s="28">
        <f t="shared" si="12"/>
        <v>0.91547749725576111</v>
      </c>
      <c r="C274" s="28">
        <f t="shared" si="13"/>
        <v>0.22495121951219513</v>
      </c>
      <c r="D274" s="28">
        <f t="shared" si="14"/>
        <v>0.43765777969336866</v>
      </c>
      <c r="E274" s="28">
        <f t="shared" si="15"/>
        <v>0.23114564323035078</v>
      </c>
      <c r="F274" s="28">
        <f t="shared" si="16"/>
        <v>0.92405063291139244</v>
      </c>
      <c r="G274" s="28">
        <f t="shared" si="17"/>
        <v>0.1111111111111111</v>
      </c>
    </row>
    <row r="275" spans="1:7">
      <c r="A275" s="23">
        <f t="shared" si="18"/>
        <v>8</v>
      </c>
      <c r="B275" s="28">
        <f t="shared" si="12"/>
        <v>0.92645444566410529</v>
      </c>
      <c r="C275" s="28">
        <f t="shared" si="13"/>
        <v>0.10428455284552844</v>
      </c>
      <c r="D275" s="28">
        <f t="shared" si="14"/>
        <v>0.3872298503786713</v>
      </c>
      <c r="E275" s="28">
        <f t="shared" si="15"/>
        <v>0.107232352244479</v>
      </c>
      <c r="F275" s="28">
        <f t="shared" si="16"/>
        <v>0.91139240506329111</v>
      </c>
      <c r="G275" s="28">
        <f t="shared" si="17"/>
        <v>4.7619047619047616E-2</v>
      </c>
    </row>
    <row r="276" spans="1:7">
      <c r="A276" s="23">
        <f t="shared" si="18"/>
        <v>9</v>
      </c>
      <c r="B276" s="28">
        <f t="shared" si="12"/>
        <v>0.69045005488474243</v>
      </c>
      <c r="C276" s="28">
        <f t="shared" si="13"/>
        <v>5.0731707317073167E-2</v>
      </c>
      <c r="D276" s="28">
        <f t="shared" si="14"/>
        <v>0.70291238224247266</v>
      </c>
      <c r="E276" s="28">
        <f t="shared" si="15"/>
        <v>5.1762839694074532E-2</v>
      </c>
      <c r="F276" s="28">
        <f t="shared" si="16"/>
        <v>0.91139240506329111</v>
      </c>
      <c r="G276" s="28">
        <f t="shared" si="17"/>
        <v>0.66666666666666663</v>
      </c>
    </row>
    <row r="277" spans="1:7">
      <c r="A277" s="23">
        <f t="shared" si="18"/>
        <v>10</v>
      </c>
      <c r="B277" s="28">
        <f t="shared" si="12"/>
        <v>0.90998902305159102</v>
      </c>
      <c r="C277" s="28">
        <f t="shared" si="13"/>
        <v>0.14378048780487804</v>
      </c>
      <c r="D277" s="28">
        <f t="shared" si="14"/>
        <v>0.78775937442275712</v>
      </c>
      <c r="E277" s="28">
        <f t="shared" si="15"/>
        <v>0.14773926633431261</v>
      </c>
      <c r="F277" s="28">
        <f t="shared" si="16"/>
        <v>0.91139240506329111</v>
      </c>
      <c r="G277" s="28">
        <f t="shared" si="17"/>
        <v>6.3492063492063489E-2</v>
      </c>
    </row>
    <row r="278" spans="1:7">
      <c r="A278" s="23">
        <f t="shared" si="18"/>
        <v>11</v>
      </c>
      <c r="B278" s="28">
        <f t="shared" si="12"/>
        <v>0.89023051591657376</v>
      </c>
      <c r="C278" s="28">
        <f t="shared" si="13"/>
        <v>0.14291869918699188</v>
      </c>
      <c r="D278" s="28">
        <f t="shared" si="14"/>
        <v>0.58085503766188451</v>
      </c>
      <c r="E278" s="28">
        <f t="shared" si="15"/>
        <v>0.14676168525834582</v>
      </c>
      <c r="F278" s="28">
        <f t="shared" si="16"/>
        <v>0.91139240506329111</v>
      </c>
      <c r="G278" s="28">
        <f t="shared" si="17"/>
        <v>6.3492063492063489E-2</v>
      </c>
    </row>
    <row r="279" spans="1:7">
      <c r="A279" s="23">
        <f t="shared" si="18"/>
        <v>12</v>
      </c>
      <c r="B279" s="28">
        <f t="shared" si="12"/>
        <v>0.89571899012074785</v>
      </c>
      <c r="C279" s="28">
        <f t="shared" si="13"/>
        <v>8.2723577235772353E-2</v>
      </c>
      <c r="D279" s="28">
        <f t="shared" si="14"/>
        <v>0.36600784023972249</v>
      </c>
      <c r="E279" s="28">
        <f t="shared" si="15"/>
        <v>8.4989769357899578E-2</v>
      </c>
      <c r="F279" s="28">
        <f t="shared" si="16"/>
        <v>0.91139240506329111</v>
      </c>
      <c r="G279" s="28">
        <f t="shared" si="17"/>
        <v>3.1746031746031744E-2</v>
      </c>
    </row>
    <row r="280" spans="1:7">
      <c r="A280" s="23">
        <f t="shared" si="18"/>
        <v>13</v>
      </c>
      <c r="B280" s="28">
        <f t="shared" si="12"/>
        <v>0.85181119648737502</v>
      </c>
      <c r="C280" s="28">
        <f t="shared" si="13"/>
        <v>0.2076991869918699</v>
      </c>
      <c r="D280" s="28">
        <f t="shared" si="14"/>
        <v>0.47211789093446627</v>
      </c>
      <c r="E280" s="28">
        <f t="shared" si="15"/>
        <v>0.21300013205220009</v>
      </c>
      <c r="F280" s="28">
        <f t="shared" si="16"/>
        <v>0.89873417721518989</v>
      </c>
      <c r="G280" s="28">
        <f t="shared" si="17"/>
        <v>7.9365079365079361E-2</v>
      </c>
    </row>
    <row r="281" spans="1:7">
      <c r="A281" s="23">
        <f t="shared" si="18"/>
        <v>14</v>
      </c>
      <c r="B281" s="28">
        <f t="shared" si="12"/>
        <v>0.96487376509330414</v>
      </c>
      <c r="C281" s="28">
        <f t="shared" si="13"/>
        <v>6.829268292682926E-3</v>
      </c>
      <c r="D281" s="28">
        <f t="shared" si="14"/>
        <v>0.26519302998583827</v>
      </c>
      <c r="E281" s="28">
        <f t="shared" si="15"/>
        <v>7.111580024994622E-3</v>
      </c>
      <c r="F281" s="28">
        <f t="shared" si="16"/>
        <v>0.88607594936708856</v>
      </c>
      <c r="G281" s="28">
        <f t="shared" si="17"/>
        <v>0</v>
      </c>
    </row>
    <row r="282" spans="1:7">
      <c r="A282" s="23">
        <f t="shared" si="18"/>
        <v>15</v>
      </c>
      <c r="B282" s="28">
        <f t="shared" si="12"/>
        <v>0.9023051591657536</v>
      </c>
      <c r="C282" s="28">
        <f t="shared" si="13"/>
        <v>8.8707317073170727E-2</v>
      </c>
      <c r="D282" s="28">
        <f t="shared" si="14"/>
        <v>0.28906266034521683</v>
      </c>
      <c r="E282" s="28">
        <f t="shared" si="15"/>
        <v>9.1152737020085556E-2</v>
      </c>
      <c r="F282" s="28">
        <f t="shared" si="16"/>
        <v>0.86075949367088611</v>
      </c>
      <c r="G282" s="28">
        <f t="shared" si="17"/>
        <v>6.3492063492063489E-2</v>
      </c>
    </row>
    <row r="283" spans="1:7">
      <c r="A283" s="23">
        <f t="shared" si="18"/>
        <v>16</v>
      </c>
      <c r="B283" s="28">
        <f t="shared" si="12"/>
        <v>0.94621295279912243</v>
      </c>
      <c r="C283" s="28">
        <f t="shared" si="13"/>
        <v>8.3252032520325196E-3</v>
      </c>
      <c r="D283" s="28">
        <f t="shared" si="14"/>
        <v>1.588572132257866E-2</v>
      </c>
      <c r="E283" s="28">
        <f t="shared" si="15"/>
        <v>8.639784469027632E-3</v>
      </c>
      <c r="F283" s="28">
        <f t="shared" si="16"/>
        <v>0.84810126582278478</v>
      </c>
      <c r="G283" s="28">
        <f t="shared" si="17"/>
        <v>0</v>
      </c>
    </row>
    <row r="284" spans="1:7">
      <c r="A284" s="23">
        <f t="shared" si="18"/>
        <v>17</v>
      </c>
      <c r="B284" s="28">
        <f t="shared" si="12"/>
        <v>0.9923161361141587</v>
      </c>
      <c r="C284" s="28">
        <f t="shared" si="13"/>
        <v>5.5447154471544701E-3</v>
      </c>
      <c r="D284" s="28">
        <f t="shared" si="14"/>
        <v>0</v>
      </c>
      <c r="E284" s="28">
        <f t="shared" si="15"/>
        <v>5.8035433553238792E-3</v>
      </c>
      <c r="F284" s="28">
        <f t="shared" si="16"/>
        <v>0.84810126582278478</v>
      </c>
      <c r="G284" s="28">
        <f t="shared" si="17"/>
        <v>0</v>
      </c>
    </row>
    <row r="285" spans="1:7">
      <c r="A285" s="23">
        <f t="shared" si="18"/>
        <v>18</v>
      </c>
      <c r="B285" s="28">
        <f t="shared" si="12"/>
        <v>1</v>
      </c>
      <c r="C285" s="28">
        <f t="shared" si="13"/>
        <v>1.800813008130081E-2</v>
      </c>
      <c r="D285" s="28">
        <f t="shared" si="14"/>
        <v>0</v>
      </c>
      <c r="E285" s="28">
        <f t="shared" si="15"/>
        <v>1.8642163042264872E-2</v>
      </c>
      <c r="F285" s="28">
        <f t="shared" si="16"/>
        <v>0.86075949367088611</v>
      </c>
      <c r="G285" s="28">
        <f t="shared" si="17"/>
        <v>0</v>
      </c>
    </row>
    <row r="286" spans="1:7">
      <c r="A286" s="23">
        <f t="shared" si="18"/>
        <v>19</v>
      </c>
      <c r="B286" s="28">
        <f t="shared" si="12"/>
        <v>0.94950603732162531</v>
      </c>
      <c r="C286" s="28">
        <f t="shared" si="13"/>
        <v>1.0341463414634143E-2</v>
      </c>
      <c r="D286" s="28">
        <f t="shared" si="14"/>
        <v>0</v>
      </c>
      <c r="E286" s="28">
        <f t="shared" si="15"/>
        <v>1.0714919175885362E-2</v>
      </c>
      <c r="F286" s="28">
        <f t="shared" si="16"/>
        <v>0.86075949367088611</v>
      </c>
      <c r="G286" s="28">
        <f t="shared" si="17"/>
        <v>0</v>
      </c>
    </row>
    <row r="287" spans="1:7">
      <c r="A287" s="23">
        <f t="shared" si="18"/>
        <v>20</v>
      </c>
      <c r="B287" s="28">
        <f t="shared" si="12"/>
        <v>0.93194291986827549</v>
      </c>
      <c r="C287" s="28">
        <f t="shared" si="13"/>
        <v>0.10001626016260162</v>
      </c>
      <c r="D287" s="28">
        <f t="shared" si="14"/>
        <v>0.16181269626254541</v>
      </c>
      <c r="E287" s="28">
        <f t="shared" si="15"/>
        <v>0.10286493265337796</v>
      </c>
      <c r="F287" s="28">
        <f t="shared" si="16"/>
        <v>0.86075949367088611</v>
      </c>
      <c r="G287" s="28">
        <f t="shared" si="17"/>
        <v>4.7619047619047616E-2</v>
      </c>
    </row>
    <row r="288" spans="1:7">
      <c r="A288" s="23">
        <f t="shared" si="18"/>
        <v>21</v>
      </c>
      <c r="B288" s="28">
        <f t="shared" si="12"/>
        <v>0.47091108671789395</v>
      </c>
      <c r="C288" s="28">
        <f t="shared" si="13"/>
        <v>9.4796747967479666E-2</v>
      </c>
      <c r="D288" s="28">
        <f t="shared" si="14"/>
        <v>0.83289206329659515</v>
      </c>
      <c r="E288" s="28">
        <f t="shared" si="15"/>
        <v>9.6019810552740573E-2</v>
      </c>
      <c r="F288" s="28">
        <f t="shared" si="16"/>
        <v>0.86075949367088611</v>
      </c>
      <c r="G288" s="28">
        <f t="shared" si="17"/>
        <v>0.42857142857142855</v>
      </c>
    </row>
    <row r="289" spans="1:7">
      <c r="A289" s="23">
        <f t="shared" si="18"/>
        <v>22</v>
      </c>
      <c r="B289" s="28">
        <f t="shared" si="12"/>
        <v>0.83315038419319343</v>
      </c>
      <c r="C289" s="28">
        <f t="shared" si="13"/>
        <v>0.21867479674796747</v>
      </c>
      <c r="D289" s="28">
        <f t="shared" si="14"/>
        <v>0.45619112123637706</v>
      </c>
      <c r="E289" s="28">
        <f t="shared" si="15"/>
        <v>0.22412275844793739</v>
      </c>
      <c r="F289" s="28">
        <f t="shared" si="16"/>
        <v>0.88607594936708856</v>
      </c>
      <c r="G289" s="28">
        <f t="shared" si="17"/>
        <v>0.15873015873015872</v>
      </c>
    </row>
    <row r="290" spans="1:7">
      <c r="A290" s="23">
        <f t="shared" si="18"/>
        <v>23</v>
      </c>
      <c r="B290" s="28">
        <f t="shared" si="12"/>
        <v>0.49286498353457842</v>
      </c>
      <c r="C290" s="28">
        <f t="shared" si="13"/>
        <v>0.83232520325203252</v>
      </c>
      <c r="D290" s="28">
        <f t="shared" si="14"/>
        <v>0.88061079982759682</v>
      </c>
      <c r="E290" s="28">
        <f t="shared" si="15"/>
        <v>0.84418815342015208</v>
      </c>
      <c r="F290" s="28">
        <f t="shared" si="16"/>
        <v>0.87341772151898733</v>
      </c>
      <c r="G290" s="28">
        <f t="shared" si="17"/>
        <v>0.12698412698412698</v>
      </c>
    </row>
    <row r="291" spans="1:7">
      <c r="A291" s="23">
        <f t="shared" si="18"/>
        <v>24</v>
      </c>
      <c r="B291" s="28">
        <f t="shared" si="12"/>
        <v>0.61909989023051504</v>
      </c>
      <c r="C291" s="28">
        <f t="shared" si="13"/>
        <v>0.51946341463414636</v>
      </c>
      <c r="D291" s="28">
        <f t="shared" si="14"/>
        <v>0.69759661761385794</v>
      </c>
      <c r="E291" s="28">
        <f t="shared" si="15"/>
        <v>0.52888380549936143</v>
      </c>
      <c r="F291" s="28">
        <f t="shared" si="16"/>
        <v>0.88607594936708856</v>
      </c>
      <c r="G291" s="28">
        <f t="shared" si="17"/>
        <v>6.3492063492063489E-2</v>
      </c>
    </row>
    <row r="292" spans="1:7">
      <c r="A292" s="23">
        <f t="shared" si="18"/>
        <v>25</v>
      </c>
      <c r="B292" s="28">
        <f t="shared" si="12"/>
        <v>0.87815587266739792</v>
      </c>
      <c r="C292" s="28">
        <f t="shared" si="13"/>
        <v>9.3837398373983721E-2</v>
      </c>
      <c r="D292" s="28">
        <f t="shared" si="14"/>
        <v>0.23867577940602999</v>
      </c>
      <c r="E292" s="28">
        <f t="shared" si="15"/>
        <v>9.6343555716498899E-2</v>
      </c>
      <c r="F292" s="28">
        <f t="shared" si="16"/>
        <v>0.89873417721518989</v>
      </c>
      <c r="G292" s="28">
        <f t="shared" si="17"/>
        <v>1.5873015873015872E-2</v>
      </c>
    </row>
    <row r="293" spans="1:7">
      <c r="A293" s="23">
        <f t="shared" si="18"/>
        <v>26</v>
      </c>
      <c r="B293" s="28">
        <f t="shared" si="12"/>
        <v>0.89132821075740942</v>
      </c>
      <c r="C293" s="28">
        <f t="shared" si="13"/>
        <v>5.5772357723577227E-3</v>
      </c>
      <c r="D293" s="28">
        <f t="shared" si="14"/>
        <v>0</v>
      </c>
      <c r="E293" s="28">
        <f t="shared" si="15"/>
        <v>5.7875282823139909E-3</v>
      </c>
      <c r="F293" s="28">
        <f t="shared" si="16"/>
        <v>0.89873417721518989</v>
      </c>
      <c r="G293" s="28">
        <f t="shared" si="17"/>
        <v>0</v>
      </c>
    </row>
    <row r="294" spans="1:7">
      <c r="A294" s="23">
        <f t="shared" si="18"/>
        <v>27</v>
      </c>
      <c r="B294" s="28">
        <f t="shared" si="12"/>
        <v>0.89681668496157951</v>
      </c>
      <c r="C294" s="28">
        <f t="shared" si="13"/>
        <v>1.4764227642276421E-2</v>
      </c>
      <c r="D294" s="28">
        <f t="shared" si="14"/>
        <v>0</v>
      </c>
      <c r="E294" s="28">
        <f t="shared" si="15"/>
        <v>1.5222088929669267E-2</v>
      </c>
      <c r="F294" s="28">
        <f t="shared" si="16"/>
        <v>0.89873417721518989</v>
      </c>
      <c r="G294" s="28">
        <f t="shared" si="17"/>
        <v>0</v>
      </c>
    </row>
    <row r="295" spans="1:7">
      <c r="A295" s="23">
        <f t="shared" si="18"/>
        <v>28</v>
      </c>
      <c r="B295" s="28">
        <f t="shared" si="12"/>
        <v>0.91877058177826398</v>
      </c>
      <c r="C295" s="28">
        <f t="shared" si="13"/>
        <v>1.0300813008130079E-2</v>
      </c>
      <c r="D295" s="28">
        <f t="shared" si="14"/>
        <v>0</v>
      </c>
      <c r="E295" s="28">
        <f t="shared" si="15"/>
        <v>1.0653626262323735E-2</v>
      </c>
      <c r="F295" s="28">
        <f t="shared" si="16"/>
        <v>0.91139240506329111</v>
      </c>
      <c r="G295" s="28">
        <f t="shared" si="17"/>
        <v>0</v>
      </c>
    </row>
    <row r="296" spans="1:7">
      <c r="A296" s="23">
        <f t="shared" si="18"/>
        <v>29</v>
      </c>
      <c r="B296" s="28">
        <f t="shared" si="12"/>
        <v>0.94291986827661967</v>
      </c>
      <c r="C296" s="28">
        <f t="shared" si="13"/>
        <v>8.4878048780487794E-3</v>
      </c>
      <c r="D296" s="28">
        <f t="shared" si="14"/>
        <v>0</v>
      </c>
      <c r="E296" s="28">
        <f t="shared" si="15"/>
        <v>8.8050588244903746E-3</v>
      </c>
      <c r="F296" s="28">
        <f t="shared" si="16"/>
        <v>0.91139240506329111</v>
      </c>
      <c r="G296" s="28">
        <f t="shared" si="17"/>
        <v>0</v>
      </c>
    </row>
    <row r="297" spans="1:7">
      <c r="A297" s="23">
        <f t="shared" si="18"/>
        <v>30</v>
      </c>
      <c r="B297" s="28">
        <f t="shared" si="12"/>
        <v>0.91108671789242657</v>
      </c>
      <c r="C297" s="28">
        <f t="shared" si="13"/>
        <v>1.6878048780487806E-2</v>
      </c>
      <c r="D297" s="28">
        <f t="shared" si="14"/>
        <v>0</v>
      </c>
      <c r="E297" s="28">
        <f t="shared" si="15"/>
        <v>1.7404167948616718E-2</v>
      </c>
      <c r="F297" s="28">
        <f t="shared" si="16"/>
        <v>0.91139240506329111</v>
      </c>
      <c r="G297" s="28">
        <f t="shared" si="17"/>
        <v>0</v>
      </c>
    </row>
    <row r="298" spans="1:7">
      <c r="A298" s="23">
        <f t="shared" si="18"/>
        <v>31</v>
      </c>
      <c r="B298" s="28">
        <f t="shared" si="12"/>
        <v>0.93194291986827549</v>
      </c>
      <c r="C298" s="28">
        <f t="shared" si="13"/>
        <v>8.3089430894308924E-3</v>
      </c>
      <c r="D298" s="28">
        <f t="shared" si="14"/>
        <v>0</v>
      </c>
      <c r="E298" s="28">
        <f t="shared" si="15"/>
        <v>8.6148829636325495E-3</v>
      </c>
      <c r="F298" s="28">
        <f t="shared" si="16"/>
        <v>0.91139240506329111</v>
      </c>
      <c r="G298" s="28">
        <f t="shared" si="17"/>
        <v>0</v>
      </c>
    </row>
    <row r="299" spans="1:7">
      <c r="A299" s="23">
        <f t="shared" si="18"/>
        <v>32</v>
      </c>
      <c r="B299" s="28">
        <f t="shared" si="12"/>
        <v>0.95828759604829838</v>
      </c>
      <c r="C299" s="28">
        <f t="shared" si="13"/>
        <v>1.9756097560975597E-3</v>
      </c>
      <c r="D299" s="28">
        <f t="shared" si="14"/>
        <v>0</v>
      </c>
      <c r="E299" s="28">
        <f t="shared" si="15"/>
        <v>2.1159652471282038E-3</v>
      </c>
      <c r="F299" s="28">
        <f t="shared" si="16"/>
        <v>0.91139240506329111</v>
      </c>
      <c r="G299" s="28">
        <f t="shared" si="17"/>
        <v>0</v>
      </c>
    </row>
    <row r="300" spans="1:7">
      <c r="A300" s="23">
        <f t="shared" si="18"/>
        <v>33</v>
      </c>
      <c r="B300" s="28">
        <f t="shared" si="12"/>
        <v>0.97145993413830978</v>
      </c>
      <c r="C300" s="28">
        <f t="shared" si="13"/>
        <v>1.3308943089430895E-2</v>
      </c>
      <c r="D300" s="28">
        <f t="shared" si="14"/>
        <v>5.2952404408595534E-3</v>
      </c>
      <c r="E300" s="28">
        <f t="shared" si="15"/>
        <v>1.3782205897968577E-2</v>
      </c>
      <c r="F300" s="28">
        <f t="shared" si="16"/>
        <v>0.91139240506329111</v>
      </c>
      <c r="G300" s="28">
        <f t="shared" si="17"/>
        <v>0</v>
      </c>
    </row>
    <row r="301" spans="1:7">
      <c r="A301" s="23">
        <f t="shared" si="18"/>
        <v>34</v>
      </c>
      <c r="B301" s="28">
        <f t="shared" si="12"/>
        <v>0.91767288693743232</v>
      </c>
      <c r="C301" s="28">
        <f t="shared" si="13"/>
        <v>1.3821138211382112E-2</v>
      </c>
      <c r="D301" s="28">
        <f t="shared" si="14"/>
        <v>0</v>
      </c>
      <c r="E301" s="28">
        <f t="shared" si="15"/>
        <v>1.4269329310959788E-2</v>
      </c>
      <c r="F301" s="28">
        <f t="shared" si="16"/>
        <v>0.92405063291139244</v>
      </c>
      <c r="G301" s="28">
        <f t="shared" si="17"/>
        <v>0</v>
      </c>
    </row>
    <row r="302" spans="1:7">
      <c r="A302" s="23">
        <f t="shared" si="18"/>
        <v>35</v>
      </c>
      <c r="B302" s="28">
        <f t="shared" si="12"/>
        <v>0.94511525795828688</v>
      </c>
      <c r="C302" s="28">
        <f t="shared" si="13"/>
        <v>5.9674796747967475E-3</v>
      </c>
      <c r="D302" s="28">
        <f t="shared" si="14"/>
        <v>7.9428606612893301E-3</v>
      </c>
      <c r="E302" s="28">
        <f t="shared" si="15"/>
        <v>6.2151116725976709E-3</v>
      </c>
      <c r="F302" s="28">
        <f t="shared" si="16"/>
        <v>0.92405063291139244</v>
      </c>
      <c r="G302" s="28">
        <f t="shared" si="17"/>
        <v>1.5873015873015872E-2</v>
      </c>
    </row>
    <row r="303" spans="1:7">
      <c r="A303" s="23">
        <f t="shared" si="18"/>
        <v>36</v>
      </c>
      <c r="B303" s="28">
        <f t="shared" si="12"/>
        <v>0.9604829857299656</v>
      </c>
      <c r="C303" s="28">
        <f t="shared" si="13"/>
        <v>1.3918699186991871E-2</v>
      </c>
      <c r="D303" s="28">
        <f t="shared" si="14"/>
        <v>1.8533341543008435E-2</v>
      </c>
      <c r="E303" s="28">
        <f t="shared" si="15"/>
        <v>1.4401429975577152E-2</v>
      </c>
      <c r="F303" s="28">
        <f t="shared" si="16"/>
        <v>0.92405063291139244</v>
      </c>
      <c r="G303" s="28">
        <f t="shared" si="17"/>
        <v>3.1746031746031744E-2</v>
      </c>
    </row>
    <row r="304" spans="1:7">
      <c r="A304" s="23">
        <f t="shared" si="18"/>
        <v>37</v>
      </c>
      <c r="B304" s="28">
        <f t="shared" si="12"/>
        <v>0.96487376509330414</v>
      </c>
      <c r="C304" s="28">
        <f t="shared" si="13"/>
        <v>4.9512195121951229E-3</v>
      </c>
      <c r="D304" s="28">
        <f t="shared" si="14"/>
        <v>2.1201485951193481E-2</v>
      </c>
      <c r="E304" s="28">
        <f t="shared" si="15"/>
        <v>5.1795724775987751E-3</v>
      </c>
      <c r="F304" s="28">
        <f t="shared" si="16"/>
        <v>0.92405063291139244</v>
      </c>
      <c r="G304" s="28">
        <f t="shared" si="17"/>
        <v>0</v>
      </c>
    </row>
    <row r="305" spans="1:7">
      <c r="A305" s="23">
        <f t="shared" si="18"/>
        <v>38</v>
      </c>
      <c r="B305" s="28">
        <f t="shared" si="12"/>
        <v>0.91657519209659666</v>
      </c>
      <c r="C305" s="28">
        <f t="shared" si="13"/>
        <v>1.4390243902439023E-2</v>
      </c>
      <c r="D305" s="28">
        <f t="shared" si="14"/>
        <v>0</v>
      </c>
      <c r="E305" s="28">
        <f t="shared" si="15"/>
        <v>1.485313344895842E-2</v>
      </c>
      <c r="F305" s="28">
        <f t="shared" si="16"/>
        <v>0.92405063291139244</v>
      </c>
      <c r="G305" s="28">
        <f t="shared" si="17"/>
        <v>0</v>
      </c>
    </row>
    <row r="306" spans="1:7">
      <c r="A306" s="23">
        <f t="shared" si="18"/>
        <v>39</v>
      </c>
      <c r="B306" s="28">
        <f t="shared" si="12"/>
        <v>0.86059275521405187</v>
      </c>
      <c r="C306" s="28">
        <f t="shared" si="13"/>
        <v>3.5430894308943084E-2</v>
      </c>
      <c r="D306" s="28">
        <f t="shared" si="14"/>
        <v>0</v>
      </c>
      <c r="E306" s="28">
        <f t="shared" si="15"/>
        <v>3.6388877120663028E-2</v>
      </c>
      <c r="F306" s="28">
        <f t="shared" si="16"/>
        <v>0.93670886075949367</v>
      </c>
      <c r="G306" s="28">
        <f t="shared" si="17"/>
        <v>0</v>
      </c>
    </row>
    <row r="307" spans="1:7">
      <c r="A307" s="23">
        <f t="shared" si="18"/>
        <v>40</v>
      </c>
      <c r="B307" s="28">
        <f t="shared" si="12"/>
        <v>0.77497255762898132</v>
      </c>
      <c r="C307" s="28">
        <f t="shared" si="13"/>
        <v>5.7951219512195118E-2</v>
      </c>
      <c r="D307" s="28">
        <f t="shared" si="14"/>
        <v>6.6087884571968064E-3</v>
      </c>
      <c r="E307" s="28">
        <f t="shared" si="15"/>
        <v>5.9305816559073618E-2</v>
      </c>
      <c r="F307" s="28">
        <f t="shared" si="16"/>
        <v>0.93670886075949367</v>
      </c>
      <c r="G307" s="28">
        <f t="shared" si="17"/>
        <v>0</v>
      </c>
    </row>
    <row r="308" spans="1:7">
      <c r="A308" s="23">
        <f t="shared" si="18"/>
        <v>41</v>
      </c>
      <c r="B308" s="28">
        <f t="shared" si="12"/>
        <v>0.75082327113062575</v>
      </c>
      <c r="C308" s="28">
        <f t="shared" si="13"/>
        <v>7.5926829268292681E-2</v>
      </c>
      <c r="D308" s="28">
        <f t="shared" si="14"/>
        <v>2.6476202204297767E-3</v>
      </c>
      <c r="E308" s="28">
        <f t="shared" si="15"/>
        <v>7.7630076045730897E-2</v>
      </c>
      <c r="F308" s="28">
        <f t="shared" si="16"/>
        <v>0.93670886075949367</v>
      </c>
      <c r="G308" s="28">
        <f t="shared" si="17"/>
        <v>0</v>
      </c>
    </row>
    <row r="309" spans="1:7">
      <c r="A309" s="23">
        <f t="shared" si="18"/>
        <v>42</v>
      </c>
      <c r="B309" s="28">
        <f t="shared" si="12"/>
        <v>0.74533479692645555</v>
      </c>
      <c r="C309" s="28">
        <f t="shared" si="13"/>
        <v>7.4674796747967481E-2</v>
      </c>
      <c r="D309" s="28">
        <f t="shared" si="14"/>
        <v>2.6476202204297767E-3</v>
      </c>
      <c r="E309" s="28">
        <f t="shared" si="15"/>
        <v>7.6335987083388929E-2</v>
      </c>
      <c r="F309" s="28">
        <f t="shared" si="16"/>
        <v>0.96202531645569622</v>
      </c>
      <c r="G309" s="28">
        <f t="shared" si="17"/>
        <v>0</v>
      </c>
    </row>
    <row r="310" spans="1:7">
      <c r="A310" s="23">
        <f t="shared" si="18"/>
        <v>43</v>
      </c>
      <c r="B310" s="28">
        <f t="shared" si="12"/>
        <v>0.75411635565312862</v>
      </c>
      <c r="C310" s="28">
        <f t="shared" si="13"/>
        <v>6.7382113821138206E-2</v>
      </c>
      <c r="D310" s="28">
        <f t="shared" si="14"/>
        <v>0</v>
      </c>
      <c r="E310" s="28">
        <f t="shared" si="15"/>
        <v>6.8903484272174562E-2</v>
      </c>
      <c r="F310" s="28">
        <f t="shared" si="16"/>
        <v>0.98734177215189878</v>
      </c>
      <c r="G310" s="28">
        <f t="shared" si="17"/>
        <v>0</v>
      </c>
    </row>
    <row r="311" spans="1:7">
      <c r="A311" s="23">
        <f t="shared" si="18"/>
        <v>44</v>
      </c>
      <c r="B311" s="28">
        <f t="shared" si="12"/>
        <v>0.65203073545554369</v>
      </c>
      <c r="C311" s="28">
        <f t="shared" si="13"/>
        <v>0.31786991869918696</v>
      </c>
      <c r="D311" s="28">
        <f t="shared" si="14"/>
        <v>0.22279005808345137</v>
      </c>
      <c r="E311" s="28">
        <f t="shared" si="15"/>
        <v>0.32395481473212467</v>
      </c>
      <c r="F311" s="28">
        <f t="shared" si="16"/>
        <v>0.98734177215189878</v>
      </c>
      <c r="G311" s="28">
        <f t="shared" si="17"/>
        <v>0.19047619047619047</v>
      </c>
    </row>
    <row r="312" spans="1:7">
      <c r="A312" s="23">
        <f t="shared" si="18"/>
        <v>45</v>
      </c>
      <c r="B312" s="28">
        <f t="shared" si="12"/>
        <v>0.50164654226125138</v>
      </c>
      <c r="C312" s="28">
        <f t="shared" si="13"/>
        <v>4.6813008130081296E-2</v>
      </c>
      <c r="D312" s="28">
        <f t="shared" si="14"/>
        <v>0.53578392135131248</v>
      </c>
      <c r="E312" s="28">
        <f t="shared" si="15"/>
        <v>4.7434295998409925E-2</v>
      </c>
      <c r="F312" s="28">
        <f t="shared" si="16"/>
        <v>0.96202531645569622</v>
      </c>
      <c r="G312" s="28">
        <f t="shared" si="17"/>
        <v>0.14285714285714285</v>
      </c>
    </row>
    <row r="313" spans="1:7">
      <c r="A313" s="23">
        <f t="shared" si="18"/>
        <v>46</v>
      </c>
      <c r="B313" s="28">
        <f t="shared" si="12"/>
        <v>0.71569703622392977</v>
      </c>
      <c r="C313" s="28">
        <f t="shared" si="13"/>
        <v>8.4951219512195114E-2</v>
      </c>
      <c r="D313" s="28">
        <f t="shared" si="14"/>
        <v>0.29965314122693593</v>
      </c>
      <c r="E313" s="28">
        <f t="shared" si="15"/>
        <v>8.6752536627468485E-2</v>
      </c>
      <c r="F313" s="28">
        <f t="shared" si="16"/>
        <v>0.93670886075949367</v>
      </c>
      <c r="G313" s="28">
        <f t="shared" si="17"/>
        <v>0</v>
      </c>
    </row>
    <row r="314" spans="1:7">
      <c r="A314" s="23">
        <f t="shared" si="18"/>
        <v>47</v>
      </c>
      <c r="B314" s="28">
        <f t="shared" si="12"/>
        <v>0.53677277716794736</v>
      </c>
      <c r="C314" s="28">
        <f t="shared" si="13"/>
        <v>0.49335772357723578</v>
      </c>
      <c r="D314" s="28">
        <f t="shared" si="14"/>
        <v>0.53046815672269776</v>
      </c>
      <c r="E314" s="28">
        <f t="shared" si="15"/>
        <v>0.5010379422727681</v>
      </c>
      <c r="F314" s="28">
        <f t="shared" si="16"/>
        <v>0.92405063291139244</v>
      </c>
      <c r="G314" s="28">
        <f t="shared" si="17"/>
        <v>0.14285714285714285</v>
      </c>
    </row>
    <row r="315" spans="1:7">
      <c r="A315" s="23">
        <f t="shared" si="18"/>
        <v>48</v>
      </c>
      <c r="B315" s="28">
        <f t="shared" si="12"/>
        <v>0.6673984632272224</v>
      </c>
      <c r="C315" s="28">
        <f t="shared" si="13"/>
        <v>0.20930081300813005</v>
      </c>
      <c r="D315" s="28">
        <f t="shared" si="14"/>
        <v>0.6604273135890647</v>
      </c>
      <c r="E315" s="28">
        <f t="shared" si="15"/>
        <v>0.21340566653688339</v>
      </c>
      <c r="F315" s="28">
        <f t="shared" si="16"/>
        <v>0.91139240506329111</v>
      </c>
      <c r="G315" s="28">
        <f t="shared" si="17"/>
        <v>0</v>
      </c>
    </row>
    <row r="316" spans="1:7">
      <c r="A316" s="23">
        <f t="shared" si="18"/>
        <v>49</v>
      </c>
      <c r="B316" s="28">
        <f t="shared" si="12"/>
        <v>0.63556531284302942</v>
      </c>
      <c r="C316" s="28">
        <f t="shared" si="13"/>
        <v>0.24026829268292679</v>
      </c>
      <c r="D316" s="28">
        <f t="shared" si="14"/>
        <v>0.37928698971738195</v>
      </c>
      <c r="E316" s="28">
        <f t="shared" si="15"/>
        <v>0.24473829813302692</v>
      </c>
      <c r="F316" s="28">
        <f t="shared" si="16"/>
        <v>0.88607594936708856</v>
      </c>
      <c r="G316" s="28">
        <f t="shared" si="17"/>
        <v>3.1746031746031744E-2</v>
      </c>
    </row>
    <row r="317" spans="1:7">
      <c r="A317" s="23">
        <f t="shared" si="18"/>
        <v>50</v>
      </c>
      <c r="B317" s="28">
        <f t="shared" si="12"/>
        <v>0.62349066959385346</v>
      </c>
      <c r="C317" s="28">
        <f t="shared" si="13"/>
        <v>0.272260162601626</v>
      </c>
      <c r="D317" s="28">
        <f t="shared" si="14"/>
        <v>0.48010179997126617</v>
      </c>
      <c r="E317" s="28">
        <f t="shared" si="15"/>
        <v>0.27722375796056947</v>
      </c>
      <c r="F317" s="28">
        <f t="shared" si="16"/>
        <v>0.87341772151898733</v>
      </c>
      <c r="G317" s="28">
        <f t="shared" si="17"/>
        <v>7.9365079365079361E-2</v>
      </c>
    </row>
    <row r="318" spans="1:7">
      <c r="A318" s="23">
        <f t="shared" si="18"/>
        <v>51</v>
      </c>
      <c r="B318" s="28">
        <f t="shared" si="12"/>
        <v>0.54774972557629154</v>
      </c>
      <c r="C318" s="28">
        <f t="shared" si="13"/>
        <v>0.47880487804878047</v>
      </c>
      <c r="D318" s="28">
        <f t="shared" si="14"/>
        <v>0.60211809617634382</v>
      </c>
      <c r="E318" s="28">
        <f t="shared" si="15"/>
        <v>0.48642090998940862</v>
      </c>
      <c r="F318" s="28">
        <f t="shared" si="16"/>
        <v>0.87341772151898733</v>
      </c>
      <c r="G318" s="28">
        <f t="shared" si="17"/>
        <v>0.15873015873015872</v>
      </c>
    </row>
    <row r="319" spans="1:7">
      <c r="A319" s="23">
        <f t="shared" si="18"/>
        <v>52</v>
      </c>
      <c r="B319" s="28">
        <f t="shared" si="12"/>
        <v>0.6992316136114155</v>
      </c>
      <c r="C319" s="28">
        <f t="shared" si="13"/>
        <v>0.11586991869918699</v>
      </c>
      <c r="D319" s="28">
        <f t="shared" si="14"/>
        <v>0.42967387065656876</v>
      </c>
      <c r="E319" s="28">
        <f t="shared" si="15"/>
        <v>0.1182610473236967</v>
      </c>
      <c r="F319" s="28">
        <f t="shared" si="16"/>
        <v>0.87341772151898733</v>
      </c>
      <c r="G319" s="28">
        <f t="shared" si="17"/>
        <v>1.5873015873015872E-2</v>
      </c>
    </row>
    <row r="320" spans="1:7">
      <c r="A320" s="23">
        <f t="shared" si="18"/>
        <v>53</v>
      </c>
      <c r="B320" s="28">
        <f t="shared" si="12"/>
        <v>0.57189901207464322</v>
      </c>
      <c r="C320" s="28">
        <f t="shared" si="13"/>
        <v>0.37643089430894311</v>
      </c>
      <c r="D320" s="28">
        <f t="shared" si="14"/>
        <v>0.58621185066600989</v>
      </c>
      <c r="E320" s="28">
        <f t="shared" si="15"/>
        <v>0.382693472809499</v>
      </c>
      <c r="F320" s="28">
        <f t="shared" si="16"/>
        <v>0.87341772151898733</v>
      </c>
      <c r="G320" s="28">
        <f t="shared" si="17"/>
        <v>0.12698412698412698</v>
      </c>
    </row>
    <row r="321" spans="1:7">
      <c r="A321" s="23">
        <f t="shared" si="18"/>
        <v>54</v>
      </c>
      <c r="B321" s="28">
        <f t="shared" si="12"/>
        <v>0.78485181119648606</v>
      </c>
      <c r="C321" s="28">
        <f t="shared" si="13"/>
        <v>0.17997560975609753</v>
      </c>
      <c r="D321" s="28">
        <f t="shared" si="14"/>
        <v>0.51725057980830413</v>
      </c>
      <c r="E321" s="28">
        <f t="shared" si="15"/>
        <v>0.18418656062557345</v>
      </c>
      <c r="F321" s="28">
        <f t="shared" si="16"/>
        <v>0.87341772151898733</v>
      </c>
      <c r="G321" s="28">
        <f t="shared" si="17"/>
        <v>1.5873015873015872E-2</v>
      </c>
    </row>
    <row r="322" spans="1:7">
      <c r="A322" s="23">
        <f t="shared" si="18"/>
        <v>55</v>
      </c>
      <c r="B322" s="28">
        <f t="shared" si="12"/>
        <v>0.79802414928649745</v>
      </c>
      <c r="C322" s="28">
        <f t="shared" si="13"/>
        <v>0.3018780487804878</v>
      </c>
      <c r="D322" s="28">
        <f t="shared" si="14"/>
        <v>0.71879810356505136</v>
      </c>
      <c r="E322" s="28">
        <f t="shared" si="15"/>
        <v>0.30904742334846264</v>
      </c>
      <c r="F322" s="28">
        <f t="shared" si="16"/>
        <v>0.86075949367088611</v>
      </c>
      <c r="G322" s="28">
        <f t="shared" si="17"/>
        <v>0.15873015873015872</v>
      </c>
    </row>
    <row r="323" spans="1:7">
      <c r="A323" s="23">
        <f t="shared" si="18"/>
        <v>56</v>
      </c>
      <c r="B323" s="28">
        <f t="shared" si="12"/>
        <v>0.7519209659714613</v>
      </c>
      <c r="C323" s="28">
        <f t="shared" si="13"/>
        <v>0.28908130081300809</v>
      </c>
      <c r="D323" s="28">
        <f t="shared" si="14"/>
        <v>0.89916466555836061</v>
      </c>
      <c r="E323" s="28">
        <f t="shared" si="15"/>
        <v>0.29552678699299445</v>
      </c>
      <c r="F323" s="28">
        <f t="shared" si="16"/>
        <v>0.84810126582278478</v>
      </c>
      <c r="G323" s="28">
        <f t="shared" si="17"/>
        <v>0.14285714285714285</v>
      </c>
    </row>
    <row r="324" spans="1:7">
      <c r="A324" s="23">
        <f t="shared" si="18"/>
        <v>57</v>
      </c>
      <c r="B324" s="28">
        <f t="shared" si="12"/>
        <v>0.84302963776070206</v>
      </c>
      <c r="C324" s="28">
        <f t="shared" si="13"/>
        <v>0.11265853658536584</v>
      </c>
      <c r="D324" s="28">
        <f t="shared" si="14"/>
        <v>0.61800381749892253</v>
      </c>
      <c r="E324" s="28">
        <f t="shared" si="15"/>
        <v>0.11552368335788324</v>
      </c>
      <c r="F324" s="28">
        <f t="shared" si="16"/>
        <v>0.82278481012658233</v>
      </c>
      <c r="G324" s="28">
        <f t="shared" si="17"/>
        <v>1.5873015873015872E-2</v>
      </c>
    </row>
    <row r="325" spans="1:7">
      <c r="A325" s="23">
        <f t="shared" si="18"/>
        <v>58</v>
      </c>
      <c r="B325" s="28">
        <f t="shared" si="12"/>
        <v>0.71569703622392977</v>
      </c>
      <c r="C325" s="28">
        <f t="shared" si="13"/>
        <v>0.4256422764227642</v>
      </c>
      <c r="D325" s="28">
        <f t="shared" si="14"/>
        <v>0.68965375695256848</v>
      </c>
      <c r="E325" s="28">
        <f t="shared" si="15"/>
        <v>0.43464211239956535</v>
      </c>
      <c r="F325" s="28">
        <f t="shared" si="16"/>
        <v>0.79746835443037978</v>
      </c>
      <c r="G325" s="28">
        <f t="shared" si="17"/>
        <v>0.1111111111111111</v>
      </c>
    </row>
    <row r="326" spans="1:7">
      <c r="A326" s="23">
        <f t="shared" si="18"/>
        <v>59</v>
      </c>
      <c r="B326" s="28">
        <f t="shared" si="12"/>
        <v>0.77826564215148031</v>
      </c>
      <c r="C326" s="28">
        <f t="shared" si="13"/>
        <v>0.30814634146341463</v>
      </c>
      <c r="D326" s="28">
        <f t="shared" si="14"/>
        <v>0.81963343800669097</v>
      </c>
      <c r="E326" s="28">
        <f t="shared" si="15"/>
        <v>0.31527182768413115</v>
      </c>
      <c r="F326" s="28">
        <f t="shared" si="16"/>
        <v>0.79746835443037978</v>
      </c>
      <c r="G326" s="28">
        <f t="shared" si="17"/>
        <v>0.23809523809523808</v>
      </c>
    </row>
    <row r="327" spans="1:7">
      <c r="A327" s="23">
        <f t="shared" si="18"/>
        <v>60</v>
      </c>
      <c r="B327" s="28">
        <f t="shared" si="12"/>
        <v>0.72996706915477683</v>
      </c>
      <c r="C327" s="28">
        <f t="shared" si="13"/>
        <v>0.2920650406504065</v>
      </c>
      <c r="D327" s="28">
        <f t="shared" si="14"/>
        <v>0.86207745828458837</v>
      </c>
      <c r="E327" s="28">
        <f t="shared" si="15"/>
        <v>0.29837422123236018</v>
      </c>
      <c r="F327" s="28">
        <f t="shared" si="16"/>
        <v>0.79746835443037978</v>
      </c>
      <c r="G327" s="28">
        <f t="shared" si="17"/>
        <v>0.17460317460317459</v>
      </c>
    </row>
    <row r="328" spans="1:7">
      <c r="A328" s="23">
        <f t="shared" si="18"/>
        <v>61</v>
      </c>
      <c r="B328" s="28">
        <f t="shared" si="12"/>
        <v>0.79692645444566579</v>
      </c>
      <c r="C328" s="28">
        <f t="shared" si="13"/>
        <v>0.1686341463414634</v>
      </c>
      <c r="D328" s="28">
        <f t="shared" si="14"/>
        <v>0.64189397204605625</v>
      </c>
      <c r="E328" s="28">
        <f t="shared" si="15"/>
        <v>0.17264751864386474</v>
      </c>
      <c r="F328" s="28">
        <f t="shared" si="16"/>
        <v>0.810126582278481</v>
      </c>
      <c r="G328" s="28">
        <f t="shared" si="17"/>
        <v>9.5238095238095233E-2</v>
      </c>
    </row>
    <row r="329" spans="1:7">
      <c r="A329" s="23">
        <f t="shared" si="18"/>
        <v>62</v>
      </c>
      <c r="B329" s="28">
        <f t="shared" si="12"/>
        <v>0.91437980241492944</v>
      </c>
      <c r="C329" s="28">
        <f t="shared" si="13"/>
        <v>3.8130081300813004E-3</v>
      </c>
      <c r="D329" s="28">
        <f t="shared" si="14"/>
        <v>0.1352338731194713</v>
      </c>
      <c r="E329" s="28">
        <f t="shared" si="15"/>
        <v>3.9866281491727001E-3</v>
      </c>
      <c r="F329" s="28">
        <f t="shared" si="16"/>
        <v>0.810126582278481</v>
      </c>
      <c r="G329" s="28">
        <f t="shared" si="17"/>
        <v>0</v>
      </c>
    </row>
    <row r="330" spans="1:7">
      <c r="A330" s="23">
        <f t="shared" si="18"/>
        <v>63</v>
      </c>
      <c r="B330" s="28">
        <f t="shared" si="12"/>
        <v>0.66410537870471953</v>
      </c>
      <c r="C330" s="28">
        <f t="shared" si="13"/>
        <v>0.4070650406504065</v>
      </c>
      <c r="D330" s="28">
        <f t="shared" si="14"/>
        <v>0.40845186051762</v>
      </c>
      <c r="E330" s="28">
        <f t="shared" si="15"/>
        <v>0.41501512365259108</v>
      </c>
      <c r="F330" s="28">
        <f t="shared" si="16"/>
        <v>0.810126582278481</v>
      </c>
      <c r="G330" s="28">
        <f t="shared" si="17"/>
        <v>0.14285714285714285</v>
      </c>
    </row>
    <row r="331" spans="1:7">
      <c r="A331" s="23">
        <f t="shared" si="18"/>
        <v>64</v>
      </c>
      <c r="B331" s="28">
        <f t="shared" si="12"/>
        <v>0.66959385290889362</v>
      </c>
      <c r="C331" s="28">
        <f t="shared" si="13"/>
        <v>0.44931707317073172</v>
      </c>
      <c r="D331" s="28">
        <f t="shared" si="14"/>
        <v>0.68433799232395387</v>
      </c>
      <c r="E331" s="28">
        <f t="shared" si="15"/>
        <v>0.45817039471355558</v>
      </c>
      <c r="F331" s="28">
        <f t="shared" si="16"/>
        <v>0.810126582278481</v>
      </c>
      <c r="G331" s="28">
        <f t="shared" si="17"/>
        <v>9.5238095238095233E-2</v>
      </c>
    </row>
    <row r="332" spans="1:7">
      <c r="A332" s="23">
        <f t="shared" si="18"/>
        <v>65</v>
      </c>
      <c r="B332" s="28">
        <f t="shared" si="12"/>
        <v>0.81668496158067905</v>
      </c>
      <c r="C332" s="28">
        <f t="shared" si="13"/>
        <v>9.5804878048780476E-2</v>
      </c>
      <c r="D332" s="28">
        <f t="shared" si="14"/>
        <v>0.75861502781027446</v>
      </c>
      <c r="E332" s="28">
        <f t="shared" si="15"/>
        <v>9.8163015582159605E-2</v>
      </c>
      <c r="F332" s="28">
        <f t="shared" si="16"/>
        <v>0.810126582278481</v>
      </c>
      <c r="G332" s="28">
        <f t="shared" si="17"/>
        <v>3.1746031746031744E-2</v>
      </c>
    </row>
    <row r="333" spans="1:7">
      <c r="A333" s="23">
        <f t="shared" si="18"/>
        <v>66</v>
      </c>
      <c r="B333" s="28">
        <f t="shared" ref="B333:B396" si="19">((B67-29.839)/(30.75-29.839))</f>
        <v>0.8759604829857307</v>
      </c>
      <c r="C333" s="28">
        <f t="shared" ref="C333:C396" si="20">((C67-0.129)/(12.429-0.129))</f>
        <v>5.5203252032520328E-2</v>
      </c>
      <c r="D333" s="28">
        <f t="shared" ref="D333:D396" si="21">((D67-0)/(32.482-0))</f>
        <v>0.24401206822240007</v>
      </c>
      <c r="E333" s="28">
        <f t="shared" ref="E333:E396" si="22">((E67-3.931)/(371.21-3.931))</f>
        <v>5.6697213834714218E-2</v>
      </c>
      <c r="F333" s="28">
        <f t="shared" ref="F333:F396" si="23">((F67-2535)/(2614-2535))</f>
        <v>0.78481012658227844</v>
      </c>
      <c r="G333" s="28">
        <f t="shared" ref="G333:G396" si="24">((G67-0)/(63-0))</f>
        <v>0</v>
      </c>
    </row>
    <row r="334" spans="1:7">
      <c r="A334" s="23">
        <f t="shared" ref="A334:A397" si="25">A333+1</f>
        <v>67</v>
      </c>
      <c r="B334" s="28">
        <f t="shared" si="19"/>
        <v>0.65861690450054944</v>
      </c>
      <c r="C334" s="28">
        <f t="shared" si="20"/>
        <v>0.44840650406504057</v>
      </c>
      <c r="D334" s="28">
        <f t="shared" si="21"/>
        <v>0.68433799232395387</v>
      </c>
      <c r="E334" s="28">
        <f t="shared" si="22"/>
        <v>0.45708818527604356</v>
      </c>
      <c r="F334" s="28">
        <f t="shared" si="23"/>
        <v>0.77215189873417722</v>
      </c>
      <c r="G334" s="28">
        <f t="shared" si="24"/>
        <v>0.20634920634920634</v>
      </c>
    </row>
    <row r="335" spans="1:7">
      <c r="A335" s="23">
        <f t="shared" si="25"/>
        <v>68</v>
      </c>
      <c r="B335" s="28">
        <f t="shared" si="19"/>
        <v>0.83534577387486464</v>
      </c>
      <c r="C335" s="28">
        <f t="shared" si="20"/>
        <v>5.0707317073170728E-2</v>
      </c>
      <c r="D335" s="28">
        <f t="shared" si="21"/>
        <v>0.52519344046959338</v>
      </c>
      <c r="E335" s="28">
        <f t="shared" si="22"/>
        <v>5.200847312261251E-2</v>
      </c>
      <c r="F335" s="28">
        <f t="shared" si="23"/>
        <v>0.73417721518987344</v>
      </c>
      <c r="G335" s="28">
        <f t="shared" si="24"/>
        <v>0</v>
      </c>
    </row>
    <row r="336" spans="1:7">
      <c r="A336" s="23">
        <f t="shared" si="25"/>
        <v>69</v>
      </c>
      <c r="B336" s="28">
        <f t="shared" si="19"/>
        <v>0.87815587266739792</v>
      </c>
      <c r="C336" s="28">
        <f t="shared" si="20"/>
        <v>3.3040650406504064E-2</v>
      </c>
      <c r="D336" s="28">
        <f t="shared" si="21"/>
        <v>0.32885906040268459</v>
      </c>
      <c r="E336" s="28">
        <f t="shared" si="22"/>
        <v>3.3960886955148532E-2</v>
      </c>
      <c r="F336" s="28">
        <f t="shared" si="23"/>
        <v>0.69620253164556967</v>
      </c>
      <c r="G336" s="28">
        <f t="shared" si="24"/>
        <v>1.5873015873015872E-2</v>
      </c>
    </row>
    <row r="337" spans="1:7">
      <c r="A337" s="23">
        <f t="shared" si="25"/>
        <v>70</v>
      </c>
      <c r="B337" s="28">
        <f t="shared" si="19"/>
        <v>0.88144895718990079</v>
      </c>
      <c r="C337" s="28">
        <f t="shared" si="20"/>
        <v>0.10034959349593495</v>
      </c>
      <c r="D337" s="28">
        <f t="shared" si="21"/>
        <v>0.43498963528518358</v>
      </c>
      <c r="E337" s="28">
        <f t="shared" si="22"/>
        <v>0.10303676115432682</v>
      </c>
      <c r="F337" s="28">
        <f t="shared" si="23"/>
        <v>0.69620253164556967</v>
      </c>
      <c r="G337" s="28">
        <f t="shared" si="24"/>
        <v>1.5873015873015872E-2</v>
      </c>
    </row>
    <row r="338" spans="1:7">
      <c r="A338" s="23">
        <f t="shared" si="25"/>
        <v>71</v>
      </c>
      <c r="B338" s="28">
        <f t="shared" si="19"/>
        <v>0.85620197585071345</v>
      </c>
      <c r="C338" s="28">
        <f t="shared" si="20"/>
        <v>1.9479674796747965E-2</v>
      </c>
      <c r="D338" s="28">
        <f t="shared" si="21"/>
        <v>0.29965314122693593</v>
      </c>
      <c r="E338" s="28">
        <f t="shared" si="22"/>
        <v>2.002609297019432E-2</v>
      </c>
      <c r="F338" s="28">
        <f t="shared" si="23"/>
        <v>0.67088607594936711</v>
      </c>
      <c r="G338" s="28">
        <f t="shared" si="24"/>
        <v>0</v>
      </c>
    </row>
    <row r="339" spans="1:7">
      <c r="A339" s="23">
        <f t="shared" si="25"/>
        <v>72</v>
      </c>
      <c r="B339" s="28">
        <f t="shared" si="19"/>
        <v>0.83315038419319343</v>
      </c>
      <c r="C339" s="28">
        <f t="shared" si="20"/>
        <v>0.1217479674796748</v>
      </c>
      <c r="D339" s="28">
        <f t="shared" si="21"/>
        <v>0.54107916179217208</v>
      </c>
      <c r="E339" s="28">
        <f t="shared" si="22"/>
        <v>0.1248006202369316</v>
      </c>
      <c r="F339" s="28">
        <f t="shared" si="23"/>
        <v>0.64556962025316456</v>
      </c>
      <c r="G339" s="28">
        <f t="shared" si="24"/>
        <v>4.7619047619047616E-2</v>
      </c>
    </row>
    <row r="340" spans="1:7">
      <c r="A340" s="23">
        <f t="shared" si="25"/>
        <v>73</v>
      </c>
      <c r="B340" s="28">
        <f t="shared" si="19"/>
        <v>0.92535675082326974</v>
      </c>
      <c r="C340" s="28">
        <f t="shared" si="20"/>
        <v>7.8780487804878032E-3</v>
      </c>
      <c r="D340" s="28">
        <f t="shared" si="21"/>
        <v>0.20421566816493236</v>
      </c>
      <c r="E340" s="28">
        <f t="shared" si="22"/>
        <v>8.168351035588748E-3</v>
      </c>
      <c r="F340" s="28">
        <f t="shared" si="23"/>
        <v>0.64556962025316456</v>
      </c>
      <c r="G340" s="28">
        <f t="shared" si="24"/>
        <v>0</v>
      </c>
    </row>
    <row r="341" spans="1:7">
      <c r="A341" s="23">
        <f t="shared" si="25"/>
        <v>74</v>
      </c>
      <c r="B341" s="28">
        <f t="shared" si="19"/>
        <v>0.7014270032930866</v>
      </c>
      <c r="C341" s="28">
        <f t="shared" si="20"/>
        <v>0.43815447154471543</v>
      </c>
      <c r="D341" s="28">
        <f t="shared" si="21"/>
        <v>0.45089588079551757</v>
      </c>
      <c r="E341" s="28">
        <f t="shared" si="22"/>
        <v>0.44722335717533535</v>
      </c>
      <c r="F341" s="28">
        <f t="shared" si="23"/>
        <v>0.63291139240506333</v>
      </c>
      <c r="G341" s="28">
        <f t="shared" si="24"/>
        <v>0.19047619047619047</v>
      </c>
    </row>
    <row r="342" spans="1:7">
      <c r="A342" s="23">
        <f t="shared" si="25"/>
        <v>75</v>
      </c>
      <c r="B342" s="28">
        <f t="shared" si="19"/>
        <v>0.65203073545554369</v>
      </c>
      <c r="C342" s="28">
        <f t="shared" si="20"/>
        <v>0.39140650406504057</v>
      </c>
      <c r="D342" s="28">
        <f t="shared" si="21"/>
        <v>0.68965375695256848</v>
      </c>
      <c r="E342" s="28">
        <f t="shared" si="22"/>
        <v>0.39890233010871839</v>
      </c>
      <c r="F342" s="28">
        <f t="shared" si="23"/>
        <v>0.620253164556962</v>
      </c>
      <c r="G342" s="28">
        <f t="shared" si="24"/>
        <v>0</v>
      </c>
    </row>
    <row r="343" spans="1:7">
      <c r="A343" s="23">
        <f t="shared" si="25"/>
        <v>76</v>
      </c>
      <c r="B343" s="28">
        <f t="shared" si="19"/>
        <v>0.85400658616904623</v>
      </c>
      <c r="C343" s="28">
        <f t="shared" si="20"/>
        <v>4.1983739837398372E-2</v>
      </c>
      <c r="D343" s="28">
        <f t="shared" si="21"/>
        <v>0.54637440223303169</v>
      </c>
      <c r="E343" s="28">
        <f t="shared" si="22"/>
        <v>4.309860296940473E-2</v>
      </c>
      <c r="F343" s="28">
        <f t="shared" si="23"/>
        <v>0.569620253164557</v>
      </c>
      <c r="G343" s="28">
        <f t="shared" si="24"/>
        <v>0</v>
      </c>
    </row>
    <row r="344" spans="1:7">
      <c r="A344" s="23">
        <f t="shared" si="25"/>
        <v>77</v>
      </c>
      <c r="B344" s="28">
        <f t="shared" si="19"/>
        <v>0.76948408342480734</v>
      </c>
      <c r="C344" s="28">
        <f t="shared" si="20"/>
        <v>0.33655284552845527</v>
      </c>
      <c r="D344" s="28">
        <f t="shared" si="21"/>
        <v>0.69226032879748789</v>
      </c>
      <c r="E344" s="28">
        <f t="shared" si="22"/>
        <v>0.34423978501357283</v>
      </c>
      <c r="F344" s="28">
        <f t="shared" si="23"/>
        <v>0.54430379746835444</v>
      </c>
      <c r="G344" s="28">
        <f t="shared" si="24"/>
        <v>9.5238095238095233E-2</v>
      </c>
    </row>
    <row r="345" spans="1:7">
      <c r="A345" s="23">
        <f t="shared" si="25"/>
        <v>78</v>
      </c>
      <c r="B345" s="28">
        <f t="shared" si="19"/>
        <v>0.59055982436882482</v>
      </c>
      <c r="C345" s="28">
        <f t="shared" si="20"/>
        <v>0.54900000000000004</v>
      </c>
      <c r="D345" s="28">
        <f t="shared" si="21"/>
        <v>0.7188186277528068</v>
      </c>
      <c r="E345" s="28">
        <f t="shared" si="22"/>
        <v>0.55847026620089901</v>
      </c>
      <c r="F345" s="28">
        <f t="shared" si="23"/>
        <v>0.53164556962025311</v>
      </c>
      <c r="G345" s="28">
        <f t="shared" si="24"/>
        <v>7.9365079365079361E-2</v>
      </c>
    </row>
    <row r="346" spans="1:7">
      <c r="A346" s="23">
        <f t="shared" si="25"/>
        <v>79</v>
      </c>
      <c r="B346" s="28">
        <f t="shared" si="19"/>
        <v>0.71459934138309422</v>
      </c>
      <c r="C346" s="28">
        <f t="shared" si="20"/>
        <v>0.26204878048780483</v>
      </c>
      <c r="D346" s="28">
        <f t="shared" si="21"/>
        <v>0.538411017383987</v>
      </c>
      <c r="E346" s="28">
        <f t="shared" si="22"/>
        <v>0.26758289474758967</v>
      </c>
      <c r="F346" s="28">
        <f t="shared" si="23"/>
        <v>0.53164556962025311</v>
      </c>
      <c r="G346" s="28">
        <f t="shared" si="24"/>
        <v>9.5238095238095233E-2</v>
      </c>
    </row>
    <row r="347" spans="1:7">
      <c r="A347" s="23">
        <f t="shared" si="25"/>
        <v>80</v>
      </c>
      <c r="B347" s="28">
        <f t="shared" si="19"/>
        <v>0.84851811196487215</v>
      </c>
      <c r="C347" s="28">
        <f t="shared" si="20"/>
        <v>3.065853658536585E-2</v>
      </c>
      <c r="D347" s="28">
        <f t="shared" si="21"/>
        <v>0.27052931880220837</v>
      </c>
      <c r="E347" s="28">
        <f t="shared" si="22"/>
        <v>3.1479428989950417E-2</v>
      </c>
      <c r="F347" s="28">
        <f t="shared" si="23"/>
        <v>0.55696202531645567</v>
      </c>
      <c r="G347" s="28">
        <f t="shared" si="24"/>
        <v>4.7619047619047616E-2</v>
      </c>
    </row>
    <row r="348" spans="1:7">
      <c r="A348" s="23">
        <f t="shared" si="25"/>
        <v>81</v>
      </c>
      <c r="B348" s="28">
        <f t="shared" si="19"/>
        <v>0.686059275521404</v>
      </c>
      <c r="C348" s="28">
        <f t="shared" si="20"/>
        <v>0.42204065040650407</v>
      </c>
      <c r="D348" s="28">
        <f t="shared" si="21"/>
        <v>0.5225252960614083</v>
      </c>
      <c r="E348" s="28">
        <f t="shared" si="22"/>
        <v>0.43057328733741917</v>
      </c>
      <c r="F348" s="28">
        <f t="shared" si="23"/>
        <v>0.55696202531645567</v>
      </c>
      <c r="G348" s="28">
        <f t="shared" si="24"/>
        <v>0.12698412698412698</v>
      </c>
    </row>
    <row r="349" spans="1:7">
      <c r="A349" s="23">
        <f t="shared" si="25"/>
        <v>82</v>
      </c>
      <c r="B349" s="28">
        <f t="shared" si="19"/>
        <v>0.52908891328210994</v>
      </c>
      <c r="C349" s="28">
        <f t="shared" si="20"/>
        <v>5.1715447154471544E-2</v>
      </c>
      <c r="D349" s="28">
        <f t="shared" si="21"/>
        <v>0.81961291381893553</v>
      </c>
      <c r="E349" s="28">
        <f t="shared" si="22"/>
        <v>5.2460383250880122E-2</v>
      </c>
      <c r="F349" s="28">
        <f t="shared" si="23"/>
        <v>0.50632911392405067</v>
      </c>
      <c r="G349" s="28">
        <f t="shared" si="24"/>
        <v>0.12698412698412698</v>
      </c>
    </row>
    <row r="350" spans="1:7">
      <c r="A350" s="23">
        <f t="shared" si="25"/>
        <v>83</v>
      </c>
      <c r="B350" s="28">
        <f t="shared" si="19"/>
        <v>0.69045005488474243</v>
      </c>
      <c r="C350" s="28">
        <f t="shared" si="20"/>
        <v>0.30350406504065036</v>
      </c>
      <c r="D350" s="28">
        <f t="shared" si="21"/>
        <v>0.95226073928124289</v>
      </c>
      <c r="E350" s="28">
        <f t="shared" si="22"/>
        <v>0.30968136702615723</v>
      </c>
      <c r="F350" s="28">
        <f t="shared" si="23"/>
        <v>0.46835443037974683</v>
      </c>
      <c r="G350" s="28">
        <f t="shared" si="24"/>
        <v>3.1746031746031744E-2</v>
      </c>
    </row>
    <row r="351" spans="1:7">
      <c r="A351" s="23">
        <f t="shared" si="25"/>
        <v>84</v>
      </c>
      <c r="B351" s="28">
        <f t="shared" si="19"/>
        <v>0.6992316136114155</v>
      </c>
      <c r="C351" s="28">
        <f t="shared" si="20"/>
        <v>0.34976422764227633</v>
      </c>
      <c r="D351" s="28">
        <f t="shared" si="21"/>
        <v>1</v>
      </c>
      <c r="E351" s="28">
        <f t="shared" si="22"/>
        <v>0.35697985346289873</v>
      </c>
      <c r="F351" s="28">
        <f t="shared" si="23"/>
        <v>0.50632911392405067</v>
      </c>
      <c r="G351" s="28">
        <f t="shared" si="24"/>
        <v>0</v>
      </c>
    </row>
    <row r="352" spans="1:7">
      <c r="A352" s="23">
        <f t="shared" si="25"/>
        <v>85</v>
      </c>
      <c r="B352" s="28">
        <f t="shared" si="19"/>
        <v>0.69264544456640975</v>
      </c>
      <c r="C352" s="28">
        <f t="shared" si="20"/>
        <v>0.3194471544715447</v>
      </c>
      <c r="D352" s="28">
        <f t="shared" si="21"/>
        <v>0.94429735443219842</v>
      </c>
      <c r="E352" s="28">
        <f t="shared" si="22"/>
        <v>0.3259711391067826</v>
      </c>
      <c r="F352" s="28">
        <f t="shared" si="23"/>
        <v>0.50632911392405067</v>
      </c>
      <c r="G352" s="28">
        <f t="shared" si="24"/>
        <v>3.1746031746031744E-2</v>
      </c>
    </row>
    <row r="353" spans="1:7">
      <c r="A353" s="23">
        <f t="shared" si="25"/>
        <v>86</v>
      </c>
      <c r="B353" s="28">
        <f t="shared" si="19"/>
        <v>0.67837541163556658</v>
      </c>
      <c r="C353" s="28">
        <f t="shared" si="20"/>
        <v>0.28023577235772357</v>
      </c>
      <c r="D353" s="28">
        <f t="shared" si="21"/>
        <v>0.91513248363196031</v>
      </c>
      <c r="E353" s="28">
        <f t="shared" si="22"/>
        <v>0.28583225912725746</v>
      </c>
      <c r="F353" s="28">
        <f t="shared" si="23"/>
        <v>0.49367088607594939</v>
      </c>
      <c r="G353" s="28">
        <f t="shared" si="24"/>
        <v>4.7619047619047616E-2</v>
      </c>
    </row>
    <row r="354" spans="1:7">
      <c r="A354" s="23">
        <f t="shared" si="25"/>
        <v>87</v>
      </c>
      <c r="B354" s="28">
        <f t="shared" si="19"/>
        <v>0.686059275521404</v>
      </c>
      <c r="C354" s="28">
        <f t="shared" si="20"/>
        <v>0.29746341463414633</v>
      </c>
      <c r="D354" s="28">
        <f t="shared" si="21"/>
        <v>0.90977567062783493</v>
      </c>
      <c r="E354" s="28">
        <f t="shared" si="22"/>
        <v>0.3034764830006616</v>
      </c>
      <c r="F354" s="28">
        <f t="shared" si="23"/>
        <v>0.49367088607594939</v>
      </c>
      <c r="G354" s="28">
        <f t="shared" si="24"/>
        <v>6.3492063492063489E-2</v>
      </c>
    </row>
    <row r="355" spans="1:7">
      <c r="A355" s="23">
        <f t="shared" si="25"/>
        <v>88</v>
      </c>
      <c r="B355" s="28">
        <f t="shared" si="19"/>
        <v>0.67508232711306371</v>
      </c>
      <c r="C355" s="28">
        <f t="shared" si="20"/>
        <v>2.9439024390243897E-2</v>
      </c>
      <c r="D355" s="28">
        <f t="shared" si="21"/>
        <v>0.70820762268333237</v>
      </c>
      <c r="E355" s="28">
        <f t="shared" si="22"/>
        <v>3.0017941129223288E-2</v>
      </c>
      <c r="F355" s="28">
        <f t="shared" si="23"/>
        <v>0.46835443037974683</v>
      </c>
      <c r="G355" s="28">
        <f t="shared" si="24"/>
        <v>4.7619047619047616E-2</v>
      </c>
    </row>
    <row r="356" spans="1:7">
      <c r="A356" s="23">
        <f t="shared" si="25"/>
        <v>89</v>
      </c>
      <c r="B356" s="28">
        <f t="shared" si="19"/>
        <v>0.57958287596048463</v>
      </c>
      <c r="C356" s="28">
        <f t="shared" si="20"/>
        <v>3.8178861788617888E-2</v>
      </c>
      <c r="D356" s="28">
        <f t="shared" si="21"/>
        <v>0.95759702809761293</v>
      </c>
      <c r="E356" s="28">
        <f t="shared" si="22"/>
        <v>3.8789819728326423E-2</v>
      </c>
      <c r="F356" s="28">
        <f t="shared" si="23"/>
        <v>0.45569620253164556</v>
      </c>
      <c r="G356" s="28">
        <f t="shared" si="24"/>
        <v>0</v>
      </c>
    </row>
    <row r="357" spans="1:7">
      <c r="A357" s="23">
        <f t="shared" si="25"/>
        <v>90</v>
      </c>
      <c r="B357" s="28">
        <f t="shared" si="19"/>
        <v>0.52689352360043873</v>
      </c>
      <c r="C357" s="28">
        <f t="shared" si="20"/>
        <v>0.54456097560975603</v>
      </c>
      <c r="D357" s="28">
        <f t="shared" si="21"/>
        <v>0.88590604026845643</v>
      </c>
      <c r="E357" s="28">
        <f t="shared" si="22"/>
        <v>0.55287627362304947</v>
      </c>
      <c r="F357" s="28">
        <f t="shared" si="23"/>
        <v>0.45569620253164556</v>
      </c>
      <c r="G357" s="28">
        <f t="shared" si="24"/>
        <v>0</v>
      </c>
    </row>
    <row r="358" spans="1:7">
      <c r="A358" s="23">
        <f t="shared" si="25"/>
        <v>91</v>
      </c>
      <c r="B358" s="28">
        <f t="shared" si="19"/>
        <v>0.67727771679473103</v>
      </c>
      <c r="C358" s="28">
        <f t="shared" si="20"/>
        <v>0.31336585365853659</v>
      </c>
      <c r="D358" s="28">
        <f t="shared" si="21"/>
        <v>0.81961291381893553</v>
      </c>
      <c r="E358" s="28">
        <f t="shared" si="22"/>
        <v>0.31961378243787419</v>
      </c>
      <c r="F358" s="28">
        <f t="shared" si="23"/>
        <v>0.45569620253164556</v>
      </c>
      <c r="G358" s="28">
        <f t="shared" si="24"/>
        <v>1.5873015873015872E-2</v>
      </c>
    </row>
    <row r="359" spans="1:7">
      <c r="A359" s="23">
        <f t="shared" si="25"/>
        <v>92</v>
      </c>
      <c r="B359" s="28">
        <f t="shared" si="19"/>
        <v>0.64983534577387647</v>
      </c>
      <c r="C359" s="28">
        <f t="shared" si="20"/>
        <v>0.38079674796747964</v>
      </c>
      <c r="D359" s="28">
        <f t="shared" si="21"/>
        <v>0.85942983806415862</v>
      </c>
      <c r="E359" s="28">
        <f t="shared" si="22"/>
        <v>0.38806279912546049</v>
      </c>
      <c r="F359" s="28">
        <f t="shared" si="23"/>
        <v>0.44303797468354428</v>
      </c>
      <c r="G359" s="28">
        <f t="shared" si="24"/>
        <v>0</v>
      </c>
    </row>
    <row r="360" spans="1:7">
      <c r="A360" s="23">
        <f t="shared" si="25"/>
        <v>93</v>
      </c>
      <c r="B360" s="28">
        <f t="shared" si="19"/>
        <v>0.60153677277716899</v>
      </c>
      <c r="C360" s="28">
        <f t="shared" si="20"/>
        <v>0.39031707317073172</v>
      </c>
      <c r="D360" s="28">
        <f t="shared" si="21"/>
        <v>0.68169037210352401</v>
      </c>
      <c r="E360" s="28">
        <f t="shared" si="22"/>
        <v>0.39717454932081603</v>
      </c>
      <c r="F360" s="28">
        <f t="shared" si="23"/>
        <v>0.43037974683544306</v>
      </c>
      <c r="G360" s="28">
        <f t="shared" si="24"/>
        <v>9.5238095238095233E-2</v>
      </c>
    </row>
    <row r="361" spans="1:7">
      <c r="A361" s="23">
        <f t="shared" si="25"/>
        <v>94</v>
      </c>
      <c r="B361" s="28">
        <f t="shared" si="19"/>
        <v>0.5751920965971461</v>
      </c>
      <c r="C361" s="28">
        <f t="shared" si="20"/>
        <v>0.41290243902439017</v>
      </c>
      <c r="D361" s="28">
        <f t="shared" si="21"/>
        <v>0.61270857705806292</v>
      </c>
      <c r="E361" s="28">
        <f t="shared" si="22"/>
        <v>0.41981816303137393</v>
      </c>
      <c r="F361" s="28">
        <f t="shared" si="23"/>
        <v>0.41772151898734178</v>
      </c>
      <c r="G361" s="28">
        <f t="shared" si="24"/>
        <v>0.12698412698412698</v>
      </c>
    </row>
    <row r="362" spans="1:7">
      <c r="A362" s="23">
        <f t="shared" si="25"/>
        <v>95</v>
      </c>
      <c r="B362" s="28">
        <f t="shared" si="19"/>
        <v>0.78814489571898894</v>
      </c>
      <c r="C362" s="28">
        <f t="shared" si="20"/>
        <v>7.7788617886178871E-2</v>
      </c>
      <c r="D362" s="28">
        <f t="shared" si="21"/>
        <v>0.56494879215155058</v>
      </c>
      <c r="E362" s="28">
        <f t="shared" si="22"/>
        <v>7.9633713335094031E-2</v>
      </c>
      <c r="F362" s="28">
        <f t="shared" si="23"/>
        <v>0.4050632911392405</v>
      </c>
      <c r="G362" s="28">
        <f t="shared" si="24"/>
        <v>0</v>
      </c>
    </row>
    <row r="363" spans="1:7">
      <c r="A363" s="23">
        <f t="shared" si="25"/>
        <v>96</v>
      </c>
      <c r="B363" s="28">
        <f t="shared" si="19"/>
        <v>0.60373216245883632</v>
      </c>
      <c r="C363" s="28">
        <f t="shared" si="20"/>
        <v>0.4631544715447154</v>
      </c>
      <c r="D363" s="28">
        <f t="shared" si="21"/>
        <v>0.84081439977012917</v>
      </c>
      <c r="E363" s="28">
        <f t="shared" si="22"/>
        <v>0.47132897933178863</v>
      </c>
      <c r="F363" s="28">
        <f t="shared" si="23"/>
        <v>0.39240506329113922</v>
      </c>
      <c r="G363" s="28">
        <f t="shared" si="24"/>
        <v>0.14285714285714285</v>
      </c>
    </row>
    <row r="364" spans="1:7">
      <c r="A364" s="23">
        <f t="shared" si="25"/>
        <v>97</v>
      </c>
      <c r="B364" s="28">
        <f t="shared" si="19"/>
        <v>0.66300768386388786</v>
      </c>
      <c r="C364" s="28">
        <f t="shared" si="20"/>
        <v>0.25786991869918702</v>
      </c>
      <c r="D364" s="28">
        <f t="shared" si="21"/>
        <v>0.67370646306672421</v>
      </c>
      <c r="E364" s="28">
        <f t="shared" si="22"/>
        <v>0.26289347988858608</v>
      </c>
      <c r="F364" s="28">
        <f t="shared" si="23"/>
        <v>0.36708860759493672</v>
      </c>
      <c r="G364" s="28">
        <f t="shared" si="24"/>
        <v>3.1746031746031744E-2</v>
      </c>
    </row>
    <row r="365" spans="1:7">
      <c r="A365" s="23">
        <f t="shared" si="25"/>
        <v>98</v>
      </c>
      <c r="B365" s="28">
        <f t="shared" si="19"/>
        <v>0.59385290889132769</v>
      </c>
      <c r="C365" s="28">
        <f t="shared" si="20"/>
        <v>2.9967479674796745E-2</v>
      </c>
      <c r="D365" s="28">
        <f t="shared" si="21"/>
        <v>0.96287174435071732</v>
      </c>
      <c r="E365" s="28">
        <f t="shared" si="22"/>
        <v>3.0456650121569701E-2</v>
      </c>
      <c r="F365" s="28">
        <f t="shared" si="23"/>
        <v>0.35443037974683544</v>
      </c>
      <c r="G365" s="28">
        <f t="shared" si="24"/>
        <v>3.1746031746031744E-2</v>
      </c>
    </row>
    <row r="366" spans="1:7">
      <c r="A366" s="23">
        <f t="shared" si="25"/>
        <v>99</v>
      </c>
      <c r="B366" s="28">
        <f t="shared" si="19"/>
        <v>0.73106476399560849</v>
      </c>
      <c r="C366" s="28">
        <f t="shared" si="20"/>
        <v>0.18872357723577235</v>
      </c>
      <c r="D366" s="28">
        <f t="shared" si="21"/>
        <v>0.72945015701003635</v>
      </c>
      <c r="E366" s="28">
        <f t="shared" si="22"/>
        <v>0.19281091894717639</v>
      </c>
      <c r="F366" s="28">
        <f t="shared" si="23"/>
        <v>0.34177215189873417</v>
      </c>
      <c r="G366" s="28">
        <f t="shared" si="24"/>
        <v>1.5873015873015872E-2</v>
      </c>
    </row>
    <row r="367" spans="1:7">
      <c r="A367" s="23">
        <f t="shared" si="25"/>
        <v>100</v>
      </c>
      <c r="B367" s="28">
        <f t="shared" si="19"/>
        <v>0.75631174533479584</v>
      </c>
      <c r="C367" s="28">
        <f t="shared" si="20"/>
        <v>5.9528455284552841E-2</v>
      </c>
      <c r="D367" s="28">
        <f t="shared" si="21"/>
        <v>0.44553906779139213</v>
      </c>
      <c r="E367" s="28">
        <f t="shared" si="22"/>
        <v>6.0879368545438198E-2</v>
      </c>
      <c r="F367" s="28">
        <f t="shared" si="23"/>
        <v>0.32911392405063289</v>
      </c>
      <c r="G367" s="28">
        <f t="shared" si="24"/>
        <v>0</v>
      </c>
    </row>
    <row r="368" spans="1:7">
      <c r="A368" s="23">
        <f t="shared" si="25"/>
        <v>101</v>
      </c>
      <c r="B368" s="28">
        <f t="shared" si="19"/>
        <v>0.75082327113062575</v>
      </c>
      <c r="C368" s="28">
        <f t="shared" si="20"/>
        <v>4.5626016260162598E-2</v>
      </c>
      <c r="D368" s="28">
        <f t="shared" si="21"/>
        <v>0.50659852636331915</v>
      </c>
      <c r="E368" s="28">
        <f t="shared" si="22"/>
        <v>4.6656559727073971E-2</v>
      </c>
      <c r="F368" s="28">
        <f t="shared" si="23"/>
        <v>0.30379746835443039</v>
      </c>
      <c r="G368" s="28">
        <f t="shared" si="24"/>
        <v>0</v>
      </c>
    </row>
    <row r="369" spans="1:7">
      <c r="A369" s="23">
        <f t="shared" si="25"/>
        <v>102</v>
      </c>
      <c r="B369" s="28">
        <f t="shared" si="19"/>
        <v>0.68496158068057234</v>
      </c>
      <c r="C369" s="28">
        <f t="shared" si="20"/>
        <v>0.26398373983739837</v>
      </c>
      <c r="D369" s="28">
        <f t="shared" si="21"/>
        <v>0.52777948812675746</v>
      </c>
      <c r="E369" s="28">
        <f t="shared" si="22"/>
        <v>0.2693104914792297</v>
      </c>
      <c r="F369" s="28">
        <f t="shared" si="23"/>
        <v>0.26582278481012656</v>
      </c>
      <c r="G369" s="28">
        <f t="shared" si="24"/>
        <v>9.5238095238095233E-2</v>
      </c>
    </row>
    <row r="370" spans="1:7">
      <c r="A370" s="23">
        <f t="shared" si="25"/>
        <v>103</v>
      </c>
      <c r="B370" s="28">
        <f t="shared" si="19"/>
        <v>0.70581778265642126</v>
      </c>
      <c r="C370" s="28">
        <f t="shared" si="20"/>
        <v>1.6983739837398371E-2</v>
      </c>
      <c r="D370" s="28">
        <f t="shared" si="21"/>
        <v>0.77452127332060838</v>
      </c>
      <c r="E370" s="28">
        <f t="shared" si="22"/>
        <v>1.734068051808026E-2</v>
      </c>
      <c r="F370" s="28">
        <f t="shared" si="23"/>
        <v>0.25316455696202533</v>
      </c>
      <c r="G370" s="28">
        <f t="shared" si="24"/>
        <v>1.5873015873015872E-2</v>
      </c>
    </row>
    <row r="371" spans="1:7">
      <c r="A371" s="23">
        <f t="shared" si="25"/>
        <v>104</v>
      </c>
      <c r="B371" s="28">
        <f t="shared" si="19"/>
        <v>0.62129527991218625</v>
      </c>
      <c r="C371" s="28">
        <f t="shared" si="20"/>
        <v>0.31978861788617885</v>
      </c>
      <c r="D371" s="28">
        <f t="shared" si="21"/>
        <v>0.94164973421176867</v>
      </c>
      <c r="E371" s="28">
        <f t="shared" si="22"/>
        <v>0.325600625137838</v>
      </c>
      <c r="F371" s="28">
        <f t="shared" si="23"/>
        <v>0.24050632911392406</v>
      </c>
      <c r="G371" s="28">
        <f t="shared" si="24"/>
        <v>3.1746031746031744E-2</v>
      </c>
    </row>
    <row r="372" spans="1:7">
      <c r="A372" s="23">
        <f t="shared" si="25"/>
        <v>105</v>
      </c>
      <c r="B372" s="28">
        <f t="shared" si="19"/>
        <v>0.64434687156970238</v>
      </c>
      <c r="C372" s="28">
        <f t="shared" si="20"/>
        <v>0.29761788617886176</v>
      </c>
      <c r="D372" s="28">
        <f t="shared" si="21"/>
        <v>0.93635449377090896</v>
      </c>
      <c r="E372" s="28">
        <f t="shared" si="22"/>
        <v>0.30324198279781855</v>
      </c>
      <c r="F372" s="28">
        <f t="shared" si="23"/>
        <v>0.21518987341772153</v>
      </c>
      <c r="G372" s="28">
        <f t="shared" si="24"/>
        <v>3.1746031746031744E-2</v>
      </c>
    </row>
    <row r="373" spans="1:7">
      <c r="A373" s="23">
        <f t="shared" si="25"/>
        <v>106</v>
      </c>
      <c r="B373" s="28">
        <f t="shared" si="19"/>
        <v>0.65093304061470814</v>
      </c>
      <c r="C373" s="28">
        <f t="shared" si="20"/>
        <v>0.29070731707317071</v>
      </c>
      <c r="D373" s="28">
        <f t="shared" si="21"/>
        <v>0.9416702583995239</v>
      </c>
      <c r="E373" s="28">
        <f t="shared" si="22"/>
        <v>0.29626096346374281</v>
      </c>
      <c r="F373" s="28">
        <f t="shared" si="23"/>
        <v>0.20253164556962025</v>
      </c>
      <c r="G373" s="28">
        <f t="shared" si="24"/>
        <v>1.5873015873015872E-2</v>
      </c>
    </row>
    <row r="374" spans="1:7">
      <c r="A374" s="23">
        <f t="shared" si="25"/>
        <v>107</v>
      </c>
      <c r="B374" s="28">
        <f t="shared" si="19"/>
        <v>0.71020856201975968</v>
      </c>
      <c r="C374" s="28">
        <f t="shared" si="20"/>
        <v>0.2360243902439024</v>
      </c>
      <c r="D374" s="28">
        <f t="shared" si="21"/>
        <v>0.9363134453953984</v>
      </c>
      <c r="E374" s="28">
        <f t="shared" si="22"/>
        <v>0.24097648000566327</v>
      </c>
      <c r="F374" s="28">
        <f t="shared" si="23"/>
        <v>0.17721518987341772</v>
      </c>
      <c r="G374" s="28">
        <f t="shared" si="24"/>
        <v>0</v>
      </c>
    </row>
    <row r="375" spans="1:7">
      <c r="A375" s="23">
        <f t="shared" si="25"/>
        <v>108</v>
      </c>
      <c r="B375" s="28">
        <f t="shared" si="19"/>
        <v>0.64215148188803506</v>
      </c>
      <c r="C375" s="28">
        <f t="shared" si="20"/>
        <v>0.27384552845528454</v>
      </c>
      <c r="D375" s="28">
        <f t="shared" si="21"/>
        <v>0.8249492026353058</v>
      </c>
      <c r="E375" s="28">
        <f t="shared" si="22"/>
        <v>0.27900003866270601</v>
      </c>
      <c r="F375" s="28">
        <f t="shared" si="23"/>
        <v>0.16455696202531644</v>
      </c>
      <c r="G375" s="28">
        <f t="shared" si="24"/>
        <v>0</v>
      </c>
    </row>
    <row r="376" spans="1:7">
      <c r="A376" s="23">
        <f t="shared" si="25"/>
        <v>109</v>
      </c>
      <c r="B376" s="28">
        <f t="shared" si="19"/>
        <v>0.68825466520307521</v>
      </c>
      <c r="C376" s="28">
        <f t="shared" si="20"/>
        <v>0.16655284552845528</v>
      </c>
      <c r="D376" s="28">
        <f t="shared" si="21"/>
        <v>0.79044804301869742</v>
      </c>
      <c r="E376" s="28">
        <f t="shared" si="22"/>
        <v>0.16993011198571115</v>
      </c>
      <c r="F376" s="28">
        <f t="shared" si="23"/>
        <v>0.13924050632911392</v>
      </c>
      <c r="G376" s="28">
        <f t="shared" si="24"/>
        <v>3.1746031746031744E-2</v>
      </c>
    </row>
    <row r="377" spans="1:7">
      <c r="A377" s="23">
        <f t="shared" si="25"/>
        <v>110</v>
      </c>
      <c r="B377" s="28">
        <f t="shared" si="19"/>
        <v>0.72447859495060285</v>
      </c>
      <c r="C377" s="28">
        <f t="shared" si="20"/>
        <v>0.20547967479674797</v>
      </c>
      <c r="D377" s="28">
        <f t="shared" si="21"/>
        <v>0.77189417728793386</v>
      </c>
      <c r="E377" s="28">
        <f t="shared" si="22"/>
        <v>0.20988551918296444</v>
      </c>
      <c r="F377" s="28">
        <f t="shared" si="23"/>
        <v>0.13924050632911392</v>
      </c>
      <c r="G377" s="28">
        <f t="shared" si="24"/>
        <v>0</v>
      </c>
    </row>
    <row r="378" spans="1:7">
      <c r="A378" s="23">
        <f t="shared" si="25"/>
        <v>111</v>
      </c>
      <c r="B378" s="28">
        <f t="shared" si="19"/>
        <v>0.74753018660812287</v>
      </c>
      <c r="C378" s="28">
        <f t="shared" si="20"/>
        <v>8.2365853658536575E-2</v>
      </c>
      <c r="D378" s="28">
        <f t="shared" si="21"/>
        <v>0.53578392135131248</v>
      </c>
      <c r="E378" s="28">
        <f t="shared" si="22"/>
        <v>8.420272327032037E-2</v>
      </c>
      <c r="F378" s="28">
        <f t="shared" si="23"/>
        <v>0.13924050632911392</v>
      </c>
      <c r="G378" s="28">
        <f t="shared" si="24"/>
        <v>1.5873015873015872E-2</v>
      </c>
    </row>
    <row r="379" spans="1:7">
      <c r="A379" s="23">
        <f t="shared" si="25"/>
        <v>112</v>
      </c>
      <c r="B379" s="28">
        <f t="shared" si="19"/>
        <v>0.7178924259055971</v>
      </c>
      <c r="C379" s="28">
        <f t="shared" si="20"/>
        <v>0.11929268292682926</v>
      </c>
      <c r="D379" s="28">
        <f t="shared" si="21"/>
        <v>0.18301418221373889</v>
      </c>
      <c r="E379" s="28">
        <f t="shared" si="22"/>
        <v>0.12182829919488999</v>
      </c>
      <c r="F379" s="28">
        <f t="shared" si="23"/>
        <v>0.15189873417721519</v>
      </c>
      <c r="G379" s="28">
        <f t="shared" si="24"/>
        <v>6.3492063492063489E-2</v>
      </c>
    </row>
    <row r="380" spans="1:7">
      <c r="A380" s="23">
        <f t="shared" si="25"/>
        <v>113</v>
      </c>
      <c r="B380" s="28">
        <f t="shared" si="19"/>
        <v>0.67178924259056083</v>
      </c>
      <c r="C380" s="28">
        <f t="shared" si="20"/>
        <v>0.25242276422764226</v>
      </c>
      <c r="D380" s="28">
        <f t="shared" si="21"/>
        <v>0.2758450834308232</v>
      </c>
      <c r="E380" s="28">
        <f t="shared" si="22"/>
        <v>0.25741042586153856</v>
      </c>
      <c r="F380" s="28">
        <f t="shared" si="23"/>
        <v>0.15189873417721519</v>
      </c>
      <c r="G380" s="28">
        <f t="shared" si="24"/>
        <v>0.14285714285714285</v>
      </c>
    </row>
    <row r="381" spans="1:7">
      <c r="A381" s="23">
        <f t="shared" si="25"/>
        <v>114</v>
      </c>
      <c r="B381" s="28">
        <f t="shared" si="19"/>
        <v>0.73216245883644415</v>
      </c>
      <c r="C381" s="28">
        <f t="shared" si="20"/>
        <v>0.18475609756097561</v>
      </c>
      <c r="D381" s="28">
        <f t="shared" si="21"/>
        <v>0.33947006547215891</v>
      </c>
      <c r="E381" s="28">
        <f t="shared" si="22"/>
        <v>0.18876428818418697</v>
      </c>
      <c r="F381" s="28">
        <f t="shared" si="23"/>
        <v>0.16455696202531644</v>
      </c>
      <c r="G381" s="28">
        <f t="shared" si="24"/>
        <v>1.5873015873015872E-2</v>
      </c>
    </row>
    <row r="382" spans="1:7">
      <c r="A382" s="23">
        <f t="shared" si="25"/>
        <v>115</v>
      </c>
      <c r="B382" s="28">
        <f t="shared" si="19"/>
        <v>0.75960482985729871</v>
      </c>
      <c r="C382" s="28">
        <f t="shared" si="20"/>
        <v>1.5414634146341461E-2</v>
      </c>
      <c r="D382" s="28">
        <f t="shared" si="21"/>
        <v>7.9428606612893301E-3</v>
      </c>
      <c r="E382" s="28">
        <f t="shared" si="22"/>
        <v>1.5781399426593953E-2</v>
      </c>
      <c r="F382" s="28">
        <f t="shared" si="23"/>
        <v>0.15189873417721519</v>
      </c>
      <c r="G382" s="28">
        <f t="shared" si="24"/>
        <v>0</v>
      </c>
    </row>
    <row r="383" spans="1:7">
      <c r="A383" s="23">
        <f t="shared" si="25"/>
        <v>116</v>
      </c>
      <c r="B383" s="28">
        <f t="shared" si="19"/>
        <v>0.76289791437980159</v>
      </c>
      <c r="C383" s="28">
        <f t="shared" si="20"/>
        <v>1.9471544715447153E-2</v>
      </c>
      <c r="D383" s="28">
        <f t="shared" si="21"/>
        <v>0</v>
      </c>
      <c r="E383" s="28">
        <f t="shared" si="22"/>
        <v>1.9932473678048564E-2</v>
      </c>
      <c r="F383" s="28">
        <f t="shared" si="23"/>
        <v>0.15189873417721519</v>
      </c>
      <c r="G383" s="28">
        <f t="shared" si="24"/>
        <v>0</v>
      </c>
    </row>
    <row r="384" spans="1:7">
      <c r="A384" s="23">
        <f t="shared" si="25"/>
        <v>117</v>
      </c>
      <c r="B384" s="28">
        <f t="shared" si="19"/>
        <v>0.82985729967069055</v>
      </c>
      <c r="C384" s="28">
        <f t="shared" si="20"/>
        <v>-4.0650406504065074E-5</v>
      </c>
      <c r="D384" s="28">
        <f t="shared" si="21"/>
        <v>0</v>
      </c>
      <c r="E384" s="28">
        <f t="shared" si="22"/>
        <v>1.2456470421668529E-6</v>
      </c>
      <c r="F384" s="28">
        <f t="shared" si="23"/>
        <v>0.15189873417721519</v>
      </c>
      <c r="G384" s="28">
        <f t="shared" si="24"/>
        <v>0</v>
      </c>
    </row>
    <row r="385" spans="1:7">
      <c r="A385" s="23">
        <f t="shared" si="25"/>
        <v>118</v>
      </c>
      <c r="B385" s="28">
        <f t="shared" si="19"/>
        <v>0.83205268935236176</v>
      </c>
      <c r="C385" s="28">
        <f t="shared" si="20"/>
        <v>5.3308943089430884E-2</v>
      </c>
      <c r="D385" s="28">
        <f t="shared" si="21"/>
        <v>0.63666030416846253</v>
      </c>
      <c r="E385" s="28">
        <f t="shared" si="22"/>
        <v>5.4668156632968389E-2</v>
      </c>
      <c r="F385" s="28">
        <f t="shared" si="23"/>
        <v>0.15189873417721519</v>
      </c>
      <c r="G385" s="28">
        <f t="shared" si="24"/>
        <v>1.5873015873015872E-2</v>
      </c>
    </row>
    <row r="386" spans="1:7">
      <c r="A386" s="23">
        <f t="shared" si="25"/>
        <v>119</v>
      </c>
      <c r="B386" s="28">
        <f t="shared" si="19"/>
        <v>0.59824368825466623</v>
      </c>
      <c r="C386" s="28">
        <f t="shared" si="20"/>
        <v>0.41758536585365852</v>
      </c>
      <c r="D386" s="28">
        <f t="shared" si="21"/>
        <v>0.55437883545758671</v>
      </c>
      <c r="E386" s="28">
        <f t="shared" si="22"/>
        <v>0.42488101742816764</v>
      </c>
      <c r="F386" s="28">
        <f t="shared" si="23"/>
        <v>0.13924050632911392</v>
      </c>
      <c r="G386" s="28">
        <f t="shared" si="24"/>
        <v>0.19047619047619047</v>
      </c>
    </row>
    <row r="387" spans="1:7">
      <c r="A387" s="23">
        <f t="shared" si="25"/>
        <v>120</v>
      </c>
      <c r="B387" s="28">
        <f t="shared" si="19"/>
        <v>0.66300768386388786</v>
      </c>
      <c r="C387" s="28">
        <f t="shared" si="20"/>
        <v>1.6203252032520321E-2</v>
      </c>
      <c r="D387" s="28">
        <f t="shared" si="21"/>
        <v>0.65782074174414551</v>
      </c>
      <c r="E387" s="28">
        <f t="shared" si="22"/>
        <v>1.6509075934099147E-2</v>
      </c>
      <c r="F387" s="28">
        <f t="shared" si="23"/>
        <v>0.12658227848101267</v>
      </c>
      <c r="G387" s="28">
        <f t="shared" si="24"/>
        <v>0.14285714285714285</v>
      </c>
    </row>
    <row r="388" spans="1:7">
      <c r="A388" s="23">
        <f t="shared" si="25"/>
        <v>121</v>
      </c>
      <c r="B388" s="28">
        <f t="shared" si="19"/>
        <v>0.71899012074643265</v>
      </c>
      <c r="C388" s="28">
        <f t="shared" si="20"/>
        <v>0.16702439024390242</v>
      </c>
      <c r="D388" s="28">
        <f t="shared" si="21"/>
        <v>0.76122159965519365</v>
      </c>
      <c r="E388" s="28">
        <f t="shared" si="22"/>
        <v>0.17057767963863985</v>
      </c>
      <c r="F388" s="28">
        <f t="shared" si="23"/>
        <v>8.8607594936708861E-2</v>
      </c>
      <c r="G388" s="28">
        <f t="shared" si="24"/>
        <v>0</v>
      </c>
    </row>
    <row r="389" spans="1:7">
      <c r="A389" s="23">
        <f t="shared" si="25"/>
        <v>122</v>
      </c>
      <c r="B389" s="28">
        <f t="shared" si="19"/>
        <v>0.65203073545554369</v>
      </c>
      <c r="C389" s="28">
        <f t="shared" si="20"/>
        <v>0.28628455284552845</v>
      </c>
      <c r="D389" s="28">
        <f t="shared" si="21"/>
        <v>0.8249492026353058</v>
      </c>
      <c r="E389" s="28">
        <f t="shared" si="22"/>
        <v>0.29176342753056944</v>
      </c>
      <c r="F389" s="28">
        <f t="shared" si="23"/>
        <v>6.3291139240506333E-2</v>
      </c>
      <c r="G389" s="28">
        <f t="shared" si="24"/>
        <v>0</v>
      </c>
    </row>
    <row r="390" spans="1:7">
      <c r="A390" s="23">
        <f t="shared" si="25"/>
        <v>123</v>
      </c>
      <c r="B390" s="28">
        <f t="shared" si="19"/>
        <v>0.62349066959385346</v>
      </c>
      <c r="C390" s="28">
        <f t="shared" si="20"/>
        <v>0.28288617886178857</v>
      </c>
      <c r="D390" s="28">
        <f t="shared" si="21"/>
        <v>0.91246433922377523</v>
      </c>
      <c r="E390" s="28">
        <f t="shared" si="22"/>
        <v>0.28804440085057953</v>
      </c>
      <c r="F390" s="28">
        <f t="shared" si="23"/>
        <v>3.7974683544303799E-2</v>
      </c>
      <c r="G390" s="28">
        <f t="shared" si="24"/>
        <v>3.1746031746031744E-2</v>
      </c>
    </row>
    <row r="391" spans="1:7">
      <c r="A391" s="23">
        <f t="shared" si="25"/>
        <v>124</v>
      </c>
      <c r="B391" s="28">
        <f t="shared" si="19"/>
        <v>0.64983534577387647</v>
      </c>
      <c r="C391" s="28">
        <f t="shared" si="20"/>
        <v>0.23963414634146338</v>
      </c>
      <c r="D391" s="28">
        <f t="shared" si="21"/>
        <v>0.59944995176815885</v>
      </c>
      <c r="E391" s="28">
        <f t="shared" si="22"/>
        <v>0.24420119718252337</v>
      </c>
      <c r="F391" s="28">
        <f t="shared" si="23"/>
        <v>0</v>
      </c>
      <c r="G391" s="28">
        <f t="shared" si="24"/>
        <v>0</v>
      </c>
    </row>
    <row r="392" spans="1:7">
      <c r="A392" s="23">
        <f t="shared" si="25"/>
        <v>125</v>
      </c>
      <c r="B392" s="28">
        <f t="shared" si="19"/>
        <v>0.65203073545554369</v>
      </c>
      <c r="C392" s="28">
        <f t="shared" si="20"/>
        <v>0.3033089430894309</v>
      </c>
      <c r="D392" s="28">
        <f t="shared" si="21"/>
        <v>0.51985715165322333</v>
      </c>
      <c r="E392" s="28">
        <f t="shared" si="22"/>
        <v>0.30911446094113743</v>
      </c>
      <c r="F392" s="28">
        <f t="shared" si="23"/>
        <v>1.2658227848101266E-2</v>
      </c>
      <c r="G392" s="28">
        <f t="shared" si="24"/>
        <v>7.9365079365079361E-2</v>
      </c>
    </row>
    <row r="393" spans="1:7">
      <c r="A393" s="23">
        <f t="shared" si="25"/>
        <v>126</v>
      </c>
      <c r="B393" s="28">
        <f t="shared" si="19"/>
        <v>0.63336992316136209</v>
      </c>
      <c r="C393" s="28">
        <f t="shared" si="20"/>
        <v>0.28319512195121949</v>
      </c>
      <c r="D393" s="28">
        <f t="shared" si="21"/>
        <v>0.52780001231451268</v>
      </c>
      <c r="E393" s="28">
        <f t="shared" si="22"/>
        <v>0.2884475202775002</v>
      </c>
      <c r="F393" s="28">
        <f t="shared" si="23"/>
        <v>3.7974683544303799E-2</v>
      </c>
      <c r="G393" s="28">
        <f t="shared" si="24"/>
        <v>0.22222222222222221</v>
      </c>
    </row>
    <row r="394" spans="1:7">
      <c r="A394" s="23">
        <f t="shared" si="25"/>
        <v>127</v>
      </c>
      <c r="B394" s="28">
        <f t="shared" si="19"/>
        <v>0.74313940724478444</v>
      </c>
      <c r="C394" s="28">
        <f t="shared" si="20"/>
        <v>1.8081300813008128E-2</v>
      </c>
      <c r="D394" s="28">
        <f t="shared" si="21"/>
        <v>0.12462286804999692</v>
      </c>
      <c r="E394" s="28">
        <f t="shared" si="22"/>
        <v>1.8493631272139162E-2</v>
      </c>
      <c r="F394" s="28">
        <f t="shared" si="23"/>
        <v>3.7974683544303799E-2</v>
      </c>
      <c r="G394" s="28">
        <f t="shared" si="24"/>
        <v>0</v>
      </c>
    </row>
    <row r="395" spans="1:7">
      <c r="A395" s="23">
        <f t="shared" si="25"/>
        <v>128</v>
      </c>
      <c r="B395" s="28">
        <f t="shared" si="19"/>
        <v>0.76948408342480734</v>
      </c>
      <c r="C395" s="28">
        <f t="shared" si="20"/>
        <v>6.487804878048781E-3</v>
      </c>
      <c r="D395" s="28">
        <f t="shared" si="21"/>
        <v>0</v>
      </c>
      <c r="E395" s="28">
        <f t="shared" si="22"/>
        <v>6.6591120102156686E-3</v>
      </c>
      <c r="F395" s="28">
        <f t="shared" si="23"/>
        <v>5.0632911392405063E-2</v>
      </c>
      <c r="G395" s="28">
        <f t="shared" si="24"/>
        <v>0</v>
      </c>
    </row>
    <row r="396" spans="1:7">
      <c r="A396" s="23">
        <f t="shared" si="25"/>
        <v>129</v>
      </c>
      <c r="B396" s="28">
        <f t="shared" si="19"/>
        <v>0.70691547749725681</v>
      </c>
      <c r="C396" s="28">
        <f t="shared" si="20"/>
        <v>0.21566666666666665</v>
      </c>
      <c r="D396" s="28">
        <f t="shared" si="21"/>
        <v>0.3713441290560926</v>
      </c>
      <c r="E396" s="28">
        <f t="shared" si="22"/>
        <v>0.22016930208370203</v>
      </c>
      <c r="F396" s="28">
        <f t="shared" si="23"/>
        <v>6.3291139240506333E-2</v>
      </c>
      <c r="G396" s="28">
        <f t="shared" si="24"/>
        <v>9.5238095238095233E-2</v>
      </c>
    </row>
    <row r="397" spans="1:7">
      <c r="A397" s="23">
        <f t="shared" si="25"/>
        <v>130</v>
      </c>
      <c r="B397" s="28">
        <f t="shared" ref="B397:B460" si="26">((B131-29.839)/(30.75-29.839))</f>
        <v>0.60043907793633344</v>
      </c>
      <c r="C397" s="28">
        <f t="shared" ref="C397:C460" si="27">((C131-0.129)/(12.429-0.129))</f>
        <v>0.29717073170731706</v>
      </c>
      <c r="D397" s="28">
        <f t="shared" ref="D397:D460" si="28">((D131-0)/(32.482-0))</f>
        <v>0.46947027071403646</v>
      </c>
      <c r="E397" s="28">
        <f t="shared" ref="E397:E460" si="29">((E131-3.931)/(371.21-3.931))</f>
        <v>0.30237422014326981</v>
      </c>
      <c r="F397" s="28">
        <f t="shared" ref="F397:F460" si="30">((F131-2535)/(2614-2535))</f>
        <v>7.5949367088607597E-2</v>
      </c>
      <c r="G397" s="28">
        <f t="shared" ref="G397:G460" si="31">((G131-0)/(63-0))</f>
        <v>6.3492063492063489E-2</v>
      </c>
    </row>
    <row r="398" spans="1:7">
      <c r="A398" s="23">
        <f t="shared" ref="A398:A461" si="32">A397+1</f>
        <v>131</v>
      </c>
      <c r="B398" s="28">
        <f t="shared" si="26"/>
        <v>0.51042810098792446</v>
      </c>
      <c r="C398" s="28">
        <f t="shared" si="27"/>
        <v>0.49778861788617884</v>
      </c>
      <c r="D398" s="28">
        <f t="shared" si="28"/>
        <v>0.8249492026353058</v>
      </c>
      <c r="E398" s="28">
        <f t="shared" si="29"/>
        <v>0.50512974387318632</v>
      </c>
      <c r="F398" s="28">
        <f t="shared" si="30"/>
        <v>7.5949367088607597E-2</v>
      </c>
      <c r="G398" s="28">
        <f t="shared" si="31"/>
        <v>0.34920634920634919</v>
      </c>
    </row>
    <row r="399" spans="1:7">
      <c r="A399" s="23">
        <f t="shared" si="32"/>
        <v>132</v>
      </c>
      <c r="B399" s="28">
        <f t="shared" si="26"/>
        <v>0.56311745334797025</v>
      </c>
      <c r="C399" s="28">
        <f t="shared" si="27"/>
        <v>0.42847967479674798</v>
      </c>
      <c r="D399" s="28">
        <f t="shared" si="28"/>
        <v>0.87006136732138839</v>
      </c>
      <c r="E399" s="28">
        <f t="shared" si="29"/>
        <v>0.4354960495971727</v>
      </c>
      <c r="F399" s="28">
        <f t="shared" si="30"/>
        <v>5.0632911392405063E-2</v>
      </c>
      <c r="G399" s="28">
        <f t="shared" si="31"/>
        <v>0.19047619047619047</v>
      </c>
    </row>
    <row r="400" spans="1:7">
      <c r="A400" s="23">
        <f t="shared" si="32"/>
        <v>133</v>
      </c>
      <c r="B400" s="28">
        <f t="shared" si="26"/>
        <v>0.38419319429198784</v>
      </c>
      <c r="C400" s="28">
        <f t="shared" si="27"/>
        <v>0.78895121951219516</v>
      </c>
      <c r="D400" s="28">
        <f t="shared" si="28"/>
        <v>0.90450095437473066</v>
      </c>
      <c r="E400" s="28">
        <f t="shared" si="29"/>
        <v>0.79754207537049504</v>
      </c>
      <c r="F400" s="28">
        <f t="shared" si="30"/>
        <v>6.3291139240506333E-2</v>
      </c>
      <c r="G400" s="28">
        <f t="shared" si="31"/>
        <v>9.5238095238095233E-2</v>
      </c>
    </row>
    <row r="401" spans="1:7">
      <c r="A401" s="23">
        <f t="shared" si="32"/>
        <v>134</v>
      </c>
      <c r="B401" s="28">
        <f t="shared" si="26"/>
        <v>0.45993413830954977</v>
      </c>
      <c r="C401" s="28">
        <f t="shared" si="27"/>
        <v>0.562569105691057</v>
      </c>
      <c r="D401" s="28">
        <f t="shared" si="28"/>
        <v>0.90183280996654558</v>
      </c>
      <c r="E401" s="28">
        <f t="shared" si="29"/>
        <v>0.56999049441977345</v>
      </c>
      <c r="F401" s="28">
        <f t="shared" si="30"/>
        <v>6.3291139240506333E-2</v>
      </c>
      <c r="G401" s="28">
        <f t="shared" si="31"/>
        <v>1.5873015873015872E-2</v>
      </c>
    </row>
    <row r="402" spans="1:7">
      <c r="A402" s="23">
        <f t="shared" si="32"/>
        <v>135</v>
      </c>
      <c r="B402" s="28">
        <f t="shared" si="26"/>
        <v>0.52140504939626864</v>
      </c>
      <c r="C402" s="28">
        <f t="shared" si="27"/>
        <v>0.35804065040650407</v>
      </c>
      <c r="D402" s="28">
        <f t="shared" si="28"/>
        <v>0.51193481517968931</v>
      </c>
      <c r="E402" s="28">
        <f t="shared" si="29"/>
        <v>0.36342761388481226</v>
      </c>
      <c r="F402" s="28">
        <f t="shared" si="30"/>
        <v>0.10126582278481013</v>
      </c>
      <c r="G402" s="28">
        <f t="shared" si="31"/>
        <v>0.30158730158730157</v>
      </c>
    </row>
    <row r="403" spans="1:7">
      <c r="A403" s="23">
        <f t="shared" si="32"/>
        <v>136</v>
      </c>
      <c r="B403" s="28">
        <f t="shared" si="26"/>
        <v>0.7255762897914384</v>
      </c>
      <c r="C403" s="28">
        <f t="shared" si="27"/>
        <v>8.5609756097560982E-3</v>
      </c>
      <c r="D403" s="28">
        <f t="shared" si="28"/>
        <v>0.25193440469593414</v>
      </c>
      <c r="E403" s="28">
        <f t="shared" si="29"/>
        <v>8.7539717762246151E-3</v>
      </c>
      <c r="F403" s="28">
        <f t="shared" si="30"/>
        <v>0.12658227848101267</v>
      </c>
      <c r="G403" s="28">
        <f t="shared" si="31"/>
        <v>0.66666666666666663</v>
      </c>
    </row>
    <row r="404" spans="1:7">
      <c r="A404" s="23">
        <f t="shared" si="32"/>
        <v>137</v>
      </c>
      <c r="B404" s="28">
        <f t="shared" si="26"/>
        <v>0.72338090010977107</v>
      </c>
      <c r="C404" s="28">
        <f t="shared" si="27"/>
        <v>1.6243902439024387E-2</v>
      </c>
      <c r="D404" s="28">
        <f t="shared" si="28"/>
        <v>0.2625659339531638</v>
      </c>
      <c r="E404" s="28">
        <f t="shared" si="29"/>
        <v>1.6599757677406003E-2</v>
      </c>
      <c r="F404" s="28">
        <f t="shared" si="30"/>
        <v>0.12658227848101267</v>
      </c>
      <c r="G404" s="28">
        <f t="shared" si="31"/>
        <v>0.44444444444444442</v>
      </c>
    </row>
    <row r="405" spans="1:7">
      <c r="A405" s="23">
        <f t="shared" si="32"/>
        <v>138</v>
      </c>
      <c r="B405" s="28">
        <f t="shared" si="26"/>
        <v>0.72447859495060285</v>
      </c>
      <c r="C405" s="28">
        <f t="shared" si="27"/>
        <v>1.6130081300813007E-2</v>
      </c>
      <c r="D405" s="28">
        <f t="shared" si="28"/>
        <v>0.28637399174927652</v>
      </c>
      <c r="E405" s="28">
        <f t="shared" si="29"/>
        <v>1.6484396330854745E-2</v>
      </c>
      <c r="F405" s="28">
        <f t="shared" si="30"/>
        <v>0.11392405063291139</v>
      </c>
      <c r="G405" s="28">
        <f t="shared" si="31"/>
        <v>0.58730158730158732</v>
      </c>
    </row>
    <row r="406" spans="1:7">
      <c r="A406" s="23">
        <f t="shared" si="32"/>
        <v>139</v>
      </c>
      <c r="B406" s="28">
        <f t="shared" si="26"/>
        <v>0.7124039517014269</v>
      </c>
      <c r="C406" s="28">
        <f t="shared" si="27"/>
        <v>9.8617886178861795E-3</v>
      </c>
      <c r="D406" s="28">
        <f t="shared" si="28"/>
        <v>0.10075323769061839</v>
      </c>
      <c r="E406" s="28">
        <f t="shared" si="29"/>
        <v>1.0074483975397451E-2</v>
      </c>
      <c r="F406" s="28">
        <f t="shared" si="30"/>
        <v>0.11392405063291139</v>
      </c>
      <c r="G406" s="28">
        <f t="shared" si="31"/>
        <v>0</v>
      </c>
    </row>
    <row r="407" spans="1:7">
      <c r="A407" s="23">
        <f t="shared" si="32"/>
        <v>140</v>
      </c>
      <c r="B407" s="28">
        <f t="shared" si="26"/>
        <v>0.79363336992316291</v>
      </c>
      <c r="C407" s="28">
        <f t="shared" si="27"/>
        <v>5.5447154471544701E-3</v>
      </c>
      <c r="D407" s="28">
        <f t="shared" si="28"/>
        <v>2.6476202204297767E-3</v>
      </c>
      <c r="E407" s="28">
        <f t="shared" si="29"/>
        <v>5.7063605596835102E-3</v>
      </c>
      <c r="F407" s="28">
        <f t="shared" si="30"/>
        <v>0.12658227848101267</v>
      </c>
      <c r="G407" s="28">
        <f t="shared" si="31"/>
        <v>0</v>
      </c>
    </row>
    <row r="408" spans="1:7">
      <c r="A408" s="23">
        <f t="shared" si="32"/>
        <v>141</v>
      </c>
      <c r="B408" s="28">
        <f t="shared" si="26"/>
        <v>0.74972557628979009</v>
      </c>
      <c r="C408" s="28">
        <f t="shared" si="27"/>
        <v>2.7642276422764223E-2</v>
      </c>
      <c r="D408" s="28">
        <f t="shared" si="28"/>
        <v>6.0997886008661212E-2</v>
      </c>
      <c r="E408" s="28">
        <f t="shared" si="29"/>
        <v>2.8272288913877456E-2</v>
      </c>
      <c r="F408" s="28">
        <f t="shared" si="30"/>
        <v>0.13924050632911392</v>
      </c>
      <c r="G408" s="28">
        <f t="shared" si="31"/>
        <v>0</v>
      </c>
    </row>
    <row r="409" spans="1:7">
      <c r="A409" s="23">
        <f t="shared" si="32"/>
        <v>142</v>
      </c>
      <c r="B409" s="28">
        <f t="shared" si="26"/>
        <v>0.75631174533479584</v>
      </c>
      <c r="C409" s="28">
        <f t="shared" si="27"/>
        <v>1.571544715447154E-2</v>
      </c>
      <c r="D409" s="28">
        <f t="shared" si="28"/>
        <v>0.13788149333990107</v>
      </c>
      <c r="E409" s="28">
        <f t="shared" si="29"/>
        <v>1.6086338723422793E-2</v>
      </c>
      <c r="F409" s="28">
        <f t="shared" si="30"/>
        <v>0.15189873417721519</v>
      </c>
      <c r="G409" s="28">
        <f t="shared" si="31"/>
        <v>0.34920634920634919</v>
      </c>
    </row>
    <row r="410" spans="1:7">
      <c r="A410" s="23">
        <f t="shared" si="32"/>
        <v>143</v>
      </c>
      <c r="B410" s="28">
        <f t="shared" si="26"/>
        <v>0.75631174533479584</v>
      </c>
      <c r="C410" s="28">
        <f t="shared" si="27"/>
        <v>1.7178861788617883E-2</v>
      </c>
      <c r="D410" s="28">
        <f t="shared" si="28"/>
        <v>0.24134392381421504</v>
      </c>
      <c r="E410" s="28">
        <f t="shared" si="29"/>
        <v>1.7582487427813733E-2</v>
      </c>
      <c r="F410" s="28">
        <f t="shared" si="30"/>
        <v>0.15189873417721519</v>
      </c>
      <c r="G410" s="28">
        <f t="shared" si="31"/>
        <v>0.5714285714285714</v>
      </c>
    </row>
    <row r="411" spans="1:7">
      <c r="A411" s="23">
        <f t="shared" si="32"/>
        <v>144</v>
      </c>
      <c r="B411" s="28">
        <f t="shared" si="26"/>
        <v>0.79473106476399469</v>
      </c>
      <c r="C411" s="28">
        <f t="shared" si="27"/>
        <v>1.1764227642276422E-2</v>
      </c>
      <c r="D411" s="28">
        <f t="shared" si="28"/>
        <v>0.23604868337335549</v>
      </c>
      <c r="E411" s="28">
        <f t="shared" si="29"/>
        <v>1.2072819573131052E-2</v>
      </c>
      <c r="F411" s="28">
        <f t="shared" si="30"/>
        <v>0.15189873417721519</v>
      </c>
      <c r="G411" s="28">
        <f t="shared" si="31"/>
        <v>0.73015873015873012</v>
      </c>
    </row>
    <row r="412" spans="1:7">
      <c r="A412" s="23">
        <f t="shared" si="32"/>
        <v>145</v>
      </c>
      <c r="B412" s="28">
        <f t="shared" si="26"/>
        <v>0.74313940724478444</v>
      </c>
      <c r="C412" s="28">
        <f t="shared" si="27"/>
        <v>2.1804878048780486E-2</v>
      </c>
      <c r="D412" s="28">
        <f t="shared" si="28"/>
        <v>0.2492867844755044</v>
      </c>
      <c r="E412" s="28">
        <f t="shared" si="29"/>
        <v>2.2299002121003379E-2</v>
      </c>
      <c r="F412" s="28">
        <f t="shared" si="30"/>
        <v>0.16455696202531644</v>
      </c>
      <c r="G412" s="28">
        <f t="shared" si="31"/>
        <v>0.7142857142857143</v>
      </c>
    </row>
    <row r="413" spans="1:7">
      <c r="A413" s="23">
        <f t="shared" si="32"/>
        <v>146</v>
      </c>
      <c r="B413" s="28">
        <f t="shared" si="26"/>
        <v>0.73216245883644415</v>
      </c>
      <c r="C413" s="28">
        <f t="shared" si="27"/>
        <v>2.0959349593495932E-2</v>
      </c>
      <c r="D413" s="28">
        <f t="shared" si="28"/>
        <v>0.23336001477741516</v>
      </c>
      <c r="E413" s="28">
        <f t="shared" si="29"/>
        <v>2.1424368940233446E-2</v>
      </c>
      <c r="F413" s="28">
        <f t="shared" si="30"/>
        <v>0.17721518987341772</v>
      </c>
      <c r="G413" s="28">
        <f t="shared" si="31"/>
        <v>0.46031746031746029</v>
      </c>
    </row>
    <row r="414" spans="1:7">
      <c r="A414" s="23">
        <f t="shared" si="32"/>
        <v>147</v>
      </c>
      <c r="B414" s="28">
        <f t="shared" si="26"/>
        <v>0.79363336992316291</v>
      </c>
      <c r="C414" s="28">
        <f t="shared" si="27"/>
        <v>5.7073170731707298E-3</v>
      </c>
      <c r="D414" s="28">
        <f t="shared" si="28"/>
        <v>0</v>
      </c>
      <c r="E414" s="28">
        <f t="shared" si="29"/>
        <v>5.872784449968551E-3</v>
      </c>
      <c r="F414" s="28">
        <f t="shared" si="30"/>
        <v>0.189873417721519</v>
      </c>
      <c r="G414" s="28">
        <f t="shared" si="31"/>
        <v>0</v>
      </c>
    </row>
    <row r="415" spans="1:7">
      <c r="A415" s="23">
        <f t="shared" si="32"/>
        <v>148</v>
      </c>
      <c r="B415" s="28">
        <f t="shared" si="26"/>
        <v>0.81009879253567729</v>
      </c>
      <c r="C415" s="28">
        <f t="shared" si="27"/>
        <v>1.1308943089430893E-2</v>
      </c>
      <c r="D415" s="28">
        <f t="shared" si="28"/>
        <v>0</v>
      </c>
      <c r="E415" s="28">
        <f t="shared" si="29"/>
        <v>1.1617036911993336E-2</v>
      </c>
      <c r="F415" s="28">
        <f t="shared" si="30"/>
        <v>0.189873417721519</v>
      </c>
      <c r="G415" s="28">
        <f t="shared" si="31"/>
        <v>0</v>
      </c>
    </row>
    <row r="416" spans="1:7">
      <c r="A416" s="23">
        <f t="shared" si="32"/>
        <v>149</v>
      </c>
      <c r="B416" s="28">
        <f t="shared" si="26"/>
        <v>0.75631174533479584</v>
      </c>
      <c r="C416" s="28">
        <f t="shared" si="27"/>
        <v>1.0471544715447152E-2</v>
      </c>
      <c r="D416" s="28">
        <f t="shared" si="28"/>
        <v>0.13525439730722658</v>
      </c>
      <c r="E416" s="28">
        <f t="shared" si="29"/>
        <v>1.0725139199355256E-2</v>
      </c>
      <c r="F416" s="28">
        <f t="shared" si="30"/>
        <v>0.189873417721519</v>
      </c>
      <c r="G416" s="28">
        <f t="shared" si="31"/>
        <v>0.34920634920634919</v>
      </c>
    </row>
    <row r="417" spans="1:7">
      <c r="A417" s="23">
        <f t="shared" si="32"/>
        <v>150</v>
      </c>
      <c r="B417" s="28">
        <f t="shared" si="26"/>
        <v>0.79253567508232736</v>
      </c>
      <c r="C417" s="28">
        <f t="shared" si="27"/>
        <v>1.5902439024390244E-2</v>
      </c>
      <c r="D417" s="28">
        <f t="shared" si="28"/>
        <v>0.26517250579808305</v>
      </c>
      <c r="E417" s="28">
        <f t="shared" si="29"/>
        <v>1.6306678574054056E-2</v>
      </c>
      <c r="F417" s="28">
        <f t="shared" si="30"/>
        <v>0.189873417721519</v>
      </c>
      <c r="G417" s="28">
        <f t="shared" si="31"/>
        <v>0.63492063492063489</v>
      </c>
    </row>
    <row r="418" spans="1:7">
      <c r="A418" s="23">
        <f t="shared" si="32"/>
        <v>151</v>
      </c>
      <c r="B418" s="28">
        <f t="shared" si="26"/>
        <v>0.79473106476399469</v>
      </c>
      <c r="C418" s="28">
        <f t="shared" si="27"/>
        <v>1.4390243902439023E-2</v>
      </c>
      <c r="D418" s="28">
        <f t="shared" si="28"/>
        <v>0.25460254910411917</v>
      </c>
      <c r="E418" s="28">
        <f t="shared" si="29"/>
        <v>1.4760653345277024E-2</v>
      </c>
      <c r="F418" s="28">
        <f t="shared" si="30"/>
        <v>0.20253164556962025</v>
      </c>
      <c r="G418" s="28">
        <f t="shared" si="31"/>
        <v>0.65079365079365081</v>
      </c>
    </row>
    <row r="419" spans="1:7">
      <c r="A419" s="23">
        <f t="shared" si="32"/>
        <v>152</v>
      </c>
      <c r="B419" s="28">
        <f t="shared" si="26"/>
        <v>0.7574094401756315</v>
      </c>
      <c r="C419" s="28">
        <f t="shared" si="27"/>
        <v>2.1869918699186992E-2</v>
      </c>
      <c r="D419" s="28">
        <f t="shared" si="28"/>
        <v>0.24399154403464485</v>
      </c>
      <c r="E419" s="28">
        <f t="shared" si="29"/>
        <v>2.23795588639699E-2</v>
      </c>
      <c r="F419" s="28">
        <f t="shared" si="30"/>
        <v>0.21518987341772153</v>
      </c>
      <c r="G419" s="28">
        <f t="shared" si="31"/>
        <v>0.68253968253968256</v>
      </c>
    </row>
    <row r="420" spans="1:7">
      <c r="A420" s="23">
        <f t="shared" si="32"/>
        <v>153</v>
      </c>
      <c r="B420" s="28">
        <f t="shared" si="26"/>
        <v>0.73106476399560849</v>
      </c>
      <c r="C420" s="28">
        <f t="shared" si="27"/>
        <v>2.1308943089430894E-2</v>
      </c>
      <c r="D420" s="28">
        <f t="shared" si="28"/>
        <v>0.24399154403464485</v>
      </c>
      <c r="E420" s="28">
        <f t="shared" si="29"/>
        <v>2.1780459813928916E-2</v>
      </c>
      <c r="F420" s="28">
        <f t="shared" si="30"/>
        <v>0.21518987341772153</v>
      </c>
      <c r="G420" s="28">
        <f t="shared" si="31"/>
        <v>0.68253968253968256</v>
      </c>
    </row>
    <row r="421" spans="1:7">
      <c r="A421" s="23">
        <f t="shared" si="32"/>
        <v>154</v>
      </c>
      <c r="B421" s="28">
        <f t="shared" si="26"/>
        <v>0.77387486278814577</v>
      </c>
      <c r="C421" s="28">
        <f t="shared" si="27"/>
        <v>7.0975609756097546E-3</v>
      </c>
      <c r="D421" s="28">
        <f t="shared" si="28"/>
        <v>0.2546230732918745</v>
      </c>
      <c r="E421" s="28">
        <f t="shared" si="29"/>
        <v>7.2851080513723883E-3</v>
      </c>
      <c r="F421" s="28">
        <f t="shared" si="30"/>
        <v>0.22784810126582278</v>
      </c>
      <c r="G421" s="28">
        <f t="shared" si="31"/>
        <v>0.65079365079365081</v>
      </c>
    </row>
    <row r="422" spans="1:7">
      <c r="A422" s="23">
        <f t="shared" si="32"/>
        <v>155</v>
      </c>
      <c r="B422" s="28">
        <f t="shared" si="26"/>
        <v>0.81668496158067905</v>
      </c>
      <c r="C422" s="28">
        <f t="shared" si="27"/>
        <v>9.0162601626016248E-3</v>
      </c>
      <c r="D422" s="28">
        <f t="shared" si="28"/>
        <v>0.25987726535722355</v>
      </c>
      <c r="E422" s="28">
        <f t="shared" si="29"/>
        <v>9.2732274374521823E-3</v>
      </c>
      <c r="F422" s="28">
        <f t="shared" si="30"/>
        <v>0.24050632911392406</v>
      </c>
      <c r="G422" s="28">
        <f t="shared" si="31"/>
        <v>0.69841269841269837</v>
      </c>
    </row>
    <row r="423" spans="1:7">
      <c r="A423" s="23">
        <f t="shared" si="32"/>
        <v>156</v>
      </c>
      <c r="B423" s="28">
        <f t="shared" si="26"/>
        <v>0.76289791437980159</v>
      </c>
      <c r="C423" s="28">
        <f t="shared" si="27"/>
        <v>1.056910569105691E-2</v>
      </c>
      <c r="D423" s="28">
        <f t="shared" si="28"/>
        <v>9.8085093282433353E-2</v>
      </c>
      <c r="E423" s="28">
        <f t="shared" si="29"/>
        <v>1.0829113562169358E-2</v>
      </c>
      <c r="F423" s="28">
        <f t="shared" si="30"/>
        <v>0.25316455696202533</v>
      </c>
      <c r="G423" s="28">
        <f t="shared" si="31"/>
        <v>6.3492063492063489E-2</v>
      </c>
    </row>
    <row r="424" spans="1:7">
      <c r="A424" s="23">
        <f t="shared" si="32"/>
        <v>157</v>
      </c>
      <c r="B424" s="28">
        <f t="shared" si="26"/>
        <v>0.80241492864983599</v>
      </c>
      <c r="C424" s="28">
        <f t="shared" si="27"/>
        <v>1.7886178861788609E-3</v>
      </c>
      <c r="D424" s="28">
        <f t="shared" si="28"/>
        <v>0</v>
      </c>
      <c r="E424" s="28">
        <f t="shared" si="29"/>
        <v>1.8652577468355109E-3</v>
      </c>
      <c r="F424" s="28">
        <f t="shared" si="30"/>
        <v>0.25316455696202533</v>
      </c>
      <c r="G424" s="28">
        <f t="shared" si="31"/>
        <v>0</v>
      </c>
    </row>
    <row r="425" spans="1:7">
      <c r="A425" s="23">
        <f t="shared" si="32"/>
        <v>158</v>
      </c>
      <c r="B425" s="28">
        <f t="shared" si="26"/>
        <v>0.77607025246981309</v>
      </c>
      <c r="C425" s="28">
        <f t="shared" si="27"/>
        <v>9.6097560975609755E-3</v>
      </c>
      <c r="D425" s="28">
        <f t="shared" si="28"/>
        <v>5.2952404408595534E-3</v>
      </c>
      <c r="E425" s="28">
        <f t="shared" si="29"/>
        <v>9.8561888918233826E-3</v>
      </c>
      <c r="F425" s="28">
        <f t="shared" si="30"/>
        <v>0.26582278481012656</v>
      </c>
      <c r="G425" s="28">
        <f t="shared" si="31"/>
        <v>0</v>
      </c>
    </row>
    <row r="426" spans="1:7">
      <c r="A426" s="23">
        <f t="shared" si="32"/>
        <v>159</v>
      </c>
      <c r="B426" s="28">
        <f t="shared" si="26"/>
        <v>0.80900109769484163</v>
      </c>
      <c r="C426" s="28">
        <f t="shared" si="27"/>
        <v>1.2398373983739833E-2</v>
      </c>
      <c r="D426" s="28">
        <f t="shared" si="28"/>
        <v>0.12993863267861178</v>
      </c>
      <c r="E426" s="28">
        <f t="shared" si="29"/>
        <v>1.2731857797478211E-2</v>
      </c>
      <c r="F426" s="28">
        <f t="shared" si="30"/>
        <v>0.25316455696202533</v>
      </c>
      <c r="G426" s="28">
        <f t="shared" si="31"/>
        <v>0.41269841269841268</v>
      </c>
    </row>
    <row r="427" spans="1:7">
      <c r="A427" s="23">
        <f t="shared" si="32"/>
        <v>160</v>
      </c>
      <c r="B427" s="28">
        <f t="shared" si="26"/>
        <v>0.74094401756311712</v>
      </c>
      <c r="C427" s="28">
        <f t="shared" si="27"/>
        <v>2.5715447154471542E-2</v>
      </c>
      <c r="D427" s="28">
        <f t="shared" si="28"/>
        <v>0.24392997147137901</v>
      </c>
      <c r="E427" s="28">
        <f t="shared" si="29"/>
        <v>2.6293047519732958E-2</v>
      </c>
      <c r="F427" s="28">
        <f t="shared" si="30"/>
        <v>0.25316455696202533</v>
      </c>
      <c r="G427" s="28">
        <f t="shared" si="31"/>
        <v>0.74603174603174605</v>
      </c>
    </row>
    <row r="428" spans="1:7">
      <c r="A428" s="23">
        <f t="shared" si="32"/>
        <v>161</v>
      </c>
      <c r="B428" s="28">
        <f t="shared" si="26"/>
        <v>0.77387486278814577</v>
      </c>
      <c r="C428" s="28">
        <f t="shared" si="27"/>
        <v>1.8227642276422765E-2</v>
      </c>
      <c r="D428" s="28">
        <f t="shared" si="28"/>
        <v>0.25987726535722355</v>
      </c>
      <c r="E428" s="28">
        <f t="shared" si="29"/>
        <v>1.8670114000528211E-2</v>
      </c>
      <c r="F428" s="28">
        <f t="shared" si="30"/>
        <v>0.25316455696202533</v>
      </c>
      <c r="G428" s="28">
        <f t="shared" si="31"/>
        <v>0.76190476190476186</v>
      </c>
    </row>
    <row r="429" spans="1:7">
      <c r="A429" s="23">
        <f t="shared" si="32"/>
        <v>162</v>
      </c>
      <c r="B429" s="28">
        <f t="shared" si="26"/>
        <v>0.79143798024149181</v>
      </c>
      <c r="C429" s="28">
        <f t="shared" si="27"/>
        <v>1.8211382113821135E-2</v>
      </c>
      <c r="D429" s="28">
        <f t="shared" si="28"/>
        <v>0.27578351086755742</v>
      </c>
      <c r="E429" s="28">
        <f t="shared" si="29"/>
        <v>1.866885936849098E-2</v>
      </c>
      <c r="F429" s="28">
        <f t="shared" si="30"/>
        <v>0.24050632911392406</v>
      </c>
      <c r="G429" s="28">
        <f t="shared" si="31"/>
        <v>0.68253968253968256</v>
      </c>
    </row>
    <row r="430" spans="1:7">
      <c r="A430" s="23">
        <f t="shared" si="32"/>
        <v>163</v>
      </c>
      <c r="B430" s="28">
        <f t="shared" si="26"/>
        <v>0.72777167947310561</v>
      </c>
      <c r="C430" s="28">
        <f t="shared" si="27"/>
        <v>0.17172357723577236</v>
      </c>
      <c r="D430" s="28">
        <f t="shared" si="28"/>
        <v>0.58617080229049934</v>
      </c>
      <c r="E430" s="28">
        <f t="shared" si="29"/>
        <v>0.17542544605055013</v>
      </c>
      <c r="F430" s="28">
        <f t="shared" si="30"/>
        <v>0.22784810126582278</v>
      </c>
      <c r="G430" s="28">
        <f t="shared" si="31"/>
        <v>0.20634920634920634</v>
      </c>
    </row>
    <row r="431" spans="1:7">
      <c r="A431" s="23">
        <f t="shared" si="32"/>
        <v>164</v>
      </c>
      <c r="B431" s="28">
        <f t="shared" si="26"/>
        <v>0.66190998902305231</v>
      </c>
      <c r="C431" s="28">
        <f t="shared" si="27"/>
        <v>0.17922764227642274</v>
      </c>
      <c r="D431" s="28">
        <f t="shared" si="28"/>
        <v>0.65782074174414551</v>
      </c>
      <c r="E431" s="28">
        <f t="shared" si="29"/>
        <v>0.18270962129607193</v>
      </c>
      <c r="F431" s="28">
        <f t="shared" si="30"/>
        <v>0.22784810126582278</v>
      </c>
      <c r="G431" s="28">
        <f t="shared" si="31"/>
        <v>0</v>
      </c>
    </row>
    <row r="432" spans="1:7">
      <c r="A432" s="23">
        <f t="shared" si="32"/>
        <v>165</v>
      </c>
      <c r="B432" s="28">
        <f t="shared" si="26"/>
        <v>0.55543358946212895</v>
      </c>
      <c r="C432" s="28">
        <f t="shared" si="27"/>
        <v>0.4869756097560976</v>
      </c>
      <c r="D432" s="28">
        <f t="shared" si="28"/>
        <v>0.79042751883094231</v>
      </c>
      <c r="E432" s="28">
        <f t="shared" si="29"/>
        <v>0.49483903517489425</v>
      </c>
      <c r="F432" s="28">
        <f t="shared" si="30"/>
        <v>0.21518987341772153</v>
      </c>
      <c r="G432" s="28">
        <f t="shared" si="31"/>
        <v>7.9365079365079361E-2</v>
      </c>
    </row>
    <row r="433" spans="1:7">
      <c r="A433" s="23">
        <f t="shared" si="32"/>
        <v>166</v>
      </c>
      <c r="B433" s="28">
        <f t="shared" si="26"/>
        <v>0.72996706915477683</v>
      </c>
      <c r="C433" s="28">
        <f t="shared" si="27"/>
        <v>0.16656097560975611</v>
      </c>
      <c r="D433" s="28">
        <f t="shared" si="28"/>
        <v>0.7188186277528068</v>
      </c>
      <c r="E433" s="28">
        <f t="shared" si="29"/>
        <v>0.17016371967904514</v>
      </c>
      <c r="F433" s="28">
        <f t="shared" si="30"/>
        <v>0.22784810126582278</v>
      </c>
      <c r="G433" s="28">
        <f t="shared" si="31"/>
        <v>0</v>
      </c>
    </row>
    <row r="434" spans="1:7">
      <c r="A434" s="23">
        <f t="shared" si="32"/>
        <v>167</v>
      </c>
      <c r="B434" s="28">
        <f t="shared" si="26"/>
        <v>0.68276619099890112</v>
      </c>
      <c r="C434" s="28">
        <f t="shared" si="27"/>
        <v>0.12865853658536586</v>
      </c>
      <c r="D434" s="28">
        <f t="shared" si="28"/>
        <v>0.41639472117890935</v>
      </c>
      <c r="E434" s="28">
        <f t="shared" si="29"/>
        <v>0.13124355462740858</v>
      </c>
      <c r="F434" s="28">
        <f t="shared" si="30"/>
        <v>0.21518987341772153</v>
      </c>
      <c r="G434" s="28">
        <f t="shared" si="31"/>
        <v>6.3492063492063489E-2</v>
      </c>
    </row>
    <row r="435" spans="1:7">
      <c r="A435" s="23">
        <f t="shared" si="32"/>
        <v>168</v>
      </c>
      <c r="B435" s="28">
        <f t="shared" si="26"/>
        <v>0.70581778265642126</v>
      </c>
      <c r="C435" s="28">
        <f t="shared" si="27"/>
        <v>1.8154471544715445E-2</v>
      </c>
      <c r="D435" s="28">
        <f t="shared" si="28"/>
        <v>9.8146665845699158E-2</v>
      </c>
      <c r="E435" s="28">
        <f t="shared" si="29"/>
        <v>1.8535795948039502E-2</v>
      </c>
      <c r="F435" s="28">
        <f t="shared" si="30"/>
        <v>0.189873417721519</v>
      </c>
      <c r="G435" s="28">
        <f t="shared" si="31"/>
        <v>1.5873015873015872E-2</v>
      </c>
    </row>
    <row r="436" spans="1:7">
      <c r="A436" s="23">
        <f t="shared" si="32"/>
        <v>169</v>
      </c>
      <c r="B436" s="28">
        <f t="shared" si="26"/>
        <v>0.36992316136114078</v>
      </c>
      <c r="C436" s="28">
        <f t="shared" si="27"/>
        <v>0.82273170731707312</v>
      </c>
      <c r="D436" s="28">
        <f t="shared" si="28"/>
        <v>0.92307534429324967</v>
      </c>
      <c r="E436" s="28">
        <f t="shared" si="29"/>
        <v>0.83133191279653884</v>
      </c>
      <c r="F436" s="28">
        <f t="shared" si="30"/>
        <v>0.189873417721519</v>
      </c>
      <c r="G436" s="28">
        <f t="shared" si="31"/>
        <v>7.9365079365079361E-2</v>
      </c>
    </row>
    <row r="437" spans="1:7">
      <c r="A437" s="23">
        <f t="shared" si="32"/>
        <v>170</v>
      </c>
      <c r="B437" s="28">
        <f t="shared" si="26"/>
        <v>0.53018660812294161</v>
      </c>
      <c r="C437" s="28">
        <f t="shared" si="27"/>
        <v>3.7121951219512193E-2</v>
      </c>
      <c r="D437" s="28">
        <f t="shared" si="28"/>
        <v>0.94963364324856847</v>
      </c>
      <c r="E437" s="28">
        <f t="shared" si="29"/>
        <v>3.7643217281685036E-2</v>
      </c>
      <c r="F437" s="28">
        <f t="shared" si="30"/>
        <v>0.17721518987341772</v>
      </c>
      <c r="G437" s="28">
        <f t="shared" si="31"/>
        <v>0</v>
      </c>
    </row>
    <row r="438" spans="1:7">
      <c r="A438" s="23">
        <f t="shared" si="32"/>
        <v>171</v>
      </c>
      <c r="B438" s="28">
        <f t="shared" si="26"/>
        <v>0.41053787047201074</v>
      </c>
      <c r="C438" s="28">
        <f t="shared" si="27"/>
        <v>0.60021138211382108</v>
      </c>
      <c r="D438" s="28">
        <f t="shared" si="28"/>
        <v>0.92837058473410905</v>
      </c>
      <c r="E438" s="28">
        <f t="shared" si="29"/>
        <v>0.60721405471045176</v>
      </c>
      <c r="F438" s="28">
        <f t="shared" si="30"/>
        <v>0.189873417721519</v>
      </c>
      <c r="G438" s="28">
        <f t="shared" si="31"/>
        <v>0</v>
      </c>
    </row>
    <row r="439" spans="1:7">
      <c r="A439" s="23">
        <f t="shared" si="32"/>
        <v>172</v>
      </c>
      <c r="B439" s="28">
        <f t="shared" si="26"/>
        <v>0.2744237102085616</v>
      </c>
      <c r="C439" s="28">
        <f t="shared" si="27"/>
        <v>0.81613821138211384</v>
      </c>
      <c r="D439" s="28">
        <f t="shared" si="28"/>
        <v>0.91509143525644976</v>
      </c>
      <c r="E439" s="28">
        <f t="shared" si="29"/>
        <v>0.82226020954097578</v>
      </c>
      <c r="F439" s="28">
        <f t="shared" si="30"/>
        <v>0.20253164556962025</v>
      </c>
      <c r="G439" s="28">
        <f t="shared" si="31"/>
        <v>0</v>
      </c>
    </row>
    <row r="440" spans="1:7">
      <c r="A440" s="23">
        <f t="shared" si="32"/>
        <v>173</v>
      </c>
      <c r="B440" s="28">
        <f t="shared" si="26"/>
        <v>0.27222832052689433</v>
      </c>
      <c r="C440" s="28">
        <f t="shared" si="27"/>
        <v>0.86664227642276426</v>
      </c>
      <c r="D440" s="28">
        <f t="shared" si="28"/>
        <v>0.92568191613816875</v>
      </c>
      <c r="E440" s="28">
        <f t="shared" si="29"/>
        <v>0.87309270854037402</v>
      </c>
      <c r="F440" s="28">
        <f t="shared" si="30"/>
        <v>0.22784810126582278</v>
      </c>
      <c r="G440" s="28">
        <f t="shared" si="31"/>
        <v>0</v>
      </c>
    </row>
    <row r="441" spans="1:7">
      <c r="A441" s="23">
        <f t="shared" si="32"/>
        <v>174</v>
      </c>
      <c r="B441" s="28">
        <f t="shared" si="26"/>
        <v>0.36443468715697064</v>
      </c>
      <c r="C441" s="28">
        <f t="shared" si="27"/>
        <v>0.63429268292682928</v>
      </c>
      <c r="D441" s="28">
        <f t="shared" si="28"/>
        <v>0.92038667569730936</v>
      </c>
      <c r="E441" s="28">
        <f t="shared" si="29"/>
        <v>0.64079124262481646</v>
      </c>
      <c r="F441" s="28">
        <f t="shared" si="30"/>
        <v>0.25316455696202533</v>
      </c>
      <c r="G441" s="28">
        <f t="shared" si="31"/>
        <v>0</v>
      </c>
    </row>
    <row r="442" spans="1:7">
      <c r="A442" s="23">
        <f t="shared" si="32"/>
        <v>175</v>
      </c>
      <c r="B442" s="28">
        <f t="shared" si="26"/>
        <v>0.38309549945115223</v>
      </c>
      <c r="C442" s="28">
        <f t="shared" si="27"/>
        <v>0.54208130081300809</v>
      </c>
      <c r="D442" s="28">
        <f t="shared" si="28"/>
        <v>0.92568191613816875</v>
      </c>
      <c r="E442" s="28">
        <f t="shared" si="29"/>
        <v>0.54793429735977273</v>
      </c>
      <c r="F442" s="28">
        <f t="shared" si="30"/>
        <v>0.26582278481012656</v>
      </c>
      <c r="G442" s="28">
        <f t="shared" si="31"/>
        <v>0</v>
      </c>
    </row>
    <row r="443" spans="1:7">
      <c r="A443" s="23">
        <f t="shared" si="32"/>
        <v>176</v>
      </c>
      <c r="B443" s="28">
        <f t="shared" si="26"/>
        <v>0.41712403951701643</v>
      </c>
      <c r="C443" s="28">
        <f t="shared" si="27"/>
        <v>0.53709756097560968</v>
      </c>
      <c r="D443" s="28">
        <f t="shared" si="28"/>
        <v>0.92568191613816875</v>
      </c>
      <c r="E443" s="28">
        <f t="shared" si="29"/>
        <v>0.54346431650053495</v>
      </c>
      <c r="F443" s="28">
        <f t="shared" si="30"/>
        <v>0.27848101265822783</v>
      </c>
      <c r="G443" s="28">
        <f t="shared" si="31"/>
        <v>0</v>
      </c>
    </row>
    <row r="444" spans="1:7">
      <c r="A444" s="23">
        <f t="shared" si="32"/>
        <v>177</v>
      </c>
      <c r="B444" s="28">
        <f t="shared" si="26"/>
        <v>0.45554335894621523</v>
      </c>
      <c r="C444" s="28">
        <f t="shared" si="27"/>
        <v>4.4138211382113823E-2</v>
      </c>
      <c r="D444" s="28">
        <f t="shared" si="28"/>
        <v>0.9203456273217987</v>
      </c>
      <c r="E444" s="28">
        <f t="shared" si="29"/>
        <v>4.4643615888738539E-2</v>
      </c>
      <c r="F444" s="28">
        <f t="shared" si="30"/>
        <v>0.29113924050632911</v>
      </c>
      <c r="G444" s="28">
        <f t="shared" si="31"/>
        <v>0</v>
      </c>
    </row>
    <row r="445" spans="1:7">
      <c r="A445" s="23">
        <f t="shared" si="32"/>
        <v>178</v>
      </c>
      <c r="B445" s="28">
        <f t="shared" si="26"/>
        <v>0.50603732162458992</v>
      </c>
      <c r="C445" s="28">
        <f t="shared" si="27"/>
        <v>0.25478048780487805</v>
      </c>
      <c r="D445" s="28">
        <f t="shared" si="28"/>
        <v>0.66841122262586461</v>
      </c>
      <c r="E445" s="28">
        <f t="shared" si="29"/>
        <v>0.25847336765782963</v>
      </c>
      <c r="F445" s="28">
        <f t="shared" si="30"/>
        <v>0.29113924050632911</v>
      </c>
      <c r="G445" s="28">
        <f t="shared" si="31"/>
        <v>0</v>
      </c>
    </row>
    <row r="446" spans="1:7">
      <c r="A446" s="23">
        <f t="shared" si="32"/>
        <v>179</v>
      </c>
      <c r="B446" s="28">
        <f t="shared" si="26"/>
        <v>0.58397365532381917</v>
      </c>
      <c r="C446" s="28">
        <f t="shared" si="27"/>
        <v>0.10922764227642275</v>
      </c>
      <c r="D446" s="28">
        <f t="shared" si="28"/>
        <v>0.20684276419760689</v>
      </c>
      <c r="E446" s="28">
        <f t="shared" si="29"/>
        <v>0.11106079438247218</v>
      </c>
      <c r="F446" s="28">
        <f t="shared" si="30"/>
        <v>0.30379746835443039</v>
      </c>
      <c r="G446" s="28">
        <f t="shared" si="31"/>
        <v>3.1746031746031744E-2</v>
      </c>
    </row>
    <row r="447" spans="1:7">
      <c r="A447" s="23">
        <f t="shared" si="32"/>
        <v>180</v>
      </c>
      <c r="B447" s="28">
        <f t="shared" si="26"/>
        <v>0.54226125137211745</v>
      </c>
      <c r="C447" s="28">
        <f t="shared" si="27"/>
        <v>0.29936585365853657</v>
      </c>
      <c r="D447" s="28">
        <f t="shared" si="28"/>
        <v>0.33152720481086961</v>
      </c>
      <c r="E447" s="28">
        <f t="shared" si="29"/>
        <v>0.30405803108808288</v>
      </c>
      <c r="F447" s="28">
        <f t="shared" si="30"/>
        <v>0.30379746835443039</v>
      </c>
      <c r="G447" s="28">
        <f t="shared" si="31"/>
        <v>0.1111111111111111</v>
      </c>
    </row>
    <row r="448" spans="1:7">
      <c r="A448" s="23">
        <f t="shared" si="32"/>
        <v>181</v>
      </c>
      <c r="B448" s="28">
        <f t="shared" si="26"/>
        <v>0.32491767288694018</v>
      </c>
      <c r="C448" s="28">
        <f t="shared" si="27"/>
        <v>0.78895121951219516</v>
      </c>
      <c r="D448" s="28">
        <f t="shared" si="28"/>
        <v>8.8849208792562029E-2</v>
      </c>
      <c r="E448" s="28">
        <f t="shared" si="29"/>
        <v>0.79609634229019366</v>
      </c>
      <c r="F448" s="28">
        <f t="shared" si="30"/>
        <v>0.30379746835443039</v>
      </c>
      <c r="G448" s="28">
        <f t="shared" si="31"/>
        <v>0.12698412698412698</v>
      </c>
    </row>
    <row r="449" spans="1:7">
      <c r="A449" s="23">
        <f t="shared" si="32"/>
        <v>182</v>
      </c>
      <c r="B449" s="28">
        <f t="shared" si="26"/>
        <v>0.38419319429198784</v>
      </c>
      <c r="C449" s="28">
        <f t="shared" si="27"/>
        <v>4.4894308943089427E-2</v>
      </c>
      <c r="D449" s="28">
        <f t="shared" si="28"/>
        <v>0.92305482010549422</v>
      </c>
      <c r="E449" s="28">
        <f t="shared" si="29"/>
        <v>4.5289131150977872E-2</v>
      </c>
      <c r="F449" s="28">
        <f t="shared" si="30"/>
        <v>0.30379746835443039</v>
      </c>
      <c r="G449" s="28">
        <f t="shared" si="31"/>
        <v>0</v>
      </c>
    </row>
    <row r="450" spans="1:7">
      <c r="A450" s="23">
        <f t="shared" si="32"/>
        <v>183</v>
      </c>
      <c r="B450" s="28">
        <f t="shared" si="26"/>
        <v>0.34248079034028617</v>
      </c>
      <c r="C450" s="28">
        <f t="shared" si="27"/>
        <v>0.61345528455284559</v>
      </c>
      <c r="D450" s="28">
        <f t="shared" si="28"/>
        <v>0.92038667569730936</v>
      </c>
      <c r="E450" s="28">
        <f t="shared" si="29"/>
        <v>0.6193189632404793</v>
      </c>
      <c r="F450" s="28">
        <f t="shared" si="30"/>
        <v>0.32911392405063289</v>
      </c>
      <c r="G450" s="28">
        <f t="shared" si="31"/>
        <v>0</v>
      </c>
    </row>
    <row r="451" spans="1:7">
      <c r="A451" s="23">
        <f t="shared" si="32"/>
        <v>184</v>
      </c>
      <c r="B451" s="28">
        <f t="shared" si="26"/>
        <v>0.37102085620197633</v>
      </c>
      <c r="C451" s="28">
        <f t="shared" si="27"/>
        <v>5.2569105691056904E-2</v>
      </c>
      <c r="D451" s="28">
        <f t="shared" si="28"/>
        <v>0.91244381503602001</v>
      </c>
      <c r="E451" s="28">
        <f t="shared" si="29"/>
        <v>5.3023127377279933E-2</v>
      </c>
      <c r="F451" s="28">
        <f t="shared" si="30"/>
        <v>0.35443037974683544</v>
      </c>
      <c r="G451" s="28">
        <f t="shared" si="31"/>
        <v>0</v>
      </c>
    </row>
    <row r="452" spans="1:7">
      <c r="A452" s="23">
        <f t="shared" si="32"/>
        <v>185</v>
      </c>
      <c r="B452" s="28">
        <f t="shared" si="26"/>
        <v>0.34577387486278904</v>
      </c>
      <c r="C452" s="28">
        <f t="shared" si="27"/>
        <v>5.3999999999999999E-2</v>
      </c>
      <c r="D452" s="28">
        <f t="shared" si="28"/>
        <v>0.91771853128912417</v>
      </c>
      <c r="E452" s="28">
        <f t="shared" si="29"/>
        <v>5.441953610198242E-2</v>
      </c>
      <c r="F452" s="28">
        <f t="shared" si="30"/>
        <v>0.36708860759493672</v>
      </c>
      <c r="G452" s="28">
        <f t="shared" si="31"/>
        <v>0</v>
      </c>
    </row>
    <row r="453" spans="1:7">
      <c r="A453" s="23">
        <f t="shared" si="32"/>
        <v>186</v>
      </c>
      <c r="B453" s="28">
        <f t="shared" si="26"/>
        <v>0.51701427003293021</v>
      </c>
      <c r="C453" s="28">
        <f t="shared" si="27"/>
        <v>0.19958536585365852</v>
      </c>
      <c r="D453" s="28">
        <f t="shared" si="28"/>
        <v>0.45883874145680692</v>
      </c>
      <c r="E453" s="28">
        <f t="shared" si="29"/>
        <v>0.20253542674642436</v>
      </c>
      <c r="F453" s="28">
        <f t="shared" si="30"/>
        <v>0.379746835443038</v>
      </c>
      <c r="G453" s="28">
        <f t="shared" si="31"/>
        <v>0</v>
      </c>
    </row>
    <row r="454" spans="1:7">
      <c r="A454" s="23">
        <f t="shared" si="32"/>
        <v>187</v>
      </c>
      <c r="B454" s="28">
        <f t="shared" si="26"/>
        <v>0.55543358946212895</v>
      </c>
      <c r="C454" s="28">
        <f t="shared" si="27"/>
        <v>0.22132520325203253</v>
      </c>
      <c r="D454" s="28">
        <f t="shared" si="28"/>
        <v>0.24932783285101492</v>
      </c>
      <c r="E454" s="28">
        <f t="shared" si="29"/>
        <v>0.22487454632581771</v>
      </c>
      <c r="F454" s="28">
        <f t="shared" si="30"/>
        <v>0.39240506329113922</v>
      </c>
      <c r="G454" s="28">
        <f t="shared" si="31"/>
        <v>6.3492063492063489E-2</v>
      </c>
    </row>
    <row r="455" spans="1:7">
      <c r="A455" s="23">
        <f t="shared" si="32"/>
        <v>188</v>
      </c>
      <c r="B455" s="28">
        <f t="shared" si="26"/>
        <v>0.65642151481888211</v>
      </c>
      <c r="C455" s="28">
        <f t="shared" si="27"/>
        <v>5.3081300813008131E-2</v>
      </c>
      <c r="D455" s="28">
        <f t="shared" si="28"/>
        <v>2.1201485951193481E-2</v>
      </c>
      <c r="E455" s="28">
        <f t="shared" si="29"/>
        <v>5.4094272474059228E-2</v>
      </c>
      <c r="F455" s="28">
        <f t="shared" si="30"/>
        <v>0.4050632911392405</v>
      </c>
      <c r="G455" s="28">
        <f t="shared" si="31"/>
        <v>0</v>
      </c>
    </row>
    <row r="456" spans="1:7">
      <c r="A456" s="23">
        <f t="shared" si="32"/>
        <v>189</v>
      </c>
      <c r="B456" s="28">
        <f t="shared" si="26"/>
        <v>0.65861690450054944</v>
      </c>
      <c r="C456" s="28">
        <f t="shared" si="27"/>
        <v>1.9463414634146341E-2</v>
      </c>
      <c r="D456" s="28">
        <f t="shared" si="28"/>
        <v>0</v>
      </c>
      <c r="E456" s="28">
        <f t="shared" si="29"/>
        <v>1.9828870150485053E-2</v>
      </c>
      <c r="F456" s="28">
        <f t="shared" si="30"/>
        <v>0.4050632911392405</v>
      </c>
      <c r="G456" s="28">
        <f t="shared" si="31"/>
        <v>0</v>
      </c>
    </row>
    <row r="457" spans="1:7">
      <c r="A457" s="23">
        <f t="shared" si="32"/>
        <v>190</v>
      </c>
      <c r="B457" s="28">
        <f t="shared" si="26"/>
        <v>0.63885839736553218</v>
      </c>
      <c r="C457" s="28">
        <f t="shared" si="27"/>
        <v>1.8560975609756097E-2</v>
      </c>
      <c r="D457" s="28">
        <f t="shared" si="28"/>
        <v>0</v>
      </c>
      <c r="E457" s="28">
        <f t="shared" si="29"/>
        <v>1.8891423958353186E-2</v>
      </c>
      <c r="F457" s="28">
        <f t="shared" si="30"/>
        <v>0.39240506329113922</v>
      </c>
      <c r="G457" s="28">
        <f t="shared" si="31"/>
        <v>0</v>
      </c>
    </row>
    <row r="458" spans="1:7">
      <c r="A458" s="23">
        <f t="shared" si="32"/>
        <v>191</v>
      </c>
      <c r="B458" s="28">
        <f t="shared" si="26"/>
        <v>0.66190998902305231</v>
      </c>
      <c r="C458" s="28">
        <f t="shared" si="27"/>
        <v>8.0333333333333326E-2</v>
      </c>
      <c r="D458" s="28">
        <f t="shared" si="28"/>
        <v>0.12731153664593725</v>
      </c>
      <c r="E458" s="28">
        <f t="shared" si="29"/>
        <v>8.1888042060667771E-2</v>
      </c>
      <c r="F458" s="28">
        <f t="shared" si="30"/>
        <v>0.39240506329113922</v>
      </c>
      <c r="G458" s="28">
        <f t="shared" si="31"/>
        <v>1.5873015873015872E-2</v>
      </c>
    </row>
    <row r="459" spans="1:7">
      <c r="A459" s="23">
        <f t="shared" si="32"/>
        <v>192</v>
      </c>
      <c r="B459" s="28">
        <f t="shared" si="26"/>
        <v>0.27771679473106448</v>
      </c>
      <c r="C459" s="28">
        <f t="shared" si="27"/>
        <v>8.0390243902439013E-2</v>
      </c>
      <c r="D459" s="28">
        <f t="shared" si="28"/>
        <v>0.80635428852903135</v>
      </c>
      <c r="E459" s="28">
        <f t="shared" si="29"/>
        <v>8.0880849708259914E-2</v>
      </c>
      <c r="F459" s="28">
        <f t="shared" si="30"/>
        <v>0.39240506329113922</v>
      </c>
      <c r="G459" s="28">
        <f t="shared" si="31"/>
        <v>0.26984126984126983</v>
      </c>
    </row>
    <row r="460" spans="1:7">
      <c r="A460" s="23">
        <f t="shared" si="32"/>
        <v>193</v>
      </c>
      <c r="B460" s="28">
        <f t="shared" si="26"/>
        <v>0.31613611416026327</v>
      </c>
      <c r="C460" s="28">
        <f t="shared" si="27"/>
        <v>0.63402439024390245</v>
      </c>
      <c r="D460" s="28">
        <f t="shared" si="28"/>
        <v>0.70026476202204291</v>
      </c>
      <c r="E460" s="28">
        <f t="shared" si="29"/>
        <v>0.63957044236125671</v>
      </c>
      <c r="F460" s="28">
        <f t="shared" si="30"/>
        <v>0.41772151898734178</v>
      </c>
      <c r="G460" s="28">
        <f t="shared" si="31"/>
        <v>0.14285714285714285</v>
      </c>
    </row>
    <row r="461" spans="1:7">
      <c r="A461" s="23">
        <f t="shared" si="32"/>
        <v>194</v>
      </c>
      <c r="B461" s="28">
        <f t="shared" ref="B461:B524" si="33">((B195-29.839)/(30.75-29.839))</f>
        <v>0.34577387486278904</v>
      </c>
      <c r="C461" s="28">
        <f t="shared" ref="C461:C524" si="34">((C195-0.129)/(12.429-0.129))</f>
        <v>0.59513008130081302</v>
      </c>
      <c r="D461" s="28">
        <f t="shared" ref="D461:D524" si="35">((D195-0)/(32.482-0))</f>
        <v>0.81961291381893553</v>
      </c>
      <c r="E461" s="28">
        <f t="shared" ref="E461:E524" si="36">((E195-3.931)/(371.21-3.931))</f>
        <v>0.60087606805725347</v>
      </c>
      <c r="F461" s="28">
        <f t="shared" ref="F461:F524" si="37">((F195-2535)/(2614-2535))</f>
        <v>0.41772151898734178</v>
      </c>
      <c r="G461" s="28">
        <f t="shared" ref="G461:G524" si="38">((G195-0)/(63-0))</f>
        <v>0</v>
      </c>
    </row>
    <row r="462" spans="1:7">
      <c r="A462" s="23">
        <f t="shared" ref="A462:A525" si="39">A461+1</f>
        <v>195</v>
      </c>
      <c r="B462" s="28">
        <f t="shared" si="33"/>
        <v>0.45993413830954977</v>
      </c>
      <c r="C462" s="28">
        <f t="shared" si="34"/>
        <v>3.8276422764227637E-2</v>
      </c>
      <c r="D462" s="28">
        <f t="shared" si="35"/>
        <v>0.9363134453953984</v>
      </c>
      <c r="E462" s="28">
        <f t="shared" si="36"/>
        <v>3.8711030034388021E-2</v>
      </c>
      <c r="F462" s="28">
        <f t="shared" si="37"/>
        <v>0.41772151898734178</v>
      </c>
      <c r="G462" s="28">
        <f t="shared" si="38"/>
        <v>0</v>
      </c>
    </row>
    <row r="463" spans="1:7">
      <c r="A463" s="23">
        <f t="shared" si="39"/>
        <v>196</v>
      </c>
      <c r="B463" s="28">
        <f t="shared" si="33"/>
        <v>0.34138309549945056</v>
      </c>
      <c r="C463" s="28">
        <f t="shared" si="34"/>
        <v>0.65068292682926832</v>
      </c>
      <c r="D463" s="28">
        <f t="shared" si="35"/>
        <v>0.87531555938673733</v>
      </c>
      <c r="E463" s="28">
        <f t="shared" si="36"/>
        <v>0.6568871620756972</v>
      </c>
      <c r="F463" s="28">
        <f t="shared" si="37"/>
        <v>0.41772151898734178</v>
      </c>
      <c r="G463" s="28">
        <f t="shared" si="38"/>
        <v>1.5873015873015872E-2</v>
      </c>
    </row>
    <row r="464" spans="1:7">
      <c r="A464" s="23">
        <f t="shared" si="39"/>
        <v>197</v>
      </c>
      <c r="B464" s="28">
        <f t="shared" si="33"/>
        <v>0.30515916575192298</v>
      </c>
      <c r="C464" s="28">
        <f t="shared" si="34"/>
        <v>0.56386991869918701</v>
      </c>
      <c r="D464" s="28">
        <f t="shared" si="35"/>
        <v>0.57026455678016541</v>
      </c>
      <c r="E464" s="28">
        <f t="shared" si="36"/>
        <v>0.56859651164373681</v>
      </c>
      <c r="F464" s="28">
        <f t="shared" si="37"/>
        <v>0.45569620253164556</v>
      </c>
      <c r="G464" s="28">
        <f t="shared" si="38"/>
        <v>0.20634920634920634</v>
      </c>
    </row>
    <row r="465" spans="1:7">
      <c r="A465" s="23">
        <f t="shared" si="39"/>
        <v>198</v>
      </c>
      <c r="B465" s="28">
        <f t="shared" si="33"/>
        <v>0.52579582875960706</v>
      </c>
      <c r="C465" s="28">
        <f t="shared" si="34"/>
        <v>0.20982926829268292</v>
      </c>
      <c r="D465" s="28">
        <f t="shared" si="35"/>
        <v>0.29439894916158693</v>
      </c>
      <c r="E465" s="28">
        <f t="shared" si="36"/>
        <v>0.21299270636219333</v>
      </c>
      <c r="F465" s="28">
        <f t="shared" si="37"/>
        <v>0.46835443037974683</v>
      </c>
      <c r="G465" s="28">
        <f t="shared" si="38"/>
        <v>4.7619047619047616E-2</v>
      </c>
    </row>
    <row r="466" spans="1:7">
      <c r="A466" s="23">
        <f t="shared" si="39"/>
        <v>199</v>
      </c>
      <c r="B466" s="28">
        <f t="shared" si="33"/>
        <v>0.65971459934138499</v>
      </c>
      <c r="C466" s="28">
        <f t="shared" si="34"/>
        <v>3.9837398373983729E-3</v>
      </c>
      <c r="D466" s="28">
        <f t="shared" si="35"/>
        <v>0.37105679042751888</v>
      </c>
      <c r="E466" s="28">
        <f t="shared" si="36"/>
        <v>4.0495645000122506E-3</v>
      </c>
      <c r="F466" s="28">
        <f t="shared" si="37"/>
        <v>0.45569620253164556</v>
      </c>
      <c r="G466" s="28">
        <f t="shared" si="38"/>
        <v>0</v>
      </c>
    </row>
    <row r="467" spans="1:7">
      <c r="A467" s="23">
        <f t="shared" si="39"/>
        <v>200</v>
      </c>
      <c r="B467" s="28">
        <f t="shared" si="33"/>
        <v>0.62678375411635634</v>
      </c>
      <c r="C467" s="28">
        <f t="shared" si="34"/>
        <v>1.5300813008130078E-2</v>
      </c>
      <c r="D467" s="28">
        <f t="shared" si="35"/>
        <v>2.6476202204297767E-3</v>
      </c>
      <c r="E467" s="28">
        <f t="shared" si="36"/>
        <v>1.556051938716888E-2</v>
      </c>
      <c r="F467" s="28">
        <f t="shared" si="37"/>
        <v>0.45569620253164556</v>
      </c>
      <c r="G467" s="28">
        <f t="shared" si="38"/>
        <v>0</v>
      </c>
    </row>
    <row r="468" spans="1:7">
      <c r="A468" s="23">
        <f t="shared" si="39"/>
        <v>201</v>
      </c>
      <c r="B468" s="28">
        <f t="shared" si="33"/>
        <v>0.67069154774972528</v>
      </c>
      <c r="C468" s="28">
        <f t="shared" si="34"/>
        <v>2.5609756097560972E-3</v>
      </c>
      <c r="D468" s="28">
        <f t="shared" si="35"/>
        <v>0</v>
      </c>
      <c r="E468" s="28">
        <f t="shared" si="36"/>
        <v>2.6035384544174861E-3</v>
      </c>
      <c r="F468" s="28">
        <f t="shared" si="37"/>
        <v>0.45569620253164556</v>
      </c>
      <c r="G468" s="28">
        <f t="shared" si="38"/>
        <v>0</v>
      </c>
    </row>
    <row r="469" spans="1:7">
      <c r="A469" s="23">
        <f t="shared" si="39"/>
        <v>202</v>
      </c>
      <c r="B469" s="28">
        <f t="shared" si="33"/>
        <v>0.65093304061470814</v>
      </c>
      <c r="C469" s="28">
        <f t="shared" si="34"/>
        <v>1.7073170731707318E-2</v>
      </c>
      <c r="D469" s="28">
        <f t="shared" si="35"/>
        <v>0</v>
      </c>
      <c r="E469" s="28">
        <f t="shared" si="36"/>
        <v>1.7385823855978696E-2</v>
      </c>
      <c r="F469" s="28">
        <f t="shared" si="37"/>
        <v>0.46835443037974683</v>
      </c>
      <c r="G469" s="28">
        <f t="shared" si="38"/>
        <v>0</v>
      </c>
    </row>
    <row r="470" spans="1:7">
      <c r="A470" s="23">
        <f t="shared" si="39"/>
        <v>203</v>
      </c>
      <c r="B470" s="28">
        <f t="shared" si="33"/>
        <v>0.68386388583973678</v>
      </c>
      <c r="C470" s="28">
        <f t="shared" si="34"/>
        <v>8.7398373983739817E-3</v>
      </c>
      <c r="D470" s="28">
        <f t="shared" si="35"/>
        <v>0</v>
      </c>
      <c r="E470" s="28">
        <f t="shared" si="36"/>
        <v>8.9121975392004414E-3</v>
      </c>
      <c r="F470" s="28">
        <f t="shared" si="37"/>
        <v>0.46835443037974683</v>
      </c>
      <c r="G470" s="28">
        <f t="shared" si="38"/>
        <v>0</v>
      </c>
    </row>
    <row r="471" spans="1:7">
      <c r="A471" s="23">
        <f t="shared" si="39"/>
        <v>204</v>
      </c>
      <c r="B471" s="28">
        <f t="shared" si="33"/>
        <v>0.4050493962678367</v>
      </c>
      <c r="C471" s="28">
        <f t="shared" si="34"/>
        <v>0.4869837398373984</v>
      </c>
      <c r="D471" s="28">
        <f t="shared" si="35"/>
        <v>0.4907128050407405</v>
      </c>
      <c r="E471" s="28">
        <f t="shared" si="36"/>
        <v>0.49256486540205124</v>
      </c>
      <c r="F471" s="28">
        <f t="shared" si="37"/>
        <v>0.46835443037974683</v>
      </c>
      <c r="G471" s="28">
        <f t="shared" si="38"/>
        <v>0.15873015873015872</v>
      </c>
    </row>
    <row r="472" spans="1:7">
      <c r="A472" s="23">
        <f t="shared" si="39"/>
        <v>205</v>
      </c>
      <c r="B472" s="28">
        <f t="shared" si="33"/>
        <v>0.40175631174533383</v>
      </c>
      <c r="C472" s="28">
        <f t="shared" si="34"/>
        <v>0.46177235772357722</v>
      </c>
      <c r="D472" s="28">
        <f t="shared" si="35"/>
        <v>0.71617100753237684</v>
      </c>
      <c r="E472" s="28">
        <f t="shared" si="36"/>
        <v>0.46701228221597202</v>
      </c>
      <c r="F472" s="28">
        <f t="shared" si="37"/>
        <v>0.46835443037974683</v>
      </c>
      <c r="G472" s="28">
        <f t="shared" si="38"/>
        <v>7.9365079365079361E-2</v>
      </c>
    </row>
    <row r="473" spans="1:7">
      <c r="A473" s="23">
        <f t="shared" si="39"/>
        <v>206</v>
      </c>
      <c r="B473" s="28">
        <f t="shared" si="33"/>
        <v>0.34467618002195344</v>
      </c>
      <c r="C473" s="28">
        <f t="shared" si="34"/>
        <v>5.3105691056910563E-2</v>
      </c>
      <c r="D473" s="28">
        <f t="shared" si="35"/>
        <v>0.90183280996654558</v>
      </c>
      <c r="E473" s="28">
        <f t="shared" si="36"/>
        <v>5.351429458259252E-2</v>
      </c>
      <c r="F473" s="28">
        <f t="shared" si="37"/>
        <v>0.46835443037974683</v>
      </c>
      <c r="G473" s="28">
        <f t="shared" si="38"/>
        <v>0</v>
      </c>
    </row>
    <row r="474" spans="1:7">
      <c r="A474" s="23">
        <f t="shared" si="39"/>
        <v>207</v>
      </c>
      <c r="B474" s="28">
        <f t="shared" si="33"/>
        <v>0.39077936333699353</v>
      </c>
      <c r="C474" s="28">
        <f t="shared" si="34"/>
        <v>0.48441463414634139</v>
      </c>
      <c r="D474" s="28">
        <f t="shared" si="35"/>
        <v>0.82492867844755036</v>
      </c>
      <c r="E474" s="28">
        <f t="shared" si="36"/>
        <v>0.48975036280320955</v>
      </c>
      <c r="F474" s="28">
        <f t="shared" si="37"/>
        <v>0.48101265822784811</v>
      </c>
      <c r="G474" s="28">
        <f t="shared" si="38"/>
        <v>0</v>
      </c>
    </row>
    <row r="475" spans="1:7">
      <c r="A475" s="23">
        <f t="shared" si="39"/>
        <v>208</v>
      </c>
      <c r="B475" s="28">
        <f t="shared" si="33"/>
        <v>0.27991218441273563</v>
      </c>
      <c r="C475" s="28">
        <f t="shared" si="34"/>
        <v>0.64846341463414636</v>
      </c>
      <c r="D475" s="28">
        <f t="shared" si="35"/>
        <v>0.91244381503602001</v>
      </c>
      <c r="E475" s="28">
        <f t="shared" si="36"/>
        <v>0.653410294081611</v>
      </c>
      <c r="F475" s="28">
        <f t="shared" si="37"/>
        <v>0.48101265822784811</v>
      </c>
      <c r="G475" s="28">
        <f t="shared" si="38"/>
        <v>0</v>
      </c>
    </row>
    <row r="476" spans="1:7">
      <c r="A476" s="23">
        <f t="shared" si="39"/>
        <v>209</v>
      </c>
      <c r="B476" s="28">
        <f t="shared" si="33"/>
        <v>0.53457738748628003</v>
      </c>
      <c r="C476" s="28">
        <f t="shared" si="34"/>
        <v>8.0886178861788602E-2</v>
      </c>
      <c r="D476" s="28">
        <f t="shared" si="35"/>
        <v>0.55700593149026123</v>
      </c>
      <c r="E476" s="28">
        <f t="shared" si="36"/>
        <v>8.2096693249545979E-2</v>
      </c>
      <c r="F476" s="28">
        <f t="shared" si="37"/>
        <v>0.49367088607594939</v>
      </c>
      <c r="G476" s="28">
        <f t="shared" si="38"/>
        <v>1.5873015873015872E-2</v>
      </c>
    </row>
    <row r="477" spans="1:7">
      <c r="A477" s="23">
        <f t="shared" si="39"/>
        <v>210</v>
      </c>
      <c r="B477" s="28">
        <f t="shared" si="33"/>
        <v>0.4511525795828768</v>
      </c>
      <c r="C477" s="28">
        <f t="shared" si="34"/>
        <v>0.3830162601626016</v>
      </c>
      <c r="D477" s="28">
        <f t="shared" si="35"/>
        <v>0.58617080229049934</v>
      </c>
      <c r="E477" s="28">
        <f t="shared" si="36"/>
        <v>0.38793948197419392</v>
      </c>
      <c r="F477" s="28">
        <f t="shared" si="37"/>
        <v>0.49367088607594939</v>
      </c>
      <c r="G477" s="28">
        <f t="shared" si="38"/>
        <v>0.1111111111111111</v>
      </c>
    </row>
    <row r="478" spans="1:7">
      <c r="A478" s="23">
        <f t="shared" si="39"/>
        <v>211</v>
      </c>
      <c r="B478" s="28">
        <f t="shared" si="33"/>
        <v>0.27771679473106448</v>
      </c>
      <c r="C478" s="28">
        <f t="shared" si="34"/>
        <v>0.67132520325203249</v>
      </c>
      <c r="D478" s="28">
        <f t="shared" si="35"/>
        <v>0.84615068858649922</v>
      </c>
      <c r="E478" s="28">
        <f t="shared" si="36"/>
        <v>0.67640551079696909</v>
      </c>
      <c r="F478" s="28">
        <f t="shared" si="37"/>
        <v>0.50632911392405067</v>
      </c>
      <c r="G478" s="28">
        <f t="shared" si="38"/>
        <v>0.25396825396825395</v>
      </c>
    </row>
    <row r="479" spans="1:7">
      <c r="A479" s="23">
        <f t="shared" si="39"/>
        <v>212</v>
      </c>
      <c r="B479" s="28">
        <f t="shared" si="33"/>
        <v>0.2941822173435788</v>
      </c>
      <c r="C479" s="28">
        <f t="shared" si="34"/>
        <v>0.59041463414634143</v>
      </c>
      <c r="D479" s="28">
        <f t="shared" si="35"/>
        <v>0.91244381503602001</v>
      </c>
      <c r="E479" s="28">
        <f t="shared" si="36"/>
        <v>0.59516838071329958</v>
      </c>
      <c r="F479" s="28">
        <f t="shared" si="37"/>
        <v>0.50632911392405067</v>
      </c>
      <c r="G479" s="28">
        <f t="shared" si="38"/>
        <v>0</v>
      </c>
    </row>
    <row r="480" spans="1:7">
      <c r="A480" s="23">
        <f t="shared" si="39"/>
        <v>213</v>
      </c>
      <c r="B480" s="28">
        <f t="shared" si="33"/>
        <v>0.35565312843029762</v>
      </c>
      <c r="C480" s="28">
        <f t="shared" si="34"/>
        <v>0.45751219512195118</v>
      </c>
      <c r="D480" s="28">
        <f t="shared" si="35"/>
        <v>0.93635449377090896</v>
      </c>
      <c r="E480" s="28">
        <f t="shared" si="36"/>
        <v>0.46204463963363002</v>
      </c>
      <c r="F480" s="28">
        <f t="shared" si="37"/>
        <v>0.51898734177215189</v>
      </c>
      <c r="G480" s="28">
        <f t="shared" si="38"/>
        <v>1.5873015873015872E-2</v>
      </c>
    </row>
    <row r="481" spans="1:7">
      <c r="A481" s="23">
        <f t="shared" si="39"/>
        <v>214</v>
      </c>
      <c r="B481" s="28">
        <f t="shared" si="33"/>
        <v>0.38090010976948496</v>
      </c>
      <c r="C481" s="28">
        <f t="shared" si="34"/>
        <v>0.53410569105691053</v>
      </c>
      <c r="D481" s="28">
        <f t="shared" si="35"/>
        <v>0.92572296451367941</v>
      </c>
      <c r="E481" s="28">
        <f t="shared" si="36"/>
        <v>0.53983462435913843</v>
      </c>
      <c r="F481" s="28">
        <f t="shared" si="37"/>
        <v>0.51898734177215189</v>
      </c>
      <c r="G481" s="28">
        <f t="shared" si="38"/>
        <v>0</v>
      </c>
    </row>
    <row r="482" spans="1:7">
      <c r="A482" s="23">
        <f t="shared" si="39"/>
        <v>215</v>
      </c>
      <c r="B482" s="28">
        <f t="shared" si="33"/>
        <v>0.32930845225027472</v>
      </c>
      <c r="C482" s="28">
        <f t="shared" si="34"/>
        <v>4.1081300813008127E-2</v>
      </c>
      <c r="D482" s="28">
        <f t="shared" si="35"/>
        <v>0.93366582517496866</v>
      </c>
      <c r="E482" s="28">
        <f t="shared" si="36"/>
        <v>4.1347770223726377E-2</v>
      </c>
      <c r="F482" s="28">
        <f t="shared" si="37"/>
        <v>0.51898734177215189</v>
      </c>
      <c r="G482" s="28">
        <f t="shared" si="38"/>
        <v>0</v>
      </c>
    </row>
    <row r="483" spans="1:7">
      <c r="A483" s="23">
        <f t="shared" si="39"/>
        <v>216</v>
      </c>
      <c r="B483" s="28">
        <f t="shared" si="33"/>
        <v>0.3732162458836436</v>
      </c>
      <c r="C483" s="28">
        <f t="shared" si="34"/>
        <v>0.45337398373983734</v>
      </c>
      <c r="D483" s="28">
        <f t="shared" si="35"/>
        <v>0.9390021139913387</v>
      </c>
      <c r="E483" s="28">
        <f t="shared" si="36"/>
        <v>0.45811299992648635</v>
      </c>
      <c r="F483" s="28">
        <f t="shared" si="37"/>
        <v>0.55696202531645567</v>
      </c>
      <c r="G483" s="28">
        <f t="shared" si="38"/>
        <v>0</v>
      </c>
    </row>
    <row r="484" spans="1:7">
      <c r="A484" s="23">
        <f t="shared" si="39"/>
        <v>217</v>
      </c>
      <c r="B484" s="28">
        <f t="shared" si="33"/>
        <v>0.49615806805708129</v>
      </c>
      <c r="C484" s="28">
        <f t="shared" si="34"/>
        <v>0.23099999999999998</v>
      </c>
      <c r="D484" s="28">
        <f t="shared" si="35"/>
        <v>0.59415471132729925</v>
      </c>
      <c r="E484" s="28">
        <f t="shared" si="36"/>
        <v>0.23426974398209538</v>
      </c>
      <c r="F484" s="28">
        <f t="shared" si="37"/>
        <v>0.60759493670886078</v>
      </c>
      <c r="G484" s="28">
        <f t="shared" si="38"/>
        <v>0</v>
      </c>
    </row>
    <row r="485" spans="1:7">
      <c r="A485" s="23">
        <f t="shared" si="39"/>
        <v>218</v>
      </c>
      <c r="B485" s="28">
        <f t="shared" si="33"/>
        <v>0.16355653128430372</v>
      </c>
      <c r="C485" s="28">
        <f t="shared" si="34"/>
        <v>0.88377235772357721</v>
      </c>
      <c r="D485" s="28">
        <f t="shared" si="35"/>
        <v>0.83551915932926968</v>
      </c>
      <c r="E485" s="28">
        <f t="shared" si="36"/>
        <v>0.88738808154019155</v>
      </c>
      <c r="F485" s="28">
        <f t="shared" si="37"/>
        <v>0.59493670886075944</v>
      </c>
      <c r="G485" s="28">
        <f t="shared" si="38"/>
        <v>0.15873015873015872</v>
      </c>
    </row>
    <row r="486" spans="1:7">
      <c r="A486" s="23">
        <f t="shared" si="39"/>
        <v>219</v>
      </c>
      <c r="B486" s="28">
        <f t="shared" si="33"/>
        <v>0.26454445664105303</v>
      </c>
      <c r="C486" s="28">
        <f t="shared" si="34"/>
        <v>0.58588617886178862</v>
      </c>
      <c r="D486" s="28">
        <f t="shared" si="35"/>
        <v>0.7188186277528068</v>
      </c>
      <c r="E486" s="28">
        <f t="shared" si="36"/>
        <v>0.59006322713795234</v>
      </c>
      <c r="F486" s="28">
        <f t="shared" si="37"/>
        <v>0.58227848101265822</v>
      </c>
      <c r="G486" s="28">
        <f t="shared" si="38"/>
        <v>0.12698412698412698</v>
      </c>
    </row>
    <row r="487" spans="1:7">
      <c r="A487" s="23">
        <f t="shared" si="39"/>
        <v>220</v>
      </c>
      <c r="B487" s="28">
        <f t="shared" si="33"/>
        <v>0.26673984632272418</v>
      </c>
      <c r="C487" s="28">
        <f t="shared" si="34"/>
        <v>5.2910569105691058E-2</v>
      </c>
      <c r="D487" s="28">
        <f t="shared" si="35"/>
        <v>0.91771853128912417</v>
      </c>
      <c r="E487" s="28">
        <f t="shared" si="36"/>
        <v>5.3166512651145324E-2</v>
      </c>
      <c r="F487" s="28">
        <f t="shared" si="37"/>
        <v>0.620253164556962</v>
      </c>
      <c r="G487" s="28">
        <f t="shared" si="38"/>
        <v>0</v>
      </c>
    </row>
    <row r="488" spans="1:7">
      <c r="A488" s="23">
        <f t="shared" si="39"/>
        <v>221</v>
      </c>
      <c r="B488" s="28">
        <f t="shared" si="33"/>
        <v>0.32711306256860745</v>
      </c>
      <c r="C488" s="28">
        <f t="shared" si="34"/>
        <v>0.56660975609756103</v>
      </c>
      <c r="D488" s="28">
        <f t="shared" si="35"/>
        <v>0.92572296451367941</v>
      </c>
      <c r="E488" s="28">
        <f t="shared" si="36"/>
        <v>0.57174645732535756</v>
      </c>
      <c r="F488" s="28">
        <f t="shared" si="37"/>
        <v>0.64556962025316456</v>
      </c>
      <c r="G488" s="28">
        <f t="shared" si="38"/>
        <v>0</v>
      </c>
    </row>
    <row r="489" spans="1:7">
      <c r="A489" s="23">
        <f t="shared" si="39"/>
        <v>222</v>
      </c>
      <c r="B489" s="28">
        <f t="shared" si="33"/>
        <v>0.27113062568605872</v>
      </c>
      <c r="C489" s="28">
        <f t="shared" si="34"/>
        <v>0.59017886178861789</v>
      </c>
      <c r="D489" s="28">
        <f t="shared" si="35"/>
        <v>0.9203456273217987</v>
      </c>
      <c r="E489" s="28">
        <f t="shared" si="36"/>
        <v>0.59450822181502339</v>
      </c>
      <c r="F489" s="28">
        <f t="shared" si="37"/>
        <v>0.67088607594936711</v>
      </c>
      <c r="G489" s="28">
        <f t="shared" si="38"/>
        <v>0</v>
      </c>
    </row>
    <row r="490" spans="1:7">
      <c r="A490" s="23">
        <f t="shared" si="39"/>
        <v>223</v>
      </c>
      <c r="B490" s="28">
        <f t="shared" si="33"/>
        <v>0.24478594950603974</v>
      </c>
      <c r="C490" s="28">
        <f t="shared" si="34"/>
        <v>5.3406504065040654E-2</v>
      </c>
      <c r="D490" s="28">
        <f t="shared" si="35"/>
        <v>0.89120128070931581</v>
      </c>
      <c r="E490" s="28">
        <f t="shared" si="36"/>
        <v>5.3623337571709791E-2</v>
      </c>
      <c r="F490" s="28">
        <f t="shared" si="37"/>
        <v>0.72151898734177211</v>
      </c>
      <c r="G490" s="28">
        <f t="shared" si="38"/>
        <v>0</v>
      </c>
    </row>
    <row r="491" spans="1:7">
      <c r="A491" s="23">
        <f t="shared" si="39"/>
        <v>224</v>
      </c>
      <c r="B491" s="28">
        <f t="shared" si="33"/>
        <v>0.26015367727771849</v>
      </c>
      <c r="C491" s="28">
        <f t="shared" si="34"/>
        <v>0.62090243902439024</v>
      </c>
      <c r="D491" s="28">
        <f t="shared" si="35"/>
        <v>0.84615068858649922</v>
      </c>
      <c r="E491" s="28">
        <f t="shared" si="36"/>
        <v>0.62525280127641381</v>
      </c>
      <c r="F491" s="28">
        <f t="shared" si="37"/>
        <v>0.73417721518987344</v>
      </c>
      <c r="G491" s="28">
        <f t="shared" si="38"/>
        <v>3.1746031746031744E-2</v>
      </c>
    </row>
    <row r="492" spans="1:7">
      <c r="A492" s="23">
        <f t="shared" si="39"/>
        <v>225</v>
      </c>
      <c r="B492" s="28">
        <f t="shared" si="33"/>
        <v>0.2678375411635559</v>
      </c>
      <c r="C492" s="28">
        <f t="shared" si="34"/>
        <v>0.61783739837398366</v>
      </c>
      <c r="D492" s="28">
        <f t="shared" si="35"/>
        <v>0.80898138456170587</v>
      </c>
      <c r="E492" s="28">
        <f t="shared" si="36"/>
        <v>0.62231289346790852</v>
      </c>
      <c r="F492" s="28">
        <f t="shared" si="37"/>
        <v>0.72151898734177211</v>
      </c>
      <c r="G492" s="28">
        <f t="shared" si="38"/>
        <v>1.5873015873015872E-2</v>
      </c>
    </row>
    <row r="493" spans="1:7">
      <c r="A493" s="23">
        <f t="shared" si="39"/>
        <v>226</v>
      </c>
      <c r="B493" s="28">
        <f t="shared" si="33"/>
        <v>0.50713501646542158</v>
      </c>
      <c r="C493" s="28">
        <f t="shared" si="34"/>
        <v>1.1536585365853655E-2</v>
      </c>
      <c r="D493" s="28">
        <f t="shared" si="35"/>
        <v>0.12199577201732242</v>
      </c>
      <c r="E493" s="28">
        <f t="shared" si="36"/>
        <v>1.1646570863022386E-2</v>
      </c>
      <c r="F493" s="28">
        <f t="shared" si="37"/>
        <v>0.73417721518987344</v>
      </c>
      <c r="G493" s="28">
        <f t="shared" si="38"/>
        <v>0</v>
      </c>
    </row>
    <row r="494" spans="1:7">
      <c r="A494" s="23">
        <f t="shared" si="39"/>
        <v>227</v>
      </c>
      <c r="B494" s="28">
        <f t="shared" si="33"/>
        <v>0.13611416026344911</v>
      </c>
      <c r="C494" s="28">
        <f t="shared" si="34"/>
        <v>0.82084552845528458</v>
      </c>
      <c r="D494" s="28">
        <f t="shared" si="35"/>
        <v>0.88592656445621165</v>
      </c>
      <c r="E494" s="28">
        <f t="shared" si="36"/>
        <v>0.82349565371284505</v>
      </c>
      <c r="F494" s="28">
        <f t="shared" si="37"/>
        <v>0.73417721518987344</v>
      </c>
      <c r="G494" s="28">
        <f t="shared" si="38"/>
        <v>0.19047619047619047</v>
      </c>
    </row>
    <row r="495" spans="1:7">
      <c r="A495" s="23">
        <f t="shared" si="39"/>
        <v>228</v>
      </c>
      <c r="B495" s="28">
        <f t="shared" si="33"/>
        <v>0.3326015367727776</v>
      </c>
      <c r="C495" s="28">
        <f t="shared" si="34"/>
        <v>0.49994308943089427</v>
      </c>
      <c r="D495" s="28">
        <f t="shared" si="35"/>
        <v>0.92568191613816875</v>
      </c>
      <c r="E495" s="28">
        <f t="shared" si="36"/>
        <v>0.50454700268733033</v>
      </c>
      <c r="F495" s="28">
        <f t="shared" si="37"/>
        <v>0.73417721518987344</v>
      </c>
      <c r="G495" s="28">
        <f t="shared" si="38"/>
        <v>0</v>
      </c>
    </row>
    <row r="496" spans="1:7">
      <c r="A496" s="23">
        <f t="shared" si="39"/>
        <v>229</v>
      </c>
      <c r="B496" s="28">
        <f t="shared" si="33"/>
        <v>0.33589462129528042</v>
      </c>
      <c r="C496" s="28">
        <f t="shared" si="34"/>
        <v>0.50790243902439014</v>
      </c>
      <c r="D496" s="28">
        <f t="shared" si="35"/>
        <v>0.82224000985161005</v>
      </c>
      <c r="E496" s="28">
        <f t="shared" si="36"/>
        <v>0.51263358101062129</v>
      </c>
      <c r="F496" s="28">
        <f t="shared" si="37"/>
        <v>0.73417721518987344</v>
      </c>
      <c r="G496" s="28">
        <f t="shared" si="38"/>
        <v>0</v>
      </c>
    </row>
    <row r="497" spans="1:7">
      <c r="A497" s="23">
        <f t="shared" si="39"/>
        <v>230</v>
      </c>
      <c r="B497" s="28">
        <f t="shared" si="33"/>
        <v>4.6103183315040097E-2</v>
      </c>
      <c r="C497" s="28">
        <f t="shared" si="34"/>
        <v>8.5252032520325191E-2</v>
      </c>
      <c r="D497" s="28">
        <f t="shared" si="35"/>
        <v>0.94698602302813872</v>
      </c>
      <c r="E497" s="28">
        <f t="shared" si="36"/>
        <v>8.5103873621960424E-2</v>
      </c>
      <c r="F497" s="28">
        <f t="shared" si="37"/>
        <v>0.77215189873417722</v>
      </c>
      <c r="G497" s="28">
        <f t="shared" si="38"/>
        <v>6.3492063492063489E-2</v>
      </c>
    </row>
    <row r="498" spans="1:7">
      <c r="A498" s="23">
        <f t="shared" si="39"/>
        <v>231</v>
      </c>
      <c r="B498" s="28">
        <f t="shared" si="33"/>
        <v>0.16136114160263645</v>
      </c>
      <c r="C498" s="28">
        <f t="shared" si="34"/>
        <v>6.5203252032520323E-2</v>
      </c>
      <c r="D498" s="28">
        <f t="shared" si="35"/>
        <v>0.89920571393387105</v>
      </c>
      <c r="E498" s="28">
        <f t="shared" si="36"/>
        <v>6.5307207871944759E-2</v>
      </c>
      <c r="F498" s="28">
        <f t="shared" si="37"/>
        <v>0.79746835443037978</v>
      </c>
      <c r="G498" s="28">
        <f t="shared" si="38"/>
        <v>7.9365079365079361E-2</v>
      </c>
    </row>
    <row r="499" spans="1:7">
      <c r="A499" s="23">
        <f t="shared" si="39"/>
        <v>232</v>
      </c>
      <c r="B499" s="28">
        <f t="shared" si="33"/>
        <v>0.2941822173435788</v>
      </c>
      <c r="C499" s="28">
        <f t="shared" si="34"/>
        <v>4.3447154471544715E-2</v>
      </c>
      <c r="D499" s="28">
        <f t="shared" si="35"/>
        <v>0.92038667569730936</v>
      </c>
      <c r="E499" s="28">
        <f t="shared" si="36"/>
        <v>4.3677922778051555E-2</v>
      </c>
      <c r="F499" s="28">
        <f t="shared" si="37"/>
        <v>0.79746835443037978</v>
      </c>
      <c r="G499" s="28">
        <f t="shared" si="38"/>
        <v>0</v>
      </c>
    </row>
    <row r="500" spans="1:7">
      <c r="A500" s="23">
        <f t="shared" si="39"/>
        <v>233</v>
      </c>
      <c r="B500" s="28">
        <f t="shared" si="33"/>
        <v>0.27881448957190008</v>
      </c>
      <c r="C500" s="28">
        <f t="shared" si="34"/>
        <v>4.2357723577235773E-2</v>
      </c>
      <c r="D500" s="28">
        <f t="shared" si="35"/>
        <v>0.92568191613816875</v>
      </c>
      <c r="E500" s="28">
        <f t="shared" si="36"/>
        <v>4.2554706367638764E-2</v>
      </c>
      <c r="F500" s="28">
        <f t="shared" si="37"/>
        <v>0.79746835443037978</v>
      </c>
      <c r="G500" s="28">
        <f t="shared" si="38"/>
        <v>0</v>
      </c>
    </row>
    <row r="501" spans="1:7">
      <c r="A501" s="23">
        <f t="shared" si="39"/>
        <v>234</v>
      </c>
      <c r="B501" s="28">
        <f t="shared" si="33"/>
        <v>0.28430296377607023</v>
      </c>
      <c r="C501" s="28">
        <f t="shared" si="34"/>
        <v>0.49826016260162603</v>
      </c>
      <c r="D501" s="28">
        <f t="shared" si="35"/>
        <v>0.92572296451367941</v>
      </c>
      <c r="E501" s="28">
        <f t="shared" si="36"/>
        <v>0.50209852673308297</v>
      </c>
      <c r="F501" s="28">
        <f t="shared" si="37"/>
        <v>0.810126582278481</v>
      </c>
      <c r="G501" s="28">
        <f t="shared" si="38"/>
        <v>0</v>
      </c>
    </row>
    <row r="502" spans="1:7">
      <c r="A502" s="23">
        <f t="shared" si="39"/>
        <v>235</v>
      </c>
      <c r="B502" s="28">
        <f t="shared" si="33"/>
        <v>0.26454445664105303</v>
      </c>
      <c r="C502" s="28">
        <f t="shared" si="34"/>
        <v>0.55160162601626017</v>
      </c>
      <c r="D502" s="28">
        <f t="shared" si="35"/>
        <v>0.91773905547687962</v>
      </c>
      <c r="E502" s="28">
        <f t="shared" si="36"/>
        <v>0.55552616947878863</v>
      </c>
      <c r="F502" s="28">
        <f t="shared" si="37"/>
        <v>0.82278481012658233</v>
      </c>
      <c r="G502" s="28">
        <f t="shared" si="38"/>
        <v>0</v>
      </c>
    </row>
    <row r="503" spans="1:7">
      <c r="A503" s="23">
        <f t="shared" si="39"/>
        <v>236</v>
      </c>
      <c r="B503" s="28">
        <f t="shared" si="33"/>
        <v>0.28100987925356735</v>
      </c>
      <c r="C503" s="28">
        <f t="shared" si="34"/>
        <v>0.56635772357723579</v>
      </c>
      <c r="D503" s="28">
        <f t="shared" si="35"/>
        <v>0.85409354924778846</v>
      </c>
      <c r="E503" s="28">
        <f t="shared" si="36"/>
        <v>0.57068071956196786</v>
      </c>
      <c r="F503" s="28">
        <f t="shared" si="37"/>
        <v>0.84810126582278478</v>
      </c>
      <c r="G503" s="28">
        <f t="shared" si="38"/>
        <v>0</v>
      </c>
    </row>
    <row r="504" spans="1:7">
      <c r="A504" s="23">
        <f t="shared" si="39"/>
        <v>237</v>
      </c>
      <c r="B504" s="28">
        <f t="shared" si="33"/>
        <v>8.562019758507447E-2</v>
      </c>
      <c r="C504" s="28">
        <f t="shared" si="34"/>
        <v>0.8369186991869918</v>
      </c>
      <c r="D504" s="28">
        <f t="shared" si="35"/>
        <v>0.91511195944420509</v>
      </c>
      <c r="E504" s="28">
        <f t="shared" si="36"/>
        <v>0.83831877863967186</v>
      </c>
      <c r="F504" s="28">
        <f t="shared" si="37"/>
        <v>0.86075949367088611</v>
      </c>
      <c r="G504" s="28">
        <f t="shared" si="38"/>
        <v>1.5873015873015872E-2</v>
      </c>
    </row>
    <row r="505" spans="1:7">
      <c r="A505" s="23">
        <f t="shared" si="39"/>
        <v>238</v>
      </c>
      <c r="B505" s="28">
        <f t="shared" si="33"/>
        <v>0.13172338090011065</v>
      </c>
      <c r="C505" s="28">
        <f t="shared" si="34"/>
        <v>6.4577235772357716E-2</v>
      </c>
      <c r="D505" s="28">
        <f t="shared" si="35"/>
        <v>0.88594708864396687</v>
      </c>
      <c r="E505" s="28">
        <f t="shared" si="36"/>
        <v>6.4610676624582405E-2</v>
      </c>
      <c r="F505" s="28">
        <f t="shared" si="37"/>
        <v>0.84810126582278478</v>
      </c>
      <c r="G505" s="28">
        <f t="shared" si="38"/>
        <v>0</v>
      </c>
    </row>
    <row r="506" spans="1:7">
      <c r="A506" s="23">
        <f t="shared" si="39"/>
        <v>239</v>
      </c>
      <c r="B506" s="28">
        <f t="shared" si="33"/>
        <v>0.313940724478596</v>
      </c>
      <c r="C506" s="28">
        <f t="shared" si="34"/>
        <v>3.6560975609756095E-2</v>
      </c>
      <c r="D506" s="28">
        <f t="shared" si="35"/>
        <v>0.85940931387640329</v>
      </c>
      <c r="E506" s="28">
        <f t="shared" si="36"/>
        <v>3.6763162337078895E-2</v>
      </c>
      <c r="F506" s="28">
        <f t="shared" si="37"/>
        <v>0.86075949367088611</v>
      </c>
      <c r="G506" s="28">
        <f t="shared" si="38"/>
        <v>0</v>
      </c>
    </row>
    <row r="507" spans="1:7">
      <c r="A507" s="23">
        <f t="shared" si="39"/>
        <v>240</v>
      </c>
      <c r="B507" s="28">
        <f t="shared" si="33"/>
        <v>0.24039517014270129</v>
      </c>
      <c r="C507" s="28">
        <f t="shared" si="34"/>
        <v>4.5560975609756096E-2</v>
      </c>
      <c r="D507" s="28">
        <f t="shared" si="35"/>
        <v>0.69757609342610261</v>
      </c>
      <c r="E507" s="28">
        <f t="shared" si="36"/>
        <v>4.5717248195513489E-2</v>
      </c>
      <c r="F507" s="28">
        <f t="shared" si="37"/>
        <v>0.88607594936708856</v>
      </c>
      <c r="G507" s="28">
        <f t="shared" si="38"/>
        <v>0.20634920634920634</v>
      </c>
    </row>
    <row r="508" spans="1:7">
      <c r="A508" s="23">
        <f t="shared" si="39"/>
        <v>241</v>
      </c>
      <c r="B508" s="28">
        <f t="shared" si="33"/>
        <v>0.35126234906695919</v>
      </c>
      <c r="C508" s="28">
        <f t="shared" si="34"/>
        <v>0.27457723577235771</v>
      </c>
      <c r="D508" s="28">
        <f t="shared" si="35"/>
        <v>0.42435810602795393</v>
      </c>
      <c r="E508" s="28">
        <f t="shared" si="36"/>
        <v>0.27721569079637004</v>
      </c>
      <c r="F508" s="28">
        <f t="shared" si="37"/>
        <v>0.88607594936708856</v>
      </c>
      <c r="G508" s="28">
        <f t="shared" si="38"/>
        <v>6.3492063492063489E-2</v>
      </c>
    </row>
    <row r="509" spans="1:7">
      <c r="A509" s="23">
        <f t="shared" si="39"/>
        <v>242</v>
      </c>
      <c r="B509" s="28">
        <f t="shared" si="33"/>
        <v>0.52579582875960706</v>
      </c>
      <c r="C509" s="28">
        <f t="shared" si="34"/>
        <v>1.0178861788617884E-2</v>
      </c>
      <c r="D509" s="28">
        <f t="shared" si="35"/>
        <v>1.3258625289904154E-2</v>
      </c>
      <c r="E509" s="28">
        <f t="shared" si="36"/>
        <v>1.0280564911143843E-2</v>
      </c>
      <c r="F509" s="28">
        <f t="shared" si="37"/>
        <v>0.87341772151898733</v>
      </c>
      <c r="G509" s="28">
        <f t="shared" si="38"/>
        <v>0</v>
      </c>
    </row>
    <row r="510" spans="1:7">
      <c r="A510" s="23">
        <f t="shared" si="39"/>
        <v>243</v>
      </c>
      <c r="B510" s="28">
        <f t="shared" si="33"/>
        <v>0.5806805708013163</v>
      </c>
      <c r="C510" s="28">
        <f t="shared" si="34"/>
        <v>9.9186991869918695E-3</v>
      </c>
      <c r="D510" s="28">
        <f t="shared" si="35"/>
        <v>2.6476202204297767E-3</v>
      </c>
      <c r="E510" s="28">
        <f t="shared" si="36"/>
        <v>1.0050582799452187E-2</v>
      </c>
      <c r="F510" s="28">
        <f t="shared" si="37"/>
        <v>0.87341772151898733</v>
      </c>
      <c r="G510" s="28">
        <f t="shared" si="38"/>
        <v>0</v>
      </c>
    </row>
    <row r="511" spans="1:7">
      <c r="A511" s="23">
        <f t="shared" si="39"/>
        <v>244</v>
      </c>
      <c r="B511" s="28">
        <f t="shared" si="33"/>
        <v>0.43798024149286535</v>
      </c>
      <c r="C511" s="28">
        <f t="shared" si="34"/>
        <v>1.0821138211382112E-2</v>
      </c>
      <c r="D511" s="28">
        <f t="shared" si="35"/>
        <v>0.26788169858177863</v>
      </c>
      <c r="E511" s="28">
        <f t="shared" si="36"/>
        <v>1.0875600837510449E-2</v>
      </c>
      <c r="F511" s="28">
        <f t="shared" si="37"/>
        <v>0.87341772151898733</v>
      </c>
      <c r="G511" s="28">
        <f t="shared" si="38"/>
        <v>7.9365079365079361E-2</v>
      </c>
    </row>
    <row r="512" spans="1:7">
      <c r="A512" s="23">
        <f t="shared" si="39"/>
        <v>245</v>
      </c>
      <c r="B512" s="28">
        <f t="shared" si="33"/>
        <v>0.18221734357848532</v>
      </c>
      <c r="C512" s="28">
        <f t="shared" si="34"/>
        <v>0.72562601626016254</v>
      </c>
      <c r="D512" s="28">
        <f t="shared" si="35"/>
        <v>0.68433799232395387</v>
      </c>
      <c r="E512" s="28">
        <f t="shared" si="36"/>
        <v>0.72898333691825568</v>
      </c>
      <c r="F512" s="28">
        <f t="shared" si="37"/>
        <v>0.87341772151898733</v>
      </c>
      <c r="G512" s="28">
        <f t="shared" si="38"/>
        <v>0.25396825396825395</v>
      </c>
    </row>
    <row r="513" spans="1:7">
      <c r="A513" s="23">
        <f t="shared" si="39"/>
        <v>246</v>
      </c>
      <c r="B513" s="28">
        <f t="shared" si="33"/>
        <v>2.9637760702525776E-2</v>
      </c>
      <c r="C513" s="28">
        <f t="shared" si="34"/>
        <v>1.0000162601626015</v>
      </c>
      <c r="D513" s="28">
        <f t="shared" si="35"/>
        <v>0.92574348870143452</v>
      </c>
      <c r="E513" s="28">
        <f t="shared" si="36"/>
        <v>1.0000013265119978</v>
      </c>
      <c r="F513" s="28">
        <f t="shared" si="37"/>
        <v>0.88607594936708856</v>
      </c>
      <c r="G513" s="28">
        <f t="shared" si="38"/>
        <v>0.14285714285714285</v>
      </c>
    </row>
    <row r="514" spans="1:7">
      <c r="A514" s="23">
        <f t="shared" si="39"/>
        <v>247</v>
      </c>
      <c r="B514" s="28">
        <f t="shared" si="33"/>
        <v>0.16904500548847387</v>
      </c>
      <c r="C514" s="28">
        <f t="shared" si="34"/>
        <v>0.74273170731707316</v>
      </c>
      <c r="D514" s="28">
        <f t="shared" si="35"/>
        <v>0.81433819756583137</v>
      </c>
      <c r="E514" s="28">
        <f t="shared" si="36"/>
        <v>0.7458693467364047</v>
      </c>
      <c r="F514" s="28">
        <f t="shared" si="37"/>
        <v>0.91139240506329111</v>
      </c>
      <c r="G514" s="28">
        <f t="shared" si="38"/>
        <v>6.3492063492063489E-2</v>
      </c>
    </row>
    <row r="515" spans="1:7">
      <c r="A515" s="23">
        <f t="shared" si="39"/>
        <v>248</v>
      </c>
      <c r="B515" s="28">
        <f t="shared" si="33"/>
        <v>0.1833150384193209</v>
      </c>
      <c r="C515" s="28">
        <f t="shared" si="34"/>
        <v>0.58669105691056911</v>
      </c>
      <c r="D515" s="28">
        <f t="shared" si="35"/>
        <v>0.90977567062783493</v>
      </c>
      <c r="E515" s="28">
        <f t="shared" si="36"/>
        <v>0.5893940895068871</v>
      </c>
      <c r="F515" s="28">
        <f t="shared" si="37"/>
        <v>0.92405063291139244</v>
      </c>
      <c r="G515" s="28">
        <f t="shared" si="38"/>
        <v>3.1746031746031744E-2</v>
      </c>
    </row>
    <row r="516" spans="1:7">
      <c r="A516" s="23">
        <f t="shared" si="39"/>
        <v>249</v>
      </c>
      <c r="B516" s="28">
        <f t="shared" si="33"/>
        <v>0.48627881448957272</v>
      </c>
      <c r="C516" s="28">
        <f t="shared" si="34"/>
        <v>9.5975609756097563E-2</v>
      </c>
      <c r="D516" s="28">
        <f t="shared" si="35"/>
        <v>0.35274921494981837</v>
      </c>
      <c r="E516" s="28">
        <f t="shared" si="36"/>
        <v>9.7264692508964593E-2</v>
      </c>
      <c r="F516" s="28">
        <f t="shared" si="37"/>
        <v>0.93670886075949367</v>
      </c>
      <c r="G516" s="28">
        <f t="shared" si="38"/>
        <v>1</v>
      </c>
    </row>
    <row r="517" spans="1:7">
      <c r="A517" s="23">
        <f t="shared" si="39"/>
        <v>250</v>
      </c>
      <c r="B517" s="28">
        <f t="shared" si="33"/>
        <v>0.39407244785949641</v>
      </c>
      <c r="C517" s="28">
        <f t="shared" si="34"/>
        <v>0.275260162601626</v>
      </c>
      <c r="D517" s="28">
        <f t="shared" si="35"/>
        <v>0.72674096422634071</v>
      </c>
      <c r="E517" s="28">
        <f t="shared" si="36"/>
        <v>0.27827866717127853</v>
      </c>
      <c r="F517" s="28">
        <f t="shared" si="37"/>
        <v>0.98734177215189878</v>
      </c>
      <c r="G517" s="28">
        <f t="shared" si="38"/>
        <v>0.25396825396825395</v>
      </c>
    </row>
    <row r="518" spans="1:7">
      <c r="A518" s="23">
        <f t="shared" si="39"/>
        <v>251</v>
      </c>
      <c r="B518" s="28">
        <f t="shared" si="33"/>
        <v>0.29198682766191153</v>
      </c>
      <c r="C518" s="28">
        <f t="shared" si="34"/>
        <v>0.36002439024390243</v>
      </c>
      <c r="D518" s="28">
        <f t="shared" si="35"/>
        <v>0.79839090367998689</v>
      </c>
      <c r="E518" s="28">
        <f t="shared" si="36"/>
        <v>0.36284817944941039</v>
      </c>
      <c r="F518" s="28">
        <f t="shared" si="37"/>
        <v>1</v>
      </c>
      <c r="G518" s="28">
        <f t="shared" si="38"/>
        <v>0</v>
      </c>
    </row>
    <row r="519" spans="1:7">
      <c r="A519" s="23">
        <f t="shared" si="39"/>
        <v>252</v>
      </c>
      <c r="B519" s="28">
        <f t="shared" si="33"/>
        <v>0.19209659714599392</v>
      </c>
      <c r="C519" s="28">
        <f t="shared" si="34"/>
        <v>3.4813008130081299E-2</v>
      </c>
      <c r="D519" s="28">
        <f t="shared" si="35"/>
        <v>0.59413418713954391</v>
      </c>
      <c r="E519" s="28">
        <f t="shared" si="36"/>
        <v>3.4831288475518606E-2</v>
      </c>
      <c r="F519" s="28">
        <f t="shared" si="37"/>
        <v>1</v>
      </c>
      <c r="G519" s="28">
        <f t="shared" si="38"/>
        <v>9.5238095238095233E-2</v>
      </c>
    </row>
    <row r="520" spans="1:7">
      <c r="A520" s="23">
        <f t="shared" si="39"/>
        <v>253</v>
      </c>
      <c r="B520" s="28">
        <f t="shared" si="33"/>
        <v>0.29967069154774895</v>
      </c>
      <c r="C520" s="28">
        <f t="shared" si="34"/>
        <v>0.24221138211382112</v>
      </c>
      <c r="D520" s="28">
        <f t="shared" si="35"/>
        <v>0.51723005562054891</v>
      </c>
      <c r="E520" s="28">
        <f t="shared" si="36"/>
        <v>0.24412808355500859</v>
      </c>
      <c r="F520" s="28">
        <f t="shared" si="37"/>
        <v>0.98734177215189878</v>
      </c>
      <c r="G520" s="28">
        <f t="shared" si="38"/>
        <v>6.3492063492063489E-2</v>
      </c>
    </row>
    <row r="521" spans="1:7">
      <c r="A521" s="23">
        <f t="shared" si="39"/>
        <v>254</v>
      </c>
      <c r="B521" s="28">
        <f t="shared" si="33"/>
        <v>0.31174533479692867</v>
      </c>
      <c r="C521" s="28">
        <f t="shared" si="34"/>
        <v>0.26233333333333331</v>
      </c>
      <c r="D521" s="28">
        <f t="shared" si="35"/>
        <v>0.46415450608542169</v>
      </c>
      <c r="E521" s="28">
        <f t="shared" si="36"/>
        <v>0.2645202995542898</v>
      </c>
      <c r="F521" s="28">
        <f t="shared" si="37"/>
        <v>0.96202531645569622</v>
      </c>
      <c r="G521" s="28">
        <f t="shared" si="38"/>
        <v>3.1746031746031744E-2</v>
      </c>
    </row>
    <row r="522" spans="1:7">
      <c r="A522" s="23">
        <f t="shared" si="39"/>
        <v>255</v>
      </c>
      <c r="B522" s="28">
        <f t="shared" si="33"/>
        <v>0</v>
      </c>
      <c r="C522" s="28">
        <f t="shared" si="34"/>
        <v>7.7252032520325198E-2</v>
      </c>
      <c r="D522" s="28">
        <f t="shared" si="35"/>
        <v>0.80107957227592719</v>
      </c>
      <c r="E522" s="28">
        <f t="shared" si="36"/>
        <v>7.6974857805646391E-2</v>
      </c>
      <c r="F522" s="28">
        <f t="shared" si="37"/>
        <v>0.96202531645569622</v>
      </c>
      <c r="G522" s="28">
        <f t="shared" si="38"/>
        <v>0.20634920634920634</v>
      </c>
    </row>
    <row r="523" spans="1:7">
      <c r="A523" s="23">
        <f t="shared" si="39"/>
        <v>256</v>
      </c>
      <c r="B523" s="28">
        <f t="shared" si="33"/>
        <v>0.24588364434687143</v>
      </c>
      <c r="C523" s="28">
        <f t="shared" si="34"/>
        <v>2.2934959349593494E-2</v>
      </c>
      <c r="D523" s="28">
        <f t="shared" si="35"/>
        <v>0.27847217946349773</v>
      </c>
      <c r="E523" s="28">
        <f t="shared" si="36"/>
        <v>2.2946858655136831E-2</v>
      </c>
      <c r="F523" s="28">
        <f t="shared" si="37"/>
        <v>0.97468354430379744</v>
      </c>
      <c r="G523" s="28">
        <f t="shared" si="38"/>
        <v>3.1746031746031744E-2</v>
      </c>
    </row>
    <row r="524" spans="1:7">
      <c r="A524" s="23">
        <f t="shared" si="39"/>
        <v>257</v>
      </c>
      <c r="B524" s="28">
        <f t="shared" si="33"/>
        <v>0.40395170142700498</v>
      </c>
      <c r="C524" s="28">
        <f t="shared" si="34"/>
        <v>6.6227642276422763E-2</v>
      </c>
      <c r="D524" s="28">
        <f t="shared" si="35"/>
        <v>0</v>
      </c>
      <c r="E524" s="28">
        <f t="shared" si="36"/>
        <v>6.6903703179326882E-2</v>
      </c>
      <c r="F524" s="28">
        <f t="shared" si="37"/>
        <v>0.98734177215189878</v>
      </c>
      <c r="G524" s="28">
        <f t="shared" si="38"/>
        <v>0</v>
      </c>
    </row>
    <row r="525" spans="1:7">
      <c r="A525" s="23">
        <f t="shared" si="39"/>
        <v>258</v>
      </c>
      <c r="B525" s="28">
        <f t="shared" ref="B525:B527" si="40">((B259-29.839)/(30.75-29.839))</f>
        <v>0.25686059275521561</v>
      </c>
      <c r="C525" s="28">
        <f t="shared" ref="C525:C527" si="41">((C259-0.129)/(12.429-0.129))</f>
        <v>0.40457723577235771</v>
      </c>
      <c r="D525" s="28">
        <f t="shared" ref="D525:D527" si="42">((D259-0)/(32.482-0))</f>
        <v>0.384623278533752</v>
      </c>
      <c r="E525" s="28">
        <f t="shared" ref="E525:E527" si="43">((E259-3.931)/(371.21-3.931))</f>
        <v>0.40732164621445816</v>
      </c>
      <c r="F525" s="28">
        <f t="shared" ref="F525:F527" si="44">((F259-2535)/(2614-2535))</f>
        <v>0.98734177215189878</v>
      </c>
      <c r="G525" s="28">
        <f t="shared" ref="G525:G527" si="45">((G259-0)/(63-0))</f>
        <v>0.15873015873015872</v>
      </c>
    </row>
    <row r="526" spans="1:7">
      <c r="A526" s="23">
        <f t="shared" ref="A526:A527" si="46">A525+1</f>
        <v>259</v>
      </c>
      <c r="B526" s="28">
        <f t="shared" si="40"/>
        <v>0.39077936333699353</v>
      </c>
      <c r="C526" s="28">
        <f t="shared" si="41"/>
        <v>7.4357723577235774E-2</v>
      </c>
      <c r="D526" s="28">
        <f t="shared" si="42"/>
        <v>8.4826467992529186E-2</v>
      </c>
      <c r="E526" s="28">
        <f t="shared" si="43"/>
        <v>7.5094143689130075E-2</v>
      </c>
      <c r="F526" s="28">
        <f t="shared" si="44"/>
        <v>0.96202531645569622</v>
      </c>
      <c r="G526" s="28">
        <f t="shared" si="45"/>
        <v>0</v>
      </c>
    </row>
    <row r="527" spans="1:7">
      <c r="A527" s="23">
        <f t="shared" si="46"/>
        <v>260</v>
      </c>
      <c r="B527" s="28">
        <f t="shared" si="40"/>
        <v>0.40724478594950786</v>
      </c>
      <c r="C527" s="28">
        <f t="shared" si="41"/>
        <v>6.9178861788617887E-2</v>
      </c>
      <c r="D527" s="28">
        <f t="shared" si="42"/>
        <v>7.552901093939207E-3</v>
      </c>
      <c r="E527" s="28">
        <f t="shared" si="43"/>
        <v>6.9897214379259373E-2</v>
      </c>
      <c r="F527" s="28">
        <f t="shared" si="44"/>
        <v>0.94936708860759489</v>
      </c>
      <c r="G527" s="28">
        <f t="shared" si="45"/>
        <v>0</v>
      </c>
    </row>
    <row r="531" spans="3:7">
      <c r="C531" s="3">
        <f>E2</f>
        <v>32.5568028</v>
      </c>
      <c r="D531" s="29">
        <f>D268+0</f>
        <v>2.6476202204297767E-3</v>
      </c>
      <c r="E531" s="29">
        <f>E268+1.2</f>
        <v>1.2779402111201565</v>
      </c>
      <c r="F531" s="29">
        <f>F268+2.4</f>
        <v>3.3620253164556964</v>
      </c>
      <c r="G531" s="29">
        <f>G268+3.6</f>
        <v>3.6</v>
      </c>
    </row>
    <row r="532" spans="3:7">
      <c r="C532" s="3">
        <f t="shared" ref="C532:C595" si="47">E3</f>
        <v>30.0523734</v>
      </c>
      <c r="D532" s="29">
        <f t="shared" ref="D532:G595" si="48">D269+0</f>
        <v>0</v>
      </c>
      <c r="E532" s="29">
        <f t="shared" ref="E532:E595" si="49">E269+1.2</f>
        <v>1.2711213366405376</v>
      </c>
      <c r="F532" s="29">
        <f t="shared" ref="F532:F595" si="50">F269+2.4</f>
        <v>3.349367088607595</v>
      </c>
      <c r="G532" s="29">
        <f t="shared" ref="G532:G595" si="51">G269+3.6</f>
        <v>3.6</v>
      </c>
    </row>
    <row r="533" spans="3:7">
      <c r="C533" s="3">
        <f t="shared" si="47"/>
        <v>110.23792779999999</v>
      </c>
      <c r="D533" s="29">
        <f t="shared" si="48"/>
        <v>0.3872298503786713</v>
      </c>
      <c r="E533" s="29">
        <f t="shared" si="49"/>
        <v>1.4894446124063723</v>
      </c>
      <c r="F533" s="29">
        <f t="shared" si="50"/>
        <v>3.3367088607594937</v>
      </c>
      <c r="G533" s="29">
        <f t="shared" si="51"/>
        <v>3.8222222222222224</v>
      </c>
    </row>
    <row r="534" spans="3:7">
      <c r="C534" s="3">
        <f t="shared" si="47"/>
        <v>35.049648400000002</v>
      </c>
      <c r="D534" s="29">
        <f t="shared" si="48"/>
        <v>3.9775875869712457E-2</v>
      </c>
      <c r="E534" s="29">
        <f t="shared" si="49"/>
        <v>1.2847275460889405</v>
      </c>
      <c r="F534" s="29">
        <f t="shared" si="50"/>
        <v>3.349367088607595</v>
      </c>
      <c r="G534" s="29">
        <f t="shared" si="51"/>
        <v>3.6</v>
      </c>
    </row>
    <row r="535" spans="3:7">
      <c r="C535" s="3">
        <f t="shared" si="47"/>
        <v>66.672728399999997</v>
      </c>
      <c r="D535" s="29">
        <f t="shared" si="48"/>
        <v>0.22276953389569606</v>
      </c>
      <c r="E535" s="29">
        <f t="shared" si="49"/>
        <v>1.3708285210970406</v>
      </c>
      <c r="F535" s="29">
        <f t="shared" si="50"/>
        <v>3.349367088607595</v>
      </c>
      <c r="G535" s="29">
        <f t="shared" si="51"/>
        <v>3.6952380952380954</v>
      </c>
    </row>
    <row r="536" spans="3:7">
      <c r="C536" s="3">
        <f t="shared" si="47"/>
        <v>16.822022400000002</v>
      </c>
      <c r="D536" s="29">
        <f t="shared" si="48"/>
        <v>0.34476530591301846</v>
      </c>
      <c r="E536" s="29">
        <f t="shared" si="49"/>
        <v>1.2350987189575227</v>
      </c>
      <c r="F536" s="29">
        <f t="shared" si="50"/>
        <v>3.3240506329113924</v>
      </c>
      <c r="G536" s="29">
        <f t="shared" si="51"/>
        <v>3.6</v>
      </c>
    </row>
    <row r="537" spans="3:7">
      <c r="C537" s="3">
        <f t="shared" si="47"/>
        <v>88.825940700000004</v>
      </c>
      <c r="D537" s="29">
        <f t="shared" si="48"/>
        <v>0.43765777969336866</v>
      </c>
      <c r="E537" s="29">
        <f t="shared" si="49"/>
        <v>1.4311456432303507</v>
      </c>
      <c r="F537" s="29">
        <f t="shared" si="50"/>
        <v>3.3240506329113924</v>
      </c>
      <c r="G537" s="29">
        <f t="shared" si="51"/>
        <v>3.7111111111111112</v>
      </c>
    </row>
    <row r="538" spans="3:7">
      <c r="C538" s="3">
        <f t="shared" si="47"/>
        <v>43.3151911</v>
      </c>
      <c r="D538" s="29">
        <f t="shared" si="48"/>
        <v>0.3872298503786713</v>
      </c>
      <c r="E538" s="29">
        <f t="shared" si="49"/>
        <v>1.3072323522444789</v>
      </c>
      <c r="F538" s="29">
        <f t="shared" si="50"/>
        <v>3.311392405063291</v>
      </c>
      <c r="G538" s="29">
        <f t="shared" si="51"/>
        <v>3.6476190476190475</v>
      </c>
    </row>
    <row r="539" spans="3:7">
      <c r="C539" s="3">
        <f t="shared" si="47"/>
        <v>22.942404</v>
      </c>
      <c r="D539" s="29">
        <f t="shared" si="48"/>
        <v>0.70291238224247266</v>
      </c>
      <c r="E539" s="29">
        <f t="shared" si="49"/>
        <v>1.2517628396940745</v>
      </c>
      <c r="F539" s="29">
        <f t="shared" si="50"/>
        <v>3.311392405063291</v>
      </c>
      <c r="G539" s="29">
        <f t="shared" si="51"/>
        <v>4.2666666666666666</v>
      </c>
    </row>
    <row r="540" spans="3:7">
      <c r="C540" s="3">
        <f t="shared" si="47"/>
        <v>58.192529999999998</v>
      </c>
      <c r="D540" s="29">
        <f t="shared" si="48"/>
        <v>0.78775937442275712</v>
      </c>
      <c r="E540" s="29">
        <f t="shared" si="49"/>
        <v>1.3477392663343126</v>
      </c>
      <c r="F540" s="29">
        <f t="shared" si="50"/>
        <v>3.311392405063291</v>
      </c>
      <c r="G540" s="29">
        <f t="shared" si="51"/>
        <v>3.6634920634920638</v>
      </c>
    </row>
    <row r="541" spans="3:7">
      <c r="C541" s="3">
        <f t="shared" si="47"/>
        <v>57.833484999999996</v>
      </c>
      <c r="D541" s="29">
        <f t="shared" si="48"/>
        <v>0.58085503766188451</v>
      </c>
      <c r="E541" s="29">
        <f t="shared" si="49"/>
        <v>1.3467616852583457</v>
      </c>
      <c r="F541" s="29">
        <f t="shared" si="50"/>
        <v>3.311392405063291</v>
      </c>
      <c r="G541" s="29">
        <f t="shared" si="51"/>
        <v>3.6634920634920638</v>
      </c>
    </row>
    <row r="542" spans="3:7">
      <c r="C542" s="3">
        <f t="shared" si="47"/>
        <v>35.145957500000002</v>
      </c>
      <c r="D542" s="29">
        <f t="shared" si="48"/>
        <v>0.36600784023972249</v>
      </c>
      <c r="E542" s="29">
        <f t="shared" si="49"/>
        <v>1.2849897693578995</v>
      </c>
      <c r="F542" s="29">
        <f t="shared" si="50"/>
        <v>3.311392405063291</v>
      </c>
      <c r="G542" s="29">
        <f t="shared" si="51"/>
        <v>3.6317460317460317</v>
      </c>
    </row>
    <row r="543" spans="3:7">
      <c r="C543" s="3">
        <f t="shared" si="47"/>
        <v>82.161475499999995</v>
      </c>
      <c r="D543" s="29">
        <f t="shared" si="48"/>
        <v>0.47211789093446627</v>
      </c>
      <c r="E543" s="29">
        <f t="shared" si="49"/>
        <v>1.4130001320522001</v>
      </c>
      <c r="F543" s="29">
        <f t="shared" si="50"/>
        <v>3.2987341772151897</v>
      </c>
      <c r="G543" s="29">
        <f t="shared" si="51"/>
        <v>3.6793650793650796</v>
      </c>
    </row>
    <row r="544" spans="3:7">
      <c r="C544" s="3">
        <f t="shared" si="47"/>
        <v>6.5429339999999998</v>
      </c>
      <c r="D544" s="29">
        <f t="shared" si="48"/>
        <v>0.26519302998583827</v>
      </c>
      <c r="E544" s="29">
        <f t="shared" si="49"/>
        <v>1.2071115800249945</v>
      </c>
      <c r="F544" s="29">
        <f t="shared" si="50"/>
        <v>3.2860759493670884</v>
      </c>
      <c r="G544" s="29">
        <f t="shared" si="51"/>
        <v>3.6</v>
      </c>
    </row>
    <row r="545" spans="3:7">
      <c r="C545" s="3">
        <f t="shared" si="47"/>
        <v>37.409486100000002</v>
      </c>
      <c r="D545" s="29">
        <f t="shared" si="48"/>
        <v>0.28906266034521683</v>
      </c>
      <c r="E545" s="29">
        <f t="shared" si="49"/>
        <v>1.2911527370200855</v>
      </c>
      <c r="F545" s="29">
        <f t="shared" si="50"/>
        <v>3.2607594936708861</v>
      </c>
      <c r="G545" s="29">
        <f t="shared" si="51"/>
        <v>3.6634920634920638</v>
      </c>
    </row>
    <row r="546" spans="3:7">
      <c r="C546" s="3">
        <f t="shared" si="47"/>
        <v>7.1042113999999996</v>
      </c>
      <c r="D546" s="29">
        <f t="shared" si="48"/>
        <v>1.588572132257866E-2</v>
      </c>
      <c r="E546" s="29">
        <f t="shared" si="49"/>
        <v>1.2086397844690275</v>
      </c>
      <c r="F546" s="29">
        <f t="shared" si="50"/>
        <v>3.2481012658227848</v>
      </c>
      <c r="G546" s="29">
        <f t="shared" si="51"/>
        <v>3.6</v>
      </c>
    </row>
    <row r="547" spans="3:7">
      <c r="C547" s="3">
        <f t="shared" si="47"/>
        <v>6.062519599999999</v>
      </c>
      <c r="D547" s="29">
        <f t="shared" si="48"/>
        <v>0</v>
      </c>
      <c r="E547" s="29">
        <f t="shared" si="49"/>
        <v>1.2058035433553238</v>
      </c>
      <c r="F547" s="29">
        <f t="shared" si="50"/>
        <v>3.2481012658227848</v>
      </c>
      <c r="G547" s="29">
        <f t="shared" si="51"/>
        <v>3.6</v>
      </c>
    </row>
    <row r="548" spans="3:7">
      <c r="C548" s="3">
        <f t="shared" si="47"/>
        <v>10.777875</v>
      </c>
      <c r="D548" s="29">
        <f t="shared" si="48"/>
        <v>0</v>
      </c>
      <c r="E548" s="29">
        <f t="shared" si="49"/>
        <v>1.2186421630422648</v>
      </c>
      <c r="F548" s="29">
        <f t="shared" si="50"/>
        <v>3.2607594936708861</v>
      </c>
      <c r="G548" s="29">
        <f t="shared" si="51"/>
        <v>3.6</v>
      </c>
    </row>
    <row r="549" spans="3:7">
      <c r="C549" s="3">
        <f t="shared" si="47"/>
        <v>7.8663647999999995</v>
      </c>
      <c r="D549" s="29">
        <f t="shared" si="48"/>
        <v>0</v>
      </c>
      <c r="E549" s="29">
        <f t="shared" si="49"/>
        <v>1.2107149191758853</v>
      </c>
      <c r="F549" s="29">
        <f t="shared" si="50"/>
        <v>3.2607594936708861</v>
      </c>
      <c r="G549" s="29">
        <f t="shared" si="51"/>
        <v>3.6</v>
      </c>
    </row>
    <row r="550" spans="3:7">
      <c r="C550" s="3">
        <f t="shared" si="47"/>
        <v>41.7111296</v>
      </c>
      <c r="D550" s="29">
        <f t="shared" si="48"/>
        <v>0.16181269626254541</v>
      </c>
      <c r="E550" s="29">
        <f t="shared" si="49"/>
        <v>1.3028649326533779</v>
      </c>
      <c r="F550" s="29">
        <f t="shared" si="50"/>
        <v>3.2607594936708861</v>
      </c>
      <c r="G550" s="29">
        <f t="shared" si="51"/>
        <v>3.6476190476190475</v>
      </c>
    </row>
    <row r="551" spans="3:7">
      <c r="C551" s="3">
        <f t="shared" si="47"/>
        <v>39.19706</v>
      </c>
      <c r="D551" s="29">
        <f t="shared" si="48"/>
        <v>0.83289206329659515</v>
      </c>
      <c r="E551" s="29">
        <f t="shared" si="49"/>
        <v>1.2960198105527405</v>
      </c>
      <c r="F551" s="29">
        <f t="shared" si="50"/>
        <v>3.2607594936708861</v>
      </c>
      <c r="G551" s="29">
        <f t="shared" si="51"/>
        <v>4.0285714285714285</v>
      </c>
    </row>
    <row r="552" spans="3:7">
      <c r="C552" s="3">
        <f t="shared" si="47"/>
        <v>86.246582599999996</v>
      </c>
      <c r="D552" s="29">
        <f t="shared" si="48"/>
        <v>0.45619112123637706</v>
      </c>
      <c r="E552" s="29">
        <f t="shared" si="49"/>
        <v>1.4241227584479375</v>
      </c>
      <c r="F552" s="29">
        <f t="shared" si="50"/>
        <v>3.2860759493670884</v>
      </c>
      <c r="G552" s="29">
        <f t="shared" si="51"/>
        <v>3.7587301587301587</v>
      </c>
    </row>
    <row r="553" spans="3:7">
      <c r="C553" s="3">
        <f t="shared" si="47"/>
        <v>313.98358080000003</v>
      </c>
      <c r="D553" s="29">
        <f t="shared" si="48"/>
        <v>0.88061079982759682</v>
      </c>
      <c r="E553" s="29">
        <f t="shared" si="49"/>
        <v>2.0441881534201523</v>
      </c>
      <c r="F553" s="29">
        <f t="shared" si="50"/>
        <v>3.273417721518987</v>
      </c>
      <c r="G553" s="29">
        <f t="shared" si="51"/>
        <v>3.7269841269841271</v>
      </c>
    </row>
    <row r="554" spans="3:7">
      <c r="C554" s="3">
        <f t="shared" si="47"/>
        <v>198.17891519999998</v>
      </c>
      <c r="D554" s="29">
        <f t="shared" si="48"/>
        <v>0.69759661761385794</v>
      </c>
      <c r="E554" s="29">
        <f t="shared" si="49"/>
        <v>1.7288838054993614</v>
      </c>
      <c r="F554" s="29">
        <f t="shared" si="50"/>
        <v>3.2860759493670884</v>
      </c>
      <c r="G554" s="29">
        <f t="shared" si="51"/>
        <v>3.6634920634920638</v>
      </c>
    </row>
    <row r="555" spans="3:7">
      <c r="C555" s="3">
        <f t="shared" si="47"/>
        <v>39.315964799999996</v>
      </c>
      <c r="D555" s="29">
        <f t="shared" si="48"/>
        <v>0.23867577940602999</v>
      </c>
      <c r="E555" s="29">
        <f t="shared" si="49"/>
        <v>1.2963435557164988</v>
      </c>
      <c r="F555" s="29">
        <f t="shared" si="50"/>
        <v>3.2987341772151897</v>
      </c>
      <c r="G555" s="29">
        <f t="shared" si="51"/>
        <v>3.6158730158730159</v>
      </c>
    </row>
    <row r="556" spans="3:7">
      <c r="C556" s="3">
        <f t="shared" si="47"/>
        <v>6.0566376000000002</v>
      </c>
      <c r="D556" s="29">
        <f t="shared" si="48"/>
        <v>0</v>
      </c>
      <c r="E556" s="29">
        <f t="shared" si="49"/>
        <v>1.2057875282823138</v>
      </c>
      <c r="F556" s="29">
        <f t="shared" si="50"/>
        <v>3.2987341772151897</v>
      </c>
      <c r="G556" s="29">
        <f t="shared" si="51"/>
        <v>3.6</v>
      </c>
    </row>
    <row r="557" spans="3:7">
      <c r="C557" s="3">
        <f t="shared" si="47"/>
        <v>9.5217535999999985</v>
      </c>
      <c r="D557" s="29">
        <f t="shared" si="48"/>
        <v>0</v>
      </c>
      <c r="E557" s="29">
        <f t="shared" si="49"/>
        <v>1.2152220889296692</v>
      </c>
      <c r="F557" s="29">
        <f t="shared" si="50"/>
        <v>3.2987341772151897</v>
      </c>
      <c r="G557" s="29">
        <f t="shared" si="51"/>
        <v>3.6</v>
      </c>
    </row>
    <row r="558" spans="3:7">
      <c r="C558" s="3">
        <f t="shared" si="47"/>
        <v>7.843853199999999</v>
      </c>
      <c r="D558" s="29">
        <f t="shared" si="48"/>
        <v>0</v>
      </c>
      <c r="E558" s="29">
        <f t="shared" si="49"/>
        <v>1.2106536262623238</v>
      </c>
      <c r="F558" s="29">
        <f t="shared" si="50"/>
        <v>3.311392405063291</v>
      </c>
      <c r="G558" s="29">
        <f t="shared" si="51"/>
        <v>3.6</v>
      </c>
    </row>
    <row r="559" spans="3:7">
      <c r="C559" s="3">
        <f t="shared" si="47"/>
        <v>7.1649132</v>
      </c>
      <c r="D559" s="29">
        <f t="shared" si="48"/>
        <v>0</v>
      </c>
      <c r="E559" s="29">
        <f t="shared" si="49"/>
        <v>1.2088050588244903</v>
      </c>
      <c r="F559" s="29">
        <f t="shared" si="50"/>
        <v>3.311392405063291</v>
      </c>
      <c r="G559" s="29">
        <f t="shared" si="51"/>
        <v>3.6</v>
      </c>
    </row>
    <row r="560" spans="3:7">
      <c r="C560" s="3">
        <f t="shared" si="47"/>
        <v>10.3231854</v>
      </c>
      <c r="D560" s="29">
        <f t="shared" si="48"/>
        <v>0</v>
      </c>
      <c r="E560" s="29">
        <f t="shared" si="49"/>
        <v>1.2174041679486167</v>
      </c>
      <c r="F560" s="29">
        <f t="shared" si="50"/>
        <v>3.311392405063291</v>
      </c>
      <c r="G560" s="29">
        <f t="shared" si="51"/>
        <v>3.6</v>
      </c>
    </row>
    <row r="561" spans="3:7">
      <c r="C561" s="3">
        <f t="shared" si="47"/>
        <v>7.095065599999999</v>
      </c>
      <c r="D561" s="29">
        <f t="shared" si="48"/>
        <v>0</v>
      </c>
      <c r="E561" s="29">
        <f t="shared" si="49"/>
        <v>1.2086148829636325</v>
      </c>
      <c r="F561" s="29">
        <f t="shared" si="50"/>
        <v>3.311392405063291</v>
      </c>
      <c r="G561" s="29">
        <f t="shared" si="51"/>
        <v>3.6</v>
      </c>
    </row>
    <row r="562" spans="3:7">
      <c r="C562" s="3">
        <f t="shared" si="47"/>
        <v>4.7081495999999996</v>
      </c>
      <c r="D562" s="29">
        <f t="shared" si="48"/>
        <v>0</v>
      </c>
      <c r="E562" s="29">
        <f t="shared" si="49"/>
        <v>1.202115965247128</v>
      </c>
      <c r="F562" s="29">
        <f t="shared" si="50"/>
        <v>3.311392405063291</v>
      </c>
      <c r="G562" s="29">
        <f t="shared" si="51"/>
        <v>3.6</v>
      </c>
    </row>
    <row r="563" spans="3:7">
      <c r="C563" s="3">
        <f t="shared" si="47"/>
        <v>8.9929148000000012</v>
      </c>
      <c r="D563" s="29">
        <f t="shared" si="48"/>
        <v>5.2952404408595534E-3</v>
      </c>
      <c r="E563" s="29">
        <f t="shared" si="49"/>
        <v>1.2137822058979686</v>
      </c>
      <c r="F563" s="29">
        <f t="shared" si="50"/>
        <v>3.311392405063291</v>
      </c>
      <c r="G563" s="29">
        <f t="shared" si="51"/>
        <v>3.6</v>
      </c>
    </row>
    <row r="564" spans="3:7">
      <c r="C564" s="3">
        <f t="shared" si="47"/>
        <v>9.1718250000000001</v>
      </c>
      <c r="D564" s="29">
        <f t="shared" si="48"/>
        <v>0</v>
      </c>
      <c r="E564" s="29">
        <f t="shared" si="49"/>
        <v>1.2142693293109597</v>
      </c>
      <c r="F564" s="29">
        <f t="shared" si="50"/>
        <v>3.3240506329113924</v>
      </c>
      <c r="G564" s="29">
        <f t="shared" si="51"/>
        <v>3.6</v>
      </c>
    </row>
    <row r="565" spans="3:7">
      <c r="C565" s="3">
        <f t="shared" si="47"/>
        <v>6.2136800000000001</v>
      </c>
      <c r="D565" s="29">
        <f t="shared" si="48"/>
        <v>7.9428606612893301E-3</v>
      </c>
      <c r="E565" s="29">
        <f t="shared" si="49"/>
        <v>1.2062151116725977</v>
      </c>
      <c r="F565" s="29">
        <f t="shared" si="50"/>
        <v>3.3240506329113924</v>
      </c>
      <c r="G565" s="29">
        <f t="shared" si="51"/>
        <v>3.6158730158730159</v>
      </c>
    </row>
    <row r="566" spans="3:7">
      <c r="C566" s="3">
        <f t="shared" si="47"/>
        <v>9.2203428000000009</v>
      </c>
      <c r="D566" s="29">
        <f t="shared" si="48"/>
        <v>1.8533341543008435E-2</v>
      </c>
      <c r="E566" s="29">
        <f t="shared" si="49"/>
        <v>1.2144014299755772</v>
      </c>
      <c r="F566" s="29">
        <f t="shared" si="50"/>
        <v>3.3240506329113924</v>
      </c>
      <c r="G566" s="29">
        <f t="shared" si="51"/>
        <v>3.6317460317460317</v>
      </c>
    </row>
    <row r="567" spans="3:7">
      <c r="C567" s="3">
        <f t="shared" si="47"/>
        <v>5.8333482000000005</v>
      </c>
      <c r="D567" s="29">
        <f t="shared" si="48"/>
        <v>2.1201485951193481E-2</v>
      </c>
      <c r="E567" s="29">
        <f t="shared" si="49"/>
        <v>1.2051795724775987</v>
      </c>
      <c r="F567" s="29">
        <f t="shared" si="50"/>
        <v>3.3240506329113924</v>
      </c>
      <c r="G567" s="29">
        <f t="shared" si="51"/>
        <v>3.6</v>
      </c>
    </row>
    <row r="568" spans="3:7">
      <c r="C568" s="3">
        <f t="shared" si="47"/>
        <v>9.3862439999999996</v>
      </c>
      <c r="D568" s="29">
        <f t="shared" si="48"/>
        <v>0</v>
      </c>
      <c r="E568" s="29">
        <f t="shared" si="49"/>
        <v>1.2148531334489583</v>
      </c>
      <c r="F568" s="29">
        <f t="shared" si="50"/>
        <v>3.3240506329113924</v>
      </c>
      <c r="G568" s="29">
        <f t="shared" si="51"/>
        <v>3.6</v>
      </c>
    </row>
    <row r="569" spans="3:7">
      <c r="C569" s="3">
        <f t="shared" si="47"/>
        <v>17.295870399999998</v>
      </c>
      <c r="D569" s="29">
        <f t="shared" si="48"/>
        <v>0</v>
      </c>
      <c r="E569" s="29">
        <f t="shared" si="49"/>
        <v>1.236388877120663</v>
      </c>
      <c r="F569" s="29">
        <f t="shared" si="50"/>
        <v>3.3367088607594937</v>
      </c>
      <c r="G569" s="29">
        <f t="shared" si="51"/>
        <v>3.6</v>
      </c>
    </row>
    <row r="570" spans="3:7">
      <c r="C570" s="3">
        <f t="shared" si="47"/>
        <v>25.712781</v>
      </c>
      <c r="D570" s="29">
        <f t="shared" si="48"/>
        <v>6.6087884571968064E-3</v>
      </c>
      <c r="E570" s="29">
        <f t="shared" si="49"/>
        <v>1.2593058165590736</v>
      </c>
      <c r="F570" s="29">
        <f t="shared" si="50"/>
        <v>3.3367088607594937</v>
      </c>
      <c r="G570" s="29">
        <f t="shared" si="51"/>
        <v>3.6</v>
      </c>
    </row>
    <row r="571" spans="3:7">
      <c r="C571" s="3">
        <f t="shared" si="47"/>
        <v>32.442896699999999</v>
      </c>
      <c r="D571" s="29">
        <f t="shared" si="48"/>
        <v>2.6476202204297767E-3</v>
      </c>
      <c r="E571" s="29">
        <f t="shared" si="49"/>
        <v>1.2776300760457309</v>
      </c>
      <c r="F571" s="29">
        <f t="shared" si="50"/>
        <v>3.3367088607594937</v>
      </c>
      <c r="G571" s="29">
        <f t="shared" si="51"/>
        <v>3.6</v>
      </c>
    </row>
    <row r="572" spans="3:7">
      <c r="C572" s="3">
        <f t="shared" si="47"/>
        <v>31.967605000000002</v>
      </c>
      <c r="D572" s="29">
        <f t="shared" si="48"/>
        <v>2.6476202204297767E-3</v>
      </c>
      <c r="E572" s="29">
        <f t="shared" si="49"/>
        <v>1.2763359870833888</v>
      </c>
      <c r="F572" s="29">
        <f t="shared" si="50"/>
        <v>3.3620253164556964</v>
      </c>
      <c r="G572" s="29">
        <f t="shared" si="51"/>
        <v>3.6</v>
      </c>
    </row>
    <row r="573" spans="3:7">
      <c r="C573" s="3">
        <f t="shared" si="47"/>
        <v>29.237802800000001</v>
      </c>
      <c r="D573" s="29">
        <f t="shared" si="48"/>
        <v>0</v>
      </c>
      <c r="E573" s="29">
        <f t="shared" si="49"/>
        <v>1.2689034842721745</v>
      </c>
      <c r="F573" s="29">
        <f t="shared" si="50"/>
        <v>3.3873417721518986</v>
      </c>
      <c r="G573" s="29">
        <f t="shared" si="51"/>
        <v>3.6</v>
      </c>
    </row>
    <row r="574" spans="3:7">
      <c r="C574" s="3">
        <f t="shared" si="47"/>
        <v>122.91280040000001</v>
      </c>
      <c r="D574" s="29">
        <f t="shared" si="48"/>
        <v>0.22279005808345137</v>
      </c>
      <c r="E574" s="29">
        <f t="shared" si="49"/>
        <v>1.5239548147321247</v>
      </c>
      <c r="F574" s="29">
        <f t="shared" si="50"/>
        <v>3.3873417721518986</v>
      </c>
      <c r="G574" s="29">
        <f t="shared" si="51"/>
        <v>3.7904761904761903</v>
      </c>
    </row>
    <row r="575" spans="3:7">
      <c r="C575" s="3">
        <f t="shared" si="47"/>
        <v>21.3526208</v>
      </c>
      <c r="D575" s="29">
        <f t="shared" si="48"/>
        <v>0.53578392135131248</v>
      </c>
      <c r="E575" s="29">
        <f t="shared" si="49"/>
        <v>1.2474342959984099</v>
      </c>
      <c r="F575" s="29">
        <f t="shared" si="50"/>
        <v>3.3620253164556964</v>
      </c>
      <c r="G575" s="29">
        <f t="shared" si="51"/>
        <v>3.7428571428571429</v>
      </c>
    </row>
    <row r="576" spans="3:7">
      <c r="C576" s="3">
        <f t="shared" si="47"/>
        <v>35.7933849</v>
      </c>
      <c r="D576" s="29">
        <f t="shared" si="48"/>
        <v>0.29965314122693593</v>
      </c>
      <c r="E576" s="29">
        <f t="shared" si="49"/>
        <v>1.2867525366274684</v>
      </c>
      <c r="F576" s="29">
        <f t="shared" si="50"/>
        <v>3.3367088607594937</v>
      </c>
      <c r="G576" s="29">
        <f t="shared" si="51"/>
        <v>3.6</v>
      </c>
    </row>
    <row r="577" spans="3:7">
      <c r="C577" s="3">
        <f t="shared" si="47"/>
        <v>187.95171440000001</v>
      </c>
      <c r="D577" s="29">
        <f t="shared" si="48"/>
        <v>0.53046815672269776</v>
      </c>
      <c r="E577" s="29">
        <f t="shared" si="49"/>
        <v>1.7010379422727682</v>
      </c>
      <c r="F577" s="29">
        <f t="shared" si="50"/>
        <v>3.3240506329113924</v>
      </c>
      <c r="G577" s="29">
        <f t="shared" si="51"/>
        <v>3.7428571428571429</v>
      </c>
    </row>
    <row r="578" spans="3:7">
      <c r="C578" s="3">
        <f t="shared" si="47"/>
        <v>82.310419799999991</v>
      </c>
      <c r="D578" s="29">
        <f t="shared" si="48"/>
        <v>0.6604273135890647</v>
      </c>
      <c r="E578" s="29">
        <f t="shared" si="49"/>
        <v>1.4134056665368833</v>
      </c>
      <c r="F578" s="29">
        <f t="shared" si="50"/>
        <v>3.311392405063291</v>
      </c>
      <c r="G578" s="29">
        <f t="shared" si="51"/>
        <v>3.6</v>
      </c>
    </row>
    <row r="579" spans="3:7">
      <c r="C579" s="3">
        <f t="shared" si="47"/>
        <v>93.818237399999987</v>
      </c>
      <c r="D579" s="29">
        <f t="shared" si="48"/>
        <v>0.37928698971738195</v>
      </c>
      <c r="E579" s="29">
        <f t="shared" si="49"/>
        <v>1.4447382981330268</v>
      </c>
      <c r="F579" s="29">
        <f t="shared" si="50"/>
        <v>3.2860759493670884</v>
      </c>
      <c r="G579" s="29">
        <f t="shared" si="51"/>
        <v>3.6317460317460317</v>
      </c>
    </row>
    <row r="580" spans="3:7">
      <c r="C580" s="3">
        <f t="shared" si="47"/>
        <v>105.7494646</v>
      </c>
      <c r="D580" s="29">
        <f t="shared" si="48"/>
        <v>0.48010179997126617</v>
      </c>
      <c r="E580" s="29">
        <f t="shared" si="49"/>
        <v>1.4772237579605694</v>
      </c>
      <c r="F580" s="29">
        <f t="shared" si="50"/>
        <v>3.273417721518987</v>
      </c>
      <c r="G580" s="29">
        <f t="shared" si="51"/>
        <v>3.6793650793650796</v>
      </c>
    </row>
    <row r="581" spans="3:7">
      <c r="C581" s="3">
        <f t="shared" si="47"/>
        <v>182.58318540000002</v>
      </c>
      <c r="D581" s="29">
        <f t="shared" si="48"/>
        <v>0.60211809617634382</v>
      </c>
      <c r="E581" s="29">
        <f t="shared" si="49"/>
        <v>1.6864209099894085</v>
      </c>
      <c r="F581" s="29">
        <f t="shared" si="50"/>
        <v>3.273417721518987</v>
      </c>
      <c r="G581" s="29">
        <f t="shared" si="51"/>
        <v>3.7587301587301587</v>
      </c>
    </row>
    <row r="582" spans="3:7">
      <c r="C582" s="3">
        <f t="shared" si="47"/>
        <v>47.365799199999998</v>
      </c>
      <c r="D582" s="29">
        <f t="shared" si="48"/>
        <v>0.42967387065656876</v>
      </c>
      <c r="E582" s="29">
        <f t="shared" si="49"/>
        <v>1.3182610473236966</v>
      </c>
      <c r="F582" s="29">
        <f t="shared" si="50"/>
        <v>3.273417721518987</v>
      </c>
      <c r="G582" s="29">
        <f t="shared" si="51"/>
        <v>3.6158730158730159</v>
      </c>
    </row>
    <row r="583" spans="3:7">
      <c r="C583" s="3">
        <f t="shared" si="47"/>
        <v>144.486276</v>
      </c>
      <c r="D583" s="29">
        <f t="shared" si="48"/>
        <v>0.58621185066600989</v>
      </c>
      <c r="E583" s="29">
        <f t="shared" si="49"/>
        <v>1.582693472809499</v>
      </c>
      <c r="F583" s="29">
        <f t="shared" si="50"/>
        <v>3.273417721518987</v>
      </c>
      <c r="G583" s="29">
        <f t="shared" si="51"/>
        <v>3.7269841269841271</v>
      </c>
    </row>
    <row r="584" spans="3:7">
      <c r="C584" s="3">
        <f t="shared" si="47"/>
        <v>71.578855799999985</v>
      </c>
      <c r="D584" s="29">
        <f t="shared" si="48"/>
        <v>0.51725057980830413</v>
      </c>
      <c r="E584" s="29">
        <f t="shared" si="49"/>
        <v>1.3841865606255734</v>
      </c>
      <c r="F584" s="29">
        <f t="shared" si="50"/>
        <v>3.273417721518987</v>
      </c>
      <c r="G584" s="29">
        <f t="shared" si="51"/>
        <v>3.6158730158730159</v>
      </c>
    </row>
    <row r="585" spans="3:7">
      <c r="C585" s="3">
        <f t="shared" si="47"/>
        <v>117.4376286</v>
      </c>
      <c r="D585" s="29">
        <f t="shared" si="48"/>
        <v>0.71879810356505136</v>
      </c>
      <c r="E585" s="29">
        <f t="shared" si="49"/>
        <v>1.5090474233484625</v>
      </c>
      <c r="F585" s="29">
        <f t="shared" si="50"/>
        <v>3.2607594936708861</v>
      </c>
      <c r="G585" s="29">
        <f t="shared" si="51"/>
        <v>3.7587301587301587</v>
      </c>
    </row>
    <row r="586" spans="3:7">
      <c r="C586" s="3">
        <f t="shared" si="47"/>
        <v>112.4717828</v>
      </c>
      <c r="D586" s="29">
        <f t="shared" si="48"/>
        <v>0.89916466555836061</v>
      </c>
      <c r="E586" s="29">
        <f t="shared" si="49"/>
        <v>1.4955267869929945</v>
      </c>
      <c r="F586" s="29">
        <f t="shared" si="50"/>
        <v>3.2481012658227848</v>
      </c>
      <c r="G586" s="29">
        <f t="shared" si="51"/>
        <v>3.7428571428571429</v>
      </c>
    </row>
    <row r="587" spans="3:7">
      <c r="C587" s="3">
        <f t="shared" si="47"/>
        <v>46.360422899999996</v>
      </c>
      <c r="D587" s="29">
        <f t="shared" si="48"/>
        <v>0.61800381749892253</v>
      </c>
      <c r="E587" s="29">
        <f t="shared" si="49"/>
        <v>1.3155236833578832</v>
      </c>
      <c r="F587" s="29">
        <f t="shared" si="50"/>
        <v>3.2227848101265821</v>
      </c>
      <c r="G587" s="29">
        <f t="shared" si="51"/>
        <v>3.6158730158730159</v>
      </c>
    </row>
    <row r="588" spans="3:7">
      <c r="C588" s="3">
        <f t="shared" si="47"/>
        <v>163.56592039999998</v>
      </c>
      <c r="D588" s="29">
        <f t="shared" si="48"/>
        <v>0.68965375695256848</v>
      </c>
      <c r="E588" s="29">
        <f t="shared" si="49"/>
        <v>1.6346421123995654</v>
      </c>
      <c r="F588" s="29">
        <f t="shared" si="50"/>
        <v>3.1974683544303799</v>
      </c>
      <c r="G588" s="29">
        <f t="shared" si="51"/>
        <v>3.7111111111111112</v>
      </c>
    </row>
    <row r="589" spans="3:7">
      <c r="C589" s="3">
        <f t="shared" si="47"/>
        <v>119.72372159999999</v>
      </c>
      <c r="D589" s="29">
        <f t="shared" si="48"/>
        <v>0.81963343800669097</v>
      </c>
      <c r="E589" s="29">
        <f t="shared" si="49"/>
        <v>1.515271827684131</v>
      </c>
      <c r="F589" s="29">
        <f t="shared" si="50"/>
        <v>3.1974683544303799</v>
      </c>
      <c r="G589" s="29">
        <f t="shared" si="51"/>
        <v>3.8380952380952382</v>
      </c>
    </row>
    <row r="590" spans="3:7">
      <c r="C590" s="3">
        <f t="shared" si="47"/>
        <v>113.5175856</v>
      </c>
      <c r="D590" s="29">
        <f t="shared" si="48"/>
        <v>0.86207745828458837</v>
      </c>
      <c r="E590" s="29">
        <f t="shared" si="49"/>
        <v>1.4983742212323601</v>
      </c>
      <c r="F590" s="29">
        <f t="shared" si="50"/>
        <v>3.1974683544303799</v>
      </c>
      <c r="G590" s="29">
        <f t="shared" si="51"/>
        <v>3.7746031746031745</v>
      </c>
    </row>
    <row r="591" spans="3:7">
      <c r="C591" s="3">
        <f t="shared" si="47"/>
        <v>67.340807999999996</v>
      </c>
      <c r="D591" s="29">
        <f t="shared" si="48"/>
        <v>0.64189397204605625</v>
      </c>
      <c r="E591" s="29">
        <f t="shared" si="49"/>
        <v>1.3726475186438647</v>
      </c>
      <c r="F591" s="29">
        <f t="shared" si="50"/>
        <v>3.2101265822784808</v>
      </c>
      <c r="G591" s="29">
        <f t="shared" si="51"/>
        <v>3.6952380952380954</v>
      </c>
    </row>
    <row r="592" spans="3:7">
      <c r="C592" s="3">
        <f t="shared" si="47"/>
        <v>5.3952048000000001</v>
      </c>
      <c r="D592" s="29">
        <f t="shared" si="48"/>
        <v>0.1352338731194713</v>
      </c>
      <c r="E592" s="29">
        <f t="shared" si="49"/>
        <v>1.2039866281491727</v>
      </c>
      <c r="F592" s="29">
        <f t="shared" si="50"/>
        <v>3.2101265822784808</v>
      </c>
      <c r="G592" s="29">
        <f t="shared" si="51"/>
        <v>3.6</v>
      </c>
    </row>
    <row r="593" spans="3:7">
      <c r="C593" s="3">
        <f t="shared" si="47"/>
        <v>156.35733960000002</v>
      </c>
      <c r="D593" s="29">
        <f t="shared" si="48"/>
        <v>0.40845186051762</v>
      </c>
      <c r="E593" s="29">
        <f t="shared" si="49"/>
        <v>1.6150151236525909</v>
      </c>
      <c r="F593" s="29">
        <f t="shared" si="50"/>
        <v>3.2101265822784808</v>
      </c>
      <c r="G593" s="29">
        <f t="shared" si="51"/>
        <v>3.7428571428571429</v>
      </c>
    </row>
    <row r="594" spans="3:7">
      <c r="C594" s="3">
        <f t="shared" si="47"/>
        <v>172.20736439999999</v>
      </c>
      <c r="D594" s="29">
        <f t="shared" si="48"/>
        <v>0.68433799232395387</v>
      </c>
      <c r="E594" s="29">
        <f t="shared" si="49"/>
        <v>1.6581703947135555</v>
      </c>
      <c r="F594" s="29">
        <f t="shared" si="50"/>
        <v>3.2101265822784808</v>
      </c>
      <c r="G594" s="29">
        <f t="shared" si="51"/>
        <v>3.6952380952380954</v>
      </c>
    </row>
    <row r="595" spans="3:7">
      <c r="C595" s="3">
        <f t="shared" si="47"/>
        <v>39.984214199999997</v>
      </c>
      <c r="D595" s="29">
        <f t="shared" si="48"/>
        <v>0.75861502781027446</v>
      </c>
      <c r="E595" s="29">
        <f t="shared" si="49"/>
        <v>1.2981630155821595</v>
      </c>
      <c r="F595" s="29">
        <f t="shared" si="50"/>
        <v>3.2101265822784808</v>
      </c>
      <c r="G595" s="29">
        <f t="shared" si="51"/>
        <v>3.6317460317460317</v>
      </c>
    </row>
    <row r="596" spans="3:7">
      <c r="C596" s="3">
        <f t="shared" ref="C596:C659" si="52">E67</f>
        <v>24.754696000000003</v>
      </c>
      <c r="D596" s="29">
        <f t="shared" ref="D596:G659" si="53">D333+0</f>
        <v>0.24401206822240007</v>
      </c>
      <c r="E596" s="29">
        <f t="shared" ref="E596:E659" si="54">E333+1.2</f>
        <v>1.2566972138347141</v>
      </c>
      <c r="F596" s="29">
        <f t="shared" ref="F596:F659" si="55">F333+2.4</f>
        <v>3.1848101265822786</v>
      </c>
      <c r="G596" s="29">
        <f t="shared" ref="G596:G659" si="56">G333+3.6</f>
        <v>3.6</v>
      </c>
    </row>
    <row r="597" spans="3:7">
      <c r="C597" s="3">
        <f t="shared" si="52"/>
        <v>171.80989160000001</v>
      </c>
      <c r="D597" s="29">
        <f t="shared" si="53"/>
        <v>0.68433799232395387</v>
      </c>
      <c r="E597" s="29">
        <f t="shared" si="54"/>
        <v>1.6570881852760435</v>
      </c>
      <c r="F597" s="29">
        <f t="shared" si="55"/>
        <v>3.1721518987341772</v>
      </c>
      <c r="G597" s="29">
        <f t="shared" si="56"/>
        <v>3.8063492063492066</v>
      </c>
    </row>
    <row r="598" spans="3:7">
      <c r="C598" s="3">
        <f t="shared" si="52"/>
        <v>23.032620000000001</v>
      </c>
      <c r="D598" s="29">
        <f t="shared" si="53"/>
        <v>0.52519344046959338</v>
      </c>
      <c r="E598" s="29">
        <f t="shared" si="54"/>
        <v>1.2520084731226124</v>
      </c>
      <c r="F598" s="29">
        <f t="shared" si="55"/>
        <v>3.1341772151898732</v>
      </c>
      <c r="G598" s="29">
        <f t="shared" si="56"/>
        <v>3.6</v>
      </c>
    </row>
    <row r="599" spans="3:7">
      <c r="C599" s="3">
        <f t="shared" si="52"/>
        <v>16.404120599999999</v>
      </c>
      <c r="D599" s="29">
        <f t="shared" si="53"/>
        <v>0.32885906040268459</v>
      </c>
      <c r="E599" s="29">
        <f t="shared" si="54"/>
        <v>1.2339608869551484</v>
      </c>
      <c r="F599" s="29">
        <f t="shared" si="55"/>
        <v>3.0962025316455697</v>
      </c>
      <c r="G599" s="29">
        <f t="shared" si="56"/>
        <v>3.6158730158730159</v>
      </c>
    </row>
    <row r="600" spans="3:7">
      <c r="C600" s="3">
        <f t="shared" si="52"/>
        <v>41.774238599999997</v>
      </c>
      <c r="D600" s="29">
        <f t="shared" si="53"/>
        <v>0.43498963528518358</v>
      </c>
      <c r="E600" s="29">
        <f t="shared" si="54"/>
        <v>1.3030367611543268</v>
      </c>
      <c r="F600" s="29">
        <f t="shared" si="55"/>
        <v>3.0962025316455697</v>
      </c>
      <c r="G600" s="29">
        <f t="shared" si="56"/>
        <v>3.6158730158730159</v>
      </c>
    </row>
    <row r="601" spans="3:7">
      <c r="C601" s="3">
        <f t="shared" si="52"/>
        <v>11.2861634</v>
      </c>
      <c r="D601" s="29">
        <f t="shared" si="53"/>
        <v>0.29965314122693593</v>
      </c>
      <c r="E601" s="29">
        <f t="shared" si="54"/>
        <v>1.2200260929701943</v>
      </c>
      <c r="F601" s="29">
        <f t="shared" si="55"/>
        <v>3.070886075949367</v>
      </c>
      <c r="G601" s="29">
        <f t="shared" si="56"/>
        <v>3.6</v>
      </c>
    </row>
    <row r="602" spans="3:7">
      <c r="C602" s="3">
        <f t="shared" si="52"/>
        <v>49.767646999999997</v>
      </c>
      <c r="D602" s="29">
        <f t="shared" si="53"/>
        <v>0.54107916179217208</v>
      </c>
      <c r="E602" s="29">
        <f t="shared" si="54"/>
        <v>1.3248006202369316</v>
      </c>
      <c r="F602" s="29">
        <f t="shared" si="55"/>
        <v>3.0455696202531644</v>
      </c>
      <c r="G602" s="29">
        <f t="shared" si="56"/>
        <v>3.6476190476190475</v>
      </c>
    </row>
    <row r="603" spans="3:7">
      <c r="C603" s="3">
        <f t="shared" si="52"/>
        <v>6.9310637999999996</v>
      </c>
      <c r="D603" s="29">
        <f t="shared" si="53"/>
        <v>0.20421566816493236</v>
      </c>
      <c r="E603" s="29">
        <f t="shared" si="54"/>
        <v>1.2081683510355887</v>
      </c>
      <c r="F603" s="29">
        <f t="shared" si="55"/>
        <v>3.0455696202531644</v>
      </c>
      <c r="G603" s="29">
        <f t="shared" si="56"/>
        <v>3.6</v>
      </c>
    </row>
    <row r="604" spans="3:7">
      <c r="C604" s="3">
        <f t="shared" si="52"/>
        <v>168.1867474</v>
      </c>
      <c r="D604" s="29">
        <f t="shared" si="53"/>
        <v>0.45089588079551757</v>
      </c>
      <c r="E604" s="29">
        <f t="shared" si="54"/>
        <v>1.6472233571753354</v>
      </c>
      <c r="F604" s="29">
        <f t="shared" si="55"/>
        <v>3.0329113924050635</v>
      </c>
      <c r="G604" s="29">
        <f t="shared" si="56"/>
        <v>3.7904761904761903</v>
      </c>
    </row>
    <row r="605" spans="3:7">
      <c r="C605" s="3">
        <f t="shared" si="52"/>
        <v>150.4394489</v>
      </c>
      <c r="D605" s="29">
        <f t="shared" si="53"/>
        <v>0.68965375695256848</v>
      </c>
      <c r="E605" s="29">
        <f t="shared" si="54"/>
        <v>1.5989023301087184</v>
      </c>
      <c r="F605" s="29">
        <f t="shared" si="55"/>
        <v>3.0202531645569621</v>
      </c>
      <c r="G605" s="29">
        <f t="shared" si="56"/>
        <v>3.6</v>
      </c>
    </row>
    <row r="606" spans="3:7">
      <c r="C606" s="3">
        <f t="shared" si="52"/>
        <v>19.7602118</v>
      </c>
      <c r="D606" s="29">
        <f t="shared" si="53"/>
        <v>0.54637440223303169</v>
      </c>
      <c r="E606" s="29">
        <f t="shared" si="54"/>
        <v>1.2430986029694047</v>
      </c>
      <c r="F606" s="29">
        <f t="shared" si="55"/>
        <v>2.9696202531645568</v>
      </c>
      <c r="G606" s="29">
        <f t="shared" si="56"/>
        <v>3.6</v>
      </c>
    </row>
    <row r="607" spans="3:7">
      <c r="C607" s="3">
        <f t="shared" si="52"/>
        <v>130.363044</v>
      </c>
      <c r="D607" s="29">
        <f t="shared" si="53"/>
        <v>0.69226032879748789</v>
      </c>
      <c r="E607" s="29">
        <f t="shared" si="54"/>
        <v>1.5442397850135727</v>
      </c>
      <c r="F607" s="29">
        <f t="shared" si="55"/>
        <v>2.9443037974683541</v>
      </c>
      <c r="G607" s="29">
        <f t="shared" si="56"/>
        <v>3.6952380952380954</v>
      </c>
    </row>
    <row r="608" spans="3:7">
      <c r="C608" s="3">
        <f t="shared" si="52"/>
        <v>209.0454009</v>
      </c>
      <c r="D608" s="29">
        <f t="shared" si="53"/>
        <v>0.7188186277528068</v>
      </c>
      <c r="E608" s="29">
        <f t="shared" si="54"/>
        <v>1.7584702662008991</v>
      </c>
      <c r="F608" s="29">
        <f t="shared" si="55"/>
        <v>2.9316455696202528</v>
      </c>
      <c r="G608" s="29">
        <f t="shared" si="56"/>
        <v>3.6793650793650796</v>
      </c>
    </row>
    <row r="609" spans="3:7">
      <c r="C609" s="3">
        <f t="shared" si="52"/>
        <v>102.20857799999999</v>
      </c>
      <c r="D609" s="29">
        <f t="shared" si="53"/>
        <v>0.538411017383987</v>
      </c>
      <c r="E609" s="29">
        <f t="shared" si="54"/>
        <v>1.4675828947475895</v>
      </c>
      <c r="F609" s="29">
        <f t="shared" si="55"/>
        <v>2.9316455696202528</v>
      </c>
      <c r="G609" s="29">
        <f t="shared" si="56"/>
        <v>3.6952380952380954</v>
      </c>
    </row>
    <row r="610" spans="3:7">
      <c r="C610" s="3">
        <f t="shared" si="52"/>
        <v>15.492733199999998</v>
      </c>
      <c r="D610" s="29">
        <f t="shared" si="53"/>
        <v>0.27052931880220837</v>
      </c>
      <c r="E610" s="29">
        <f t="shared" si="54"/>
        <v>1.2314794289899504</v>
      </c>
      <c r="F610" s="29">
        <f t="shared" si="55"/>
        <v>2.9569620253164555</v>
      </c>
      <c r="G610" s="29">
        <f t="shared" si="56"/>
        <v>3.6476190476190475</v>
      </c>
    </row>
    <row r="611" spans="3:7">
      <c r="C611" s="3">
        <f t="shared" si="52"/>
        <v>162.07152639999998</v>
      </c>
      <c r="D611" s="29">
        <f t="shared" si="53"/>
        <v>0.5225252960614083</v>
      </c>
      <c r="E611" s="29">
        <f t="shared" si="54"/>
        <v>1.6305732873374192</v>
      </c>
      <c r="F611" s="29">
        <f t="shared" si="55"/>
        <v>2.9569620253164555</v>
      </c>
      <c r="G611" s="29">
        <f t="shared" si="56"/>
        <v>3.7269841269841271</v>
      </c>
    </row>
    <row r="612" spans="3:7">
      <c r="C612" s="3">
        <f t="shared" si="52"/>
        <v>23.198597100000001</v>
      </c>
      <c r="D612" s="29">
        <f t="shared" si="53"/>
        <v>0.81961291381893553</v>
      </c>
      <c r="E612" s="29">
        <f t="shared" si="54"/>
        <v>1.25246038325088</v>
      </c>
      <c r="F612" s="29">
        <f t="shared" si="55"/>
        <v>2.9063291139240506</v>
      </c>
      <c r="G612" s="29">
        <f t="shared" si="56"/>
        <v>3.7269841269841271</v>
      </c>
    </row>
    <row r="613" spans="3:7">
      <c r="C613" s="3">
        <f t="shared" si="52"/>
        <v>117.6704628</v>
      </c>
      <c r="D613" s="29">
        <f t="shared" si="53"/>
        <v>0.95226073928124289</v>
      </c>
      <c r="E613" s="29">
        <f t="shared" si="54"/>
        <v>1.5096813670261571</v>
      </c>
      <c r="F613" s="29">
        <f t="shared" si="55"/>
        <v>2.8683544303797466</v>
      </c>
      <c r="G613" s="29">
        <f t="shared" si="56"/>
        <v>3.6317460317460317</v>
      </c>
    </row>
    <row r="614" spans="3:7">
      <c r="C614" s="3">
        <f t="shared" si="52"/>
        <v>135.04220359999999</v>
      </c>
      <c r="D614" s="29">
        <f t="shared" si="53"/>
        <v>1</v>
      </c>
      <c r="E614" s="29">
        <f t="shared" si="54"/>
        <v>1.5569798534628987</v>
      </c>
      <c r="F614" s="29">
        <f t="shared" si="55"/>
        <v>2.9063291139240506</v>
      </c>
      <c r="G614" s="29">
        <f t="shared" si="56"/>
        <v>3.6</v>
      </c>
    </row>
    <row r="615" spans="3:7">
      <c r="C615" s="3">
        <f t="shared" si="52"/>
        <v>123.65335400000001</v>
      </c>
      <c r="D615" s="29">
        <f t="shared" si="53"/>
        <v>0.94429735443219842</v>
      </c>
      <c r="E615" s="29">
        <f t="shared" si="54"/>
        <v>1.5259711391067825</v>
      </c>
      <c r="F615" s="29">
        <f t="shared" si="55"/>
        <v>2.9063291139240506</v>
      </c>
      <c r="G615" s="29">
        <f t="shared" si="56"/>
        <v>3.6317460317460317</v>
      </c>
    </row>
    <row r="616" spans="3:7">
      <c r="C616" s="3">
        <f t="shared" si="52"/>
        <v>108.9111863</v>
      </c>
      <c r="D616" s="29">
        <f t="shared" si="53"/>
        <v>0.91513248363196031</v>
      </c>
      <c r="E616" s="29">
        <f t="shared" si="54"/>
        <v>1.4858322591272575</v>
      </c>
      <c r="F616" s="29">
        <f t="shared" si="55"/>
        <v>2.8936708860759492</v>
      </c>
      <c r="G616" s="29">
        <f t="shared" si="56"/>
        <v>3.6476190476190475</v>
      </c>
    </row>
    <row r="617" spans="3:7">
      <c r="C617" s="3">
        <f t="shared" si="52"/>
        <v>115.3915392</v>
      </c>
      <c r="D617" s="29">
        <f t="shared" si="53"/>
        <v>0.90977567062783493</v>
      </c>
      <c r="E617" s="29">
        <f t="shared" si="54"/>
        <v>1.5034764830006615</v>
      </c>
      <c r="F617" s="29">
        <f t="shared" si="55"/>
        <v>2.8936708860759492</v>
      </c>
      <c r="G617" s="29">
        <f t="shared" si="56"/>
        <v>3.6634920634920638</v>
      </c>
    </row>
    <row r="618" spans="3:7">
      <c r="C618" s="3">
        <f t="shared" si="52"/>
        <v>14.955959399999999</v>
      </c>
      <c r="D618" s="29">
        <f t="shared" si="53"/>
        <v>0.70820762268333237</v>
      </c>
      <c r="E618" s="29">
        <f t="shared" si="54"/>
        <v>1.2300179411292231</v>
      </c>
      <c r="F618" s="29">
        <f t="shared" si="55"/>
        <v>2.8683544303797466</v>
      </c>
      <c r="G618" s="29">
        <f t="shared" si="56"/>
        <v>3.6476190476190475</v>
      </c>
    </row>
    <row r="619" spans="3:7">
      <c r="C619" s="3">
        <f t="shared" si="52"/>
        <v>18.1776862</v>
      </c>
      <c r="D619" s="29">
        <f t="shared" si="53"/>
        <v>0.95759702809761293</v>
      </c>
      <c r="E619" s="29">
        <f t="shared" si="54"/>
        <v>1.2387898197283265</v>
      </c>
      <c r="F619" s="29">
        <f t="shared" si="55"/>
        <v>2.8556962025316457</v>
      </c>
      <c r="G619" s="29">
        <f t="shared" si="56"/>
        <v>3.6</v>
      </c>
    </row>
    <row r="620" spans="3:7">
      <c r="C620" s="3">
        <f t="shared" si="52"/>
        <v>206.99084489999998</v>
      </c>
      <c r="D620" s="29">
        <f t="shared" si="53"/>
        <v>0.88590604026845643</v>
      </c>
      <c r="E620" s="29">
        <f t="shared" si="54"/>
        <v>1.7528762736230494</v>
      </c>
      <c r="F620" s="29">
        <f t="shared" si="55"/>
        <v>2.8556962025316457</v>
      </c>
      <c r="G620" s="29">
        <f t="shared" si="56"/>
        <v>3.6</v>
      </c>
    </row>
    <row r="621" spans="3:7">
      <c r="C621" s="3">
        <f t="shared" si="52"/>
        <v>121.3184304</v>
      </c>
      <c r="D621" s="29">
        <f t="shared" si="53"/>
        <v>0.81961291381893553</v>
      </c>
      <c r="E621" s="29">
        <f t="shared" si="54"/>
        <v>1.5196137824378741</v>
      </c>
      <c r="F621" s="29">
        <f t="shared" si="55"/>
        <v>2.8556962025316457</v>
      </c>
      <c r="G621" s="29">
        <f t="shared" si="56"/>
        <v>3.6158730158730159</v>
      </c>
    </row>
    <row r="622" spans="3:7">
      <c r="C622" s="3">
        <f t="shared" si="52"/>
        <v>146.45831680000001</v>
      </c>
      <c r="D622" s="29">
        <f t="shared" si="53"/>
        <v>0.85942983806415862</v>
      </c>
      <c r="E622" s="29">
        <f t="shared" si="54"/>
        <v>1.5880627991254603</v>
      </c>
      <c r="F622" s="29">
        <f t="shared" si="55"/>
        <v>2.8430379746835444</v>
      </c>
      <c r="G622" s="29">
        <f t="shared" si="56"/>
        <v>3.6</v>
      </c>
    </row>
    <row r="623" spans="3:7">
      <c r="C623" s="3">
        <f t="shared" si="52"/>
        <v>149.8048713</v>
      </c>
      <c r="D623" s="29">
        <f t="shared" si="53"/>
        <v>0.68169037210352401</v>
      </c>
      <c r="E623" s="29">
        <f t="shared" si="54"/>
        <v>1.597174549320816</v>
      </c>
      <c r="F623" s="29">
        <f t="shared" si="55"/>
        <v>2.830379746835443</v>
      </c>
      <c r="G623" s="29">
        <f t="shared" si="56"/>
        <v>3.6952380952380954</v>
      </c>
    </row>
    <row r="624" spans="3:7">
      <c r="C624" s="3">
        <f t="shared" si="52"/>
        <v>158.1213951</v>
      </c>
      <c r="D624" s="29">
        <f t="shared" si="53"/>
        <v>0.61270857705806292</v>
      </c>
      <c r="E624" s="29">
        <f t="shared" si="54"/>
        <v>1.6198181630313739</v>
      </c>
      <c r="F624" s="29">
        <f t="shared" si="55"/>
        <v>2.8177215189873417</v>
      </c>
      <c r="G624" s="29">
        <f t="shared" si="56"/>
        <v>3.7269841269841271</v>
      </c>
    </row>
    <row r="625" spans="3:7">
      <c r="C625" s="3">
        <f t="shared" si="52"/>
        <v>33.178790599999999</v>
      </c>
      <c r="D625" s="29">
        <f t="shared" si="53"/>
        <v>0.56494879215155058</v>
      </c>
      <c r="E625" s="29">
        <f t="shared" si="54"/>
        <v>1.2796337133350939</v>
      </c>
      <c r="F625" s="29">
        <f t="shared" si="55"/>
        <v>2.8050632911392404</v>
      </c>
      <c r="G625" s="29">
        <f t="shared" si="56"/>
        <v>3.6</v>
      </c>
    </row>
    <row r="626" spans="3:7">
      <c r="C626" s="3">
        <f t="shared" si="52"/>
        <v>177.04023620000001</v>
      </c>
      <c r="D626" s="29">
        <f t="shared" si="53"/>
        <v>0.84081439977012917</v>
      </c>
      <c r="E626" s="29">
        <f t="shared" si="54"/>
        <v>1.6713289793317885</v>
      </c>
      <c r="F626" s="29">
        <f t="shared" si="55"/>
        <v>2.792405063291139</v>
      </c>
      <c r="G626" s="29">
        <f t="shared" si="56"/>
        <v>3.7428571428571429</v>
      </c>
    </row>
    <row r="627" spans="3:7">
      <c r="C627" s="3">
        <f t="shared" si="52"/>
        <v>100.48625440000001</v>
      </c>
      <c r="D627" s="29">
        <f t="shared" si="53"/>
        <v>0.67370646306672421</v>
      </c>
      <c r="E627" s="29">
        <f t="shared" si="54"/>
        <v>1.462893479888586</v>
      </c>
      <c r="F627" s="29">
        <f t="shared" si="55"/>
        <v>2.7670886075949368</v>
      </c>
      <c r="G627" s="29">
        <f t="shared" si="56"/>
        <v>3.6317460317460317</v>
      </c>
    </row>
    <row r="628" spans="3:7">
      <c r="C628" s="3">
        <f t="shared" si="52"/>
        <v>15.117087999999999</v>
      </c>
      <c r="D628" s="29">
        <f t="shared" si="53"/>
        <v>0.96287174435071732</v>
      </c>
      <c r="E628" s="29">
        <f t="shared" si="54"/>
        <v>1.2304566501215697</v>
      </c>
      <c r="F628" s="29">
        <f t="shared" si="55"/>
        <v>2.7544303797468355</v>
      </c>
      <c r="G628" s="29">
        <f t="shared" si="56"/>
        <v>3.6317460317460317</v>
      </c>
    </row>
    <row r="629" spans="3:7">
      <c r="C629" s="3">
        <f t="shared" si="52"/>
        <v>74.74640149999999</v>
      </c>
      <c r="D629" s="29">
        <f t="shared" si="53"/>
        <v>0.72945015701003635</v>
      </c>
      <c r="E629" s="29">
        <f t="shared" si="54"/>
        <v>1.3928109189471765</v>
      </c>
      <c r="F629" s="29">
        <f t="shared" si="55"/>
        <v>2.7417721518987341</v>
      </c>
      <c r="G629" s="29">
        <f t="shared" si="56"/>
        <v>3.6158730158730159</v>
      </c>
    </row>
    <row r="630" spans="3:7">
      <c r="C630" s="3">
        <f t="shared" si="52"/>
        <v>26.290713599999997</v>
      </c>
      <c r="D630" s="29">
        <f t="shared" si="53"/>
        <v>0.44553906779139213</v>
      </c>
      <c r="E630" s="29">
        <f t="shared" si="54"/>
        <v>1.2608793685454383</v>
      </c>
      <c r="F630" s="29">
        <f t="shared" si="55"/>
        <v>2.7291139240506328</v>
      </c>
      <c r="G630" s="29">
        <f t="shared" si="56"/>
        <v>3.6</v>
      </c>
    </row>
    <row r="631" spans="3:7">
      <c r="C631" s="3">
        <f t="shared" si="52"/>
        <v>21.066974600000002</v>
      </c>
      <c r="D631" s="29">
        <f t="shared" si="53"/>
        <v>0.50659852636331915</v>
      </c>
      <c r="E631" s="29">
        <f t="shared" si="54"/>
        <v>1.246656559727074</v>
      </c>
      <c r="F631" s="29">
        <f t="shared" si="55"/>
        <v>2.7037974683544301</v>
      </c>
      <c r="G631" s="29">
        <f t="shared" si="56"/>
        <v>3.6</v>
      </c>
    </row>
    <row r="632" spans="3:7">
      <c r="C632" s="3">
        <f t="shared" si="52"/>
        <v>102.84308799999999</v>
      </c>
      <c r="D632" s="29">
        <f t="shared" si="53"/>
        <v>0.52777948812675746</v>
      </c>
      <c r="E632" s="29">
        <f t="shared" si="54"/>
        <v>1.4693104914792297</v>
      </c>
      <c r="F632" s="29">
        <f t="shared" si="55"/>
        <v>2.6658227848101266</v>
      </c>
      <c r="G632" s="29">
        <f t="shared" si="56"/>
        <v>3.6952380952380954</v>
      </c>
    </row>
    <row r="633" spans="3:7">
      <c r="C633" s="3">
        <f t="shared" si="52"/>
        <v>10.299867799999999</v>
      </c>
      <c r="D633" s="29">
        <f t="shared" si="53"/>
        <v>0.77452127332060838</v>
      </c>
      <c r="E633" s="29">
        <f t="shared" si="54"/>
        <v>1.2173406805180802</v>
      </c>
      <c r="F633" s="29">
        <f t="shared" si="55"/>
        <v>2.6531645569620252</v>
      </c>
      <c r="G633" s="29">
        <f t="shared" si="56"/>
        <v>3.6158730158730159</v>
      </c>
    </row>
    <row r="634" spans="3:7">
      <c r="C634" s="3">
        <f t="shared" si="52"/>
        <v>123.51727200000001</v>
      </c>
      <c r="D634" s="29">
        <f t="shared" si="53"/>
        <v>0.94164973421176867</v>
      </c>
      <c r="E634" s="29">
        <f t="shared" si="54"/>
        <v>1.525600625137838</v>
      </c>
      <c r="F634" s="29">
        <f t="shared" si="55"/>
        <v>2.6405063291139239</v>
      </c>
      <c r="G634" s="29">
        <f t="shared" si="56"/>
        <v>3.6317460317460317</v>
      </c>
    </row>
    <row r="635" spans="3:7">
      <c r="C635" s="3">
        <f t="shared" si="52"/>
        <v>115.30541219999999</v>
      </c>
      <c r="D635" s="29">
        <f t="shared" si="53"/>
        <v>0.93635449377090896</v>
      </c>
      <c r="E635" s="29">
        <f t="shared" si="54"/>
        <v>1.5032419827978185</v>
      </c>
      <c r="F635" s="29">
        <f t="shared" si="55"/>
        <v>2.6151898734177212</v>
      </c>
      <c r="G635" s="29">
        <f t="shared" si="56"/>
        <v>3.6317460317460317</v>
      </c>
    </row>
    <row r="636" spans="3:7">
      <c r="C636" s="3">
        <f t="shared" si="52"/>
        <v>112.74143039999998</v>
      </c>
      <c r="D636" s="29">
        <f t="shared" si="53"/>
        <v>0.9416702583995239</v>
      </c>
      <c r="E636" s="29">
        <f t="shared" si="54"/>
        <v>1.4962609634637427</v>
      </c>
      <c r="F636" s="29">
        <f t="shared" si="55"/>
        <v>2.6025316455696204</v>
      </c>
      <c r="G636" s="29">
        <f t="shared" si="56"/>
        <v>3.6158730158730159</v>
      </c>
    </row>
    <row r="637" spans="3:7">
      <c r="C637" s="3">
        <f t="shared" si="52"/>
        <v>92.436600599999991</v>
      </c>
      <c r="D637" s="29">
        <f t="shared" si="53"/>
        <v>0.9363134453953984</v>
      </c>
      <c r="E637" s="29">
        <f t="shared" si="54"/>
        <v>1.4409764800056633</v>
      </c>
      <c r="F637" s="29">
        <f t="shared" si="55"/>
        <v>2.5772151898734177</v>
      </c>
      <c r="G637" s="29">
        <f t="shared" si="56"/>
        <v>3.6</v>
      </c>
    </row>
    <row r="638" spans="3:7">
      <c r="C638" s="3">
        <f t="shared" si="52"/>
        <v>106.4018552</v>
      </c>
      <c r="D638" s="29">
        <f t="shared" si="53"/>
        <v>0.8249492026353058</v>
      </c>
      <c r="E638" s="29">
        <f t="shared" si="54"/>
        <v>1.479000038662706</v>
      </c>
      <c r="F638" s="29">
        <f t="shared" si="55"/>
        <v>2.5645569620253164</v>
      </c>
      <c r="G638" s="29">
        <f t="shared" si="56"/>
        <v>3.6</v>
      </c>
    </row>
    <row r="639" spans="3:7">
      <c r="C639" s="3">
        <f t="shared" si="52"/>
        <v>66.342761600000003</v>
      </c>
      <c r="D639" s="29">
        <f t="shared" si="53"/>
        <v>0.79044804301869742</v>
      </c>
      <c r="E639" s="29">
        <f t="shared" si="54"/>
        <v>1.369930111985711</v>
      </c>
      <c r="F639" s="29">
        <f t="shared" si="55"/>
        <v>2.5392405063291137</v>
      </c>
      <c r="G639" s="29">
        <f t="shared" si="56"/>
        <v>3.6317460317460317</v>
      </c>
    </row>
    <row r="640" spans="3:7">
      <c r="C640" s="3">
        <f t="shared" si="52"/>
        <v>81.017543599999996</v>
      </c>
      <c r="D640" s="29">
        <f t="shared" si="53"/>
        <v>0.77189417728793386</v>
      </c>
      <c r="E640" s="29">
        <f t="shared" si="54"/>
        <v>1.4098855191829645</v>
      </c>
      <c r="F640" s="29">
        <f t="shared" si="55"/>
        <v>2.5392405063291137</v>
      </c>
      <c r="G640" s="29">
        <f t="shared" si="56"/>
        <v>3.6</v>
      </c>
    </row>
    <row r="641" spans="3:7">
      <c r="C641" s="3">
        <f t="shared" si="52"/>
        <v>34.856891999999995</v>
      </c>
      <c r="D641" s="29">
        <f t="shared" si="53"/>
        <v>0.53578392135131248</v>
      </c>
      <c r="E641" s="29">
        <f t="shared" si="54"/>
        <v>1.2842027232703204</v>
      </c>
      <c r="F641" s="29">
        <f t="shared" si="55"/>
        <v>2.5392405063291137</v>
      </c>
      <c r="G641" s="29">
        <f t="shared" si="56"/>
        <v>3.6158730158730159</v>
      </c>
    </row>
    <row r="642" spans="3:7">
      <c r="C642" s="3">
        <f t="shared" si="52"/>
        <v>48.675975899999997</v>
      </c>
      <c r="D642" s="29">
        <f t="shared" si="53"/>
        <v>0.18301418221373889</v>
      </c>
      <c r="E642" s="29">
        <f t="shared" si="54"/>
        <v>1.32182829919489</v>
      </c>
      <c r="F642" s="29">
        <f t="shared" si="55"/>
        <v>2.551898734177215</v>
      </c>
      <c r="G642" s="29">
        <f t="shared" si="56"/>
        <v>3.6634920634920638</v>
      </c>
    </row>
    <row r="643" spans="3:7">
      <c r="C643" s="3">
        <f t="shared" si="52"/>
        <v>98.472443800000008</v>
      </c>
      <c r="D643" s="29">
        <f t="shared" si="53"/>
        <v>0.2758450834308232</v>
      </c>
      <c r="E643" s="29">
        <f t="shared" si="54"/>
        <v>1.4574104258615386</v>
      </c>
      <c r="F643" s="29">
        <f t="shared" si="55"/>
        <v>2.551898734177215</v>
      </c>
      <c r="G643" s="29">
        <f t="shared" si="56"/>
        <v>3.7428571428571429</v>
      </c>
    </row>
    <row r="644" spans="3:7">
      <c r="C644" s="3">
        <f t="shared" si="52"/>
        <v>73.260159000000002</v>
      </c>
      <c r="D644" s="29">
        <f t="shared" si="53"/>
        <v>0.33947006547215891</v>
      </c>
      <c r="E644" s="29">
        <f t="shared" si="54"/>
        <v>1.3887642881841868</v>
      </c>
      <c r="F644" s="29">
        <f t="shared" si="55"/>
        <v>2.5645569620253164</v>
      </c>
      <c r="G644" s="29">
        <f t="shared" si="56"/>
        <v>3.6158730158730159</v>
      </c>
    </row>
    <row r="645" spans="3:7">
      <c r="C645" s="3">
        <f t="shared" si="52"/>
        <v>9.7271766</v>
      </c>
      <c r="D645" s="29">
        <f t="shared" si="53"/>
        <v>7.9428606612893301E-3</v>
      </c>
      <c r="E645" s="29">
        <f t="shared" si="54"/>
        <v>1.2157813994265938</v>
      </c>
      <c r="F645" s="29">
        <f t="shared" si="55"/>
        <v>2.551898734177215</v>
      </c>
      <c r="G645" s="29">
        <f t="shared" si="56"/>
        <v>3.6</v>
      </c>
    </row>
    <row r="646" spans="3:7">
      <c r="C646" s="3">
        <f t="shared" si="52"/>
        <v>11.251778999999999</v>
      </c>
      <c r="D646" s="29">
        <f t="shared" si="53"/>
        <v>0</v>
      </c>
      <c r="E646" s="29">
        <f t="shared" si="54"/>
        <v>1.2199324736780486</v>
      </c>
      <c r="F646" s="29">
        <f t="shared" si="55"/>
        <v>2.551898734177215</v>
      </c>
      <c r="G646" s="29">
        <f t="shared" si="56"/>
        <v>3.6</v>
      </c>
    </row>
    <row r="647" spans="3:7">
      <c r="C647" s="3">
        <f t="shared" si="52"/>
        <v>3.9314575</v>
      </c>
      <c r="D647" s="29">
        <f t="shared" si="53"/>
        <v>0</v>
      </c>
      <c r="E647" s="29">
        <f t="shared" si="54"/>
        <v>1.2000012456470421</v>
      </c>
      <c r="F647" s="29">
        <f t="shared" si="55"/>
        <v>2.551898734177215</v>
      </c>
      <c r="G647" s="29">
        <f t="shared" si="56"/>
        <v>3.6</v>
      </c>
    </row>
    <row r="648" spans="3:7">
      <c r="C648" s="3">
        <f t="shared" si="52"/>
        <v>24.009465899999999</v>
      </c>
      <c r="D648" s="29">
        <f t="shared" si="53"/>
        <v>0.63666030416846253</v>
      </c>
      <c r="E648" s="29">
        <f t="shared" si="54"/>
        <v>1.2546681566329683</v>
      </c>
      <c r="F648" s="29">
        <f t="shared" si="55"/>
        <v>2.551898734177215</v>
      </c>
      <c r="G648" s="29">
        <f t="shared" si="56"/>
        <v>3.6158730158730159</v>
      </c>
    </row>
    <row r="649" spans="3:7">
      <c r="C649" s="3">
        <f t="shared" si="52"/>
        <v>159.98087519999999</v>
      </c>
      <c r="D649" s="29">
        <f t="shared" si="53"/>
        <v>0.55437883545758671</v>
      </c>
      <c r="E649" s="29">
        <f t="shared" si="54"/>
        <v>1.6248810174281676</v>
      </c>
      <c r="F649" s="29">
        <f t="shared" si="55"/>
        <v>2.5392405063291137</v>
      </c>
      <c r="G649" s="29">
        <f t="shared" si="56"/>
        <v>3.7904761904761903</v>
      </c>
    </row>
    <row r="650" spans="3:7">
      <c r="C650" s="3">
        <f t="shared" si="52"/>
        <v>9.9944369000000002</v>
      </c>
      <c r="D650" s="29">
        <f t="shared" si="53"/>
        <v>0.65782074174414551</v>
      </c>
      <c r="E650" s="29">
        <f t="shared" si="54"/>
        <v>1.2165090759340991</v>
      </c>
      <c r="F650" s="29">
        <f t="shared" si="55"/>
        <v>2.5265822784810128</v>
      </c>
      <c r="G650" s="29">
        <f t="shared" si="56"/>
        <v>3.7428571428571429</v>
      </c>
    </row>
    <row r="651" spans="3:7">
      <c r="C651" s="3">
        <f t="shared" si="52"/>
        <v>66.580599599999999</v>
      </c>
      <c r="D651" s="29">
        <f t="shared" si="53"/>
        <v>0.76122159965519365</v>
      </c>
      <c r="E651" s="29">
        <f t="shared" si="54"/>
        <v>1.3705776796386397</v>
      </c>
      <c r="F651" s="29">
        <f t="shared" si="55"/>
        <v>2.4886075949367088</v>
      </c>
      <c r="G651" s="29">
        <f t="shared" si="56"/>
        <v>3.6</v>
      </c>
    </row>
    <row r="652" spans="3:7">
      <c r="C652" s="3">
        <f t="shared" si="52"/>
        <v>111.0895799</v>
      </c>
      <c r="D652" s="29">
        <f t="shared" si="53"/>
        <v>0.8249492026353058</v>
      </c>
      <c r="E652" s="29">
        <f t="shared" si="54"/>
        <v>1.4917634275305693</v>
      </c>
      <c r="F652" s="29">
        <f t="shared" si="55"/>
        <v>2.4632911392405061</v>
      </c>
      <c r="G652" s="29">
        <f t="shared" si="56"/>
        <v>3.6</v>
      </c>
    </row>
    <row r="653" spans="3:7">
      <c r="C653" s="3">
        <f t="shared" si="52"/>
        <v>109.7236595</v>
      </c>
      <c r="D653" s="29">
        <f t="shared" si="53"/>
        <v>0.91246433922377523</v>
      </c>
      <c r="E653" s="29">
        <f t="shared" si="54"/>
        <v>1.4880444008505795</v>
      </c>
      <c r="F653" s="29">
        <f t="shared" si="55"/>
        <v>2.4379746835443039</v>
      </c>
      <c r="G653" s="29">
        <f t="shared" si="56"/>
        <v>3.6317460317460317</v>
      </c>
    </row>
    <row r="654" spans="3:7">
      <c r="C654" s="3">
        <f t="shared" si="52"/>
        <v>93.620971499999996</v>
      </c>
      <c r="D654" s="29">
        <f t="shared" si="53"/>
        <v>0.59944995176815885</v>
      </c>
      <c r="E654" s="29">
        <f t="shared" si="54"/>
        <v>1.4442011971825233</v>
      </c>
      <c r="F654" s="29">
        <f t="shared" si="55"/>
        <v>2.4</v>
      </c>
      <c r="G654" s="29">
        <f t="shared" si="56"/>
        <v>3.6</v>
      </c>
    </row>
    <row r="655" spans="3:7">
      <c r="C655" s="3">
        <f t="shared" si="52"/>
        <v>117.46225010000001</v>
      </c>
      <c r="D655" s="29">
        <f t="shared" si="53"/>
        <v>0.51985715165322333</v>
      </c>
      <c r="E655" s="29">
        <f t="shared" si="54"/>
        <v>1.5091144609411373</v>
      </c>
      <c r="F655" s="29">
        <f t="shared" si="55"/>
        <v>2.4126582278481012</v>
      </c>
      <c r="G655" s="29">
        <f t="shared" si="56"/>
        <v>3.6793650793650796</v>
      </c>
    </row>
    <row r="656" spans="3:7">
      <c r="C656" s="3">
        <f t="shared" si="52"/>
        <v>109.8717168</v>
      </c>
      <c r="D656" s="29">
        <f t="shared" si="53"/>
        <v>0.52780001231451268</v>
      </c>
      <c r="E656" s="29">
        <f t="shared" si="54"/>
        <v>1.4884475202775</v>
      </c>
      <c r="F656" s="29">
        <f t="shared" si="55"/>
        <v>2.4379746835443039</v>
      </c>
      <c r="G656" s="29">
        <f t="shared" si="56"/>
        <v>3.8222222222222224</v>
      </c>
    </row>
    <row r="657" spans="3:7">
      <c r="C657" s="3">
        <f t="shared" si="52"/>
        <v>10.723322399999999</v>
      </c>
      <c r="D657" s="29">
        <f t="shared" si="53"/>
        <v>0.12462286804999692</v>
      </c>
      <c r="E657" s="29">
        <f t="shared" si="54"/>
        <v>1.2184936312721391</v>
      </c>
      <c r="F657" s="29">
        <f t="shared" si="55"/>
        <v>2.4379746835443039</v>
      </c>
      <c r="G657" s="29">
        <f t="shared" si="56"/>
        <v>3.6</v>
      </c>
    </row>
    <row r="658" spans="3:7">
      <c r="C658" s="3">
        <f t="shared" si="52"/>
        <v>6.3767520000000006</v>
      </c>
      <c r="D658" s="29">
        <f t="shared" si="53"/>
        <v>0</v>
      </c>
      <c r="E658" s="29">
        <f t="shared" si="54"/>
        <v>1.2066591120102157</v>
      </c>
      <c r="F658" s="29">
        <f t="shared" si="55"/>
        <v>2.4506329113924048</v>
      </c>
      <c r="G658" s="29">
        <f t="shared" si="56"/>
        <v>3.6</v>
      </c>
    </row>
    <row r="659" spans="3:7">
      <c r="C659" s="3">
        <f t="shared" si="52"/>
        <v>84.794561099999996</v>
      </c>
      <c r="D659" s="29">
        <f t="shared" si="53"/>
        <v>0.3713441290560926</v>
      </c>
      <c r="E659" s="29">
        <f t="shared" si="54"/>
        <v>1.4201693020837021</v>
      </c>
      <c r="F659" s="29">
        <f t="shared" si="55"/>
        <v>2.4632911392405061</v>
      </c>
      <c r="G659" s="29">
        <f t="shared" si="56"/>
        <v>3.6952380952380954</v>
      </c>
    </row>
    <row r="660" spans="3:7">
      <c r="C660" s="3">
        <f t="shared" ref="C660:C723" si="57">E131</f>
        <v>114.98670119999998</v>
      </c>
      <c r="D660" s="29">
        <f t="shared" ref="D660:G723" si="58">D397+0</f>
        <v>0.46947027071403646</v>
      </c>
      <c r="E660" s="29">
        <f t="shared" ref="E660:E723" si="59">E397+1.2</f>
        <v>1.5023742201432697</v>
      </c>
      <c r="F660" s="29">
        <f t="shared" ref="F660:F723" si="60">F397+2.4</f>
        <v>2.4759493670886075</v>
      </c>
      <c r="G660" s="29">
        <f t="shared" ref="G660:G723" si="61">G397+3.6</f>
        <v>3.6634920634920638</v>
      </c>
    </row>
    <row r="661" spans="3:7">
      <c r="C661" s="3">
        <f t="shared" si="57"/>
        <v>189.45454720000001</v>
      </c>
      <c r="D661" s="29">
        <f t="shared" si="58"/>
        <v>0.8249492026353058</v>
      </c>
      <c r="E661" s="29">
        <f t="shared" si="59"/>
        <v>1.7051297438731863</v>
      </c>
      <c r="F661" s="29">
        <f t="shared" si="60"/>
        <v>2.4759493670886075</v>
      </c>
      <c r="G661" s="29">
        <f t="shared" si="61"/>
        <v>3.9492063492063494</v>
      </c>
    </row>
    <row r="662" spans="3:7">
      <c r="C662" s="3">
        <f t="shared" si="57"/>
        <v>163.87955360000001</v>
      </c>
      <c r="D662" s="29">
        <f t="shared" si="58"/>
        <v>0.87006136732138839</v>
      </c>
      <c r="E662" s="29">
        <f t="shared" si="59"/>
        <v>1.6354960495971727</v>
      </c>
      <c r="F662" s="29">
        <f t="shared" si="60"/>
        <v>2.4506329113924048</v>
      </c>
      <c r="G662" s="29">
        <f t="shared" si="61"/>
        <v>3.7904761904761903</v>
      </c>
    </row>
    <row r="663" spans="3:7">
      <c r="C663" s="3">
        <f t="shared" si="57"/>
        <v>296.85145590000002</v>
      </c>
      <c r="D663" s="29">
        <f t="shared" si="58"/>
        <v>0.90450095437473066</v>
      </c>
      <c r="E663" s="29">
        <f t="shared" si="59"/>
        <v>1.9975420753704949</v>
      </c>
      <c r="F663" s="29">
        <f t="shared" si="60"/>
        <v>2.4632911392405061</v>
      </c>
      <c r="G663" s="29">
        <f t="shared" si="61"/>
        <v>3.6952380952380954</v>
      </c>
    </row>
    <row r="664" spans="3:7">
      <c r="C664" s="3">
        <f t="shared" si="57"/>
        <v>213.2765388</v>
      </c>
      <c r="D664" s="29">
        <f t="shared" si="58"/>
        <v>0.90183280996654558</v>
      </c>
      <c r="E664" s="29">
        <f t="shared" si="59"/>
        <v>1.7699904944197735</v>
      </c>
      <c r="F664" s="29">
        <f t="shared" si="60"/>
        <v>2.4632911392405061</v>
      </c>
      <c r="G664" s="29">
        <f t="shared" si="61"/>
        <v>3.6158730158730159</v>
      </c>
    </row>
    <row r="665" spans="3:7">
      <c r="C665" s="3">
        <f t="shared" si="57"/>
        <v>137.41033059999998</v>
      </c>
      <c r="D665" s="29">
        <f t="shared" si="58"/>
        <v>0.51193481517968931</v>
      </c>
      <c r="E665" s="29">
        <f t="shared" si="59"/>
        <v>1.5634276138848122</v>
      </c>
      <c r="F665" s="29">
        <f t="shared" si="60"/>
        <v>2.5012658227848101</v>
      </c>
      <c r="G665" s="29">
        <f t="shared" si="61"/>
        <v>3.9015873015873015</v>
      </c>
    </row>
    <row r="666" spans="3:7">
      <c r="C666" s="3">
        <f t="shared" si="57"/>
        <v>7.1461500000000004</v>
      </c>
      <c r="D666" s="29">
        <f t="shared" si="58"/>
        <v>0.25193440469593414</v>
      </c>
      <c r="E666" s="29">
        <f t="shared" si="59"/>
        <v>1.2087539717762246</v>
      </c>
      <c r="F666" s="29">
        <f t="shared" si="60"/>
        <v>2.5265822784810128</v>
      </c>
      <c r="G666" s="29">
        <f t="shared" si="61"/>
        <v>4.2666666666666666</v>
      </c>
    </row>
    <row r="667" spans="3:7">
      <c r="C667" s="3">
        <f t="shared" si="57"/>
        <v>10.027742399999999</v>
      </c>
      <c r="D667" s="29">
        <f t="shared" si="58"/>
        <v>0.2625659339531638</v>
      </c>
      <c r="E667" s="29">
        <f t="shared" si="59"/>
        <v>1.2165997576774059</v>
      </c>
      <c r="F667" s="29">
        <f t="shared" si="60"/>
        <v>2.5265822784810128</v>
      </c>
      <c r="G667" s="29">
        <f t="shared" si="61"/>
        <v>4.0444444444444443</v>
      </c>
    </row>
    <row r="668" spans="3:7">
      <c r="C668" s="3">
        <f t="shared" si="57"/>
        <v>9.9853725999999998</v>
      </c>
      <c r="D668" s="29">
        <f t="shared" si="58"/>
        <v>0.28637399174927652</v>
      </c>
      <c r="E668" s="29">
        <f t="shared" si="59"/>
        <v>1.2164843963308547</v>
      </c>
      <c r="F668" s="29">
        <f t="shared" si="60"/>
        <v>2.5139240506329115</v>
      </c>
      <c r="G668" s="29">
        <f t="shared" si="61"/>
        <v>4.1873015873015875</v>
      </c>
    </row>
    <row r="669" spans="3:7">
      <c r="C669" s="3">
        <f t="shared" si="57"/>
        <v>7.6311464000000004</v>
      </c>
      <c r="D669" s="29">
        <f t="shared" si="58"/>
        <v>0.10075323769061839</v>
      </c>
      <c r="E669" s="29">
        <f t="shared" si="59"/>
        <v>1.2100744839753974</v>
      </c>
      <c r="F669" s="29">
        <f t="shared" si="60"/>
        <v>2.5139240506329115</v>
      </c>
      <c r="G669" s="29">
        <f t="shared" si="61"/>
        <v>3.6</v>
      </c>
    </row>
    <row r="670" spans="3:7">
      <c r="C670" s="3">
        <f t="shared" si="57"/>
        <v>6.0268264</v>
      </c>
      <c r="D670" s="29">
        <f t="shared" si="58"/>
        <v>2.6476202204297767E-3</v>
      </c>
      <c r="E670" s="29">
        <f t="shared" si="59"/>
        <v>1.2057063605596834</v>
      </c>
      <c r="F670" s="29">
        <f t="shared" si="60"/>
        <v>2.5265822784810128</v>
      </c>
      <c r="G670" s="29">
        <f t="shared" si="61"/>
        <v>3.6</v>
      </c>
    </row>
    <row r="671" spans="3:7">
      <c r="C671" s="3">
        <f t="shared" si="57"/>
        <v>14.314817999999999</v>
      </c>
      <c r="D671" s="29">
        <f t="shared" si="58"/>
        <v>6.0997886008661212E-2</v>
      </c>
      <c r="E671" s="29">
        <f t="shared" si="59"/>
        <v>1.2282722889138775</v>
      </c>
      <c r="F671" s="29">
        <f t="shared" si="60"/>
        <v>2.5392405063291137</v>
      </c>
      <c r="G671" s="29">
        <f t="shared" si="61"/>
        <v>3.6</v>
      </c>
    </row>
    <row r="672" spans="3:7">
      <c r="C672" s="3">
        <f t="shared" si="57"/>
        <v>9.8391743999999992</v>
      </c>
      <c r="D672" s="29">
        <f t="shared" si="58"/>
        <v>0.13788149333990107</v>
      </c>
      <c r="E672" s="29">
        <f t="shared" si="59"/>
        <v>1.2160863387234226</v>
      </c>
      <c r="F672" s="29">
        <f t="shared" si="60"/>
        <v>2.551898734177215</v>
      </c>
      <c r="G672" s="29">
        <f t="shared" si="61"/>
        <v>3.9492063492063494</v>
      </c>
    </row>
    <row r="673" spans="3:7">
      <c r="C673" s="3">
        <f t="shared" si="57"/>
        <v>10.3886784</v>
      </c>
      <c r="D673" s="29">
        <f t="shared" si="58"/>
        <v>0.24134392381421504</v>
      </c>
      <c r="E673" s="29">
        <f t="shared" si="59"/>
        <v>1.2175824874278136</v>
      </c>
      <c r="F673" s="29">
        <f t="shared" si="60"/>
        <v>2.551898734177215</v>
      </c>
      <c r="G673" s="29">
        <f t="shared" si="61"/>
        <v>4.1714285714285717</v>
      </c>
    </row>
    <row r="674" spans="3:7">
      <c r="C674" s="3">
        <f t="shared" si="57"/>
        <v>8.3650930999999993</v>
      </c>
      <c r="D674" s="29">
        <f t="shared" si="58"/>
        <v>0.23604868337335549</v>
      </c>
      <c r="E674" s="29">
        <f t="shared" si="59"/>
        <v>1.212072819573131</v>
      </c>
      <c r="F674" s="29">
        <f t="shared" si="60"/>
        <v>2.551898734177215</v>
      </c>
      <c r="G674" s="29">
        <f t="shared" si="61"/>
        <v>4.3301587301587299</v>
      </c>
    </row>
    <row r="675" spans="3:7">
      <c r="C675" s="3">
        <f t="shared" si="57"/>
        <v>12.120955199999999</v>
      </c>
      <c r="D675" s="29">
        <f t="shared" si="58"/>
        <v>0.2492867844755044</v>
      </c>
      <c r="E675" s="29">
        <f t="shared" si="59"/>
        <v>1.2222990021210034</v>
      </c>
      <c r="F675" s="29">
        <f t="shared" si="60"/>
        <v>2.5645569620253164</v>
      </c>
      <c r="G675" s="29">
        <f t="shared" si="61"/>
        <v>4.3142857142857141</v>
      </c>
    </row>
    <row r="676" spans="3:7">
      <c r="C676" s="3">
        <f t="shared" si="57"/>
        <v>11.799720799999999</v>
      </c>
      <c r="D676" s="29">
        <f t="shared" si="58"/>
        <v>0.23336001477741516</v>
      </c>
      <c r="E676" s="29">
        <f t="shared" si="59"/>
        <v>1.2214243689402333</v>
      </c>
      <c r="F676" s="29">
        <f t="shared" si="60"/>
        <v>2.5772151898734177</v>
      </c>
      <c r="G676" s="29">
        <f t="shared" si="61"/>
        <v>4.0603174603174601</v>
      </c>
    </row>
    <row r="677" spans="3:7">
      <c r="C677" s="3">
        <f t="shared" si="57"/>
        <v>6.0879503999999995</v>
      </c>
      <c r="D677" s="29">
        <f t="shared" si="58"/>
        <v>0</v>
      </c>
      <c r="E677" s="29">
        <f t="shared" si="59"/>
        <v>1.2058727844499686</v>
      </c>
      <c r="F677" s="29">
        <f t="shared" si="60"/>
        <v>2.589873417721519</v>
      </c>
      <c r="G677" s="29">
        <f t="shared" si="61"/>
        <v>3.6</v>
      </c>
    </row>
    <row r="678" spans="3:7">
      <c r="C678" s="3">
        <f t="shared" si="57"/>
        <v>8.1976937000000003</v>
      </c>
      <c r="D678" s="29">
        <f t="shared" si="58"/>
        <v>0</v>
      </c>
      <c r="E678" s="29">
        <f t="shared" si="59"/>
        <v>1.2116170369119932</v>
      </c>
      <c r="F678" s="29">
        <f t="shared" si="60"/>
        <v>2.589873417721519</v>
      </c>
      <c r="G678" s="29">
        <f t="shared" si="61"/>
        <v>3.6</v>
      </c>
    </row>
    <row r="679" spans="3:7">
      <c r="C679" s="3">
        <f t="shared" si="57"/>
        <v>7.8701183999999991</v>
      </c>
      <c r="D679" s="29">
        <f t="shared" si="58"/>
        <v>0.13525439730722658</v>
      </c>
      <c r="E679" s="29">
        <f t="shared" si="59"/>
        <v>1.2107251391993552</v>
      </c>
      <c r="F679" s="29">
        <f t="shared" si="60"/>
        <v>2.589873417721519</v>
      </c>
      <c r="G679" s="29">
        <f t="shared" si="61"/>
        <v>3.9492063492063494</v>
      </c>
    </row>
    <row r="680" spans="3:7">
      <c r="C680" s="3">
        <f t="shared" si="57"/>
        <v>9.9201005999999996</v>
      </c>
      <c r="D680" s="29">
        <f t="shared" si="58"/>
        <v>0.26517250579808305</v>
      </c>
      <c r="E680" s="29">
        <f t="shared" si="59"/>
        <v>1.2163066785740539</v>
      </c>
      <c r="F680" s="29">
        <f t="shared" si="60"/>
        <v>2.589873417721519</v>
      </c>
      <c r="G680" s="29">
        <f t="shared" si="61"/>
        <v>4.234920634920635</v>
      </c>
    </row>
    <row r="681" spans="3:7">
      <c r="C681" s="3">
        <f t="shared" si="57"/>
        <v>9.3522780000000001</v>
      </c>
      <c r="D681" s="29">
        <f t="shared" si="58"/>
        <v>0.25460254910411917</v>
      </c>
      <c r="E681" s="29">
        <f t="shared" si="59"/>
        <v>1.2147606533452771</v>
      </c>
      <c r="F681" s="29">
        <f t="shared" si="60"/>
        <v>2.6025316455696204</v>
      </c>
      <c r="G681" s="29">
        <f t="shared" si="61"/>
        <v>4.2507936507936508</v>
      </c>
    </row>
    <row r="682" spans="3:7">
      <c r="C682" s="3">
        <f t="shared" si="57"/>
        <v>12.150542</v>
      </c>
      <c r="D682" s="29">
        <f t="shared" si="58"/>
        <v>0.24399154403464485</v>
      </c>
      <c r="E682" s="29">
        <f t="shared" si="59"/>
        <v>1.2223795588639699</v>
      </c>
      <c r="F682" s="29">
        <f t="shared" si="60"/>
        <v>2.6151898734177212</v>
      </c>
      <c r="G682" s="29">
        <f t="shared" si="61"/>
        <v>4.2825396825396824</v>
      </c>
    </row>
    <row r="683" spans="3:7">
      <c r="C683" s="3">
        <f t="shared" si="57"/>
        <v>11.930505499999999</v>
      </c>
      <c r="D683" s="29">
        <f t="shared" si="58"/>
        <v>0.24399154403464485</v>
      </c>
      <c r="E683" s="29">
        <f t="shared" si="59"/>
        <v>1.2217804598139288</v>
      </c>
      <c r="F683" s="29">
        <f t="shared" si="60"/>
        <v>2.6151898734177212</v>
      </c>
      <c r="G683" s="29">
        <f t="shared" si="61"/>
        <v>4.2825396825396824</v>
      </c>
    </row>
    <row r="684" spans="3:7">
      <c r="C684" s="3">
        <f t="shared" si="57"/>
        <v>6.6066671999999995</v>
      </c>
      <c r="D684" s="29">
        <f t="shared" si="58"/>
        <v>0.2546230732918745</v>
      </c>
      <c r="E684" s="29">
        <f t="shared" si="59"/>
        <v>1.2072851080513722</v>
      </c>
      <c r="F684" s="29">
        <f t="shared" si="60"/>
        <v>2.6278481012658226</v>
      </c>
      <c r="G684" s="29">
        <f t="shared" si="61"/>
        <v>4.2507936507936508</v>
      </c>
    </row>
    <row r="685" spans="3:7">
      <c r="C685" s="3">
        <f t="shared" si="57"/>
        <v>7.3368617</v>
      </c>
      <c r="D685" s="29">
        <f t="shared" si="58"/>
        <v>0.25987726535722355</v>
      </c>
      <c r="E685" s="29">
        <f t="shared" si="59"/>
        <v>1.2092732274374522</v>
      </c>
      <c r="F685" s="29">
        <f t="shared" si="60"/>
        <v>2.6405063291139239</v>
      </c>
      <c r="G685" s="29">
        <f t="shared" si="61"/>
        <v>4.2984126984126982</v>
      </c>
    </row>
    <row r="686" spans="3:7">
      <c r="C686" s="3">
        <f t="shared" si="57"/>
        <v>7.9083059999999996</v>
      </c>
      <c r="D686" s="29">
        <f t="shared" si="58"/>
        <v>9.8085093282433353E-2</v>
      </c>
      <c r="E686" s="29">
        <f t="shared" si="59"/>
        <v>1.2108291135621694</v>
      </c>
      <c r="F686" s="29">
        <f t="shared" si="60"/>
        <v>2.6531645569620252</v>
      </c>
      <c r="G686" s="29">
        <f t="shared" si="61"/>
        <v>3.6634920634920638</v>
      </c>
    </row>
    <row r="687" spans="3:7">
      <c r="C687" s="3">
        <f t="shared" si="57"/>
        <v>4.6160699999999997</v>
      </c>
      <c r="D687" s="29">
        <f t="shared" si="58"/>
        <v>0</v>
      </c>
      <c r="E687" s="29">
        <f t="shared" si="59"/>
        <v>1.2018652577468354</v>
      </c>
      <c r="F687" s="29">
        <f t="shared" si="60"/>
        <v>2.6531645569620252</v>
      </c>
      <c r="G687" s="29">
        <f t="shared" si="61"/>
        <v>3.6</v>
      </c>
    </row>
    <row r="688" spans="3:7">
      <c r="C688" s="3">
        <f t="shared" si="57"/>
        <v>7.5509712000000002</v>
      </c>
      <c r="D688" s="29">
        <f t="shared" si="58"/>
        <v>5.2952404408595534E-3</v>
      </c>
      <c r="E688" s="29">
        <f t="shared" si="59"/>
        <v>1.2098561888918233</v>
      </c>
      <c r="F688" s="29">
        <f t="shared" si="60"/>
        <v>2.6658227848101266</v>
      </c>
      <c r="G688" s="29">
        <f t="shared" si="61"/>
        <v>3.6</v>
      </c>
    </row>
    <row r="689" spans="3:7">
      <c r="C689" s="3">
        <f t="shared" si="57"/>
        <v>8.6071439999999999</v>
      </c>
      <c r="D689" s="29">
        <f t="shared" si="58"/>
        <v>0.12993863267861178</v>
      </c>
      <c r="E689" s="29">
        <f t="shared" si="59"/>
        <v>1.2127318577974782</v>
      </c>
      <c r="F689" s="29">
        <f t="shared" si="60"/>
        <v>2.6531645569620252</v>
      </c>
      <c r="G689" s="29">
        <f t="shared" si="61"/>
        <v>4.0126984126984127</v>
      </c>
    </row>
    <row r="690" spans="3:7">
      <c r="C690" s="3">
        <f t="shared" si="57"/>
        <v>13.5878842</v>
      </c>
      <c r="D690" s="29">
        <f t="shared" si="58"/>
        <v>0.24392997147137901</v>
      </c>
      <c r="E690" s="29">
        <f t="shared" si="59"/>
        <v>1.2262930475197329</v>
      </c>
      <c r="F690" s="29">
        <f t="shared" si="60"/>
        <v>2.6531645569620252</v>
      </c>
      <c r="G690" s="29">
        <f t="shared" si="61"/>
        <v>4.3460317460317466</v>
      </c>
    </row>
    <row r="691" spans="3:7">
      <c r="C691" s="3">
        <f t="shared" si="57"/>
        <v>10.788140800000001</v>
      </c>
      <c r="D691" s="29">
        <f t="shared" si="58"/>
        <v>0.25987726535722355</v>
      </c>
      <c r="E691" s="29">
        <f t="shared" si="59"/>
        <v>1.2186701140005283</v>
      </c>
      <c r="F691" s="29">
        <f t="shared" si="60"/>
        <v>2.6531645569620252</v>
      </c>
      <c r="G691" s="29">
        <f t="shared" si="61"/>
        <v>4.3619047619047624</v>
      </c>
    </row>
    <row r="692" spans="3:7">
      <c r="C692" s="3">
        <f t="shared" si="57"/>
        <v>10.787679999999998</v>
      </c>
      <c r="D692" s="29">
        <f t="shared" si="58"/>
        <v>0.27578351086755742</v>
      </c>
      <c r="E692" s="29">
        <f t="shared" si="59"/>
        <v>1.2186688593684909</v>
      </c>
      <c r="F692" s="29">
        <f t="shared" si="60"/>
        <v>2.6405063291139239</v>
      </c>
      <c r="G692" s="29">
        <f t="shared" si="61"/>
        <v>4.2825396825396824</v>
      </c>
    </row>
    <row r="693" spans="3:7">
      <c r="C693" s="3">
        <f t="shared" si="57"/>
        <v>68.361082400000001</v>
      </c>
      <c r="D693" s="29">
        <f t="shared" si="58"/>
        <v>0.58617080229049934</v>
      </c>
      <c r="E693" s="29">
        <f t="shared" si="59"/>
        <v>1.3754254460505502</v>
      </c>
      <c r="F693" s="29">
        <f t="shared" si="60"/>
        <v>2.6278481012658226</v>
      </c>
      <c r="G693" s="29">
        <f t="shared" si="61"/>
        <v>3.8063492063492066</v>
      </c>
    </row>
    <row r="694" spans="3:7">
      <c r="C694" s="3">
        <f t="shared" si="57"/>
        <v>71.036406999999997</v>
      </c>
      <c r="D694" s="29">
        <f t="shared" si="58"/>
        <v>0.65782074174414551</v>
      </c>
      <c r="E694" s="29">
        <f t="shared" si="59"/>
        <v>1.3827096212960719</v>
      </c>
      <c r="F694" s="29">
        <f t="shared" si="60"/>
        <v>2.6278481012658226</v>
      </c>
      <c r="G694" s="29">
        <f t="shared" si="61"/>
        <v>3.6</v>
      </c>
    </row>
    <row r="695" spans="3:7">
      <c r="C695" s="3">
        <f t="shared" si="57"/>
        <v>185.67498599999999</v>
      </c>
      <c r="D695" s="29">
        <f t="shared" si="58"/>
        <v>0.79042751883094231</v>
      </c>
      <c r="E695" s="29">
        <f t="shared" si="59"/>
        <v>1.6948390351748941</v>
      </c>
      <c r="F695" s="29">
        <f t="shared" si="60"/>
        <v>2.6151898734177212</v>
      </c>
      <c r="G695" s="29">
        <f t="shared" si="61"/>
        <v>3.6793650793650796</v>
      </c>
    </row>
    <row r="696" spans="3:7">
      <c r="C696" s="3">
        <f t="shared" si="57"/>
        <v>66.428560800000014</v>
      </c>
      <c r="D696" s="29">
        <f t="shared" si="58"/>
        <v>0.7188186277528068</v>
      </c>
      <c r="E696" s="29">
        <f t="shared" si="59"/>
        <v>1.370163719679045</v>
      </c>
      <c r="F696" s="29">
        <f t="shared" si="60"/>
        <v>2.6278481012658226</v>
      </c>
      <c r="G696" s="29">
        <f t="shared" si="61"/>
        <v>3.6</v>
      </c>
    </row>
    <row r="697" spans="3:7">
      <c r="C697" s="3">
        <f t="shared" si="57"/>
        <v>52.134001499999997</v>
      </c>
      <c r="D697" s="29">
        <f t="shared" si="58"/>
        <v>0.41639472117890935</v>
      </c>
      <c r="E697" s="29">
        <f t="shared" si="59"/>
        <v>1.3312435546274086</v>
      </c>
      <c r="F697" s="29">
        <f t="shared" si="60"/>
        <v>2.6151898734177212</v>
      </c>
      <c r="G697" s="29">
        <f t="shared" si="61"/>
        <v>3.6634920634920638</v>
      </c>
    </row>
    <row r="698" spans="3:7">
      <c r="C698" s="3">
        <f t="shared" si="57"/>
        <v>10.7388086</v>
      </c>
      <c r="D698" s="29">
        <f t="shared" si="58"/>
        <v>9.8146665845699158E-2</v>
      </c>
      <c r="E698" s="29">
        <f t="shared" si="59"/>
        <v>1.2185357959480394</v>
      </c>
      <c r="F698" s="29">
        <f t="shared" si="60"/>
        <v>2.589873417721519</v>
      </c>
      <c r="G698" s="29">
        <f t="shared" si="61"/>
        <v>3.6158730158730159</v>
      </c>
    </row>
    <row r="699" spans="3:7">
      <c r="C699" s="3">
        <f t="shared" si="57"/>
        <v>309.26175359999996</v>
      </c>
      <c r="D699" s="29">
        <f t="shared" si="58"/>
        <v>0.92307534429324967</v>
      </c>
      <c r="E699" s="29">
        <f t="shared" si="59"/>
        <v>2.0313319127965386</v>
      </c>
      <c r="F699" s="29">
        <f t="shared" si="60"/>
        <v>2.589873417721519</v>
      </c>
      <c r="G699" s="29">
        <f t="shared" si="61"/>
        <v>3.6793650793650796</v>
      </c>
    </row>
    <row r="700" spans="3:7">
      <c r="C700" s="3">
        <f t="shared" si="57"/>
        <v>17.756563199999999</v>
      </c>
      <c r="D700" s="29">
        <f t="shared" si="58"/>
        <v>0.94963364324856847</v>
      </c>
      <c r="E700" s="29">
        <f t="shared" si="59"/>
        <v>1.2376432172816849</v>
      </c>
      <c r="F700" s="29">
        <f t="shared" si="60"/>
        <v>2.5772151898734177</v>
      </c>
      <c r="G700" s="29">
        <f t="shared" si="61"/>
        <v>3.6</v>
      </c>
    </row>
    <row r="701" spans="3:7">
      <c r="C701" s="3">
        <f t="shared" si="57"/>
        <v>226.94797080000001</v>
      </c>
      <c r="D701" s="29">
        <f t="shared" si="58"/>
        <v>0.92837058473410905</v>
      </c>
      <c r="E701" s="29">
        <f t="shared" si="59"/>
        <v>1.8072140547104518</v>
      </c>
      <c r="F701" s="29">
        <f t="shared" si="60"/>
        <v>2.589873417721519</v>
      </c>
      <c r="G701" s="29">
        <f t="shared" si="61"/>
        <v>3.6</v>
      </c>
    </row>
    <row r="702" spans="3:7">
      <c r="C702" s="3">
        <f t="shared" si="57"/>
        <v>305.92990750000001</v>
      </c>
      <c r="D702" s="29">
        <f t="shared" si="58"/>
        <v>0.91509143525644976</v>
      </c>
      <c r="E702" s="29">
        <f t="shared" si="59"/>
        <v>2.0222602095409759</v>
      </c>
      <c r="F702" s="29">
        <f t="shared" si="60"/>
        <v>2.6025316455696204</v>
      </c>
      <c r="G702" s="29">
        <f t="shared" si="61"/>
        <v>3.6</v>
      </c>
    </row>
    <row r="703" spans="3:7">
      <c r="C703" s="3">
        <f t="shared" si="57"/>
        <v>324.5996169</v>
      </c>
      <c r="D703" s="29">
        <f t="shared" si="58"/>
        <v>0.92568191613816875</v>
      </c>
      <c r="E703" s="29">
        <f t="shared" si="59"/>
        <v>2.0730927085403739</v>
      </c>
      <c r="F703" s="29">
        <f t="shared" si="60"/>
        <v>2.6278481012658226</v>
      </c>
      <c r="G703" s="29">
        <f t="shared" si="61"/>
        <v>3.6</v>
      </c>
    </row>
    <row r="704" spans="3:7">
      <c r="C704" s="3">
        <f t="shared" si="57"/>
        <v>239.28016679999999</v>
      </c>
      <c r="D704" s="29">
        <f t="shared" si="58"/>
        <v>0.92038667569730936</v>
      </c>
      <c r="E704" s="29">
        <f t="shared" si="59"/>
        <v>1.8407912426248165</v>
      </c>
      <c r="F704" s="29">
        <f t="shared" si="60"/>
        <v>2.6531645569620252</v>
      </c>
      <c r="G704" s="29">
        <f t="shared" si="61"/>
        <v>3.6</v>
      </c>
    </row>
    <row r="705" spans="3:7">
      <c r="C705" s="3">
        <f t="shared" si="57"/>
        <v>205.17576079999998</v>
      </c>
      <c r="D705" s="29">
        <f t="shared" si="58"/>
        <v>0.92568191613816875</v>
      </c>
      <c r="E705" s="29">
        <f t="shared" si="59"/>
        <v>1.7479342973597727</v>
      </c>
      <c r="F705" s="29">
        <f t="shared" si="60"/>
        <v>2.6658227848101266</v>
      </c>
      <c r="G705" s="29">
        <f t="shared" si="61"/>
        <v>3.6</v>
      </c>
    </row>
    <row r="706" spans="3:7">
      <c r="C706" s="3">
        <f t="shared" si="57"/>
        <v>203.53403069999999</v>
      </c>
      <c r="D706" s="29">
        <f t="shared" si="58"/>
        <v>0.92568191613816875</v>
      </c>
      <c r="E706" s="29">
        <f t="shared" si="59"/>
        <v>1.743464316500535</v>
      </c>
      <c r="F706" s="29">
        <f t="shared" si="60"/>
        <v>2.6784810126582279</v>
      </c>
      <c r="G706" s="29">
        <f t="shared" si="61"/>
        <v>3.6</v>
      </c>
    </row>
    <row r="707" spans="3:7">
      <c r="C707" s="3">
        <f t="shared" si="57"/>
        <v>20.327662600000004</v>
      </c>
      <c r="D707" s="29">
        <f t="shared" si="58"/>
        <v>0.9203456273217987</v>
      </c>
      <c r="E707" s="29">
        <f t="shared" si="59"/>
        <v>1.2446436158887384</v>
      </c>
      <c r="F707" s="29">
        <f t="shared" si="60"/>
        <v>2.6911392405063292</v>
      </c>
      <c r="G707" s="29">
        <f t="shared" si="61"/>
        <v>3.6</v>
      </c>
    </row>
    <row r="708" spans="3:7">
      <c r="C708" s="3">
        <f t="shared" si="57"/>
        <v>98.862840000000006</v>
      </c>
      <c r="D708" s="29">
        <f t="shared" si="58"/>
        <v>0.66841122262586461</v>
      </c>
      <c r="E708" s="29">
        <f t="shared" si="59"/>
        <v>1.4584733676578296</v>
      </c>
      <c r="F708" s="29">
        <f t="shared" si="60"/>
        <v>2.6911392405063292</v>
      </c>
      <c r="G708" s="29">
        <f t="shared" si="61"/>
        <v>3.6</v>
      </c>
    </row>
    <row r="709" spans="3:7">
      <c r="C709" s="3">
        <f t="shared" si="57"/>
        <v>44.721297499999999</v>
      </c>
      <c r="D709" s="29">
        <f t="shared" si="58"/>
        <v>0.20684276419760689</v>
      </c>
      <c r="E709" s="29">
        <f t="shared" si="59"/>
        <v>1.3110607943824721</v>
      </c>
      <c r="F709" s="29">
        <f t="shared" si="60"/>
        <v>2.7037974683544301</v>
      </c>
      <c r="G709" s="29">
        <f t="shared" si="61"/>
        <v>3.6317460317460317</v>
      </c>
    </row>
    <row r="710" spans="3:7">
      <c r="C710" s="3">
        <f t="shared" si="57"/>
        <v>115.6051296</v>
      </c>
      <c r="D710" s="29">
        <f t="shared" si="58"/>
        <v>0.33152720481086961</v>
      </c>
      <c r="E710" s="29">
        <f t="shared" si="59"/>
        <v>1.5040580310880829</v>
      </c>
      <c r="F710" s="29">
        <f t="shared" si="60"/>
        <v>2.7037974683544301</v>
      </c>
      <c r="G710" s="29">
        <f t="shared" si="61"/>
        <v>3.7111111111111112</v>
      </c>
    </row>
    <row r="711" spans="3:7">
      <c r="C711" s="3">
        <f t="shared" si="57"/>
        <v>296.3204685</v>
      </c>
      <c r="D711" s="29">
        <f t="shared" si="58"/>
        <v>8.8849208792562029E-2</v>
      </c>
      <c r="E711" s="29">
        <f t="shared" si="59"/>
        <v>1.9960963422901936</v>
      </c>
      <c r="F711" s="29">
        <f t="shared" si="60"/>
        <v>2.7037974683544301</v>
      </c>
      <c r="G711" s="29">
        <f t="shared" si="61"/>
        <v>3.7269841269841271</v>
      </c>
    </row>
    <row r="712" spans="3:7">
      <c r="C712" s="3">
        <f t="shared" si="57"/>
        <v>20.564746800000002</v>
      </c>
      <c r="D712" s="29">
        <f t="shared" si="58"/>
        <v>0.92305482010549422</v>
      </c>
      <c r="E712" s="29">
        <f t="shared" si="59"/>
        <v>1.2452891311509777</v>
      </c>
      <c r="F712" s="29">
        <f t="shared" si="60"/>
        <v>2.7037974683544301</v>
      </c>
      <c r="G712" s="29">
        <f t="shared" si="61"/>
        <v>3.6</v>
      </c>
    </row>
    <row r="713" spans="3:7">
      <c r="C713" s="3">
        <f t="shared" si="57"/>
        <v>231.39384949999999</v>
      </c>
      <c r="D713" s="29">
        <f t="shared" si="58"/>
        <v>0.92038667569730936</v>
      </c>
      <c r="E713" s="29">
        <f t="shared" si="59"/>
        <v>1.8193189632404794</v>
      </c>
      <c r="F713" s="29">
        <f t="shared" si="60"/>
        <v>2.7291139240506328</v>
      </c>
      <c r="G713" s="29">
        <f t="shared" si="61"/>
        <v>3.6</v>
      </c>
    </row>
    <row r="714" spans="3:7">
      <c r="C714" s="3">
        <f t="shared" si="57"/>
        <v>23.405281199999997</v>
      </c>
      <c r="D714" s="29">
        <f t="shared" si="58"/>
        <v>0.91244381503602001</v>
      </c>
      <c r="E714" s="29">
        <f t="shared" si="59"/>
        <v>1.2530231273772798</v>
      </c>
      <c r="F714" s="29">
        <f t="shared" si="60"/>
        <v>2.7544303797468355</v>
      </c>
      <c r="G714" s="29">
        <f t="shared" si="61"/>
        <v>3.6</v>
      </c>
    </row>
    <row r="715" spans="3:7">
      <c r="C715" s="3">
        <f t="shared" si="57"/>
        <v>23.918152800000001</v>
      </c>
      <c r="D715" s="29">
        <f t="shared" si="58"/>
        <v>0.91771853128912417</v>
      </c>
      <c r="E715" s="29">
        <f t="shared" si="59"/>
        <v>1.2544195361019823</v>
      </c>
      <c r="F715" s="29">
        <f t="shared" si="60"/>
        <v>2.7670886075949368</v>
      </c>
      <c r="G715" s="29">
        <f t="shared" si="61"/>
        <v>3.6</v>
      </c>
    </row>
    <row r="716" spans="3:7">
      <c r="C716" s="3">
        <f t="shared" si="57"/>
        <v>78.318008999999989</v>
      </c>
      <c r="D716" s="29">
        <f t="shared" si="58"/>
        <v>0.45883874145680692</v>
      </c>
      <c r="E716" s="29">
        <f t="shared" si="59"/>
        <v>1.4025354267464243</v>
      </c>
      <c r="F716" s="29">
        <f t="shared" si="60"/>
        <v>2.7797468354430377</v>
      </c>
      <c r="G716" s="29">
        <f t="shared" si="61"/>
        <v>3.6</v>
      </c>
    </row>
    <row r="717" spans="3:7">
      <c r="C717" s="3">
        <f t="shared" si="57"/>
        <v>86.522698500000004</v>
      </c>
      <c r="D717" s="29">
        <f t="shared" si="58"/>
        <v>0.24932783285101492</v>
      </c>
      <c r="E717" s="29">
        <f t="shared" si="59"/>
        <v>1.4248745463258177</v>
      </c>
      <c r="F717" s="29">
        <f t="shared" si="60"/>
        <v>2.792405063291139</v>
      </c>
      <c r="G717" s="29">
        <f t="shared" si="61"/>
        <v>3.6634920634920638</v>
      </c>
    </row>
    <row r="718" spans="3:7">
      <c r="C718" s="3">
        <f t="shared" si="57"/>
        <v>23.798690300000001</v>
      </c>
      <c r="D718" s="29">
        <f t="shared" si="58"/>
        <v>2.1201485951193481E-2</v>
      </c>
      <c r="E718" s="29">
        <f t="shared" si="59"/>
        <v>1.2540942724740591</v>
      </c>
      <c r="F718" s="29">
        <f t="shared" si="60"/>
        <v>2.8050632911392404</v>
      </c>
      <c r="G718" s="29">
        <f t="shared" si="61"/>
        <v>3.6</v>
      </c>
    </row>
    <row r="719" spans="3:7">
      <c r="C719" s="3">
        <f t="shared" si="57"/>
        <v>11.2137276</v>
      </c>
      <c r="D719" s="29">
        <f t="shared" si="58"/>
        <v>0</v>
      </c>
      <c r="E719" s="29">
        <f t="shared" si="59"/>
        <v>1.2198288701504849</v>
      </c>
      <c r="F719" s="29">
        <f t="shared" si="60"/>
        <v>2.8050632911392404</v>
      </c>
      <c r="G719" s="29">
        <f t="shared" si="61"/>
        <v>3.6</v>
      </c>
    </row>
    <row r="720" spans="3:7">
      <c r="C720" s="3">
        <f t="shared" si="57"/>
        <v>10.869423299999999</v>
      </c>
      <c r="D720" s="29">
        <f t="shared" si="58"/>
        <v>0</v>
      </c>
      <c r="E720" s="29">
        <f t="shared" si="59"/>
        <v>1.218891423958353</v>
      </c>
      <c r="F720" s="29">
        <f t="shared" si="60"/>
        <v>2.792405063291139</v>
      </c>
      <c r="G720" s="29">
        <f t="shared" si="61"/>
        <v>3.6</v>
      </c>
    </row>
    <row r="721" spans="3:7">
      <c r="C721" s="3">
        <f t="shared" si="57"/>
        <v>34.0067582</v>
      </c>
      <c r="D721" s="29">
        <f t="shared" si="58"/>
        <v>0.12731153664593725</v>
      </c>
      <c r="E721" s="29">
        <f t="shared" si="59"/>
        <v>1.2818880420606678</v>
      </c>
      <c r="F721" s="29">
        <f t="shared" si="60"/>
        <v>2.792405063291139</v>
      </c>
      <c r="G721" s="29">
        <f t="shared" si="61"/>
        <v>3.6158730158730159</v>
      </c>
    </row>
    <row r="722" spans="3:7">
      <c r="C722" s="3">
        <f t="shared" si="57"/>
        <v>33.636837599999993</v>
      </c>
      <c r="D722" s="29">
        <f t="shared" si="58"/>
        <v>0.80635428852903135</v>
      </c>
      <c r="E722" s="29">
        <f t="shared" si="59"/>
        <v>1.2808808497082598</v>
      </c>
      <c r="F722" s="29">
        <f t="shared" si="60"/>
        <v>2.792405063291139</v>
      </c>
      <c r="G722" s="29">
        <f t="shared" si="61"/>
        <v>3.8698412698412699</v>
      </c>
    </row>
    <row r="723" spans="3:7">
      <c r="C723" s="3">
        <f t="shared" si="57"/>
        <v>238.83179250000001</v>
      </c>
      <c r="D723" s="29">
        <f t="shared" si="58"/>
        <v>0.70026476202204291</v>
      </c>
      <c r="E723" s="29">
        <f t="shared" si="59"/>
        <v>1.8395704423612567</v>
      </c>
      <c r="F723" s="29">
        <f t="shared" si="60"/>
        <v>2.8177215189873417</v>
      </c>
      <c r="G723" s="29">
        <f t="shared" si="61"/>
        <v>3.7428571428571429</v>
      </c>
    </row>
    <row r="724" spans="3:7">
      <c r="C724" s="3">
        <f t="shared" ref="C724:C787" si="62">E195</f>
        <v>224.6201614</v>
      </c>
      <c r="D724" s="29">
        <f t="shared" ref="D724:G787" si="63">D461+0</f>
        <v>0.81961291381893553</v>
      </c>
      <c r="E724" s="29">
        <f t="shared" ref="E724:E787" si="64">E461+1.2</f>
        <v>1.8008760680572533</v>
      </c>
      <c r="F724" s="29">
        <f t="shared" ref="F724:F787" si="65">F461+2.4</f>
        <v>2.8177215189873417</v>
      </c>
      <c r="G724" s="29">
        <f t="shared" ref="G724:G787" si="66">G461+3.6</f>
        <v>3.6</v>
      </c>
    </row>
    <row r="725" spans="3:7">
      <c r="C725" s="3">
        <f t="shared" si="62"/>
        <v>18.148748399999999</v>
      </c>
      <c r="D725" s="29">
        <f t="shared" si="63"/>
        <v>0.9363134453953984</v>
      </c>
      <c r="E725" s="29">
        <f t="shared" si="64"/>
        <v>1.238711030034388</v>
      </c>
      <c r="F725" s="29">
        <f t="shared" si="65"/>
        <v>2.8177215189873417</v>
      </c>
      <c r="G725" s="29">
        <f t="shared" si="66"/>
        <v>3.6</v>
      </c>
    </row>
    <row r="726" spans="3:7">
      <c r="C726" s="3">
        <f t="shared" si="62"/>
        <v>245.19185999999999</v>
      </c>
      <c r="D726" s="29">
        <f t="shared" si="63"/>
        <v>0.87531555938673733</v>
      </c>
      <c r="E726" s="29">
        <f t="shared" si="64"/>
        <v>1.8568871620756973</v>
      </c>
      <c r="F726" s="29">
        <f t="shared" si="65"/>
        <v>2.8177215189873417</v>
      </c>
      <c r="G726" s="29">
        <f t="shared" si="66"/>
        <v>3.6158730158730159</v>
      </c>
    </row>
    <row r="727" spans="3:7">
      <c r="C727" s="3">
        <f t="shared" si="62"/>
        <v>212.76455820000001</v>
      </c>
      <c r="D727" s="29">
        <f t="shared" si="63"/>
        <v>0.57026455678016541</v>
      </c>
      <c r="E727" s="29">
        <f t="shared" si="64"/>
        <v>1.7685965116437368</v>
      </c>
      <c r="F727" s="29">
        <f t="shared" si="65"/>
        <v>2.8556962025316457</v>
      </c>
      <c r="G727" s="29">
        <f t="shared" si="66"/>
        <v>3.8063492063492066</v>
      </c>
    </row>
    <row r="728" spans="3:7">
      <c r="C728" s="3">
        <f t="shared" si="62"/>
        <v>82.158748200000005</v>
      </c>
      <c r="D728" s="29">
        <f t="shared" si="63"/>
        <v>0.29439894916158693</v>
      </c>
      <c r="E728" s="29">
        <f t="shared" si="64"/>
        <v>1.4129927063621932</v>
      </c>
      <c r="F728" s="29">
        <f t="shared" si="65"/>
        <v>2.8683544303797466</v>
      </c>
      <c r="G728" s="29">
        <f t="shared" si="66"/>
        <v>3.6476190476190475</v>
      </c>
    </row>
    <row r="729" spans="3:7">
      <c r="C729" s="3">
        <f t="shared" si="62"/>
        <v>5.4183199999999996</v>
      </c>
      <c r="D729" s="29">
        <f t="shared" si="63"/>
        <v>0.37105679042751888</v>
      </c>
      <c r="E729" s="29">
        <f t="shared" si="64"/>
        <v>1.2040495645000122</v>
      </c>
      <c r="F729" s="29">
        <f t="shared" si="65"/>
        <v>2.8556962025316457</v>
      </c>
      <c r="G729" s="29">
        <f t="shared" si="66"/>
        <v>3.6</v>
      </c>
    </row>
    <row r="730" spans="3:7">
      <c r="C730" s="3">
        <f t="shared" si="62"/>
        <v>9.6460519999999992</v>
      </c>
      <c r="D730" s="29">
        <f t="shared" si="63"/>
        <v>2.6476202204297767E-3</v>
      </c>
      <c r="E730" s="29">
        <f t="shared" si="64"/>
        <v>1.2155605193871688</v>
      </c>
      <c r="F730" s="29">
        <f t="shared" si="65"/>
        <v>2.8556962025316457</v>
      </c>
      <c r="G730" s="29">
        <f t="shared" si="66"/>
        <v>3.6</v>
      </c>
    </row>
    <row r="731" spans="3:7">
      <c r="C731" s="3">
        <f t="shared" si="62"/>
        <v>4.8872249999999999</v>
      </c>
      <c r="D731" s="29">
        <f t="shared" si="63"/>
        <v>0</v>
      </c>
      <c r="E731" s="29">
        <f t="shared" si="64"/>
        <v>1.2026035384544174</v>
      </c>
      <c r="F731" s="29">
        <f t="shared" si="65"/>
        <v>2.8556962025316457</v>
      </c>
      <c r="G731" s="29">
        <f t="shared" si="66"/>
        <v>3.6</v>
      </c>
    </row>
    <row r="732" spans="3:7">
      <c r="C732" s="3">
        <f t="shared" si="62"/>
        <v>10.316447999999999</v>
      </c>
      <c r="D732" s="29">
        <f t="shared" si="63"/>
        <v>0</v>
      </c>
      <c r="E732" s="29">
        <f t="shared" si="64"/>
        <v>1.2173858238559787</v>
      </c>
      <c r="F732" s="29">
        <f t="shared" si="65"/>
        <v>2.8683544303797466</v>
      </c>
      <c r="G732" s="29">
        <f t="shared" si="66"/>
        <v>3.6</v>
      </c>
    </row>
    <row r="733" spans="3:7">
      <c r="C733" s="3">
        <f t="shared" si="62"/>
        <v>7.2042629999999992</v>
      </c>
      <c r="D733" s="29">
        <f t="shared" si="63"/>
        <v>0</v>
      </c>
      <c r="E733" s="29">
        <f t="shared" si="64"/>
        <v>1.2089121975392003</v>
      </c>
      <c r="F733" s="29">
        <f t="shared" si="65"/>
        <v>2.8683544303797466</v>
      </c>
      <c r="G733" s="29">
        <f t="shared" si="66"/>
        <v>3.6</v>
      </c>
    </row>
    <row r="734" spans="3:7">
      <c r="C734" s="3">
        <f t="shared" si="62"/>
        <v>184.83973119999999</v>
      </c>
      <c r="D734" s="29">
        <f t="shared" si="63"/>
        <v>0.4907128050407405</v>
      </c>
      <c r="E734" s="29">
        <f t="shared" si="64"/>
        <v>1.6925648654020513</v>
      </c>
      <c r="F734" s="29">
        <f t="shared" si="65"/>
        <v>2.8683544303797466</v>
      </c>
      <c r="G734" s="29">
        <f t="shared" si="66"/>
        <v>3.7587301587301587</v>
      </c>
    </row>
    <row r="735" spans="3:7">
      <c r="C735" s="3">
        <f t="shared" si="62"/>
        <v>175.454804</v>
      </c>
      <c r="D735" s="29">
        <f t="shared" si="63"/>
        <v>0.71617100753237684</v>
      </c>
      <c r="E735" s="29">
        <f t="shared" si="64"/>
        <v>1.6670122822159721</v>
      </c>
      <c r="F735" s="29">
        <f t="shared" si="65"/>
        <v>2.8683544303797466</v>
      </c>
      <c r="G735" s="29">
        <f t="shared" si="66"/>
        <v>3.6793650793650796</v>
      </c>
    </row>
    <row r="736" spans="3:7">
      <c r="C736" s="3">
        <f t="shared" si="62"/>
        <v>23.585676599999999</v>
      </c>
      <c r="D736" s="29">
        <f t="shared" si="63"/>
        <v>0.90183280996654558</v>
      </c>
      <c r="E736" s="29">
        <f t="shared" si="64"/>
        <v>1.2535142945825926</v>
      </c>
      <c r="F736" s="29">
        <f t="shared" si="65"/>
        <v>2.8683544303797466</v>
      </c>
      <c r="G736" s="29">
        <f t="shared" si="66"/>
        <v>3.6</v>
      </c>
    </row>
    <row r="737" spans="3:7">
      <c r="C737" s="3">
        <f t="shared" si="62"/>
        <v>183.80602350000001</v>
      </c>
      <c r="D737" s="29">
        <f t="shared" si="63"/>
        <v>0.82492867844755036</v>
      </c>
      <c r="E737" s="29">
        <f t="shared" si="64"/>
        <v>1.6897503628032096</v>
      </c>
      <c r="F737" s="29">
        <f t="shared" si="65"/>
        <v>2.8810126582278479</v>
      </c>
      <c r="G737" s="29">
        <f t="shared" si="66"/>
        <v>3.6</v>
      </c>
    </row>
    <row r="738" spans="3:7">
      <c r="C738" s="3">
        <f t="shared" si="62"/>
        <v>243.91487940000002</v>
      </c>
      <c r="D738" s="29">
        <f t="shared" si="63"/>
        <v>0.91244381503602001</v>
      </c>
      <c r="E738" s="29">
        <f t="shared" si="64"/>
        <v>1.8534102940816108</v>
      </c>
      <c r="F738" s="29">
        <f t="shared" si="65"/>
        <v>2.8810126582278479</v>
      </c>
      <c r="G738" s="29">
        <f t="shared" si="66"/>
        <v>3.6</v>
      </c>
    </row>
    <row r="739" spans="3:7">
      <c r="C739" s="3">
        <f t="shared" si="62"/>
        <v>34.083391399999996</v>
      </c>
      <c r="D739" s="29">
        <f t="shared" si="63"/>
        <v>0.55700593149026123</v>
      </c>
      <c r="E739" s="29">
        <f t="shared" si="64"/>
        <v>1.2820966932495459</v>
      </c>
      <c r="F739" s="29">
        <f t="shared" si="65"/>
        <v>2.8936708860759492</v>
      </c>
      <c r="G739" s="29">
        <f t="shared" si="66"/>
        <v>3.6158730158730159</v>
      </c>
    </row>
    <row r="740" spans="3:7">
      <c r="C740" s="3">
        <f t="shared" si="62"/>
        <v>146.41302499999998</v>
      </c>
      <c r="D740" s="29">
        <f t="shared" si="63"/>
        <v>0.58617080229049934</v>
      </c>
      <c r="E740" s="29">
        <f t="shared" si="64"/>
        <v>1.5879394819741939</v>
      </c>
      <c r="F740" s="29">
        <f t="shared" si="65"/>
        <v>2.8936708860759492</v>
      </c>
      <c r="G740" s="29">
        <f t="shared" si="66"/>
        <v>3.7111111111111112</v>
      </c>
    </row>
    <row r="741" spans="3:7">
      <c r="C741" s="3">
        <f t="shared" si="62"/>
        <v>252.36053960000001</v>
      </c>
      <c r="D741" s="29">
        <f t="shared" si="63"/>
        <v>0.84615068858649922</v>
      </c>
      <c r="E741" s="29">
        <f t="shared" si="64"/>
        <v>1.876405510796969</v>
      </c>
      <c r="F741" s="29">
        <f t="shared" si="65"/>
        <v>2.9063291139240506</v>
      </c>
      <c r="G741" s="29">
        <f t="shared" si="66"/>
        <v>3.853968253968254</v>
      </c>
    </row>
    <row r="742" spans="3:7">
      <c r="C742" s="3">
        <f t="shared" si="62"/>
        <v>222.52384769999998</v>
      </c>
      <c r="D742" s="29">
        <f t="shared" si="63"/>
        <v>0.91244381503602001</v>
      </c>
      <c r="E742" s="29">
        <f t="shared" si="64"/>
        <v>1.7951683807132994</v>
      </c>
      <c r="F742" s="29">
        <f t="shared" si="65"/>
        <v>2.9063291139240506</v>
      </c>
      <c r="G742" s="29">
        <f t="shared" si="66"/>
        <v>3.6</v>
      </c>
    </row>
    <row r="743" spans="3:7">
      <c r="C743" s="3">
        <f t="shared" si="62"/>
        <v>173.63029320000001</v>
      </c>
      <c r="D743" s="29">
        <f t="shared" si="63"/>
        <v>0.93635449377090896</v>
      </c>
      <c r="E743" s="29">
        <f t="shared" si="64"/>
        <v>1.6620446396336299</v>
      </c>
      <c r="F743" s="29">
        <f t="shared" si="65"/>
        <v>2.9189873417721519</v>
      </c>
      <c r="G743" s="29">
        <f t="shared" si="66"/>
        <v>3.6158730158730159</v>
      </c>
    </row>
    <row r="744" spans="3:7">
      <c r="C744" s="3">
        <f t="shared" si="62"/>
        <v>202.20092099999999</v>
      </c>
      <c r="D744" s="29">
        <f t="shared" si="63"/>
        <v>0.92572296451367941</v>
      </c>
      <c r="E744" s="29">
        <f t="shared" si="64"/>
        <v>1.7398346243591383</v>
      </c>
      <c r="F744" s="29">
        <f t="shared" si="65"/>
        <v>2.9189873417721519</v>
      </c>
      <c r="G744" s="29">
        <f t="shared" si="66"/>
        <v>3.6</v>
      </c>
    </row>
    <row r="745" spans="3:7">
      <c r="C745" s="3">
        <f t="shared" si="62"/>
        <v>19.1171677</v>
      </c>
      <c r="D745" s="29">
        <f t="shared" si="63"/>
        <v>0.93366582517496866</v>
      </c>
      <c r="E745" s="29">
        <f t="shared" si="64"/>
        <v>1.2413477702237263</v>
      </c>
      <c r="F745" s="29">
        <f t="shared" si="65"/>
        <v>2.9189873417721519</v>
      </c>
      <c r="G745" s="29">
        <f t="shared" si="66"/>
        <v>3.6</v>
      </c>
    </row>
    <row r="746" spans="3:7">
      <c r="C746" s="3">
        <f t="shared" si="62"/>
        <v>172.1862845</v>
      </c>
      <c r="D746" s="29">
        <f t="shared" si="63"/>
        <v>0.9390021139913387</v>
      </c>
      <c r="E746" s="29">
        <f t="shared" si="64"/>
        <v>1.6581129999264863</v>
      </c>
      <c r="F746" s="29">
        <f t="shared" si="65"/>
        <v>2.9569620253164555</v>
      </c>
      <c r="G746" s="29">
        <f t="shared" si="66"/>
        <v>3.6</v>
      </c>
    </row>
    <row r="747" spans="3:7">
      <c r="C747" s="3">
        <f t="shared" si="62"/>
        <v>89.973357300000004</v>
      </c>
      <c r="D747" s="29">
        <f t="shared" si="63"/>
        <v>0.59415471132729925</v>
      </c>
      <c r="E747" s="29">
        <f t="shared" si="64"/>
        <v>1.4342697439820953</v>
      </c>
      <c r="F747" s="29">
        <f t="shared" si="65"/>
        <v>3.0075949367088608</v>
      </c>
      <c r="G747" s="29">
        <f t="shared" si="66"/>
        <v>3.6</v>
      </c>
    </row>
    <row r="748" spans="3:7">
      <c r="C748" s="3">
        <f t="shared" si="62"/>
        <v>329.85000719999999</v>
      </c>
      <c r="D748" s="29">
        <f t="shared" si="63"/>
        <v>0.83551915932926968</v>
      </c>
      <c r="E748" s="29">
        <f t="shared" si="64"/>
        <v>2.0873880815401913</v>
      </c>
      <c r="F748" s="29">
        <f t="shared" si="65"/>
        <v>2.9949367088607595</v>
      </c>
      <c r="G748" s="29">
        <f t="shared" si="66"/>
        <v>3.7587301587301587</v>
      </c>
    </row>
    <row r="749" spans="3:7">
      <c r="C749" s="3">
        <f t="shared" si="62"/>
        <v>220.648832</v>
      </c>
      <c r="D749" s="29">
        <f t="shared" si="63"/>
        <v>0.7188186277528068</v>
      </c>
      <c r="E749" s="29">
        <f t="shared" si="64"/>
        <v>1.7900632271379524</v>
      </c>
      <c r="F749" s="29">
        <f t="shared" si="65"/>
        <v>2.9822784810126581</v>
      </c>
      <c r="G749" s="29">
        <f t="shared" si="66"/>
        <v>3.7269841269841271</v>
      </c>
    </row>
    <row r="750" spans="3:7">
      <c r="C750" s="3">
        <f t="shared" si="62"/>
        <v>23.457943600000004</v>
      </c>
      <c r="D750" s="29">
        <f t="shared" si="63"/>
        <v>0.91771853128912417</v>
      </c>
      <c r="E750" s="29">
        <f t="shared" si="64"/>
        <v>1.2531665126511453</v>
      </c>
      <c r="F750" s="29">
        <f t="shared" si="65"/>
        <v>3.0202531645569621</v>
      </c>
      <c r="G750" s="29">
        <f t="shared" si="66"/>
        <v>3.6</v>
      </c>
    </row>
    <row r="751" spans="3:7">
      <c r="C751" s="3">
        <f t="shared" si="62"/>
        <v>213.9214671</v>
      </c>
      <c r="D751" s="29">
        <f t="shared" si="63"/>
        <v>0.92572296451367941</v>
      </c>
      <c r="E751" s="29">
        <f t="shared" si="64"/>
        <v>1.7717464573253574</v>
      </c>
      <c r="F751" s="29">
        <f t="shared" si="65"/>
        <v>3.0455696202531644</v>
      </c>
      <c r="G751" s="29">
        <f t="shared" si="66"/>
        <v>3.6</v>
      </c>
    </row>
    <row r="752" spans="3:7">
      <c r="C752" s="3">
        <f t="shared" si="62"/>
        <v>222.28138519999999</v>
      </c>
      <c r="D752" s="29">
        <f t="shared" si="63"/>
        <v>0.9203456273217987</v>
      </c>
      <c r="E752" s="29">
        <f t="shared" si="64"/>
        <v>1.7945082218150232</v>
      </c>
      <c r="F752" s="29">
        <f t="shared" si="65"/>
        <v>3.070886075949367</v>
      </c>
      <c r="G752" s="29">
        <f t="shared" si="66"/>
        <v>3.6</v>
      </c>
    </row>
    <row r="753" spans="3:7">
      <c r="C753" s="3">
        <f t="shared" si="62"/>
        <v>23.625725800000001</v>
      </c>
      <c r="D753" s="29">
        <f t="shared" si="63"/>
        <v>0.89120128070931581</v>
      </c>
      <c r="E753" s="29">
        <f t="shared" si="64"/>
        <v>1.2536233375717099</v>
      </c>
      <c r="F753" s="29">
        <f t="shared" si="65"/>
        <v>3.1215189873417719</v>
      </c>
      <c r="G753" s="29">
        <f t="shared" si="66"/>
        <v>3.6</v>
      </c>
    </row>
    <row r="754" spans="3:7">
      <c r="C754" s="3">
        <f t="shared" si="62"/>
        <v>233.57322360000001</v>
      </c>
      <c r="D754" s="29">
        <f t="shared" si="63"/>
        <v>0.84615068858649922</v>
      </c>
      <c r="E754" s="29">
        <f t="shared" si="64"/>
        <v>1.8252528012764138</v>
      </c>
      <c r="F754" s="29">
        <f t="shared" si="65"/>
        <v>3.1341772151898732</v>
      </c>
      <c r="G754" s="29">
        <f t="shared" si="66"/>
        <v>3.6317460317460317</v>
      </c>
    </row>
    <row r="755" spans="3:7">
      <c r="C755" s="3">
        <f t="shared" si="62"/>
        <v>232.49345719999997</v>
      </c>
      <c r="D755" s="29">
        <f t="shared" si="63"/>
        <v>0.80898138456170587</v>
      </c>
      <c r="E755" s="29">
        <f t="shared" si="64"/>
        <v>1.8223128934679085</v>
      </c>
      <c r="F755" s="29">
        <f t="shared" si="65"/>
        <v>3.1215189873417719</v>
      </c>
      <c r="G755" s="29">
        <f t="shared" si="66"/>
        <v>3.6158730158730159</v>
      </c>
    </row>
    <row r="756" spans="3:7">
      <c r="C756" s="3">
        <f t="shared" si="62"/>
        <v>8.2085408999999991</v>
      </c>
      <c r="D756" s="29">
        <f t="shared" si="63"/>
        <v>0.12199577201732242</v>
      </c>
      <c r="E756" s="29">
        <f t="shared" si="64"/>
        <v>1.2116465708630224</v>
      </c>
      <c r="F756" s="29">
        <f t="shared" si="65"/>
        <v>3.1341772151898732</v>
      </c>
      <c r="G756" s="29">
        <f t="shared" si="66"/>
        <v>3.6</v>
      </c>
    </row>
    <row r="757" spans="3:7">
      <c r="C757" s="3">
        <f t="shared" si="62"/>
        <v>306.38366020000001</v>
      </c>
      <c r="D757" s="29">
        <f t="shared" si="63"/>
        <v>0.88592656445621165</v>
      </c>
      <c r="E757" s="29">
        <f t="shared" si="64"/>
        <v>2.0234956537128452</v>
      </c>
      <c r="F757" s="29">
        <f t="shared" si="65"/>
        <v>3.1341772151898732</v>
      </c>
      <c r="G757" s="29">
        <f t="shared" si="66"/>
        <v>3.7904761904761903</v>
      </c>
    </row>
    <row r="758" spans="3:7">
      <c r="C758" s="3">
        <f t="shared" si="62"/>
        <v>189.2405186</v>
      </c>
      <c r="D758" s="29">
        <f t="shared" si="63"/>
        <v>0.92568191613816875</v>
      </c>
      <c r="E758" s="29">
        <f t="shared" si="64"/>
        <v>1.7045470026873302</v>
      </c>
      <c r="F758" s="29">
        <f t="shared" si="65"/>
        <v>3.1341772151898732</v>
      </c>
      <c r="G758" s="29">
        <f t="shared" si="66"/>
        <v>3.6</v>
      </c>
    </row>
    <row r="759" spans="3:7">
      <c r="C759" s="3">
        <f t="shared" si="62"/>
        <v>192.21054899999999</v>
      </c>
      <c r="D759" s="29">
        <f t="shared" si="63"/>
        <v>0.82224000985161005</v>
      </c>
      <c r="E759" s="29">
        <f t="shared" si="64"/>
        <v>1.7126335810106212</v>
      </c>
      <c r="F759" s="29">
        <f t="shared" si="65"/>
        <v>3.1341772151898732</v>
      </c>
      <c r="G759" s="29">
        <f t="shared" si="66"/>
        <v>3.6</v>
      </c>
    </row>
    <row r="760" spans="3:7">
      <c r="C760" s="3">
        <f t="shared" si="62"/>
        <v>35.187865600000002</v>
      </c>
      <c r="D760" s="29">
        <f t="shared" si="63"/>
        <v>0.94698602302813872</v>
      </c>
      <c r="E760" s="29">
        <f t="shared" si="64"/>
        <v>1.2851038736219604</v>
      </c>
      <c r="F760" s="29">
        <f t="shared" si="65"/>
        <v>3.1721518987341772</v>
      </c>
      <c r="G760" s="29">
        <f t="shared" si="66"/>
        <v>3.6634920634920638</v>
      </c>
    </row>
    <row r="761" spans="3:7">
      <c r="C761" s="3">
        <f t="shared" si="62"/>
        <v>27.916966000000002</v>
      </c>
      <c r="D761" s="29">
        <f t="shared" si="63"/>
        <v>0.89920571393387105</v>
      </c>
      <c r="E761" s="29">
        <f t="shared" si="64"/>
        <v>1.2653072078719447</v>
      </c>
      <c r="F761" s="29">
        <f t="shared" si="65"/>
        <v>3.1974683544303799</v>
      </c>
      <c r="G761" s="29">
        <f t="shared" si="66"/>
        <v>3.6793650793650796</v>
      </c>
    </row>
    <row r="762" spans="3:7">
      <c r="C762" s="3">
        <f t="shared" si="62"/>
        <v>19.972983799999998</v>
      </c>
      <c r="D762" s="29">
        <f t="shared" si="63"/>
        <v>0.92038667569730936</v>
      </c>
      <c r="E762" s="29">
        <f t="shared" si="64"/>
        <v>1.2436779227780514</v>
      </c>
      <c r="F762" s="29">
        <f t="shared" si="65"/>
        <v>3.1974683544303799</v>
      </c>
      <c r="G762" s="29">
        <f t="shared" si="66"/>
        <v>3.6</v>
      </c>
    </row>
    <row r="763" spans="3:7">
      <c r="C763" s="3">
        <f t="shared" si="62"/>
        <v>19.560449999999999</v>
      </c>
      <c r="D763" s="29">
        <f t="shared" si="63"/>
        <v>0.92568191613816875</v>
      </c>
      <c r="E763" s="29">
        <f t="shared" si="64"/>
        <v>1.2425547063676388</v>
      </c>
      <c r="F763" s="29">
        <f t="shared" si="65"/>
        <v>3.1974683544303799</v>
      </c>
      <c r="G763" s="29">
        <f t="shared" si="66"/>
        <v>3.6</v>
      </c>
    </row>
    <row r="764" spans="3:7">
      <c r="C764" s="3">
        <f t="shared" si="62"/>
        <v>188.3412448</v>
      </c>
      <c r="D764" s="29">
        <f t="shared" si="63"/>
        <v>0.92572296451367941</v>
      </c>
      <c r="E764" s="29">
        <f t="shared" si="64"/>
        <v>1.7020985267330828</v>
      </c>
      <c r="F764" s="29">
        <f t="shared" si="65"/>
        <v>3.2101265822784808</v>
      </c>
      <c r="G764" s="29">
        <f t="shared" si="66"/>
        <v>3.6</v>
      </c>
    </row>
    <row r="765" spans="3:7">
      <c r="C765" s="3">
        <f t="shared" si="62"/>
        <v>207.96409600000001</v>
      </c>
      <c r="D765" s="29">
        <f t="shared" si="63"/>
        <v>0.91773905547687962</v>
      </c>
      <c r="E765" s="29">
        <f t="shared" si="64"/>
        <v>1.7555261694787885</v>
      </c>
      <c r="F765" s="29">
        <f t="shared" si="65"/>
        <v>3.2227848101265821</v>
      </c>
      <c r="G765" s="29">
        <f t="shared" si="66"/>
        <v>3.6</v>
      </c>
    </row>
    <row r="766" spans="3:7">
      <c r="C766" s="3">
        <f t="shared" si="62"/>
        <v>213.530044</v>
      </c>
      <c r="D766" s="29">
        <f t="shared" si="63"/>
        <v>0.85409354924778846</v>
      </c>
      <c r="E766" s="29">
        <f t="shared" si="64"/>
        <v>1.7706807195619678</v>
      </c>
      <c r="F766" s="29">
        <f t="shared" si="65"/>
        <v>3.2481012658227848</v>
      </c>
      <c r="G766" s="29">
        <f t="shared" si="66"/>
        <v>3.6</v>
      </c>
    </row>
    <row r="767" spans="3:7">
      <c r="C767" s="3">
        <f t="shared" si="62"/>
        <v>311.82788270000003</v>
      </c>
      <c r="D767" s="29">
        <f t="shared" si="63"/>
        <v>0.91511195944420509</v>
      </c>
      <c r="E767" s="29">
        <f t="shared" si="64"/>
        <v>2.0383187786396717</v>
      </c>
      <c r="F767" s="29">
        <f t="shared" si="65"/>
        <v>3.2607594936708861</v>
      </c>
      <c r="G767" s="29">
        <f t="shared" si="66"/>
        <v>3.6158730158730159</v>
      </c>
    </row>
    <row r="768" spans="3:7">
      <c r="C768" s="3">
        <f t="shared" si="62"/>
        <v>27.661144700000001</v>
      </c>
      <c r="D768" s="29">
        <f t="shared" si="63"/>
        <v>0.88594708864396687</v>
      </c>
      <c r="E768" s="29">
        <f t="shared" si="64"/>
        <v>1.2646106766245824</v>
      </c>
      <c r="F768" s="29">
        <f t="shared" si="65"/>
        <v>3.2481012658227848</v>
      </c>
      <c r="G768" s="29">
        <f t="shared" si="66"/>
        <v>3.6</v>
      </c>
    </row>
    <row r="769" spans="3:7">
      <c r="C769" s="3">
        <f t="shared" si="62"/>
        <v>17.4333375</v>
      </c>
      <c r="D769" s="29">
        <f t="shared" si="63"/>
        <v>0.85940931387640329</v>
      </c>
      <c r="E769" s="29">
        <f t="shared" si="64"/>
        <v>1.2367631623370789</v>
      </c>
      <c r="F769" s="29">
        <f t="shared" si="65"/>
        <v>3.2607594936708861</v>
      </c>
      <c r="G769" s="29">
        <f t="shared" si="66"/>
        <v>3.6</v>
      </c>
    </row>
    <row r="770" spans="3:7">
      <c r="C770" s="3">
        <f t="shared" si="62"/>
        <v>20.721985199999999</v>
      </c>
      <c r="D770" s="29">
        <f t="shared" si="63"/>
        <v>0.69757609342610261</v>
      </c>
      <c r="E770" s="29">
        <f t="shared" si="64"/>
        <v>1.2457172481955134</v>
      </c>
      <c r="F770" s="29">
        <f t="shared" si="65"/>
        <v>3.2860759493670884</v>
      </c>
      <c r="G770" s="29">
        <f t="shared" si="66"/>
        <v>3.8063492063492066</v>
      </c>
    </row>
    <row r="771" spans="3:7">
      <c r="C771" s="3">
        <f t="shared" si="62"/>
        <v>105.7465017</v>
      </c>
      <c r="D771" s="29">
        <f t="shared" si="63"/>
        <v>0.42435810602795393</v>
      </c>
      <c r="E771" s="29">
        <f t="shared" si="64"/>
        <v>1.4772156907963701</v>
      </c>
      <c r="F771" s="29">
        <f t="shared" si="65"/>
        <v>3.2860759493670884</v>
      </c>
      <c r="G771" s="29">
        <f t="shared" si="66"/>
        <v>3.6634920634920638</v>
      </c>
    </row>
    <row r="772" spans="3:7">
      <c r="C772" s="3">
        <f t="shared" si="62"/>
        <v>7.7068355999999998</v>
      </c>
      <c r="D772" s="29">
        <f t="shared" si="63"/>
        <v>1.3258625289904154E-2</v>
      </c>
      <c r="E772" s="29">
        <f t="shared" si="64"/>
        <v>1.2102805649111439</v>
      </c>
      <c r="F772" s="29">
        <f t="shared" si="65"/>
        <v>3.273417721518987</v>
      </c>
      <c r="G772" s="29">
        <f t="shared" si="66"/>
        <v>3.6</v>
      </c>
    </row>
    <row r="773" spans="3:7">
      <c r="C773" s="3">
        <f t="shared" si="62"/>
        <v>7.6223679999999998</v>
      </c>
      <c r="D773" s="29">
        <f t="shared" si="63"/>
        <v>2.6476202204297767E-3</v>
      </c>
      <c r="E773" s="29">
        <f t="shared" si="64"/>
        <v>1.2100505827994521</v>
      </c>
      <c r="F773" s="29">
        <f t="shared" si="65"/>
        <v>3.273417721518987</v>
      </c>
      <c r="G773" s="29">
        <f t="shared" si="66"/>
        <v>3.6</v>
      </c>
    </row>
    <row r="774" spans="3:7">
      <c r="C774" s="3">
        <f t="shared" si="62"/>
        <v>7.9253798</v>
      </c>
      <c r="D774" s="29">
        <f t="shared" si="63"/>
        <v>0.26788169858177863</v>
      </c>
      <c r="E774" s="29">
        <f t="shared" si="64"/>
        <v>1.2108756008375103</v>
      </c>
      <c r="F774" s="29">
        <f t="shared" si="65"/>
        <v>3.273417721518987</v>
      </c>
      <c r="G774" s="29">
        <f t="shared" si="66"/>
        <v>3.6793650793650796</v>
      </c>
    </row>
    <row r="775" spans="3:7">
      <c r="C775" s="3">
        <f t="shared" si="62"/>
        <v>271.67127099999999</v>
      </c>
      <c r="D775" s="29">
        <f t="shared" si="63"/>
        <v>0.68433799232395387</v>
      </c>
      <c r="E775" s="29">
        <f t="shared" si="64"/>
        <v>1.9289833369182556</v>
      </c>
      <c r="F775" s="29">
        <f t="shared" si="65"/>
        <v>3.273417721518987</v>
      </c>
      <c r="G775" s="29">
        <f t="shared" si="66"/>
        <v>3.853968253968254</v>
      </c>
    </row>
    <row r="776" spans="3:7">
      <c r="C776" s="3">
        <f t="shared" si="62"/>
        <v>371.21048719999999</v>
      </c>
      <c r="D776" s="29">
        <f t="shared" si="63"/>
        <v>0.92574348870143452</v>
      </c>
      <c r="E776" s="29">
        <f t="shared" si="64"/>
        <v>2.2000013265119978</v>
      </c>
      <c r="F776" s="29">
        <f t="shared" si="65"/>
        <v>3.2860759493670884</v>
      </c>
      <c r="G776" s="29">
        <f t="shared" si="66"/>
        <v>3.7428571428571429</v>
      </c>
    </row>
    <row r="777" spans="3:7">
      <c r="C777" s="3">
        <f t="shared" si="62"/>
        <v>277.87314779999997</v>
      </c>
      <c r="D777" s="29">
        <f t="shared" si="63"/>
        <v>0.81433819756583137</v>
      </c>
      <c r="E777" s="29">
        <f t="shared" si="64"/>
        <v>1.9458693467364045</v>
      </c>
      <c r="F777" s="29">
        <f t="shared" si="65"/>
        <v>3.311392405063291</v>
      </c>
      <c r="G777" s="29">
        <f t="shared" si="66"/>
        <v>3.6634920634920638</v>
      </c>
    </row>
    <row r="778" spans="3:7">
      <c r="C778" s="3">
        <f t="shared" si="62"/>
        <v>220.40307179999999</v>
      </c>
      <c r="D778" s="29">
        <f t="shared" si="63"/>
        <v>0.90977567062783493</v>
      </c>
      <c r="E778" s="29">
        <f t="shared" si="64"/>
        <v>1.7893940895068869</v>
      </c>
      <c r="F778" s="29">
        <f t="shared" si="65"/>
        <v>3.3240506329113924</v>
      </c>
      <c r="G778" s="29">
        <f t="shared" si="66"/>
        <v>3.6317460317460317</v>
      </c>
    </row>
    <row r="779" spans="3:7">
      <c r="C779" s="3">
        <f t="shared" si="62"/>
        <v>39.654279000000002</v>
      </c>
      <c r="D779" s="29">
        <f t="shared" si="63"/>
        <v>0.35274921494981837</v>
      </c>
      <c r="E779" s="29">
        <f t="shared" si="64"/>
        <v>1.2972646925089646</v>
      </c>
      <c r="F779" s="29">
        <f t="shared" si="65"/>
        <v>3.3367088607594937</v>
      </c>
      <c r="G779" s="29">
        <f t="shared" si="66"/>
        <v>4.5999999999999996</v>
      </c>
    </row>
    <row r="780" spans="3:7">
      <c r="C780" s="3">
        <f t="shared" si="62"/>
        <v>106.13691059999999</v>
      </c>
      <c r="D780" s="29">
        <f t="shared" si="63"/>
        <v>0.72674096422634071</v>
      </c>
      <c r="E780" s="29">
        <f t="shared" si="64"/>
        <v>1.4782786671712784</v>
      </c>
      <c r="F780" s="29">
        <f t="shared" si="65"/>
        <v>3.3873417721518986</v>
      </c>
      <c r="G780" s="29">
        <f t="shared" si="66"/>
        <v>3.853968253968254</v>
      </c>
    </row>
    <row r="781" spans="3:7">
      <c r="C781" s="3">
        <f t="shared" si="62"/>
        <v>137.19751650000001</v>
      </c>
      <c r="D781" s="29">
        <f t="shared" si="63"/>
        <v>0.79839090367998689</v>
      </c>
      <c r="E781" s="29">
        <f t="shared" si="64"/>
        <v>1.5628481794494102</v>
      </c>
      <c r="F781" s="29">
        <f t="shared" si="65"/>
        <v>3.4</v>
      </c>
      <c r="G781" s="29">
        <f t="shared" si="66"/>
        <v>3.6</v>
      </c>
    </row>
    <row r="782" spans="3:7">
      <c r="C782" s="3">
        <f t="shared" si="62"/>
        <v>16.723800799999999</v>
      </c>
      <c r="D782" s="29">
        <f t="shared" si="63"/>
        <v>0.59413418713954391</v>
      </c>
      <c r="E782" s="29">
        <f t="shared" si="64"/>
        <v>1.2348312884755186</v>
      </c>
      <c r="F782" s="29">
        <f t="shared" si="65"/>
        <v>3.4</v>
      </c>
      <c r="G782" s="29">
        <f t="shared" si="66"/>
        <v>3.6952380952380954</v>
      </c>
    </row>
    <row r="783" spans="3:7">
      <c r="C783" s="3">
        <f t="shared" si="62"/>
        <v>93.594118399999999</v>
      </c>
      <c r="D783" s="29">
        <f t="shared" si="63"/>
        <v>0.51723005562054891</v>
      </c>
      <c r="E783" s="29">
        <f t="shared" si="64"/>
        <v>1.4441280835550085</v>
      </c>
      <c r="F783" s="29">
        <f t="shared" si="65"/>
        <v>3.3873417721518986</v>
      </c>
      <c r="G783" s="29">
        <f t="shared" si="66"/>
        <v>3.6634920634920638</v>
      </c>
    </row>
    <row r="784" spans="3:7">
      <c r="C784" s="3">
        <f t="shared" si="62"/>
        <v>101.0837511</v>
      </c>
      <c r="D784" s="29">
        <f t="shared" si="63"/>
        <v>0.46415450608542169</v>
      </c>
      <c r="E784" s="29">
        <f t="shared" si="64"/>
        <v>1.4645202995542896</v>
      </c>
      <c r="F784" s="29">
        <f t="shared" si="65"/>
        <v>3.3620253164556964</v>
      </c>
      <c r="G784" s="29">
        <f t="shared" si="66"/>
        <v>3.6317460317460317</v>
      </c>
    </row>
    <row r="785" spans="3:7">
      <c r="C785" s="3">
        <f t="shared" si="62"/>
        <v>32.2022488</v>
      </c>
      <c r="D785" s="29">
        <f t="shared" si="63"/>
        <v>0.80107957227592719</v>
      </c>
      <c r="E785" s="29">
        <f t="shared" si="64"/>
        <v>1.2769748578056463</v>
      </c>
      <c r="F785" s="29">
        <f t="shared" si="65"/>
        <v>3.3620253164556964</v>
      </c>
      <c r="G785" s="29">
        <f t="shared" si="66"/>
        <v>3.8063492063492066</v>
      </c>
    </row>
    <row r="786" spans="3:7">
      <c r="C786" s="3">
        <f t="shared" si="62"/>
        <v>12.358899300000001</v>
      </c>
      <c r="D786" s="29">
        <f t="shared" si="63"/>
        <v>0.27847217946349773</v>
      </c>
      <c r="E786" s="29">
        <f t="shared" si="64"/>
        <v>1.2229468586551369</v>
      </c>
      <c r="F786" s="29">
        <f t="shared" si="65"/>
        <v>3.3746835443037972</v>
      </c>
      <c r="G786" s="29">
        <f t="shared" si="66"/>
        <v>3.6317460317460317</v>
      </c>
    </row>
    <row r="787" spans="3:7">
      <c r="C787" s="3">
        <f t="shared" si="62"/>
        <v>28.503325199999999</v>
      </c>
      <c r="D787" s="29">
        <f t="shared" si="63"/>
        <v>0</v>
      </c>
      <c r="E787" s="29">
        <f t="shared" si="64"/>
        <v>1.2669037031793269</v>
      </c>
      <c r="F787" s="29">
        <f t="shared" si="65"/>
        <v>3.3873417721518986</v>
      </c>
      <c r="G787" s="29">
        <f t="shared" si="66"/>
        <v>3.6</v>
      </c>
    </row>
    <row r="788" spans="3:7">
      <c r="C788" s="3">
        <f t="shared" ref="C788:C790" si="67">E259</f>
        <v>153.53168689999998</v>
      </c>
      <c r="D788" s="29">
        <f t="shared" ref="D788:G792" si="68">D525+0</f>
        <v>0.384623278533752</v>
      </c>
      <c r="E788" s="29">
        <f t="shared" ref="E788:E790" si="69">E525+1.2</f>
        <v>1.6073216462144582</v>
      </c>
      <c r="F788" s="29">
        <f t="shared" ref="F788:F790" si="70">F525+2.4</f>
        <v>3.3873417721518986</v>
      </c>
      <c r="G788" s="29">
        <f t="shared" ref="G788:G790" si="71">G525+3.6</f>
        <v>3.7587301587301587</v>
      </c>
    </row>
    <row r="789" spans="3:7">
      <c r="C789" s="3">
        <f t="shared" si="67"/>
        <v>31.511502000000004</v>
      </c>
      <c r="D789" s="29">
        <f t="shared" si="68"/>
        <v>8.4826467992529186E-2</v>
      </c>
      <c r="E789" s="29">
        <f t="shared" si="69"/>
        <v>1.2750941436891301</v>
      </c>
      <c r="F789" s="29">
        <f t="shared" si="70"/>
        <v>3.3620253164556964</v>
      </c>
      <c r="G789" s="29">
        <f t="shared" si="71"/>
        <v>3.6</v>
      </c>
    </row>
    <row r="790" spans="3:7">
      <c r="C790" s="3">
        <f t="shared" si="67"/>
        <v>29.602779000000002</v>
      </c>
      <c r="D790" s="29">
        <f t="shared" si="68"/>
        <v>7.552901093939207E-3</v>
      </c>
      <c r="E790" s="29">
        <f t="shared" si="69"/>
        <v>1.2698972143792593</v>
      </c>
      <c r="F790" s="29">
        <f t="shared" si="70"/>
        <v>3.349367088607595</v>
      </c>
      <c r="G790" s="29">
        <f t="shared" si="71"/>
        <v>3.6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B6E89-7DB8-4247-96DE-C43925723C80}">
  <dimension ref="A1:E9"/>
  <sheetViews>
    <sheetView tabSelected="1" workbookViewId="0">
      <selection activeCell="B7" sqref="B7:C7"/>
    </sheetView>
  </sheetViews>
  <sheetFormatPr defaultRowHeight="15"/>
  <cols>
    <col min="1" max="1" width="10.5703125" customWidth="1"/>
    <col min="2" max="2" width="12.85546875" customWidth="1"/>
    <col min="4" max="4" width="12.28515625" customWidth="1"/>
    <col min="5" max="5" width="13.85546875" customWidth="1"/>
  </cols>
  <sheetData>
    <row r="1" spans="1:5">
      <c r="A1" s="32" t="s">
        <v>10</v>
      </c>
      <c r="B1" s="33">
        <f>SUM('Base de datos'!E2:E261)</f>
        <v>22437.618293399995</v>
      </c>
      <c r="C1" s="34" t="s">
        <v>11</v>
      </c>
      <c r="D1" s="34"/>
      <c r="E1" s="35"/>
    </row>
    <row r="2" spans="1:5">
      <c r="A2" s="32" t="s">
        <v>12</v>
      </c>
      <c r="B2" s="33">
        <v>13</v>
      </c>
      <c r="C2" s="34" t="s">
        <v>13</v>
      </c>
      <c r="D2" s="34"/>
      <c r="E2" s="35"/>
    </row>
    <row r="3" spans="1:5">
      <c r="A3" s="32" t="s">
        <v>14</v>
      </c>
      <c r="B3" s="33">
        <f>B1*B2</f>
        <v>291689.03781419992</v>
      </c>
      <c r="C3" s="34" t="s">
        <v>15</v>
      </c>
      <c r="D3" s="33">
        <f>B3/(1000*3600)</f>
        <v>8.1024732726166643E-2</v>
      </c>
      <c r="E3" s="35" t="s">
        <v>16</v>
      </c>
    </row>
    <row r="4" spans="1:5">
      <c r="A4" s="32" t="s">
        <v>17</v>
      </c>
      <c r="B4" s="33"/>
      <c r="C4" s="35"/>
      <c r="D4" s="31">
        <v>0.10299999999999999</v>
      </c>
      <c r="E4" s="46" t="s">
        <v>16</v>
      </c>
    </row>
    <row r="5" spans="1:5">
      <c r="A5" s="41" t="s">
        <v>18</v>
      </c>
      <c r="B5" s="33"/>
      <c r="C5" s="35"/>
      <c r="D5" s="38">
        <f>(D3/D4)*100</f>
        <v>78.664789054530729</v>
      </c>
      <c r="E5" s="47" t="s">
        <v>19</v>
      </c>
    </row>
    <row r="6" spans="1:5">
      <c r="A6" s="32" t="s">
        <v>20</v>
      </c>
      <c r="B6" s="33"/>
      <c r="C6" s="35"/>
      <c r="D6" s="34">
        <f>'Distancia recorrida'!D2/(D3*1000)</f>
        <v>129.28675991463683</v>
      </c>
      <c r="E6" s="35" t="s">
        <v>21</v>
      </c>
    </row>
    <row r="7" spans="1:5">
      <c r="A7" s="50" t="s">
        <v>20</v>
      </c>
      <c r="B7" s="48"/>
      <c r="C7" s="46"/>
      <c r="D7" s="31">
        <f>(D3/('Distancia recorrida'!D3/1.6))*100</f>
        <v>1.2375590517207018</v>
      </c>
      <c r="E7" s="46" t="s">
        <v>22</v>
      </c>
    </row>
    <row r="8" spans="1:5">
      <c r="A8" s="32" t="s">
        <v>23</v>
      </c>
      <c r="B8" s="49"/>
      <c r="C8" s="47"/>
      <c r="D8" s="38">
        <f>D3*9.2</f>
        <v>0.74542754108073306</v>
      </c>
      <c r="E8" s="47" t="s">
        <v>24</v>
      </c>
    </row>
    <row r="9" spans="1:5">
      <c r="A9" s="50" t="s">
        <v>25</v>
      </c>
      <c r="B9" s="48"/>
      <c r="C9" s="31"/>
      <c r="D9" s="48">
        <f>D7*0.092</f>
        <v>0.11385543275830456</v>
      </c>
      <c r="E9" s="4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B3B8-8140-4F84-8DDD-01F1482A7D50}">
  <dimension ref="A1:E865"/>
  <sheetViews>
    <sheetView workbookViewId="0">
      <selection activeCell="I11" sqref="I11"/>
    </sheetView>
  </sheetViews>
  <sheetFormatPr defaultRowHeight="15"/>
  <cols>
    <col min="1" max="1" width="23.42578125" style="39" customWidth="1"/>
    <col min="2" max="2" width="10.42578125" customWidth="1"/>
    <col min="3" max="4" width="18.42578125" customWidth="1"/>
  </cols>
  <sheetData>
    <row r="1" spans="1:5">
      <c r="A1" s="30" t="s">
        <v>27</v>
      </c>
    </row>
    <row r="2" spans="1:5">
      <c r="A2" s="40">
        <v>0.10389758942296785</v>
      </c>
      <c r="C2" s="41" t="s">
        <v>28</v>
      </c>
      <c r="D2" s="33">
        <f>SUM(A:A)</f>
        <v>10475.425167115525</v>
      </c>
      <c r="E2" s="35" t="s">
        <v>29</v>
      </c>
    </row>
    <row r="3" spans="1:5">
      <c r="A3" s="39">
        <v>2.2263769017289152E-2</v>
      </c>
      <c r="C3" s="42"/>
      <c r="D3" s="36">
        <f>D2/1000</f>
        <v>10.475425167115525</v>
      </c>
      <c r="E3" s="37" t="s">
        <v>30</v>
      </c>
    </row>
    <row r="4" spans="1:5">
      <c r="A4" s="39">
        <v>0.11131884503701027</v>
      </c>
    </row>
    <row r="5" spans="1:5">
      <c r="A5" s="39">
        <v>0.71153335518589167</v>
      </c>
    </row>
    <row r="6" spans="1:5">
      <c r="A6" s="39">
        <v>5.1948794736201669E-2</v>
      </c>
    </row>
    <row r="7" spans="1:5">
      <c r="A7" s="39">
        <v>0.27592642387365346</v>
      </c>
    </row>
    <row r="8" spans="1:5">
      <c r="A8" s="39">
        <v>2.5455512300368879</v>
      </c>
    </row>
    <row r="9" spans="1:5">
      <c r="A9" s="39">
        <v>4.9357189460406694</v>
      </c>
    </row>
    <row r="10" spans="1:5">
      <c r="A10" s="39">
        <v>7.3236516884181011</v>
      </c>
    </row>
    <row r="11" spans="1:5">
      <c r="A11" s="39">
        <v>5.6802152912535062</v>
      </c>
    </row>
    <row r="12" spans="1:5">
      <c r="A12" s="39">
        <v>2.619079736983132</v>
      </c>
    </row>
    <row r="13" spans="1:5">
      <c r="A13" s="39">
        <v>0.17811015203944219</v>
      </c>
    </row>
    <row r="14" spans="1:5">
      <c r="A14" s="39">
        <v>0.20779517662133826</v>
      </c>
    </row>
    <row r="15" spans="1:5">
      <c r="A15" s="39">
        <v>0.32026775736477286</v>
      </c>
    </row>
    <row r="16" spans="1:5">
      <c r="A16" s="39">
        <v>3.3207880525574498</v>
      </c>
    </row>
    <row r="17" spans="1:1">
      <c r="A17" s="39">
        <v>8.667721049552231</v>
      </c>
    </row>
    <row r="18" spans="1:1">
      <c r="A18" s="39">
        <v>11.744980537934495</v>
      </c>
    </row>
    <row r="19" spans="1:1">
      <c r="A19" s="39">
        <v>11.365245016812521</v>
      </c>
    </row>
    <row r="20" spans="1:1">
      <c r="A20" s="39">
        <v>10.507816417732336</v>
      </c>
    </row>
    <row r="21" spans="1:1">
      <c r="A21" s="39">
        <v>10.059849065089448</v>
      </c>
    </row>
    <row r="22" spans="1:1">
      <c r="A22" s="39">
        <v>8.7012073623052739</v>
      </c>
    </row>
    <row r="23" spans="1:1">
      <c r="A23" s="39">
        <v>8.8210330354389903</v>
      </c>
    </row>
    <row r="24" spans="1:1">
      <c r="A24" s="39">
        <v>9.2500394500384893</v>
      </c>
    </row>
    <row r="25" spans="1:1">
      <c r="A25" s="39">
        <v>9.2056577584324746</v>
      </c>
    </row>
    <row r="26" spans="1:1">
      <c r="A26" s="39">
        <v>9.5189955191086089</v>
      </c>
    </row>
    <row r="27" spans="1:1">
      <c r="A27" s="39">
        <v>9.0081347077583711</v>
      </c>
    </row>
    <row r="28" spans="1:1">
      <c r="A28" s="39">
        <v>11.09163437493388</v>
      </c>
    </row>
    <row r="29" spans="1:1">
      <c r="A29" s="39">
        <v>14.299843696035532</v>
      </c>
    </row>
    <row r="30" spans="1:1">
      <c r="A30" s="39">
        <v>15.853059236722187</v>
      </c>
    </row>
    <row r="31" spans="1:1">
      <c r="A31" s="39">
        <v>16.342170976117007</v>
      </c>
    </row>
    <row r="32" spans="1:1">
      <c r="A32" s="39">
        <v>16.282335880747652</v>
      </c>
    </row>
    <row r="33" spans="1:1">
      <c r="A33" s="39">
        <v>16.351450637803694</v>
      </c>
    </row>
    <row r="34" spans="1:1">
      <c r="A34" s="39">
        <v>14.917440884943296</v>
      </c>
    </row>
    <row r="35" spans="1:1">
      <c r="A35" s="39">
        <v>13.433304205166824</v>
      </c>
    </row>
    <row r="36" spans="1:1">
      <c r="A36" s="39">
        <v>14.419862786223518</v>
      </c>
    </row>
    <row r="37" spans="1:1">
      <c r="A37" s="39">
        <v>14.714012578009731</v>
      </c>
    </row>
    <row r="38" spans="1:1">
      <c r="A38" s="39">
        <v>14.398625847539478</v>
      </c>
    </row>
    <row r="39" spans="1:1">
      <c r="A39" s="39">
        <v>10.224551809832738</v>
      </c>
    </row>
    <row r="40" spans="1:1">
      <c r="A40" s="39">
        <v>8.8018254939989369</v>
      </c>
    </row>
    <row r="41" spans="1:1">
      <c r="A41" s="39">
        <v>11.222294013244751</v>
      </c>
    </row>
    <row r="42" spans="1:1">
      <c r="A42" s="39">
        <v>13.173887335620536</v>
      </c>
    </row>
    <row r="43" spans="1:1">
      <c r="A43" s="39">
        <v>14.211831002981009</v>
      </c>
    </row>
    <row r="44" spans="1:1">
      <c r="A44" s="39">
        <v>12.916275968118333</v>
      </c>
    </row>
    <row r="45" spans="1:1">
      <c r="A45" s="39">
        <v>11.660812455775282</v>
      </c>
    </row>
    <row r="46" spans="1:1">
      <c r="A46" s="39">
        <v>9.9686648430669749</v>
      </c>
    </row>
    <row r="47" spans="1:1">
      <c r="A47" s="39">
        <v>7.9859107666133688</v>
      </c>
    </row>
    <row r="48" spans="1:1">
      <c r="A48" s="39">
        <v>7.3135096849703496</v>
      </c>
    </row>
    <row r="49" spans="1:1">
      <c r="A49" s="39">
        <v>10.074615970450667</v>
      </c>
    </row>
    <row r="50" spans="1:1">
      <c r="A50" s="39">
        <v>6.1484840161517704</v>
      </c>
    </row>
    <row r="51" spans="1:1">
      <c r="A51" s="39">
        <v>2.9182582809392175</v>
      </c>
    </row>
    <row r="52" spans="1:1">
      <c r="A52" s="39">
        <v>0.5937005064191353</v>
      </c>
    </row>
    <row r="53" spans="1:1">
      <c r="A53" s="39">
        <v>0.17068889533781886</v>
      </c>
    </row>
    <row r="54" spans="1:1">
      <c r="A54" s="39">
        <v>0.21521643445997812</v>
      </c>
    </row>
    <row r="55" spans="1:1">
      <c r="A55" s="39">
        <v>0.20037392100729587</v>
      </c>
    </row>
    <row r="56" spans="1:1">
      <c r="A56" s="39">
        <v>0.11874010173863364</v>
      </c>
    </row>
    <row r="57" spans="1:1">
      <c r="A57" s="39">
        <v>5.1948793599185222E-2</v>
      </c>
    </row>
    <row r="58" spans="1:1">
      <c r="A58" s="39">
        <v>0.24640315707154867</v>
      </c>
    </row>
    <row r="59" spans="1:1">
      <c r="A59" s="39">
        <v>0.49486949890615367</v>
      </c>
    </row>
    <row r="60" spans="1:1">
      <c r="A60" s="39">
        <v>7.4212555646069166E-3</v>
      </c>
    </row>
    <row r="61" spans="1:1">
      <c r="A61" s="39">
        <v>7.4212555646069166E-3</v>
      </c>
    </row>
    <row r="62" spans="1:1">
      <c r="A62" s="39">
        <v>2.2263769017289152E-2</v>
      </c>
    </row>
    <row r="63" spans="1:1">
      <c r="A63" s="39">
        <v>1.4842513403246736E-2</v>
      </c>
    </row>
    <row r="64" spans="1:1">
      <c r="A64" s="39">
        <v>2.2263769017289152E-2</v>
      </c>
    </row>
    <row r="65" spans="1:1">
      <c r="A65" s="39">
        <v>2.2263768967853655E-2</v>
      </c>
    </row>
    <row r="66" spans="1:1">
      <c r="A66" s="39">
        <v>3.7106282420535888E-2</v>
      </c>
    </row>
    <row r="67" spans="1:1">
      <c r="A67" s="39">
        <v>3.7776351386494023</v>
      </c>
    </row>
    <row r="68" spans="1:1">
      <c r="A68" s="39">
        <v>10.393384110768149</v>
      </c>
    </row>
    <row r="69" spans="1:1">
      <c r="A69" s="39">
        <v>13.317154641887573</v>
      </c>
    </row>
    <row r="70" spans="1:1">
      <c r="A70" s="39">
        <v>13.669494178092535</v>
      </c>
    </row>
    <row r="71" spans="1:1">
      <c r="A71" s="39">
        <v>12.851574853681862</v>
      </c>
    </row>
    <row r="72" spans="1:1">
      <c r="A72" s="39">
        <v>10.926969189609137</v>
      </c>
    </row>
    <row r="73" spans="1:1">
      <c r="A73" s="39">
        <v>8.8488086386445897</v>
      </c>
    </row>
    <row r="74" spans="1:1">
      <c r="A74" s="39">
        <v>10.436306671686738</v>
      </c>
    </row>
    <row r="75" spans="1:1">
      <c r="A75" s="39">
        <v>14.799885724334285</v>
      </c>
    </row>
    <row r="76" spans="1:1">
      <c r="A76" s="39">
        <v>18.611274828874464</v>
      </c>
    </row>
    <row r="77" spans="1:1">
      <c r="A77" s="39">
        <v>19.59761665221918</v>
      </c>
    </row>
    <row r="78" spans="1:1">
      <c r="A78" s="39">
        <v>18.952407544707011</v>
      </c>
    </row>
    <row r="79" spans="1:1">
      <c r="A79" s="39">
        <v>17.031265142852032</v>
      </c>
    </row>
    <row r="80" spans="1:1">
      <c r="A80" s="39">
        <v>12.178281645338455</v>
      </c>
    </row>
    <row r="81" spans="1:1">
      <c r="A81" s="39">
        <v>12.236093520674844</v>
      </c>
    </row>
    <row r="82" spans="1:1">
      <c r="A82" s="39">
        <v>10.83503424839045</v>
      </c>
    </row>
    <row r="83" spans="1:1">
      <c r="A83" s="39">
        <v>7.514389776095066</v>
      </c>
    </row>
    <row r="84" spans="1:1">
      <c r="A84" s="39">
        <v>2.5574126954242882</v>
      </c>
    </row>
    <row r="85" spans="1:1">
      <c r="A85" s="39">
        <v>0.26200288133291494</v>
      </c>
    </row>
    <row r="86" spans="1:1">
      <c r="A86" s="39">
        <v>0.49084742949608612</v>
      </c>
    </row>
    <row r="87" spans="1:1">
      <c r="A87" s="39">
        <v>8.1633819268662242E-2</v>
      </c>
    </row>
    <row r="88" spans="1:1">
      <c r="A88" s="39">
        <v>2.2263768967853655E-2</v>
      </c>
    </row>
    <row r="89" spans="1:1">
      <c r="A89" s="39">
        <v>5.1948794686766178E-2</v>
      </c>
    </row>
    <row r="90" spans="1:1">
      <c r="A90" s="39">
        <v>0.47441499380650159</v>
      </c>
    </row>
    <row r="91" spans="1:1">
      <c r="A91" s="39">
        <v>0.24449627371837784</v>
      </c>
    </row>
    <row r="92" spans="1:1">
      <c r="A92" s="39">
        <v>9.647633163376354E-2</v>
      </c>
    </row>
    <row r="93" spans="1:1">
      <c r="A93" s="39">
        <v>6.6791307002431952E-2</v>
      </c>
    </row>
    <row r="94" spans="1:1">
      <c r="A94" s="39">
        <v>8.9055076019721111E-2</v>
      </c>
    </row>
    <row r="95" spans="1:1">
      <c r="A95" s="39">
        <v>6.6791307002431952E-2</v>
      </c>
    </row>
    <row r="96" spans="1:1">
      <c r="A96" s="39">
        <v>8.9055076019721111E-2</v>
      </c>
    </row>
    <row r="97" spans="1:1">
      <c r="A97" s="39">
        <v>0.12616135839082149</v>
      </c>
    </row>
    <row r="98" spans="1:1">
      <c r="A98" s="39">
        <v>0.14100386961890632</v>
      </c>
    </row>
    <row r="99" spans="1:1">
      <c r="A99" s="39">
        <v>1.4842512266230285E-2</v>
      </c>
    </row>
    <row r="100" spans="1:1">
      <c r="A100" s="39">
        <v>5.9370050300808587E-2</v>
      </c>
    </row>
    <row r="101" spans="1:1">
      <c r="A101" s="39">
        <v>5.937005143782504E-2</v>
      </c>
    </row>
    <row r="102" spans="1:1">
      <c r="A102" s="39">
        <v>2.9685024581896067E-2</v>
      </c>
    </row>
    <row r="103" spans="1:1">
      <c r="A103" s="39">
        <v>2.968502571891252E-2</v>
      </c>
    </row>
    <row r="104" spans="1:1">
      <c r="A104" s="39">
        <v>2.968502571891252E-2</v>
      </c>
    </row>
    <row r="105" spans="1:1">
      <c r="A105" s="39">
        <v>5.9370050300808587E-2</v>
      </c>
    </row>
    <row r="106" spans="1:1">
      <c r="A106" s="39">
        <v>7.4212567016233681E-3</v>
      </c>
    </row>
    <row r="107" spans="1:1">
      <c r="A107" s="39">
        <v>0</v>
      </c>
    </row>
    <row r="108" spans="1:1">
      <c r="A108" s="39">
        <v>3.7106281332954932E-2</v>
      </c>
    </row>
    <row r="109" spans="1:1">
      <c r="A109" s="39">
        <v>0.42301161108131635</v>
      </c>
    </row>
    <row r="110" spans="1:1">
      <c r="A110" s="39">
        <v>0.28942899707645248</v>
      </c>
    </row>
    <row r="111" spans="1:1">
      <c r="A111" s="39">
        <v>9.6476332721344468E-2</v>
      </c>
    </row>
    <row r="112" spans="1:1">
      <c r="A112" s="39">
        <v>0.18553140765348464</v>
      </c>
    </row>
    <row r="113" spans="1:1">
      <c r="A113" s="39">
        <v>0.19295266544268894</v>
      </c>
    </row>
    <row r="114" spans="1:1">
      <c r="A114" s="39">
        <v>0.14100386961890632</v>
      </c>
    </row>
    <row r="115" spans="1:1">
      <c r="A115" s="39">
        <v>0.19295266544268894</v>
      </c>
    </row>
    <row r="116" spans="1:1">
      <c r="A116" s="39">
        <v>0.74212563273966481</v>
      </c>
    </row>
    <row r="117" spans="1:1">
      <c r="A117" s="39">
        <v>0.17811015199000671</v>
      </c>
    </row>
    <row r="118" spans="1:1">
      <c r="A118" s="39">
        <v>2.2263770154305605E-2</v>
      </c>
    </row>
    <row r="119" spans="1:1">
      <c r="A119" s="39">
        <v>9.6476331584328043E-2</v>
      </c>
    </row>
    <row r="120" spans="1:1">
      <c r="A120" s="39">
        <v>1.2693600683838981</v>
      </c>
    </row>
    <row r="121" spans="1:1">
      <c r="A121" s="39">
        <v>1.7558382009454263</v>
      </c>
    </row>
    <row r="122" spans="1:1">
      <c r="A122" s="39">
        <v>0.31911402279536499</v>
      </c>
    </row>
    <row r="123" spans="1:1">
      <c r="A123" s="39">
        <v>0.27458648362377019</v>
      </c>
    </row>
    <row r="124" spans="1:1">
      <c r="A124" s="39">
        <v>0.10389758942296785</v>
      </c>
    </row>
    <row r="125" spans="1:1">
      <c r="A125" s="39">
        <v>8.1633819318097739E-2</v>
      </c>
    </row>
    <row r="126" spans="1:1">
      <c r="A126" s="39">
        <v>6.6791307002431952E-2</v>
      </c>
    </row>
    <row r="127" spans="1:1">
      <c r="A127" s="39">
        <v>9.6476332721344468E-2</v>
      </c>
    </row>
    <row r="128" spans="1:1">
      <c r="A128" s="39">
        <v>4.4527538034578304E-2</v>
      </c>
    </row>
    <row r="129" spans="1:1">
      <c r="A129" s="39">
        <v>7.4212555646069166E-3</v>
      </c>
    </row>
    <row r="130" spans="1:1">
      <c r="A130" s="39">
        <v>0</v>
      </c>
    </row>
    <row r="131" spans="1:1">
      <c r="A131" s="39">
        <v>2.2263769017289152E-2</v>
      </c>
    </row>
    <row r="132" spans="1:1">
      <c r="A132" s="39">
        <v>7.4212563704055337E-2</v>
      </c>
    </row>
    <row r="133" spans="1:1">
      <c r="A133" s="39">
        <v>3.7106281332954932E-2</v>
      </c>
    </row>
    <row r="134" spans="1:1">
      <c r="A134" s="39">
        <v>8.1633820405678695E-2</v>
      </c>
    </row>
    <row r="135" spans="1:1">
      <c r="A135" s="39">
        <v>0.11131884503701027</v>
      </c>
    </row>
    <row r="136" spans="1:1">
      <c r="A136" s="39">
        <v>9.6476332721344468E-2</v>
      </c>
    </row>
    <row r="137" spans="1:1">
      <c r="A137" s="39">
        <v>0.31048886809632231</v>
      </c>
    </row>
    <row r="138" spans="1:1">
      <c r="A138" s="39">
        <v>0.5093490272253326</v>
      </c>
    </row>
    <row r="139" spans="1:1">
      <c r="A139" s="39">
        <v>0.2152164333229617</v>
      </c>
    </row>
    <row r="140" spans="1:1">
      <c r="A140" s="39">
        <v>0.548098761121387</v>
      </c>
    </row>
    <row r="141" spans="1:1">
      <c r="A141" s="39">
        <v>0.34879904737726108</v>
      </c>
    </row>
    <row r="142" spans="1:1">
      <c r="A142" s="39">
        <v>0.9712038559348728</v>
      </c>
    </row>
    <row r="143" spans="1:1">
      <c r="A143" s="39">
        <v>0.38590532866078053</v>
      </c>
    </row>
    <row r="144" spans="1:1">
      <c r="A144" s="39">
        <v>2.2263769017289152E-2</v>
      </c>
    </row>
    <row r="145" spans="1:1">
      <c r="A145" s="39">
        <v>0.1484251263205297</v>
      </c>
    </row>
    <row r="146" spans="1:1">
      <c r="A146" s="39">
        <v>0.78665317186182426</v>
      </c>
    </row>
    <row r="147" spans="1:1">
      <c r="A147" s="39">
        <v>7.1638729000828825</v>
      </c>
    </row>
    <row r="148" spans="1:1">
      <c r="A148" s="39">
        <v>9.4698574841923939</v>
      </c>
    </row>
    <row r="149" spans="1:1">
      <c r="A149" s="39">
        <v>7.6090908923607232</v>
      </c>
    </row>
    <row r="150" spans="1:1">
      <c r="A150" s="39">
        <v>12.244894659980401</v>
      </c>
    </row>
    <row r="151" spans="1:1">
      <c r="A151" s="39">
        <v>14.517870181227915</v>
      </c>
    </row>
    <row r="152" spans="1:1">
      <c r="A152" s="39">
        <v>14.68797531836295</v>
      </c>
    </row>
    <row r="153" spans="1:1">
      <c r="A153" s="39">
        <v>11.371500294714934</v>
      </c>
    </row>
    <row r="154" spans="1:1">
      <c r="A154" s="39">
        <v>5.5504073411252186</v>
      </c>
    </row>
    <row r="155" spans="1:1">
      <c r="A155" s="39">
        <v>6.7581586358679973</v>
      </c>
    </row>
    <row r="156" spans="1:1">
      <c r="A156" s="39">
        <v>8.5905296131950948</v>
      </c>
    </row>
    <row r="157" spans="1:1">
      <c r="A157" s="39">
        <v>11.997223714672035</v>
      </c>
    </row>
    <row r="158" spans="1:1">
      <c r="A158" s="39">
        <v>14.200827406300608</v>
      </c>
    </row>
    <row r="159" spans="1:1">
      <c r="A159" s="39">
        <v>14.911071409300595</v>
      </c>
    </row>
    <row r="160" spans="1:1">
      <c r="A160" s="39">
        <v>15.030614817263164</v>
      </c>
    </row>
    <row r="161" spans="1:1">
      <c r="A161" s="39">
        <v>12.460350405326915</v>
      </c>
    </row>
    <row r="162" spans="1:1">
      <c r="A162" s="39">
        <v>10.109190374832636</v>
      </c>
    </row>
    <row r="163" spans="1:1">
      <c r="A163" s="39">
        <v>11.311899574482027</v>
      </c>
    </row>
    <row r="164" spans="1:1">
      <c r="A164" s="39">
        <v>8.5719356048373854</v>
      </c>
    </row>
    <row r="165" spans="1:1">
      <c r="A165" s="39">
        <v>11.09944481232562</v>
      </c>
    </row>
    <row r="166" spans="1:1">
      <c r="A166" s="39">
        <v>12.963724141942745</v>
      </c>
    </row>
    <row r="167" spans="1:1">
      <c r="A167" s="39">
        <v>11.278766159756044</v>
      </c>
    </row>
    <row r="168" spans="1:1">
      <c r="A168" s="39">
        <v>7.8220800142342179</v>
      </c>
    </row>
    <row r="169" spans="1:1">
      <c r="A169" s="39">
        <v>9.5220706772178012</v>
      </c>
    </row>
    <row r="170" spans="1:1">
      <c r="A170" s="39">
        <v>11.917826026231859</v>
      </c>
    </row>
    <row r="171" spans="1:1">
      <c r="A171" s="39">
        <v>15.07986498417471</v>
      </c>
    </row>
    <row r="172" spans="1:1">
      <c r="A172" s="39">
        <v>13.442308105125496</v>
      </c>
    </row>
    <row r="173" spans="1:1">
      <c r="A173" s="39">
        <v>9.131145891861248</v>
      </c>
    </row>
    <row r="174" spans="1:1">
      <c r="A174" s="39">
        <v>8.555269351310189</v>
      </c>
    </row>
    <row r="175" spans="1:1">
      <c r="A175" s="39">
        <v>11.036692398648301</v>
      </c>
    </row>
    <row r="176" spans="1:1">
      <c r="A176" s="39">
        <v>13.344696546560581</v>
      </c>
    </row>
    <row r="177" spans="1:1">
      <c r="A177" s="39">
        <v>13.276042565578196</v>
      </c>
    </row>
    <row r="178" spans="1:1">
      <c r="A178" s="39">
        <v>11.50221263861423</v>
      </c>
    </row>
    <row r="179" spans="1:1">
      <c r="A179" s="39">
        <v>12.092042796858024</v>
      </c>
    </row>
    <row r="180" spans="1:1">
      <c r="A180" s="39">
        <v>13.164098665208961</v>
      </c>
    </row>
    <row r="181" spans="1:1">
      <c r="A181" s="39">
        <v>12.812976746296412</v>
      </c>
    </row>
    <row r="182" spans="1:1">
      <c r="A182" s="39">
        <v>14.61034696938906</v>
      </c>
    </row>
    <row r="183" spans="1:1">
      <c r="A183" s="39">
        <v>17.293207095143863</v>
      </c>
    </row>
    <row r="184" spans="1:1">
      <c r="A184" s="39">
        <v>18.492372631306505</v>
      </c>
    </row>
    <row r="185" spans="1:1">
      <c r="A185" s="39">
        <v>19.592553884986042</v>
      </c>
    </row>
    <row r="186" spans="1:1">
      <c r="A186" s="39">
        <v>20.348383990137805</v>
      </c>
    </row>
    <row r="187" spans="1:1">
      <c r="A187" s="39">
        <v>20.461567195623932</v>
      </c>
    </row>
    <row r="188" spans="1:1">
      <c r="A188" s="39">
        <v>20.167309155277049</v>
      </c>
    </row>
    <row r="189" spans="1:1">
      <c r="A189" s="39">
        <v>19.260222288319628</v>
      </c>
    </row>
    <row r="190" spans="1:1">
      <c r="A190" s="39">
        <v>13.637805139607883</v>
      </c>
    </row>
    <row r="191" spans="1:1">
      <c r="A191" s="39">
        <v>10.776087298693763</v>
      </c>
    </row>
    <row r="192" spans="1:1">
      <c r="A192" s="39">
        <v>10.934031551172851</v>
      </c>
    </row>
    <row r="193" spans="1:1">
      <c r="A193" s="39">
        <v>14.458284257330384</v>
      </c>
    </row>
    <row r="194" spans="1:1">
      <c r="A194" s="39">
        <v>16.933265784932964</v>
      </c>
    </row>
    <row r="195" spans="1:1">
      <c r="A195" s="39">
        <v>17.074076682421619</v>
      </c>
    </row>
    <row r="196" spans="1:1">
      <c r="A196" s="39">
        <v>17.196929902968993</v>
      </c>
    </row>
    <row r="197" spans="1:1">
      <c r="A197" s="39">
        <v>17.983421270214475</v>
      </c>
    </row>
    <row r="198" spans="1:1">
      <c r="A198" s="39">
        <v>18.4642400465533</v>
      </c>
    </row>
    <row r="199" spans="1:1">
      <c r="A199" s="39">
        <v>17.683910119075058</v>
      </c>
    </row>
    <row r="200" spans="1:1">
      <c r="A200" s="39">
        <v>17.62187837135976</v>
      </c>
    </row>
    <row r="201" spans="1:1">
      <c r="A201" s="39">
        <v>17.127885528149477</v>
      </c>
    </row>
    <row r="202" spans="1:1">
      <c r="A202" s="39">
        <v>17.899798446274414</v>
      </c>
    </row>
    <row r="203" spans="1:1">
      <c r="A203" s="39">
        <v>16.495010119051813</v>
      </c>
    </row>
    <row r="204" spans="1:1">
      <c r="A204" s="39">
        <v>15.667763578953142</v>
      </c>
    </row>
    <row r="205" spans="1:1">
      <c r="A205" s="39">
        <v>9.4837389439790947</v>
      </c>
    </row>
    <row r="206" spans="1:1">
      <c r="A206" s="39">
        <v>3.1267719233020999</v>
      </c>
    </row>
    <row r="207" spans="1:1">
      <c r="A207" s="39">
        <v>0.95913370436981527</v>
      </c>
    </row>
    <row r="208" spans="1:1">
      <c r="A208" s="39">
        <v>0.10389758833538691</v>
      </c>
    </row>
    <row r="209" spans="1:1">
      <c r="A209" s="39">
        <v>5.4565554860679812</v>
      </c>
    </row>
    <row r="210" spans="1:1">
      <c r="A210" s="39">
        <v>10.49583091129584</v>
      </c>
    </row>
    <row r="211" spans="1:1">
      <c r="A211" s="39">
        <v>12.133713875108739</v>
      </c>
    </row>
    <row r="212" spans="1:1">
      <c r="A212" s="39">
        <v>15.367500916932265</v>
      </c>
    </row>
    <row r="213" spans="1:1">
      <c r="A213" s="39">
        <v>13.100381101502849</v>
      </c>
    </row>
    <row r="214" spans="1:1">
      <c r="A214" s="39">
        <v>15.387683814697576</v>
      </c>
    </row>
    <row r="215" spans="1:1">
      <c r="A215" s="39">
        <v>16.225948773600347</v>
      </c>
    </row>
    <row r="216" spans="1:1">
      <c r="A216" s="39">
        <v>17.065642647866717</v>
      </c>
    </row>
    <row r="217" spans="1:1">
      <c r="A217" s="39">
        <v>17.807925421089418</v>
      </c>
    </row>
    <row r="218" spans="1:1">
      <c r="A218" s="39">
        <v>17.47110215719751</v>
      </c>
    </row>
    <row r="219" spans="1:1">
      <c r="A219" s="39">
        <v>9.6191330210131092</v>
      </c>
    </row>
    <row r="220" spans="1:1">
      <c r="A220" s="39">
        <v>1.4744648950663659</v>
      </c>
    </row>
    <row r="221" spans="1:1">
      <c r="A221" s="39">
        <v>5.2233190078848866</v>
      </c>
    </row>
    <row r="222" spans="1:1">
      <c r="A222" s="39">
        <v>9.0457535789978607</v>
      </c>
    </row>
    <row r="223" spans="1:1">
      <c r="A223" s="39">
        <v>13.315568886220621</v>
      </c>
    </row>
    <row r="224" spans="1:1">
      <c r="A224" s="39">
        <v>16.565505392266171</v>
      </c>
    </row>
    <row r="225" spans="1:1">
      <c r="A225" s="39">
        <v>17.480163123125838</v>
      </c>
    </row>
    <row r="226" spans="1:1">
      <c r="A226" s="39">
        <v>17.104463515340615</v>
      </c>
    </row>
    <row r="227" spans="1:1">
      <c r="A227" s="39">
        <v>18.203340322750439</v>
      </c>
    </row>
    <row r="228" spans="1:1">
      <c r="A228" s="39">
        <v>13.263202396662297</v>
      </c>
    </row>
    <row r="229" spans="1:1">
      <c r="A229" s="39">
        <v>10.124721624714418</v>
      </c>
    </row>
    <row r="230" spans="1:1">
      <c r="A230" s="39">
        <v>10.280079308240587</v>
      </c>
    </row>
    <row r="231" spans="1:1">
      <c r="A231" s="39">
        <v>10.436509216368295</v>
      </c>
    </row>
    <row r="232" spans="1:1">
      <c r="A232" s="39">
        <v>12.288501427807676</v>
      </c>
    </row>
    <row r="233" spans="1:1">
      <c r="A233" s="39">
        <v>13.227225572085674</v>
      </c>
    </row>
    <row r="234" spans="1:1">
      <c r="A234" s="39">
        <v>11.938110635381635</v>
      </c>
    </row>
    <row r="235" spans="1:1">
      <c r="A235" s="39">
        <v>10.33685286091834</v>
      </c>
    </row>
    <row r="236" spans="1:1">
      <c r="A236" s="39">
        <v>10.700881072633038</v>
      </c>
    </row>
    <row r="237" spans="1:1">
      <c r="A237" s="39">
        <v>9.7649920116853615</v>
      </c>
    </row>
    <row r="238" spans="1:1">
      <c r="A238" s="39">
        <v>10.945422747908786</v>
      </c>
    </row>
    <row r="239" spans="1:1">
      <c r="A239" s="39">
        <v>12.422247114569128</v>
      </c>
    </row>
    <row r="240" spans="1:1">
      <c r="A240" s="39">
        <v>13.046675305776514</v>
      </c>
    </row>
    <row r="241" spans="1:1">
      <c r="A241" s="39">
        <v>13.56433804157605</v>
      </c>
    </row>
    <row r="242" spans="1:1">
      <c r="A242" s="39">
        <v>10.65995908775211</v>
      </c>
    </row>
    <row r="243" spans="1:1">
      <c r="A243" s="39">
        <v>6.277116666770123</v>
      </c>
    </row>
    <row r="244" spans="1:1">
      <c r="A244" s="39">
        <v>1.9507090585769984</v>
      </c>
    </row>
    <row r="245" spans="1:1">
      <c r="A245" s="39">
        <v>1.261613576542326</v>
      </c>
    </row>
    <row r="246" spans="1:1">
      <c r="A246" s="39">
        <v>5.361123620661302</v>
      </c>
    </row>
    <row r="247" spans="1:1">
      <c r="A247" s="39">
        <v>12.215179002570228</v>
      </c>
    </row>
    <row r="248" spans="1:1">
      <c r="A248" s="39">
        <v>18.153942404678297</v>
      </c>
    </row>
    <row r="249" spans="1:1">
      <c r="A249" s="39">
        <v>20.828780948019379</v>
      </c>
    </row>
    <row r="250" spans="1:1">
      <c r="A250" s="39">
        <v>19.028101241957614</v>
      </c>
    </row>
    <row r="251" spans="1:1">
      <c r="A251" s="39">
        <v>17.98170409987527</v>
      </c>
    </row>
    <row r="252" spans="1:1">
      <c r="A252" s="39">
        <v>19.992864565858881</v>
      </c>
    </row>
    <row r="253" spans="1:1">
      <c r="A253" s="39">
        <v>18.495291594564634</v>
      </c>
    </row>
    <row r="254" spans="1:1">
      <c r="A254" s="39">
        <v>19.133468910749951</v>
      </c>
    </row>
    <row r="255" spans="1:1">
      <c r="A255" s="39">
        <v>19.749387335464885</v>
      </c>
    </row>
    <row r="256" spans="1:1">
      <c r="A256" s="39">
        <v>20.001692082861894</v>
      </c>
    </row>
    <row r="257" spans="1:1">
      <c r="A257" s="39">
        <v>18.716908425991807</v>
      </c>
    </row>
    <row r="258" spans="1:1">
      <c r="A258" s="39">
        <v>15.681114635727619</v>
      </c>
    </row>
    <row r="259" spans="1:1">
      <c r="A259" s="39">
        <v>14.785045109373893</v>
      </c>
    </row>
    <row r="260" spans="1:1">
      <c r="A260" s="39">
        <v>18.02037127054869</v>
      </c>
    </row>
    <row r="261" spans="1:1">
      <c r="A261" s="39">
        <v>19.130459483745437</v>
      </c>
    </row>
    <row r="262" spans="1:1">
      <c r="A262" s="39">
        <v>16.898200674284801</v>
      </c>
    </row>
    <row r="263" spans="1:1">
      <c r="A263" s="39">
        <v>12.914873429294884</v>
      </c>
    </row>
    <row r="264" spans="1:1">
      <c r="A264" s="39">
        <v>14.081634437311454</v>
      </c>
    </row>
    <row r="265" spans="1:1">
      <c r="A265" s="39">
        <v>12.384030895117355</v>
      </c>
    </row>
    <row r="266" spans="1:1">
      <c r="A266" s="39">
        <v>4.3383989077055469</v>
      </c>
    </row>
    <row r="267" spans="1:1">
      <c r="A267" s="39">
        <v>2.1583181288310422</v>
      </c>
    </row>
    <row r="268" spans="1:1">
      <c r="A268" s="39">
        <v>7.8605723663192446</v>
      </c>
    </row>
    <row r="269" spans="1:1">
      <c r="A269" s="39">
        <v>8.5394320329161548</v>
      </c>
    </row>
    <row r="270" spans="1:1">
      <c r="A270" s="39">
        <v>4.2166363092086714</v>
      </c>
    </row>
    <row r="271" spans="1:1">
      <c r="A271" s="39">
        <v>8.762386678552236</v>
      </c>
    </row>
    <row r="272" spans="1:1">
      <c r="A272" s="39">
        <v>12.876812930616119</v>
      </c>
    </row>
    <row r="273" spans="1:1">
      <c r="A273" s="39">
        <v>18.674803476270355</v>
      </c>
    </row>
    <row r="274" spans="1:1">
      <c r="A274" s="39">
        <v>21.203781323035642</v>
      </c>
    </row>
    <row r="275" spans="1:1">
      <c r="A275" s="39">
        <v>20.452044406844475</v>
      </c>
    </row>
    <row r="276" spans="1:1">
      <c r="A276" s="39">
        <v>15.76423379179011</v>
      </c>
    </row>
    <row r="277" spans="1:1">
      <c r="A277" s="39">
        <v>23.804047247135191</v>
      </c>
    </row>
    <row r="278" spans="1:1">
      <c r="A278" s="39">
        <v>25.681192276623904</v>
      </c>
    </row>
    <row r="279" spans="1:1">
      <c r="A279" s="39">
        <v>23.725735821024738</v>
      </c>
    </row>
    <row r="280" spans="1:1">
      <c r="A280" s="39">
        <v>22.808181028859213</v>
      </c>
    </row>
    <row r="281" spans="1:1">
      <c r="A281" s="39">
        <v>22.336000674744565</v>
      </c>
    </row>
    <row r="282" spans="1:1">
      <c r="A282" s="39">
        <v>22.814971873112111</v>
      </c>
    </row>
    <row r="283" spans="1:1">
      <c r="A283" s="39">
        <v>22.184291017922632</v>
      </c>
    </row>
    <row r="284" spans="1:1">
      <c r="A284" s="39">
        <v>23.169065760269103</v>
      </c>
    </row>
    <row r="285" spans="1:1">
      <c r="A285" s="39">
        <v>22.50238999463118</v>
      </c>
    </row>
    <row r="286" spans="1:1">
      <c r="A286" s="39">
        <v>22.402905914477401</v>
      </c>
    </row>
    <row r="287" spans="1:1">
      <c r="A287" s="39">
        <v>22.227693433519637</v>
      </c>
    </row>
    <row r="288" spans="1:1">
      <c r="A288" s="39">
        <v>22.252419288966269</v>
      </c>
    </row>
    <row r="289" spans="1:1">
      <c r="A289" s="39">
        <v>22.174637365420953</v>
      </c>
    </row>
    <row r="290" spans="1:1">
      <c r="A290" s="39">
        <v>22.413742779966647</v>
      </c>
    </row>
    <row r="291" spans="1:1">
      <c r="A291" s="39">
        <v>20.723278401673408</v>
      </c>
    </row>
    <row r="292" spans="1:1">
      <c r="A292" s="39">
        <v>15.505380975134825</v>
      </c>
    </row>
    <row r="293" spans="1:1">
      <c r="A293" s="39">
        <v>18.037667995941455</v>
      </c>
    </row>
    <row r="294" spans="1:1">
      <c r="A294" s="39">
        <v>20.141682483914185</v>
      </c>
    </row>
    <row r="295" spans="1:1">
      <c r="A295" s="39">
        <v>20.982296229822033</v>
      </c>
    </row>
    <row r="296" spans="1:1">
      <c r="A296" s="39">
        <v>20.89132690744697</v>
      </c>
    </row>
    <row r="297" spans="1:1">
      <c r="A297" s="39">
        <v>20.228796740280846</v>
      </c>
    </row>
    <row r="298" spans="1:1">
      <c r="A298" s="39">
        <v>19.302925263059009</v>
      </c>
    </row>
    <row r="299" spans="1:1">
      <c r="A299" s="39">
        <v>18.482544929530338</v>
      </c>
    </row>
    <row r="300" spans="1:1">
      <c r="A300" s="39">
        <v>19.743831872943058</v>
      </c>
    </row>
    <row r="301" spans="1:1">
      <c r="A301" s="39">
        <v>21.423786381424982</v>
      </c>
    </row>
    <row r="302" spans="1:1">
      <c r="A302" s="39">
        <v>21.226818305672275</v>
      </c>
    </row>
    <row r="303" spans="1:1">
      <c r="A303" s="39">
        <v>18.823056198973916</v>
      </c>
    </row>
    <row r="304" spans="1:1">
      <c r="A304" s="39">
        <v>19.402047349219977</v>
      </c>
    </row>
    <row r="305" spans="1:1">
      <c r="A305" s="39">
        <v>21.106386036371237</v>
      </c>
    </row>
    <row r="306" spans="1:1">
      <c r="A306" s="39">
        <v>21.76758415606928</v>
      </c>
    </row>
    <row r="307" spans="1:1">
      <c r="A307" s="39">
        <v>20.486943761724131</v>
      </c>
    </row>
    <row r="308" spans="1:1">
      <c r="A308" s="39">
        <v>18.709112641711023</v>
      </c>
    </row>
    <row r="309" spans="1:1">
      <c r="A309" s="39">
        <v>18.792263168392861</v>
      </c>
    </row>
    <row r="310" spans="1:1">
      <c r="A310" s="39">
        <v>14.870381911633665</v>
      </c>
    </row>
    <row r="311" spans="1:1">
      <c r="A311" s="39">
        <v>13.985053065419581</v>
      </c>
    </row>
    <row r="312" spans="1:1">
      <c r="A312" s="39">
        <v>11.901125035115028</v>
      </c>
    </row>
    <row r="313" spans="1:1">
      <c r="A313" s="39">
        <v>15.517393255448933</v>
      </c>
    </row>
    <row r="314" spans="1:1">
      <c r="A314" s="39">
        <v>20.037912487878227</v>
      </c>
    </row>
    <row r="315" spans="1:1">
      <c r="A315" s="39">
        <v>20.952278519631641</v>
      </c>
    </row>
    <row r="316" spans="1:1">
      <c r="A316" s="39">
        <v>20.756968695578976</v>
      </c>
    </row>
    <row r="317" spans="1:1">
      <c r="A317" s="39">
        <v>17.825662995670481</v>
      </c>
    </row>
    <row r="318" spans="1:1">
      <c r="A318" s="39">
        <v>15.520774758867198</v>
      </c>
    </row>
    <row r="319" spans="1:1">
      <c r="A319" s="39">
        <v>16.546608075077703</v>
      </c>
    </row>
    <row r="320" spans="1:1">
      <c r="A320" s="39">
        <v>19.366789071764693</v>
      </c>
    </row>
    <row r="321" spans="1:1">
      <c r="A321" s="39">
        <v>20.392827098019541</v>
      </c>
    </row>
    <row r="322" spans="1:1">
      <c r="A322" s="39">
        <v>18.619049624628563</v>
      </c>
    </row>
    <row r="323" spans="1:1">
      <c r="A323" s="39">
        <v>18.619434008168657</v>
      </c>
    </row>
    <row r="324" spans="1:1">
      <c r="A324" s="39">
        <v>20.283951067938808</v>
      </c>
    </row>
    <row r="325" spans="1:1">
      <c r="A325" s="39">
        <v>20.478281377595213</v>
      </c>
    </row>
    <row r="326" spans="1:1">
      <c r="A326" s="39">
        <v>22.119335636146694</v>
      </c>
    </row>
    <row r="327" spans="1:1">
      <c r="A327" s="39">
        <v>22.149405016606138</v>
      </c>
    </row>
    <row r="328" spans="1:1">
      <c r="A328" s="39">
        <v>22.08383724674637</v>
      </c>
    </row>
    <row r="329" spans="1:1">
      <c r="A329" s="39">
        <v>22.103807046354024</v>
      </c>
    </row>
    <row r="330" spans="1:1">
      <c r="A330" s="39">
        <v>19.752623792775623</v>
      </c>
    </row>
    <row r="331" spans="1:1">
      <c r="A331" s="39">
        <v>15.334482047410368</v>
      </c>
    </row>
    <row r="332" spans="1:1">
      <c r="A332" s="39">
        <v>15.481374191703699</v>
      </c>
    </row>
    <row r="333" spans="1:1">
      <c r="A333" s="39">
        <v>16.346222514984746</v>
      </c>
    </row>
    <row r="334" spans="1:1">
      <c r="A334" s="39">
        <v>16.921843156258429</v>
      </c>
    </row>
    <row r="335" spans="1:1">
      <c r="A335" s="39">
        <v>18.543919634874108</v>
      </c>
    </row>
    <row r="336" spans="1:1">
      <c r="A336" s="39">
        <v>18.865203695428562</v>
      </c>
    </row>
    <row r="337" spans="1:1">
      <c r="A337" s="39">
        <v>16.397693153306871</v>
      </c>
    </row>
    <row r="338" spans="1:1">
      <c r="A338" s="39">
        <v>14.112365703172426</v>
      </c>
    </row>
    <row r="339" spans="1:1">
      <c r="A339" s="39">
        <v>13.681407643662716</v>
      </c>
    </row>
    <row r="340" spans="1:1">
      <c r="A340" s="39">
        <v>13.824124385190048</v>
      </c>
    </row>
    <row r="341" spans="1:1">
      <c r="A341" s="39">
        <v>17.409086945684141</v>
      </c>
    </row>
    <row r="342" spans="1:1">
      <c r="A342" s="39">
        <v>19.186184761331322</v>
      </c>
    </row>
    <row r="343" spans="1:1">
      <c r="A343" s="39">
        <v>19.841230384008046</v>
      </c>
    </row>
    <row r="344" spans="1:1">
      <c r="A344" s="39">
        <v>21.567442403554708</v>
      </c>
    </row>
    <row r="345" spans="1:1">
      <c r="A345" s="39">
        <v>22.028803514625377</v>
      </c>
    </row>
    <row r="346" spans="1:1">
      <c r="A346" s="39">
        <v>21.99441236687532</v>
      </c>
    </row>
    <row r="347" spans="1:1">
      <c r="A347" s="39">
        <v>22.096333708020232</v>
      </c>
    </row>
    <row r="348" spans="1:1">
      <c r="A348" s="39">
        <v>22.498298461606847</v>
      </c>
    </row>
    <row r="349" spans="1:1">
      <c r="A349" s="39">
        <v>22.46501501568655</v>
      </c>
    </row>
    <row r="350" spans="1:1">
      <c r="A350" s="39">
        <v>22.576930853213735</v>
      </c>
    </row>
    <row r="351" spans="1:1">
      <c r="A351" s="39">
        <v>22.386827626196176</v>
      </c>
    </row>
    <row r="352" spans="1:1">
      <c r="A352" s="39">
        <v>22.254857695994893</v>
      </c>
    </row>
    <row r="353" spans="1:1">
      <c r="A353" s="39">
        <v>22.37582394590423</v>
      </c>
    </row>
    <row r="354" spans="1:1">
      <c r="A354" s="39">
        <v>22.586433821576811</v>
      </c>
    </row>
    <row r="355" spans="1:1">
      <c r="A355" s="39">
        <v>22.510688012782776</v>
      </c>
    </row>
    <row r="356" spans="1:1">
      <c r="A356" s="39">
        <v>23.170820053219799</v>
      </c>
    </row>
    <row r="357" spans="1:1">
      <c r="A357" s="39">
        <v>23.078992911042434</v>
      </c>
    </row>
    <row r="358" spans="1:1">
      <c r="A358" s="39">
        <v>21.605820214398264</v>
      </c>
    </row>
    <row r="359" spans="1:1">
      <c r="A359" s="39">
        <v>20.285178456912771</v>
      </c>
    </row>
    <row r="360" spans="1:1">
      <c r="A360" s="39">
        <v>21.868795302335521</v>
      </c>
    </row>
    <row r="361" spans="1:1">
      <c r="A361" s="39">
        <v>21.902845020885671</v>
      </c>
    </row>
    <row r="362" spans="1:1">
      <c r="A362" s="39">
        <v>22.1167615207418</v>
      </c>
    </row>
    <row r="363" spans="1:1">
      <c r="A363" s="39">
        <v>22.168830074073654</v>
      </c>
    </row>
    <row r="364" spans="1:1">
      <c r="A364" s="39">
        <v>22.314432787641795</v>
      </c>
    </row>
    <row r="365" spans="1:1">
      <c r="A365" s="39">
        <v>22.003664255421484</v>
      </c>
    </row>
    <row r="366" spans="1:1">
      <c r="A366" s="39">
        <v>21.944581414201533</v>
      </c>
    </row>
    <row r="367" spans="1:1">
      <c r="A367" s="39">
        <v>19.137185128468932</v>
      </c>
    </row>
    <row r="368" spans="1:1">
      <c r="A368" s="39">
        <v>18.319191993693618</v>
      </c>
    </row>
    <row r="369" spans="1:1">
      <c r="A369" s="39">
        <v>16.66975645935069</v>
      </c>
    </row>
    <row r="370" spans="1:1">
      <c r="A370" s="39">
        <v>13.72472851442399</v>
      </c>
    </row>
    <row r="371" spans="1:1">
      <c r="A371" s="39">
        <v>3.0642507078936871</v>
      </c>
    </row>
    <row r="372" spans="1:1">
      <c r="A372" s="39">
        <v>2.7336747849446015</v>
      </c>
    </row>
    <row r="373" spans="1:1">
      <c r="A373" s="39">
        <v>4.8042722391961821</v>
      </c>
    </row>
    <row r="374" spans="1:1">
      <c r="A374" s="39">
        <v>0.54809514541545734</v>
      </c>
    </row>
    <row r="375" spans="1:1">
      <c r="A375" s="39">
        <v>0.54420542267648719</v>
      </c>
    </row>
    <row r="376" spans="1:1">
      <c r="A376" s="39">
        <v>1.0287083708204543</v>
      </c>
    </row>
    <row r="377" spans="1:1">
      <c r="A377" s="39">
        <v>5.391681834144034</v>
      </c>
    </row>
    <row r="378" spans="1:1">
      <c r="A378" s="39">
        <v>10.337810073605079</v>
      </c>
    </row>
    <row r="379" spans="1:1">
      <c r="A379" s="39">
        <v>10.220047542235926</v>
      </c>
    </row>
    <row r="380" spans="1:1">
      <c r="A380" s="39">
        <v>7.6289039507787777</v>
      </c>
    </row>
    <row r="381" spans="1:1">
      <c r="A381" s="39">
        <v>3.0251022328202009</v>
      </c>
    </row>
    <row r="382" spans="1:1">
      <c r="A382" s="39">
        <v>0.20037392105673138</v>
      </c>
    </row>
    <row r="383" spans="1:1">
      <c r="A383" s="39">
        <v>2.9685024581896067E-2</v>
      </c>
    </row>
    <row r="384" spans="1:1">
      <c r="A384" s="39">
        <v>2.2263770154305605E-2</v>
      </c>
    </row>
    <row r="385" spans="1:1">
      <c r="A385" s="39">
        <v>4.4527538034578304E-2</v>
      </c>
    </row>
    <row r="386" spans="1:1">
      <c r="A386" s="39">
        <v>1.4842512315665782E-2</v>
      </c>
    </row>
    <row r="387" spans="1:1">
      <c r="A387" s="39">
        <v>1.4842512315665782E-2</v>
      </c>
    </row>
    <row r="388" spans="1:1">
      <c r="A388" s="39">
        <v>3.7106282420535888E-2</v>
      </c>
    </row>
    <row r="389" spans="1:1">
      <c r="A389" s="39">
        <v>6.6791307002431952E-2</v>
      </c>
    </row>
    <row r="390" spans="1:1">
      <c r="A390" s="39">
        <v>2.9685024581896067E-2</v>
      </c>
    </row>
    <row r="391" spans="1:1">
      <c r="A391" s="39">
        <v>4.4527538034578304E-2</v>
      </c>
    </row>
    <row r="392" spans="1:1">
      <c r="A392" s="39">
        <v>2.968502571891252E-2</v>
      </c>
    </row>
    <row r="393" spans="1:1">
      <c r="A393" s="39">
        <v>0.71400159191219426</v>
      </c>
    </row>
    <row r="394" spans="1:1">
      <c r="A394" s="39">
        <v>3.0371475092828031</v>
      </c>
    </row>
    <row r="395" spans="1:1">
      <c r="A395" s="39">
        <v>6.9577607966530834</v>
      </c>
    </row>
    <row r="396" spans="1:1">
      <c r="A396" s="39">
        <v>9.2291545735973131</v>
      </c>
    </row>
    <row r="397" spans="1:1">
      <c r="A397" s="39">
        <v>14.359326524935408</v>
      </c>
    </row>
    <row r="398" spans="1:1">
      <c r="A398" s="39">
        <v>14.654459519777351</v>
      </c>
    </row>
    <row r="399" spans="1:1">
      <c r="A399" s="39">
        <v>15.867334235834525</v>
      </c>
    </row>
    <row r="400" spans="1:1">
      <c r="A400" s="39">
        <v>18.706264680197645</v>
      </c>
    </row>
    <row r="401" spans="1:1">
      <c r="A401" s="39">
        <v>21.454136484407016</v>
      </c>
    </row>
    <row r="402" spans="1:1">
      <c r="A402" s="39">
        <v>22.524834348440894</v>
      </c>
    </row>
    <row r="403" spans="1:1">
      <c r="A403" s="39">
        <v>22.42052497913399</v>
      </c>
    </row>
    <row r="404" spans="1:1">
      <c r="A404" s="39">
        <v>19.568354511685239</v>
      </c>
    </row>
    <row r="405" spans="1:1">
      <c r="A405" s="39">
        <v>20.58999360936237</v>
      </c>
    </row>
    <row r="406" spans="1:1">
      <c r="A406" s="39">
        <v>21.365101380760024</v>
      </c>
    </row>
    <row r="407" spans="1:1">
      <c r="A407" s="39">
        <v>21.215328266292573</v>
      </c>
    </row>
    <row r="408" spans="1:1">
      <c r="A408" s="39">
        <v>22.409557114116485</v>
      </c>
    </row>
    <row r="409" spans="1:1">
      <c r="A409" s="39">
        <v>22.877935268526667</v>
      </c>
    </row>
    <row r="410" spans="1:1">
      <c r="A410" s="39">
        <v>22.181434459806979</v>
      </c>
    </row>
    <row r="411" spans="1:1">
      <c r="A411" s="39">
        <v>21.044046946359707</v>
      </c>
    </row>
    <row r="412" spans="1:1">
      <c r="A412" s="39">
        <v>18.143748284850908</v>
      </c>
    </row>
    <row r="413" spans="1:1">
      <c r="A413" s="39">
        <v>15.869119107737692</v>
      </c>
    </row>
    <row r="414" spans="1:1">
      <c r="A414" s="39">
        <v>15.394367687887595</v>
      </c>
    </row>
    <row r="415" spans="1:1">
      <c r="A415" s="39">
        <v>14.633182554416466</v>
      </c>
    </row>
    <row r="416" spans="1:1">
      <c r="A416" s="39">
        <v>11.404892440101365</v>
      </c>
    </row>
    <row r="417" spans="1:1">
      <c r="A417" s="39">
        <v>9.6530496265023409</v>
      </c>
    </row>
    <row r="418" spans="1:1">
      <c r="A418" s="39">
        <v>5.9309003884258935</v>
      </c>
    </row>
    <row r="419" spans="1:1">
      <c r="A419" s="39">
        <v>9.445219601875193</v>
      </c>
    </row>
    <row r="420" spans="1:1">
      <c r="A420" s="39">
        <v>10.310871579200407</v>
      </c>
    </row>
    <row r="421" spans="1:1">
      <c r="A421" s="39">
        <v>4.1618532060962945</v>
      </c>
    </row>
    <row r="422" spans="1:1">
      <c r="A422" s="39">
        <v>4.5285559957339121</v>
      </c>
    </row>
    <row r="423" spans="1:1">
      <c r="A423" s="39">
        <v>1.107509651716351</v>
      </c>
    </row>
    <row r="424" spans="1:1">
      <c r="A424" s="39">
        <v>0.17811015090242577</v>
      </c>
    </row>
    <row r="425" spans="1:1">
      <c r="A425" s="39">
        <v>0.11131884389999384</v>
      </c>
    </row>
    <row r="426" spans="1:1">
      <c r="A426" s="39">
        <v>0.15584638302215306</v>
      </c>
    </row>
    <row r="427" spans="1:1">
      <c r="A427" s="39">
        <v>0.25974397249455644</v>
      </c>
    </row>
    <row r="428" spans="1:1">
      <c r="A428" s="39">
        <v>5.3195886878867524</v>
      </c>
    </row>
    <row r="429" spans="1:1">
      <c r="A429" s="39">
        <v>7.9062459763508688</v>
      </c>
    </row>
    <row r="430" spans="1:1">
      <c r="A430" s="39">
        <v>7.9502826268056026</v>
      </c>
    </row>
    <row r="431" spans="1:1">
      <c r="A431" s="39">
        <v>8.0897840682344864</v>
      </c>
    </row>
    <row r="432" spans="1:1">
      <c r="A432" s="39">
        <v>7.1817237601873192</v>
      </c>
    </row>
    <row r="433" spans="1:1">
      <c r="A433" s="39">
        <v>10.015873965568614</v>
      </c>
    </row>
    <row r="434" spans="1:1">
      <c r="A434" s="39">
        <v>14.315217496290684</v>
      </c>
    </row>
    <row r="435" spans="1:1">
      <c r="A435" s="39">
        <v>15.405343565621731</v>
      </c>
    </row>
    <row r="436" spans="1:1">
      <c r="A436" s="39">
        <v>15.753062110285342</v>
      </c>
    </row>
    <row r="437" spans="1:1">
      <c r="A437" s="39">
        <v>14.66957849773601</v>
      </c>
    </row>
    <row r="438" spans="1:1">
      <c r="A438" s="39">
        <v>14.715277674425725</v>
      </c>
    </row>
    <row r="439" spans="1:1">
      <c r="A439" s="39">
        <v>12.991268301481139</v>
      </c>
    </row>
    <row r="440" spans="1:1">
      <c r="A440" s="39">
        <v>13.563262505123769</v>
      </c>
    </row>
    <row r="441" spans="1:1">
      <c r="A441" s="39">
        <v>15.358624195310894</v>
      </c>
    </row>
    <row r="442" spans="1:1">
      <c r="A442" s="39">
        <v>17.144594379262205</v>
      </c>
    </row>
    <row r="443" spans="1:1">
      <c r="A443" s="39">
        <v>18.702884674542755</v>
      </c>
    </row>
    <row r="444" spans="1:1">
      <c r="A444" s="39">
        <v>20.568158263756782</v>
      </c>
    </row>
    <row r="445" spans="1:1">
      <c r="A445" s="39">
        <v>19.908845700400594</v>
      </c>
    </row>
    <row r="446" spans="1:1">
      <c r="A446" s="39">
        <v>19.567511090040242</v>
      </c>
    </row>
    <row r="447" spans="1:1">
      <c r="A447" s="39">
        <v>16.759688120211006</v>
      </c>
    </row>
    <row r="448" spans="1:1">
      <c r="A448" s="39">
        <v>13.112562500091299</v>
      </c>
    </row>
    <row r="449" spans="1:1">
      <c r="A449" s="39">
        <v>14.173736286454725</v>
      </c>
    </row>
    <row r="450" spans="1:1">
      <c r="A450" s="39">
        <v>15.471760865033547</v>
      </c>
    </row>
    <row r="451" spans="1:1">
      <c r="A451" s="39">
        <v>16.522804231894401</v>
      </c>
    </row>
    <row r="452" spans="1:1">
      <c r="A452" s="39">
        <v>16.342664092173262</v>
      </c>
    </row>
    <row r="453" spans="1:1">
      <c r="A453" s="39">
        <v>16.394904128954121</v>
      </c>
    </row>
    <row r="454" spans="1:1">
      <c r="A454" s="39">
        <v>14.513409950304974</v>
      </c>
    </row>
    <row r="455" spans="1:1">
      <c r="A455" s="39">
        <v>12.367472372385876</v>
      </c>
    </row>
    <row r="456" spans="1:1">
      <c r="A456" s="39">
        <v>14.792236281714027</v>
      </c>
    </row>
    <row r="457" spans="1:1">
      <c r="A457" s="39">
        <v>16.702580381211014</v>
      </c>
    </row>
    <row r="458" spans="1:1">
      <c r="A458" s="39">
        <v>18.275405212160649</v>
      </c>
    </row>
    <row r="459" spans="1:1">
      <c r="A459" s="39">
        <v>17.874292693716814</v>
      </c>
    </row>
    <row r="460" spans="1:1">
      <c r="A460" s="39">
        <v>15.905297119066953</v>
      </c>
    </row>
    <row r="461" spans="1:1">
      <c r="A461" s="39">
        <v>8.2782763815976157</v>
      </c>
    </row>
    <row r="462" spans="1:1">
      <c r="A462" s="39">
        <v>1.0997826177511112</v>
      </c>
    </row>
    <row r="463" spans="1:1">
      <c r="A463" s="39">
        <v>0.48406190462012366</v>
      </c>
    </row>
    <row r="464" spans="1:1">
      <c r="A464" s="39">
        <v>4.4527537985142807E-2</v>
      </c>
    </row>
    <row r="465" spans="1:1">
      <c r="A465" s="39">
        <v>2.968502571891252E-2</v>
      </c>
    </row>
    <row r="466" spans="1:1">
      <c r="A466" s="39">
        <v>5.9370050300808587E-2</v>
      </c>
    </row>
    <row r="467" spans="1:1">
      <c r="A467" s="39">
        <v>0.69759809584210308</v>
      </c>
    </row>
    <row r="468" spans="1:1">
      <c r="A468" s="39">
        <v>0.26199989135339519</v>
      </c>
    </row>
    <row r="469" spans="1:1">
      <c r="A469" s="39">
        <v>0.24279772423186746</v>
      </c>
    </row>
    <row r="470" spans="1:1">
      <c r="A470" s="39">
        <v>1.4842513403246736E-2</v>
      </c>
    </row>
    <row r="471" spans="1:1">
      <c r="A471" s="39">
        <v>1.8159096761442504</v>
      </c>
    </row>
    <row r="472" spans="1:1">
      <c r="A472" s="39">
        <v>7.5036998364989893</v>
      </c>
    </row>
    <row r="473" spans="1:1">
      <c r="A473" s="39">
        <v>10.984236154889315</v>
      </c>
    </row>
    <row r="474" spans="1:1">
      <c r="A474" s="39">
        <v>13.131982488950463</v>
      </c>
    </row>
    <row r="475" spans="1:1">
      <c r="A475" s="39">
        <v>13.581348467834173</v>
      </c>
    </row>
    <row r="476" spans="1:1">
      <c r="A476" s="39">
        <v>14.255351971553093</v>
      </c>
    </row>
    <row r="477" spans="1:1">
      <c r="A477" s="39">
        <v>15.308439863905329</v>
      </c>
    </row>
    <row r="478" spans="1:1">
      <c r="A478" s="39">
        <v>15.257130136572021</v>
      </c>
    </row>
    <row r="479" spans="1:1">
      <c r="A479" s="39">
        <v>15.382740998496052</v>
      </c>
    </row>
    <row r="480" spans="1:1">
      <c r="A480" s="39">
        <v>16.436639004879101</v>
      </c>
    </row>
    <row r="481" spans="1:1">
      <c r="A481" s="39">
        <v>16.372562380959266</v>
      </c>
    </row>
    <row r="482" spans="1:1">
      <c r="A482" s="39">
        <v>16.513394614109178</v>
      </c>
    </row>
    <row r="483" spans="1:1">
      <c r="A483" s="39">
        <v>15.716326064048328</v>
      </c>
    </row>
    <row r="484" spans="1:1">
      <c r="A484" s="39">
        <v>16.905960824057889</v>
      </c>
    </row>
    <row r="485" spans="1:1">
      <c r="A485" s="39">
        <v>16.694647783326161</v>
      </c>
    </row>
    <row r="486" spans="1:1">
      <c r="A486" s="39">
        <v>10.721112042115401</v>
      </c>
    </row>
    <row r="487" spans="1:1">
      <c r="A487" s="39">
        <v>1.505606838055543</v>
      </c>
    </row>
    <row r="488" spans="1:1">
      <c r="A488" s="39">
        <v>0.47579993407797333</v>
      </c>
    </row>
    <row r="489" spans="1:1">
      <c r="A489" s="39">
        <v>0.27978954807184336</v>
      </c>
    </row>
    <row r="490" spans="1:1">
      <c r="A490" s="39">
        <v>0.15584638188513661</v>
      </c>
    </row>
    <row r="491" spans="1:1">
      <c r="A491" s="39">
        <v>0.13358261405429941</v>
      </c>
    </row>
    <row r="492" spans="1:1">
      <c r="A492" s="39">
        <v>8.1633820405678695E-2</v>
      </c>
    </row>
    <row r="493" spans="1:1">
      <c r="A493" s="39">
        <v>0.11874010173863364</v>
      </c>
    </row>
    <row r="494" spans="1:1">
      <c r="A494" s="39">
        <v>0.38578922326544873</v>
      </c>
    </row>
    <row r="495" spans="1:1">
      <c r="A495" s="39">
        <v>5.5175268261185098</v>
      </c>
    </row>
    <row r="496" spans="1:1">
      <c r="A496" s="39">
        <v>11.004470891596693</v>
      </c>
    </row>
    <row r="497" spans="1:1">
      <c r="A497" s="39">
        <v>13.869492207494813</v>
      </c>
    </row>
    <row r="498" spans="1:1">
      <c r="A498" s="39">
        <v>14.888996703182473</v>
      </c>
    </row>
    <row r="499" spans="1:1">
      <c r="A499" s="39">
        <v>15.391045820424809</v>
      </c>
    </row>
    <row r="500" spans="1:1">
      <c r="A500" s="39">
        <v>15.288275299302976</v>
      </c>
    </row>
    <row r="501" spans="1:1">
      <c r="A501" s="39">
        <v>16.474963103331977</v>
      </c>
    </row>
    <row r="502" spans="1:1">
      <c r="A502" s="39">
        <v>16.930212374289635</v>
      </c>
    </row>
    <row r="503" spans="1:1">
      <c r="A503" s="39">
        <v>17.081560506638802</v>
      </c>
    </row>
    <row r="504" spans="1:1">
      <c r="A504" s="39">
        <v>17.599751278185664</v>
      </c>
    </row>
    <row r="505" spans="1:1">
      <c r="A505" s="39">
        <v>17.46086909777404</v>
      </c>
    </row>
    <row r="506" spans="1:1">
      <c r="A506" s="39">
        <v>17.62610621850158</v>
      </c>
    </row>
    <row r="507" spans="1:1">
      <c r="A507" s="39">
        <v>17.406712876887383</v>
      </c>
    </row>
    <row r="508" spans="1:1">
      <c r="A508" s="39">
        <v>17.51723724290482</v>
      </c>
    </row>
    <row r="509" spans="1:1">
      <c r="A509" s="39">
        <v>17.086477172789373</v>
      </c>
    </row>
    <row r="510" spans="1:1">
      <c r="A510" s="39">
        <v>15.529886353678105</v>
      </c>
    </row>
    <row r="511" spans="1:1">
      <c r="A511" s="39">
        <v>14.771212794166118</v>
      </c>
    </row>
    <row r="512" spans="1:1">
      <c r="A512" s="39">
        <v>14.917672944930375</v>
      </c>
    </row>
    <row r="513" spans="1:1">
      <c r="A513" s="39">
        <v>16.528191178018655</v>
      </c>
    </row>
    <row r="514" spans="1:1">
      <c r="A514" s="39">
        <v>16.637359138689433</v>
      </c>
    </row>
    <row r="515" spans="1:1">
      <c r="A515" s="39">
        <v>16.242068344731077</v>
      </c>
    </row>
    <row r="516" spans="1:1">
      <c r="A516" s="39">
        <v>16.272583666061209</v>
      </c>
    </row>
    <row r="517" spans="1:1">
      <c r="A517" s="39">
        <v>12.797381300384798</v>
      </c>
    </row>
    <row r="518" spans="1:1">
      <c r="A518" s="39">
        <v>6.0236310955840189</v>
      </c>
    </row>
    <row r="519" spans="1:1">
      <c r="A519" s="39">
        <v>0.59370050750671621</v>
      </c>
    </row>
    <row r="520" spans="1:1">
      <c r="A520" s="39">
        <v>2.2263769017289152E-2</v>
      </c>
    </row>
    <row r="521" spans="1:1">
      <c r="A521" s="39">
        <v>7.4212555646069166E-3</v>
      </c>
    </row>
    <row r="522" spans="1:1">
      <c r="A522" s="39">
        <v>2.2263768967853655E-2</v>
      </c>
    </row>
    <row r="523" spans="1:1">
      <c r="A523" s="39">
        <v>0.24131949969626282</v>
      </c>
    </row>
    <row r="524" spans="1:1">
      <c r="A524" s="39">
        <v>0.48898754621244345</v>
      </c>
    </row>
    <row r="525" spans="1:1">
      <c r="A525" s="39">
        <v>0.3562203040788845</v>
      </c>
    </row>
    <row r="526" spans="1:1">
      <c r="A526" s="39">
        <v>0.40074784206402714</v>
      </c>
    </row>
    <row r="527" spans="1:1">
      <c r="A527" s="39">
        <v>0.10389758828595141</v>
      </c>
    </row>
    <row r="528" spans="1:1">
      <c r="A528" s="39">
        <v>4.5937576715936714</v>
      </c>
    </row>
    <row r="529" spans="1:1">
      <c r="A529" s="39">
        <v>10.545657880725059</v>
      </c>
    </row>
    <row r="530" spans="1:1">
      <c r="A530" s="39">
        <v>14.343911240216217</v>
      </c>
    </row>
    <row r="531" spans="1:1">
      <c r="A531" s="39">
        <v>16.10958298492859</v>
      </c>
    </row>
    <row r="532" spans="1:1">
      <c r="A532" s="39">
        <v>16.81106593630647</v>
      </c>
    </row>
    <row r="533" spans="1:1">
      <c r="A533" s="39">
        <v>17.800152464011944</v>
      </c>
    </row>
    <row r="534" spans="1:1">
      <c r="A534" s="39">
        <v>18.938933802853494</v>
      </c>
    </row>
    <row r="535" spans="1:1">
      <c r="A535" s="39">
        <v>18.866141918135753</v>
      </c>
    </row>
    <row r="536" spans="1:1">
      <c r="A536" s="39">
        <v>19.053491255721603</v>
      </c>
    </row>
    <row r="537" spans="1:1">
      <c r="A537" s="39">
        <v>18.721509027146652</v>
      </c>
    </row>
    <row r="538" spans="1:1">
      <c r="A538" s="39">
        <v>18.143569759771047</v>
      </c>
    </row>
    <row r="539" spans="1:1">
      <c r="A539" s="39">
        <v>18.173851842209544</v>
      </c>
    </row>
    <row r="540" spans="1:1">
      <c r="A540" s="39">
        <v>19.830241838582438</v>
      </c>
    </row>
    <row r="541" spans="1:1">
      <c r="A541" s="39">
        <v>18.805305097305176</v>
      </c>
    </row>
    <row r="542" spans="1:1">
      <c r="A542" s="39">
        <v>19.977907410200636</v>
      </c>
    </row>
    <row r="543" spans="1:1">
      <c r="A543" s="39">
        <v>20.103044784607377</v>
      </c>
    </row>
    <row r="544" spans="1:1">
      <c r="A544" s="39">
        <v>20.945272742439411</v>
      </c>
    </row>
    <row r="545" spans="1:1">
      <c r="A545" s="39">
        <v>21.401657742003962</v>
      </c>
    </row>
    <row r="546" spans="1:1">
      <c r="A546" s="39">
        <v>18.199386768117606</v>
      </c>
    </row>
    <row r="547" spans="1:1">
      <c r="A547" s="39">
        <v>15.062025182149622</v>
      </c>
    </row>
    <row r="548" spans="1:1">
      <c r="A548" s="39">
        <v>16.034317477721572</v>
      </c>
    </row>
    <row r="549" spans="1:1">
      <c r="A549" s="39">
        <v>19.170167416292184</v>
      </c>
    </row>
    <row r="550" spans="1:1">
      <c r="A550" s="39">
        <v>21.34988079860323</v>
      </c>
    </row>
    <row r="551" spans="1:1">
      <c r="A551" s="39">
        <v>20.672451058148351</v>
      </c>
    </row>
    <row r="552" spans="1:1">
      <c r="A552" s="39">
        <v>21.027966834475752</v>
      </c>
    </row>
    <row r="553" spans="1:1">
      <c r="A553" s="39">
        <v>20.121095735764683</v>
      </c>
    </row>
    <row r="554" spans="1:1">
      <c r="A554" s="39">
        <v>16.844559403731001</v>
      </c>
    </row>
    <row r="555" spans="1:1">
      <c r="A555" s="39">
        <v>13.099798552952306</v>
      </c>
    </row>
    <row r="556" spans="1:1">
      <c r="A556" s="39">
        <v>12.982750258240902</v>
      </c>
    </row>
    <row r="557" spans="1:1">
      <c r="A557" s="39">
        <v>8.5846664508876742</v>
      </c>
    </row>
    <row r="558" spans="1:1">
      <c r="A558" s="39">
        <v>1.2096647829431406</v>
      </c>
    </row>
    <row r="559" spans="1:1">
      <c r="A559" s="39">
        <v>0.30112207182928102</v>
      </c>
    </row>
    <row r="560" spans="1:1">
      <c r="A560" s="39">
        <v>3.8531297517502319</v>
      </c>
    </row>
    <row r="561" spans="1:1">
      <c r="A561" s="39">
        <v>12.73476673489164</v>
      </c>
    </row>
    <row r="562" spans="1:1">
      <c r="A562" s="39">
        <v>17.716990790929138</v>
      </c>
    </row>
    <row r="563" spans="1:1">
      <c r="A563" s="39">
        <v>19.720187003253521</v>
      </c>
    </row>
    <row r="564" spans="1:1">
      <c r="A564" s="39">
        <v>20.818525807446832</v>
      </c>
    </row>
    <row r="565" spans="1:1">
      <c r="A565" s="39">
        <v>20.52956355802764</v>
      </c>
    </row>
    <row r="566" spans="1:1">
      <c r="A566" s="39">
        <v>21.097426444239815</v>
      </c>
    </row>
    <row r="567" spans="1:1">
      <c r="A567" s="39">
        <v>20.371103278385192</v>
      </c>
    </row>
    <row r="568" spans="1:1">
      <c r="A568" s="39">
        <v>19.738554734769661</v>
      </c>
    </row>
    <row r="569" spans="1:1">
      <c r="A569" s="39">
        <v>19.01847705506102</v>
      </c>
    </row>
    <row r="570" spans="1:1">
      <c r="A570" s="39">
        <v>19.238366365374574</v>
      </c>
    </row>
    <row r="571" spans="1:1">
      <c r="A571" s="39">
        <v>18.128759881447717</v>
      </c>
    </row>
    <row r="572" spans="1:1">
      <c r="A572" s="39">
        <v>16.924427029799386</v>
      </c>
    </row>
    <row r="573" spans="1:1">
      <c r="A573" s="39">
        <v>16.602453242543998</v>
      </c>
    </row>
    <row r="574" spans="1:1">
      <c r="A574" s="39">
        <v>16.603310285303749</v>
      </c>
    </row>
    <row r="575" spans="1:1">
      <c r="A575" s="39">
        <v>17.114415049847995</v>
      </c>
    </row>
    <row r="576" spans="1:1">
      <c r="A576" s="39">
        <v>17.849437394275636</v>
      </c>
    </row>
    <row r="577" spans="1:1">
      <c r="A577" s="39">
        <v>17.695042767032106</v>
      </c>
    </row>
    <row r="578" spans="1:1">
      <c r="A578" s="39">
        <v>18.989757664396105</v>
      </c>
    </row>
    <row r="579" spans="1:1">
      <c r="A579" s="39">
        <v>19.335198154674877</v>
      </c>
    </row>
    <row r="580" spans="1:1">
      <c r="A580" s="39">
        <v>19.710104215970215</v>
      </c>
    </row>
    <row r="581" spans="1:1">
      <c r="A581" s="39">
        <v>19.68002691067257</v>
      </c>
    </row>
    <row r="582" spans="1:1">
      <c r="A582" s="39">
        <v>19.916499950501574</v>
      </c>
    </row>
    <row r="583" spans="1:1">
      <c r="A583" s="39">
        <v>19.753028406095346</v>
      </c>
    </row>
    <row r="584" spans="1:1">
      <c r="A584" s="39">
        <v>20.024793022640111</v>
      </c>
    </row>
    <row r="585" spans="1:1">
      <c r="A585" s="39">
        <v>19.625959093271064</v>
      </c>
    </row>
    <row r="586" spans="1:1">
      <c r="A586" s="39">
        <v>19.86604116946739</v>
      </c>
    </row>
    <row r="587" spans="1:1">
      <c r="A587" s="39">
        <v>19.999169101526068</v>
      </c>
    </row>
    <row r="588" spans="1:1">
      <c r="A588" s="39">
        <v>19.625962634836988</v>
      </c>
    </row>
    <row r="589" spans="1:1">
      <c r="A589" s="39">
        <v>19.86171254155704</v>
      </c>
    </row>
    <row r="590" spans="1:1">
      <c r="A590" s="39">
        <v>19.757445628470286</v>
      </c>
    </row>
    <row r="591" spans="1:1">
      <c r="A591" s="39">
        <v>20.038800304730888</v>
      </c>
    </row>
    <row r="592" spans="1:1">
      <c r="A592" s="39">
        <v>19.919182901112329</v>
      </c>
    </row>
    <row r="593" spans="1:1">
      <c r="A593" s="39">
        <v>14.509174417017331</v>
      </c>
    </row>
    <row r="594" spans="1:1">
      <c r="A594" s="39">
        <v>9.3545789515398177</v>
      </c>
    </row>
    <row r="595" spans="1:1">
      <c r="A595" s="39">
        <v>1.8254428257477084</v>
      </c>
    </row>
    <row r="596" spans="1:1">
      <c r="A596" s="39">
        <v>1.6265026175046413</v>
      </c>
    </row>
    <row r="597" spans="1:1">
      <c r="A597" s="39">
        <v>4.2648896408484243</v>
      </c>
    </row>
    <row r="598" spans="1:1">
      <c r="A598" s="39">
        <v>2.3705301148372055</v>
      </c>
    </row>
    <row r="599" spans="1:1">
      <c r="A599" s="39">
        <v>2.3677751372589193</v>
      </c>
    </row>
    <row r="600" spans="1:1">
      <c r="A600" s="39">
        <v>9.7742671214729206</v>
      </c>
    </row>
    <row r="601" spans="1:1">
      <c r="A601" s="39">
        <v>15.199338179134847</v>
      </c>
    </row>
    <row r="602" spans="1:1">
      <c r="A602" s="39">
        <v>18.49589032068716</v>
      </c>
    </row>
    <row r="603" spans="1:1">
      <c r="A603" s="39">
        <v>19.560727327622207</v>
      </c>
    </row>
    <row r="604" spans="1:1">
      <c r="A604" s="39">
        <v>20.161506620179761</v>
      </c>
    </row>
    <row r="605" spans="1:1">
      <c r="A605" s="39">
        <v>19.597093625466904</v>
      </c>
    </row>
    <row r="606" spans="1:1">
      <c r="A606" s="39">
        <v>19.20572736303065</v>
      </c>
    </row>
    <row r="607" spans="1:1">
      <c r="A607" s="39">
        <v>19.633189675203703</v>
      </c>
    </row>
    <row r="608" spans="1:1">
      <c r="A608" s="39">
        <v>19.047496196678413</v>
      </c>
    </row>
    <row r="609" spans="1:1">
      <c r="A609" s="39">
        <v>19.25981030795645</v>
      </c>
    </row>
    <row r="610" spans="1:1">
      <c r="A610" s="39">
        <v>18.768290051207575</v>
      </c>
    </row>
    <row r="611" spans="1:1">
      <c r="A611" s="39">
        <v>19.029837703828637</v>
      </c>
    </row>
    <row r="612" spans="1:1">
      <c r="A612" s="39">
        <v>18.805433488209072</v>
      </c>
    </row>
    <row r="613" spans="1:1">
      <c r="A613" s="39">
        <v>19.272074867432842</v>
      </c>
    </row>
    <row r="614" spans="1:1">
      <c r="A614" s="39">
        <v>18.798651380055894</v>
      </c>
    </row>
    <row r="615" spans="1:1">
      <c r="A615" s="39">
        <v>19.028709860781625</v>
      </c>
    </row>
    <row r="616" spans="1:1">
      <c r="A616" s="39">
        <v>18.799858831189162</v>
      </c>
    </row>
    <row r="617" spans="1:1">
      <c r="A617" s="39">
        <v>19.268594708187496</v>
      </c>
    </row>
    <row r="618" spans="1:1">
      <c r="A618" s="39">
        <v>17.141776263748898</v>
      </c>
    </row>
    <row r="619" spans="1:1">
      <c r="A619" s="39">
        <v>11.417564190674492</v>
      </c>
    </row>
    <row r="620" spans="1:1">
      <c r="A620" s="39">
        <v>4.7494827268495659</v>
      </c>
    </row>
    <row r="621" spans="1:1">
      <c r="A621" s="39">
        <v>0.24006218726283973</v>
      </c>
    </row>
    <row r="622" spans="1:1">
      <c r="A622" s="39">
        <v>0.23729316607349932</v>
      </c>
    </row>
    <row r="623" spans="1:1">
      <c r="A623" s="39">
        <v>5.7626440762789963</v>
      </c>
    </row>
    <row r="624" spans="1:1">
      <c r="A624" s="39">
        <v>3.4577957359253788</v>
      </c>
    </row>
    <row r="625" spans="1:1">
      <c r="A625" s="39">
        <v>0.10389758942296785</v>
      </c>
    </row>
    <row r="626" spans="1:1">
      <c r="A626" s="39">
        <v>0</v>
      </c>
    </row>
    <row r="627" spans="1:1">
      <c r="A627" s="39">
        <v>0.25974397244512093</v>
      </c>
    </row>
    <row r="628" spans="1:1">
      <c r="A628" s="39">
        <v>6.6791307002431952E-2</v>
      </c>
    </row>
    <row r="629" spans="1:1">
      <c r="A629" s="39">
        <v>0.14842512740811067</v>
      </c>
    </row>
    <row r="630" spans="1:1">
      <c r="A630" s="39">
        <v>0.15584638302215306</v>
      </c>
    </row>
    <row r="631" spans="1:1">
      <c r="A631" s="39">
        <v>5.9370050300808587E-2</v>
      </c>
    </row>
    <row r="632" spans="1:1">
      <c r="A632" s="39">
        <v>7.4212563704055337E-2</v>
      </c>
    </row>
    <row r="633" spans="1:1">
      <c r="A633" s="39">
        <v>0.11131884503701027</v>
      </c>
    </row>
    <row r="634" spans="1:1">
      <c r="A634" s="39">
        <v>0.71619889577976903</v>
      </c>
    </row>
    <row r="635" spans="1:1">
      <c r="A635" s="39">
        <v>8.9055076019721111E-2</v>
      </c>
    </row>
    <row r="636" spans="1:1">
      <c r="A636" s="39">
        <v>0.24640221710345489</v>
      </c>
    </row>
    <row r="637" spans="1:1">
      <c r="A637" s="39">
        <v>4.9807411390712719</v>
      </c>
    </row>
    <row r="638" spans="1:1">
      <c r="A638" s="39">
        <v>10.441374375890538</v>
      </c>
    </row>
    <row r="639" spans="1:1">
      <c r="A639" s="39">
        <v>14.709294018513903</v>
      </c>
    </row>
    <row r="640" spans="1:1">
      <c r="A640" s="39">
        <v>13.724810128988345</v>
      </c>
    </row>
    <row r="641" spans="1:1">
      <c r="A641" s="39">
        <v>4.8881068298686206</v>
      </c>
    </row>
    <row r="642" spans="1:1">
      <c r="A642" s="39">
        <v>7.4250453573589645</v>
      </c>
    </row>
    <row r="643" spans="1:1">
      <c r="A643" s="39">
        <v>12.749674283470139</v>
      </c>
    </row>
    <row r="644" spans="1:1">
      <c r="A644" s="39">
        <v>16.995662325406734</v>
      </c>
    </row>
    <row r="645" spans="1:1">
      <c r="A645" s="39">
        <v>17.951854062278173</v>
      </c>
    </row>
    <row r="646" spans="1:1">
      <c r="A646" s="39">
        <v>18.485847600748038</v>
      </c>
    </row>
    <row r="647" spans="1:1">
      <c r="A647" s="39">
        <v>19.805654025372625</v>
      </c>
    </row>
    <row r="648" spans="1:1">
      <c r="A648" s="39">
        <v>20.346582304364837</v>
      </c>
    </row>
    <row r="649" spans="1:1">
      <c r="A649" s="39">
        <v>20.272931377910869</v>
      </c>
    </row>
    <row r="650" spans="1:1">
      <c r="A650" s="39">
        <v>19.746498537890879</v>
      </c>
    </row>
    <row r="651" spans="1:1">
      <c r="A651" s="39">
        <v>19.256467829903489</v>
      </c>
    </row>
    <row r="652" spans="1:1">
      <c r="A652" s="39">
        <v>18.043768392982908</v>
      </c>
    </row>
    <row r="653" spans="1:1">
      <c r="A653" s="39">
        <v>16.616591533796626</v>
      </c>
    </row>
    <row r="654" spans="1:1">
      <c r="A654" s="39">
        <v>14.191424193207249</v>
      </c>
    </row>
    <row r="655" spans="1:1">
      <c r="A655" s="39">
        <v>9.8492773115001739</v>
      </c>
    </row>
    <row r="656" spans="1:1">
      <c r="A656" s="39">
        <v>5.4826038187345008</v>
      </c>
    </row>
    <row r="657" spans="1:1">
      <c r="A657" s="39">
        <v>3.8071044997318477</v>
      </c>
    </row>
    <row r="658" spans="1:1">
      <c r="A658" s="39">
        <v>2.667375366099531</v>
      </c>
    </row>
    <row r="659" spans="1:1">
      <c r="A659" s="39">
        <v>7.273473221030418</v>
      </c>
    </row>
    <row r="660" spans="1:1">
      <c r="A660" s="39">
        <v>6.1361907738740955</v>
      </c>
    </row>
    <row r="661" spans="1:1">
      <c r="A661" s="39">
        <v>3.1058534088452254</v>
      </c>
    </row>
    <row r="662" spans="1:1">
      <c r="A662" s="39">
        <v>0.46753914911589484</v>
      </c>
    </row>
    <row r="663" spans="1:1">
      <c r="A663" s="39">
        <v>0.48560019172051827</v>
      </c>
    </row>
    <row r="664" spans="1:1">
      <c r="A664" s="39">
        <v>2.2263769017289152E-2</v>
      </c>
    </row>
    <row r="665" spans="1:1">
      <c r="A665" s="39">
        <v>7.421256256703887E-2</v>
      </c>
    </row>
    <row r="666" spans="1:1">
      <c r="A666" s="39">
        <v>0.96025069334133162</v>
      </c>
    </row>
    <row r="667" spans="1:1">
      <c r="A667" s="39">
        <v>0.47441324149922559</v>
      </c>
    </row>
    <row r="668" spans="1:1">
      <c r="A668" s="39">
        <v>0</v>
      </c>
    </row>
    <row r="669" spans="1:1">
      <c r="A669" s="39">
        <v>9.647633163376354E-2</v>
      </c>
    </row>
    <row r="670" spans="1:1">
      <c r="A670" s="39">
        <v>0.1335826140048639</v>
      </c>
    </row>
    <row r="671" spans="1:1">
      <c r="A671" s="39">
        <v>0.26716522805916332</v>
      </c>
    </row>
    <row r="672" spans="1:1">
      <c r="A672" s="39">
        <v>0.14100387075592277</v>
      </c>
    </row>
    <row r="673" spans="1:1">
      <c r="A673" s="39">
        <v>0.11131884498757477</v>
      </c>
    </row>
    <row r="674" spans="1:1">
      <c r="A674" s="39">
        <v>6.6791307051867463E-2</v>
      </c>
    </row>
    <row r="675" spans="1:1">
      <c r="A675" s="39">
        <v>6.6791307002431952E-2</v>
      </c>
    </row>
    <row r="676" spans="1:1">
      <c r="A676" s="39">
        <v>3.7106281332954932E-2</v>
      </c>
    </row>
    <row r="677" spans="1:1">
      <c r="A677" s="39">
        <v>2.2263768967853655E-2</v>
      </c>
    </row>
    <row r="678" spans="1:1">
      <c r="A678" s="39">
        <v>2.6485681826872316</v>
      </c>
    </row>
    <row r="679" spans="1:1">
      <c r="A679" s="39">
        <v>10.339659355907324</v>
      </c>
    </row>
    <row r="680" spans="1:1">
      <c r="A680" s="39">
        <v>14.669726447455625</v>
      </c>
    </row>
    <row r="681" spans="1:1">
      <c r="A681" s="39">
        <v>16.661575942321285</v>
      </c>
    </row>
    <row r="682" spans="1:1">
      <c r="A682" s="39">
        <v>16.416121269928908</v>
      </c>
    </row>
    <row r="683" spans="1:1">
      <c r="A683" s="39">
        <v>16.709938505351086</v>
      </c>
    </row>
    <row r="684" spans="1:1">
      <c r="A684" s="39">
        <v>18.653552428154782</v>
      </c>
    </row>
    <row r="685" spans="1:1">
      <c r="A685" s="39">
        <v>18.964953796302087</v>
      </c>
    </row>
    <row r="686" spans="1:1">
      <c r="A686" s="39">
        <v>19.189232109589614</v>
      </c>
    </row>
    <row r="687" spans="1:1">
      <c r="A687" s="39">
        <v>18.025834662645863</v>
      </c>
    </row>
    <row r="688" spans="1:1">
      <c r="A688" s="39">
        <v>17.771578480091595</v>
      </c>
    </row>
    <row r="689" spans="1:1">
      <c r="A689" s="39">
        <v>18.478581013406068</v>
      </c>
    </row>
    <row r="690" spans="1:1">
      <c r="A690" s="39">
        <v>18.95951509044178</v>
      </c>
    </row>
    <row r="691" spans="1:1">
      <c r="A691" s="39">
        <v>18.275028119948683</v>
      </c>
    </row>
    <row r="692" spans="1:1">
      <c r="A692" s="39">
        <v>17.828014304939561</v>
      </c>
    </row>
    <row r="693" spans="1:1">
      <c r="A693" s="39">
        <v>19.818005039291059</v>
      </c>
    </row>
    <row r="694" spans="1:1">
      <c r="A694" s="39">
        <v>21.003212489262996</v>
      </c>
    </row>
    <row r="695" spans="1:1">
      <c r="A695" s="39">
        <v>20.782143673869587</v>
      </c>
    </row>
    <row r="696" spans="1:1">
      <c r="A696" s="39">
        <v>16.860704165682929</v>
      </c>
    </row>
    <row r="697" spans="1:1">
      <c r="A697" s="39">
        <v>14.441805389869659</v>
      </c>
    </row>
    <row r="698" spans="1:1">
      <c r="A698" s="39">
        <v>12.181941525072574</v>
      </c>
    </row>
    <row r="699" spans="1:1">
      <c r="A699" s="39">
        <v>11.414134783638092</v>
      </c>
    </row>
    <row r="700" spans="1:1">
      <c r="A700" s="39">
        <v>14.558440468175954</v>
      </c>
    </row>
    <row r="701" spans="1:1">
      <c r="A701" s="39">
        <v>15.211017073828311</v>
      </c>
    </row>
    <row r="702" spans="1:1">
      <c r="A702" s="39">
        <v>16.569828325516916</v>
      </c>
    </row>
    <row r="703" spans="1:1">
      <c r="A703" s="39">
        <v>17.688251148285001</v>
      </c>
    </row>
    <row r="704" spans="1:1">
      <c r="A704" s="39">
        <v>18.508936301730131</v>
      </c>
    </row>
    <row r="705" spans="1:1">
      <c r="A705" s="39">
        <v>19.246991678544617</v>
      </c>
    </row>
    <row r="706" spans="1:1">
      <c r="A706" s="39">
        <v>19.776153619907202</v>
      </c>
    </row>
    <row r="707" spans="1:1">
      <c r="A707" s="39">
        <v>20.401502040999972</v>
      </c>
    </row>
    <row r="708" spans="1:1">
      <c r="A708" s="39">
        <v>20.633444424946184</v>
      </c>
    </row>
    <row r="709" spans="1:1">
      <c r="A709" s="39">
        <v>20.137885278909469</v>
      </c>
    </row>
    <row r="710" spans="1:1">
      <c r="A710" s="39">
        <v>20.155304700663308</v>
      </c>
    </row>
    <row r="711" spans="1:1">
      <c r="A711" s="39">
        <v>20.013987315667482</v>
      </c>
    </row>
    <row r="712" spans="1:1">
      <c r="A712" s="39">
        <v>18.812172165826041</v>
      </c>
    </row>
    <row r="713" spans="1:1">
      <c r="A713" s="39">
        <v>19.580677320403346</v>
      </c>
    </row>
    <row r="714" spans="1:1">
      <c r="A714" s="39">
        <v>19.806265017561483</v>
      </c>
    </row>
    <row r="715" spans="1:1">
      <c r="A715" s="39">
        <v>19.814577174073342</v>
      </c>
    </row>
    <row r="716" spans="1:1">
      <c r="A716" s="39">
        <v>20.523278755565983</v>
      </c>
    </row>
    <row r="717" spans="1:1">
      <c r="A717" s="39">
        <v>20.281825173825187</v>
      </c>
    </row>
    <row r="718" spans="1:1">
      <c r="A718" s="39">
        <v>20.160862701784886</v>
      </c>
    </row>
    <row r="719" spans="1:1">
      <c r="A719" s="39">
        <v>21.744666691612039</v>
      </c>
    </row>
    <row r="720" spans="1:1">
      <c r="A720" s="39">
        <v>18.037575462205876</v>
      </c>
    </row>
    <row r="721" spans="1:1">
      <c r="A721" s="39">
        <v>18.09987870895873</v>
      </c>
    </row>
    <row r="722" spans="1:1">
      <c r="A722" s="39">
        <v>16.642021449857502</v>
      </c>
    </row>
    <row r="723" spans="1:1">
      <c r="A723" s="39">
        <v>12.69491893482216</v>
      </c>
    </row>
    <row r="724" spans="1:1">
      <c r="A724" s="39">
        <v>12.252504464245467</v>
      </c>
    </row>
    <row r="725" spans="1:1">
      <c r="A725" s="39">
        <v>15.094264058976712</v>
      </c>
    </row>
    <row r="726" spans="1:1">
      <c r="A726" s="39">
        <v>15.893132842001402</v>
      </c>
    </row>
    <row r="727" spans="1:1">
      <c r="A727" s="39">
        <v>16.138988449088149</v>
      </c>
    </row>
    <row r="728" spans="1:1">
      <c r="A728" s="39">
        <v>13.03546115046935</v>
      </c>
    </row>
    <row r="729" spans="1:1">
      <c r="A729" s="39">
        <v>14.121414946700678</v>
      </c>
    </row>
    <row r="730" spans="1:1">
      <c r="A730" s="39">
        <v>16.300086303378379</v>
      </c>
    </row>
    <row r="731" spans="1:1">
      <c r="A731" s="39">
        <v>17.907141406142479</v>
      </c>
    </row>
    <row r="732" spans="1:1">
      <c r="A732" s="39">
        <v>18.156031257600329</v>
      </c>
    </row>
    <row r="733" spans="1:1">
      <c r="A733" s="39">
        <v>18.987967353230058</v>
      </c>
    </row>
    <row r="734" spans="1:1">
      <c r="A734" s="39">
        <v>18.509602999381165</v>
      </c>
    </row>
    <row r="735" spans="1:1">
      <c r="A735" s="39">
        <v>20.196003635998107</v>
      </c>
    </row>
    <row r="736" spans="1:1">
      <c r="A736" s="39">
        <v>20.063469559927668</v>
      </c>
    </row>
    <row r="737" spans="1:1">
      <c r="A737" s="39">
        <v>19.294257593866142</v>
      </c>
    </row>
    <row r="738" spans="1:1">
      <c r="A738" s="39">
        <v>18.744292027459188</v>
      </c>
    </row>
    <row r="739" spans="1:1">
      <c r="A739" s="39">
        <v>20.007448733169603</v>
      </c>
    </row>
    <row r="740" spans="1:1">
      <c r="A740" s="39">
        <v>19.313967614274652</v>
      </c>
    </row>
    <row r="741" spans="1:1">
      <c r="A741" s="39">
        <v>17.840263223549535</v>
      </c>
    </row>
    <row r="742" spans="1:1">
      <c r="A742" s="39">
        <v>18.602226800596199</v>
      </c>
    </row>
    <row r="743" spans="1:1">
      <c r="A743" s="39">
        <v>18.597318623830176</v>
      </c>
    </row>
    <row r="744" spans="1:1">
      <c r="A744" s="39">
        <v>15.41499175918106</v>
      </c>
    </row>
    <row r="745" spans="1:1">
      <c r="A745" s="39">
        <v>15.794625603658893</v>
      </c>
    </row>
    <row r="746" spans="1:1">
      <c r="A746" s="39">
        <v>17.8830814299865</v>
      </c>
    </row>
    <row r="747" spans="1:1">
      <c r="A747" s="39">
        <v>19.002246552774356</v>
      </c>
    </row>
    <row r="748" spans="1:1">
      <c r="A748" s="39">
        <v>18.187231773640285</v>
      </c>
    </row>
    <row r="749" spans="1:1">
      <c r="A749" s="39">
        <v>17.427056587120639</v>
      </c>
    </row>
    <row r="750" spans="1:1">
      <c r="A750" s="39">
        <v>14.90168211369491</v>
      </c>
    </row>
    <row r="751" spans="1:1">
      <c r="A751" s="39">
        <v>9.068740269520271</v>
      </c>
    </row>
    <row r="752" spans="1:1">
      <c r="A752" s="39">
        <v>3.1136549494115497</v>
      </c>
    </row>
    <row r="753" spans="1:1">
      <c r="A753" s="39">
        <v>1.1904321638808135</v>
      </c>
    </row>
    <row r="754" spans="1:1">
      <c r="A754" s="39">
        <v>5.81938360637667</v>
      </c>
    </row>
    <row r="755" spans="1:1">
      <c r="A755" s="39">
        <v>11.714242952515125</v>
      </c>
    </row>
    <row r="756" spans="1:1">
      <c r="A756" s="39">
        <v>17.345579458906187</v>
      </c>
    </row>
    <row r="757" spans="1:1">
      <c r="A757" s="39">
        <v>19.328301858190066</v>
      </c>
    </row>
    <row r="758" spans="1:1">
      <c r="A758" s="39">
        <v>19.962083133094218</v>
      </c>
    </row>
    <row r="759" spans="1:1">
      <c r="A759" s="39">
        <v>19.908163779371041</v>
      </c>
    </row>
    <row r="760" spans="1:1">
      <c r="A760" s="39">
        <v>19.455615076424731</v>
      </c>
    </row>
    <row r="761" spans="1:1">
      <c r="A761" s="39">
        <v>19.140575835234095</v>
      </c>
    </row>
    <row r="762" spans="1:1">
      <c r="A762" s="39">
        <v>17.915066634633284</v>
      </c>
    </row>
    <row r="763" spans="1:1">
      <c r="A763" s="39">
        <v>17.419531769381404</v>
      </c>
    </row>
    <row r="764" spans="1:1">
      <c r="A764" s="39">
        <v>16.487204315740531</v>
      </c>
    </row>
    <row r="765" spans="1:1">
      <c r="A765" s="39">
        <v>16.65611080556215</v>
      </c>
    </row>
    <row r="766" spans="1:1">
      <c r="A766" s="39">
        <v>14.999665590440173</v>
      </c>
    </row>
    <row r="767" spans="1:1">
      <c r="A767" s="39">
        <v>15.167240963835399</v>
      </c>
    </row>
    <row r="768" spans="1:1">
      <c r="A768" s="39">
        <v>16.360535713004221</v>
      </c>
    </row>
    <row r="769" spans="1:1">
      <c r="A769" s="39">
        <v>18.195161798766705</v>
      </c>
    </row>
    <row r="770" spans="1:1">
      <c r="A770" s="39">
        <v>19.945242553534037</v>
      </c>
    </row>
    <row r="771" spans="1:1">
      <c r="A771" s="39">
        <v>18.981359242499018</v>
      </c>
    </row>
    <row r="772" spans="1:1">
      <c r="A772" s="39">
        <v>19.214729595712214</v>
      </c>
    </row>
    <row r="773" spans="1:1">
      <c r="A773" s="39">
        <v>19.692250878215241</v>
      </c>
    </row>
    <row r="774" spans="1:1">
      <c r="A774" s="39">
        <v>19.486188716331327</v>
      </c>
    </row>
    <row r="775" spans="1:1">
      <c r="A775" s="39">
        <v>19.840295133457623</v>
      </c>
    </row>
    <row r="776" spans="1:1">
      <c r="A776" s="39">
        <v>19.540245495210915</v>
      </c>
    </row>
    <row r="777" spans="1:1">
      <c r="A777" s="39">
        <v>19.85377971987792</v>
      </c>
    </row>
    <row r="778" spans="1:1">
      <c r="A778" s="39">
        <v>20.245801711349639</v>
      </c>
    </row>
    <row r="779" spans="1:1">
      <c r="A779" s="39">
        <v>19.740675431493177</v>
      </c>
    </row>
    <row r="780" spans="1:1">
      <c r="A780" s="39">
        <v>19.349244691734196</v>
      </c>
    </row>
    <row r="781" spans="1:1">
      <c r="A781" s="39">
        <v>19.543568037714053</v>
      </c>
    </row>
    <row r="782" spans="1:1">
      <c r="A782" s="39">
        <v>19.157304816790106</v>
      </c>
    </row>
    <row r="783" spans="1:1">
      <c r="A783" s="39">
        <v>18.977064340287285</v>
      </c>
    </row>
    <row r="784" spans="1:1">
      <c r="A784" s="39">
        <v>18.541365314850164</v>
      </c>
    </row>
    <row r="785" spans="1:1">
      <c r="A785" s="39">
        <v>19.049550019940298</v>
      </c>
    </row>
    <row r="786" spans="1:1">
      <c r="A786" s="39">
        <v>18.132506516068869</v>
      </c>
    </row>
    <row r="787" spans="1:1">
      <c r="A787" s="39">
        <v>16.023350253067793</v>
      </c>
    </row>
    <row r="788" spans="1:1">
      <c r="A788" s="39">
        <v>15.943907586597982</v>
      </c>
    </row>
    <row r="789" spans="1:1">
      <c r="A789" s="39">
        <v>17.059668330954857</v>
      </c>
    </row>
    <row r="790" spans="1:1">
      <c r="A790" s="39">
        <v>16.71854342446759</v>
      </c>
    </row>
    <row r="791" spans="1:1">
      <c r="A791" s="39">
        <v>16.876402953733063</v>
      </c>
    </row>
    <row r="792" spans="1:1">
      <c r="A792" s="39">
        <v>17.647342014021124</v>
      </c>
    </row>
    <row r="793" spans="1:1">
      <c r="A793" s="39">
        <v>18.1943158213587</v>
      </c>
    </row>
    <row r="794" spans="1:1">
      <c r="A794" s="39">
        <v>19.472902876629437</v>
      </c>
    </row>
    <row r="795" spans="1:1">
      <c r="A795" s="39">
        <v>19.704080373836394</v>
      </c>
    </row>
    <row r="796" spans="1:1">
      <c r="A796" s="39">
        <v>19.69097319111378</v>
      </c>
    </row>
    <row r="797" spans="1:1">
      <c r="A797" s="39">
        <v>14.952452052031273</v>
      </c>
    </row>
    <row r="798" spans="1:1">
      <c r="A798" s="39">
        <v>11.700814525885102</v>
      </c>
    </row>
    <row r="799" spans="1:1">
      <c r="A799" s="39">
        <v>9.1514127673115748</v>
      </c>
    </row>
    <row r="800" spans="1:1">
      <c r="A800" s="39">
        <v>10.581764588738761</v>
      </c>
    </row>
    <row r="801" spans="1:1">
      <c r="A801" s="39">
        <v>13.945609262933665</v>
      </c>
    </row>
    <row r="802" spans="1:1">
      <c r="A802" s="39">
        <v>12.729594545970645</v>
      </c>
    </row>
    <row r="803" spans="1:1">
      <c r="A803" s="39">
        <v>8.9560807718549373</v>
      </c>
    </row>
    <row r="804" spans="1:1">
      <c r="A804" s="39">
        <v>2.8672705879834366</v>
      </c>
    </row>
    <row r="805" spans="1:1">
      <c r="A805" s="39">
        <v>0.17068889642539981</v>
      </c>
    </row>
    <row r="806" spans="1:1">
      <c r="A806" s="39">
        <v>8.9055076019721111E-2</v>
      </c>
    </row>
    <row r="807" spans="1:1">
      <c r="A807" s="39">
        <v>1.4842512315665782E-2</v>
      </c>
    </row>
    <row r="808" spans="1:1">
      <c r="A808" s="39">
        <v>8.1633820405678695E-2</v>
      </c>
    </row>
    <row r="809" spans="1:1">
      <c r="A809" s="39">
        <v>0.19295266435510799</v>
      </c>
    </row>
    <row r="810" spans="1:1">
      <c r="A810" s="39">
        <v>0.11131884503701027</v>
      </c>
    </row>
    <row r="811" spans="1:1">
      <c r="A811" s="39">
        <v>0.51106525448146678</v>
      </c>
    </row>
    <row r="812" spans="1:1">
      <c r="A812" s="39">
        <v>5.9086789211644071</v>
      </c>
    </row>
    <row r="813" spans="1:1">
      <c r="A813" s="39">
        <v>9.2940471681270544</v>
      </c>
    </row>
    <row r="814" spans="1:1">
      <c r="A814" s="39">
        <v>7.470063386185319</v>
      </c>
    </row>
    <row r="815" spans="1:1">
      <c r="A815" s="39">
        <v>7.1466698503972355</v>
      </c>
    </row>
    <row r="816" spans="1:1">
      <c r="A816" s="39">
        <v>10.31719700355552</v>
      </c>
    </row>
    <row r="817" spans="1:1">
      <c r="A817" s="39">
        <v>12.09983070933178</v>
      </c>
    </row>
    <row r="818" spans="1:1">
      <c r="A818" s="39">
        <v>14.128963752795364</v>
      </c>
    </row>
    <row r="819" spans="1:1">
      <c r="A819" s="39">
        <v>14.778153134127299</v>
      </c>
    </row>
    <row r="820" spans="1:1">
      <c r="A820" s="39">
        <v>15.362680508548182</v>
      </c>
    </row>
    <row r="821" spans="1:1">
      <c r="A821" s="39">
        <v>13.494689168809135</v>
      </c>
    </row>
    <row r="822" spans="1:1">
      <c r="A822" s="39">
        <v>14.667520066716699</v>
      </c>
    </row>
    <row r="823" spans="1:1">
      <c r="A823" s="39">
        <v>17.141064529262408</v>
      </c>
    </row>
    <row r="824" spans="1:1">
      <c r="A824" s="39">
        <v>18.165139978860651</v>
      </c>
    </row>
    <row r="825" spans="1:1">
      <c r="A825" s="39">
        <v>18.328210397321207</v>
      </c>
    </row>
    <row r="826" spans="1:1">
      <c r="A826" s="39">
        <v>19.005863276375472</v>
      </c>
    </row>
    <row r="827" spans="1:1">
      <c r="A827" s="39">
        <v>21.941279940909183</v>
      </c>
    </row>
    <row r="828" spans="1:1">
      <c r="A828" s="39">
        <v>25.783757856653022</v>
      </c>
    </row>
    <row r="829" spans="1:1">
      <c r="A829" s="39">
        <v>28.320554130588043</v>
      </c>
    </row>
    <row r="830" spans="1:1">
      <c r="A830" s="39">
        <v>28.104454061611808</v>
      </c>
    </row>
    <row r="831" spans="1:1">
      <c r="A831" s="39">
        <v>25.139163924682506</v>
      </c>
    </row>
    <row r="832" spans="1:1">
      <c r="A832" s="39">
        <v>19.468305750975894</v>
      </c>
    </row>
    <row r="833" spans="1:1">
      <c r="A833" s="39">
        <v>18.34287787199613</v>
      </c>
    </row>
    <row r="834" spans="1:1">
      <c r="A834" s="39">
        <v>20.323216441845336</v>
      </c>
    </row>
    <row r="835" spans="1:1">
      <c r="A835" s="39">
        <v>21.131251777743689</v>
      </c>
    </row>
    <row r="836" spans="1:1">
      <c r="A836" s="39">
        <v>20.361118732690176</v>
      </c>
    </row>
    <row r="837" spans="1:1">
      <c r="A837" s="39">
        <v>16.481133135751744</v>
      </c>
    </row>
    <row r="838" spans="1:1">
      <c r="A838" s="39">
        <v>11.20871773502766</v>
      </c>
    </row>
    <row r="839" spans="1:1">
      <c r="A839" s="39">
        <v>13.287555246094765</v>
      </c>
    </row>
    <row r="840" spans="1:1">
      <c r="A840" s="39">
        <v>15.087734222560846</v>
      </c>
    </row>
    <row r="841" spans="1:1">
      <c r="A841" s="39">
        <v>15.906739453433193</v>
      </c>
    </row>
    <row r="842" spans="1:1">
      <c r="A842" s="39">
        <v>16.34754221314352</v>
      </c>
    </row>
    <row r="843" spans="1:1">
      <c r="A843" s="39">
        <v>17.505778926387464</v>
      </c>
    </row>
    <row r="844" spans="1:1">
      <c r="A844" s="39">
        <v>17.760071909979828</v>
      </c>
    </row>
    <row r="845" spans="1:1">
      <c r="A845" s="39">
        <v>14.166986387519213</v>
      </c>
    </row>
    <row r="846" spans="1:1">
      <c r="A846" s="39">
        <v>14.246306961547734</v>
      </c>
    </row>
    <row r="847" spans="1:1">
      <c r="A847" s="39">
        <v>10.294970901007227</v>
      </c>
    </row>
    <row r="848" spans="1:1">
      <c r="A848" s="39">
        <v>11.729182235779943</v>
      </c>
    </row>
    <row r="849" spans="1:1">
      <c r="A849" s="39">
        <v>14.958541920123496</v>
      </c>
    </row>
    <row r="850" spans="1:1">
      <c r="A850" s="39">
        <v>15.218880500343296</v>
      </c>
    </row>
    <row r="851" spans="1:1">
      <c r="A851" s="39">
        <v>13.81477473834326</v>
      </c>
    </row>
    <row r="852" spans="1:1">
      <c r="A852" s="39">
        <v>3.7822398545680445</v>
      </c>
    </row>
    <row r="853" spans="1:1">
      <c r="A853" s="39">
        <v>4.4527537985142807E-2</v>
      </c>
    </row>
    <row r="854" spans="1:1">
      <c r="A854" s="39">
        <v>7.4212567016233681E-3</v>
      </c>
    </row>
    <row r="855" spans="1:1">
      <c r="A855" s="39">
        <v>5.1948794686766178E-2</v>
      </c>
    </row>
    <row r="856" spans="1:1">
      <c r="A856" s="39">
        <v>0.12616135839082149</v>
      </c>
    </row>
    <row r="857" spans="1:1">
      <c r="A857" s="39">
        <v>7.4212567016233681E-3</v>
      </c>
    </row>
    <row r="858" spans="1:1">
      <c r="A858" s="39">
        <v>1.3397546580949307</v>
      </c>
    </row>
    <row r="859" spans="1:1">
      <c r="A859" s="39">
        <v>7.3495427857193034</v>
      </c>
    </row>
    <row r="860" spans="1:1">
      <c r="A860" s="39">
        <v>10.851292165227267</v>
      </c>
    </row>
    <row r="861" spans="1:1">
      <c r="A861" s="39">
        <v>6.3078421445223487</v>
      </c>
    </row>
    <row r="862" spans="1:1">
      <c r="A862" s="39">
        <v>1.4664521513565871</v>
      </c>
    </row>
    <row r="863" spans="1:1">
      <c r="A863" s="39">
        <v>6.6791307002431952E-2</v>
      </c>
    </row>
    <row r="864" spans="1:1">
      <c r="A864" s="39">
        <v>0.60684708748206473</v>
      </c>
    </row>
    <row r="865" spans="1:1">
      <c r="A865" s="39">
        <v>0.30112323364394761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E49A-CC27-4214-955F-4486302C8C82}">
  <dimension ref="A1:E261"/>
  <sheetViews>
    <sheetView topLeftCell="A251" workbookViewId="0">
      <selection activeCell="A262" sqref="A262:E264"/>
    </sheetView>
  </sheetViews>
  <sheetFormatPr defaultRowHeight="15"/>
  <cols>
    <col min="2" max="2" width="14.140625" customWidth="1"/>
    <col min="3" max="3" width="20.140625" customWidth="1"/>
    <col min="4" max="4" width="13.5703125" customWidth="1"/>
    <col min="5" max="5" width="14" customWidth="1"/>
  </cols>
  <sheetData>
    <row r="1" spans="1:5">
      <c r="A1" s="6" t="s">
        <v>0</v>
      </c>
      <c r="B1" s="9" t="s">
        <v>31</v>
      </c>
      <c r="C1" s="25" t="s">
        <v>32</v>
      </c>
      <c r="D1" s="10" t="s">
        <v>33</v>
      </c>
      <c r="E1" s="25" t="s">
        <v>34</v>
      </c>
    </row>
    <row r="2" spans="1:5">
      <c r="A2" s="11">
        <v>1</v>
      </c>
      <c r="B2" s="44">
        <v>8.6000000000000007E-2</v>
      </c>
      <c r="C2" s="43">
        <v>0.127404991</v>
      </c>
      <c r="D2" s="45">
        <v>2611</v>
      </c>
      <c r="E2" s="11">
        <v>2622.49851371869</v>
      </c>
    </row>
    <row r="3" spans="1:5">
      <c r="A3" s="11">
        <f>A2+1</f>
        <v>2</v>
      </c>
      <c r="B3" s="44">
        <v>0</v>
      </c>
      <c r="C3" s="43">
        <v>12.526067960000001</v>
      </c>
      <c r="D3" s="45">
        <v>2610</v>
      </c>
      <c r="E3" s="11">
        <v>2621.4511963365098</v>
      </c>
    </row>
    <row r="4" spans="1:5">
      <c r="A4" s="11">
        <f t="shared" ref="A4:A67" si="0">A3+1</f>
        <v>3</v>
      </c>
      <c r="B4" s="44">
        <v>12.578000000000001</v>
      </c>
      <c r="C4" s="43">
        <v>11.28443618</v>
      </c>
      <c r="D4" s="45">
        <v>2609</v>
      </c>
      <c r="E4" s="11">
        <v>2620.4038789543301</v>
      </c>
    </row>
    <row r="5" spans="1:5">
      <c r="A5" s="11">
        <f t="shared" si="0"/>
        <v>4</v>
      </c>
      <c r="B5" s="44">
        <v>1.292</v>
      </c>
      <c r="C5" s="43">
        <v>10.87908163</v>
      </c>
      <c r="D5" s="45">
        <v>2610</v>
      </c>
      <c r="E5" s="11">
        <v>2620.4038789543301</v>
      </c>
    </row>
    <row r="6" spans="1:5">
      <c r="A6" s="11">
        <f t="shared" si="0"/>
        <v>5</v>
      </c>
      <c r="B6" s="44">
        <v>7.2359999999999998</v>
      </c>
      <c r="C6" s="43">
        <v>12.4484897</v>
      </c>
      <c r="D6" s="45">
        <v>2610</v>
      </c>
      <c r="E6" s="11">
        <v>2620.4038789543301</v>
      </c>
    </row>
    <row r="7" spans="1:5">
      <c r="A7" s="11">
        <f t="shared" si="0"/>
        <v>6</v>
      </c>
      <c r="B7" s="44">
        <v>11.198666666666666</v>
      </c>
      <c r="C7" s="43">
        <v>18.415182059999999</v>
      </c>
      <c r="D7" s="45">
        <v>2608</v>
      </c>
      <c r="E7" s="11">
        <v>2619.35656157215</v>
      </c>
    </row>
    <row r="8" spans="1:5">
      <c r="A8" s="11">
        <f t="shared" si="0"/>
        <v>7</v>
      </c>
      <c r="B8" s="44">
        <v>14.216000000000001</v>
      </c>
      <c r="C8" s="43">
        <v>17.966755540000001</v>
      </c>
      <c r="D8" s="45">
        <v>2608</v>
      </c>
      <c r="E8" s="11">
        <v>2619.35656157215</v>
      </c>
    </row>
    <row r="9" spans="1:5">
      <c r="A9" s="11">
        <f t="shared" si="0"/>
        <v>8</v>
      </c>
      <c r="B9" s="44">
        <v>12.578000000000001</v>
      </c>
      <c r="C9" s="43">
        <v>17.503061930000001</v>
      </c>
      <c r="D9" s="45">
        <v>2607</v>
      </c>
      <c r="E9" s="11">
        <v>2618.3092441899698</v>
      </c>
    </row>
    <row r="10" spans="1:5">
      <c r="A10" s="11">
        <f t="shared" si="0"/>
        <v>9</v>
      </c>
      <c r="B10" s="44">
        <v>22.831999999999997</v>
      </c>
      <c r="C10" s="43">
        <v>12.64073454</v>
      </c>
      <c r="D10" s="45">
        <v>2607</v>
      </c>
      <c r="E10" s="11">
        <v>2618.3092441899698</v>
      </c>
    </row>
    <row r="11" spans="1:5">
      <c r="A11" s="11">
        <f t="shared" si="0"/>
        <v>10</v>
      </c>
      <c r="B11" s="44">
        <v>25.587999999999997</v>
      </c>
      <c r="C11" s="43">
        <v>16.44126632</v>
      </c>
      <c r="D11" s="45">
        <v>2607</v>
      </c>
      <c r="E11" s="11">
        <v>2617.2619268077901</v>
      </c>
    </row>
    <row r="12" spans="1:5">
      <c r="A12" s="11">
        <f t="shared" si="0"/>
        <v>11</v>
      </c>
      <c r="B12" s="44">
        <v>18.867333333333331</v>
      </c>
      <c r="C12" s="43">
        <v>11.583300850000001</v>
      </c>
      <c r="D12" s="45">
        <v>2607</v>
      </c>
      <c r="E12" s="11">
        <v>2616.21460942561</v>
      </c>
    </row>
    <row r="13" spans="1:5">
      <c r="A13" s="11">
        <f t="shared" si="0"/>
        <v>12</v>
      </c>
      <c r="B13" s="44">
        <v>11.888666666666666</v>
      </c>
      <c r="C13" s="43">
        <v>8.9637908329999991</v>
      </c>
      <c r="D13" s="45">
        <v>2607</v>
      </c>
      <c r="E13" s="11">
        <v>2616.21460942561</v>
      </c>
    </row>
    <row r="14" spans="1:5">
      <c r="A14" s="11">
        <f t="shared" si="0"/>
        <v>13</v>
      </c>
      <c r="B14" s="44">
        <v>15.335333333333333</v>
      </c>
      <c r="C14" s="43">
        <v>3.7827920000000001E-3</v>
      </c>
      <c r="D14" s="45">
        <v>2606</v>
      </c>
      <c r="E14" s="11">
        <v>2616.21460942561</v>
      </c>
    </row>
    <row r="15" spans="1:5">
      <c r="A15" s="11">
        <f t="shared" si="0"/>
        <v>14</v>
      </c>
      <c r="B15" s="44">
        <v>8.613999999999999</v>
      </c>
      <c r="C15" s="43">
        <v>0.103727206</v>
      </c>
      <c r="D15" s="45">
        <v>2605</v>
      </c>
      <c r="E15" s="11">
        <v>2615.1672920434298</v>
      </c>
    </row>
    <row r="16" spans="1:5">
      <c r="A16" s="11">
        <f t="shared" si="0"/>
        <v>15</v>
      </c>
      <c r="B16" s="44">
        <v>9.3893333333333331</v>
      </c>
      <c r="C16" s="43">
        <v>0.104668361</v>
      </c>
      <c r="D16" s="45">
        <v>2603</v>
      </c>
      <c r="E16" s="11">
        <v>2615.6909507345199</v>
      </c>
    </row>
    <row r="17" spans="1:5">
      <c r="A17" s="11">
        <f t="shared" si="0"/>
        <v>16</v>
      </c>
      <c r="B17" s="44">
        <v>0.51600000000000001</v>
      </c>
      <c r="C17" s="43">
        <v>0.12554953999999999</v>
      </c>
      <c r="D17" s="45">
        <v>2602</v>
      </c>
      <c r="E17" s="11">
        <v>2615.1672920434298</v>
      </c>
    </row>
    <row r="18" spans="1:5">
      <c r="A18" s="11">
        <f t="shared" si="0"/>
        <v>17</v>
      </c>
      <c r="B18" s="44">
        <v>0</v>
      </c>
      <c r="C18" s="43">
        <v>3.3063619019999999</v>
      </c>
      <c r="D18" s="45">
        <v>2602</v>
      </c>
      <c r="E18" s="11">
        <v>2615.6909507345199</v>
      </c>
    </row>
    <row r="19" spans="1:5">
      <c r="A19" s="11">
        <f t="shared" si="0"/>
        <v>18</v>
      </c>
      <c r="B19" s="44">
        <v>0</v>
      </c>
      <c r="C19" s="43">
        <v>15.115609320000001</v>
      </c>
      <c r="D19" s="45">
        <v>2603</v>
      </c>
      <c r="E19" s="11">
        <v>2616.21460942561</v>
      </c>
    </row>
    <row r="20" spans="1:5">
      <c r="A20" s="11">
        <f t="shared" si="0"/>
        <v>19</v>
      </c>
      <c r="B20" s="44">
        <v>0</v>
      </c>
      <c r="C20" s="43">
        <v>12.83653335</v>
      </c>
      <c r="D20" s="45">
        <v>2603</v>
      </c>
      <c r="E20" s="11">
        <v>2617.7855854988802</v>
      </c>
    </row>
    <row r="21" spans="1:5">
      <c r="A21" s="11">
        <f t="shared" si="0"/>
        <v>20</v>
      </c>
      <c r="B21" s="44">
        <v>5.2560000000000002</v>
      </c>
      <c r="C21" s="43">
        <v>18.51419112</v>
      </c>
      <c r="D21" s="45">
        <v>2603</v>
      </c>
      <c r="E21" s="11">
        <v>2617.2619268077901</v>
      </c>
    </row>
    <row r="22" spans="1:5">
      <c r="A22" s="11">
        <f t="shared" si="0"/>
        <v>21</v>
      </c>
      <c r="B22" s="44">
        <v>27.054000000000002</v>
      </c>
      <c r="C22" s="43">
        <v>19.23427457</v>
      </c>
      <c r="D22" s="45">
        <v>2603</v>
      </c>
      <c r="E22" s="11">
        <v>2619.35656157215</v>
      </c>
    </row>
    <row r="23" spans="1:5">
      <c r="A23" s="11">
        <f t="shared" si="0"/>
        <v>22</v>
      </c>
      <c r="B23" s="44">
        <v>14.818</v>
      </c>
      <c r="C23" s="43">
        <v>12.51116403</v>
      </c>
      <c r="D23" s="45">
        <v>2605</v>
      </c>
      <c r="E23" s="11">
        <v>2619.35656157215</v>
      </c>
    </row>
    <row r="24" spans="1:5">
      <c r="A24" s="11">
        <f t="shared" si="0"/>
        <v>23</v>
      </c>
      <c r="B24" s="44">
        <v>28.603999999999999</v>
      </c>
      <c r="C24" s="43">
        <v>0.48534797400000002</v>
      </c>
      <c r="D24" s="45">
        <v>2604</v>
      </c>
      <c r="E24" s="11">
        <v>2620.4038789543301</v>
      </c>
    </row>
    <row r="25" spans="1:5">
      <c r="A25" s="11">
        <f t="shared" si="0"/>
        <v>24</v>
      </c>
      <c r="B25" s="44">
        <v>22.659333333333333</v>
      </c>
      <c r="C25" s="43">
        <v>0.10734204999999999</v>
      </c>
      <c r="D25" s="45">
        <v>2605</v>
      </c>
      <c r="E25" s="11">
        <v>2620.4038789543301</v>
      </c>
    </row>
    <row r="26" spans="1:5">
      <c r="A26" s="11">
        <f t="shared" si="0"/>
        <v>25</v>
      </c>
      <c r="B26" s="44">
        <v>7.7526666666666664</v>
      </c>
      <c r="C26" s="43">
        <v>0.104580724</v>
      </c>
      <c r="D26" s="45">
        <v>2606</v>
      </c>
      <c r="E26" s="11">
        <v>2620.4038789543301</v>
      </c>
    </row>
    <row r="27" spans="1:5">
      <c r="A27" s="11">
        <f t="shared" si="0"/>
        <v>26</v>
      </c>
      <c r="B27" s="44">
        <v>0</v>
      </c>
      <c r="C27" s="43">
        <v>0.104560194</v>
      </c>
      <c r="D27" s="45">
        <v>2606</v>
      </c>
      <c r="E27" s="11">
        <v>2620.4038789543301</v>
      </c>
    </row>
    <row r="28" spans="1:5">
      <c r="A28" s="11">
        <f t="shared" si="0"/>
        <v>27</v>
      </c>
      <c r="B28" s="44">
        <v>0</v>
      </c>
      <c r="C28" s="43">
        <v>0.104560059</v>
      </c>
      <c r="D28" s="45">
        <v>2606</v>
      </c>
      <c r="E28" s="11">
        <v>2620.4038789543301</v>
      </c>
    </row>
    <row r="29" spans="1:5">
      <c r="A29" s="11">
        <f t="shared" si="0"/>
        <v>28</v>
      </c>
      <c r="B29" s="44">
        <v>0</v>
      </c>
      <c r="C29" s="43">
        <v>0.104560059</v>
      </c>
      <c r="D29" s="45">
        <v>2607</v>
      </c>
      <c r="E29" s="11">
        <v>2620.4038789543301</v>
      </c>
    </row>
    <row r="30" spans="1:5">
      <c r="A30" s="11">
        <f t="shared" si="0"/>
        <v>29</v>
      </c>
      <c r="B30" s="44">
        <v>0</v>
      </c>
      <c r="C30" s="43">
        <v>0.104560059</v>
      </c>
      <c r="D30" s="45">
        <v>2607</v>
      </c>
      <c r="E30" s="11">
        <v>2620.4038789543301</v>
      </c>
    </row>
    <row r="31" spans="1:5">
      <c r="A31" s="11">
        <f t="shared" si="0"/>
        <v>30</v>
      </c>
      <c r="B31" s="44">
        <v>0</v>
      </c>
      <c r="C31" s="43">
        <v>0.104560054</v>
      </c>
      <c r="D31" s="45">
        <v>2607</v>
      </c>
      <c r="E31" s="11">
        <v>2620.4038789543301</v>
      </c>
    </row>
    <row r="32" spans="1:5">
      <c r="A32" s="11">
        <f t="shared" si="0"/>
        <v>31</v>
      </c>
      <c r="B32" s="44">
        <v>0</v>
      </c>
      <c r="C32" s="43">
        <v>0.104559614</v>
      </c>
      <c r="D32" s="45">
        <v>2607</v>
      </c>
      <c r="E32" s="11">
        <v>2620.4038789543301</v>
      </c>
    </row>
    <row r="33" spans="1:5">
      <c r="A33" s="11">
        <f t="shared" si="0"/>
        <v>32</v>
      </c>
      <c r="B33" s="44">
        <v>0</v>
      </c>
      <c r="C33" s="43">
        <v>0.104538807</v>
      </c>
      <c r="D33" s="45">
        <v>2607</v>
      </c>
      <c r="E33" s="11">
        <v>2620.4038789543301</v>
      </c>
    </row>
    <row r="34" spans="1:5">
      <c r="A34" s="11">
        <f t="shared" si="0"/>
        <v>33</v>
      </c>
      <c r="B34" s="44">
        <v>0.17200000000000001</v>
      </c>
      <c r="C34" s="43">
        <v>0.110347853</v>
      </c>
      <c r="D34" s="45">
        <v>2607</v>
      </c>
      <c r="E34" s="11">
        <v>2620.4038789543301</v>
      </c>
    </row>
    <row r="35" spans="1:5">
      <c r="A35" s="11">
        <f t="shared" si="0"/>
        <v>34</v>
      </c>
      <c r="B35" s="44">
        <v>0</v>
      </c>
      <c r="C35" s="43">
        <v>2.5118352079999999</v>
      </c>
      <c r="D35" s="45">
        <v>2608</v>
      </c>
      <c r="E35" s="11">
        <v>2620.4038789543301</v>
      </c>
    </row>
    <row r="36" spans="1:5">
      <c r="A36" s="11">
        <f t="shared" si="0"/>
        <v>35</v>
      </c>
      <c r="B36" s="44">
        <v>0.25800000000000001</v>
      </c>
      <c r="C36" s="43">
        <v>0.177515327</v>
      </c>
      <c r="D36" s="45">
        <v>2608</v>
      </c>
      <c r="E36" s="11">
        <v>2619.35656157215</v>
      </c>
    </row>
    <row r="37" spans="1:5">
      <c r="A37" s="11">
        <f t="shared" si="0"/>
        <v>36</v>
      </c>
      <c r="B37" s="44">
        <v>0.60199999999999998</v>
      </c>
      <c r="C37" s="43">
        <v>0.10503678399999999</v>
      </c>
      <c r="D37" s="45">
        <v>2608</v>
      </c>
      <c r="E37" s="11">
        <v>2619.35656157215</v>
      </c>
    </row>
    <row r="38" spans="1:5">
      <c r="A38" s="11">
        <f t="shared" si="0"/>
        <v>37</v>
      </c>
      <c r="B38" s="44">
        <v>0.68866666666666665</v>
      </c>
      <c r="C38" s="43">
        <v>0.104563114</v>
      </c>
      <c r="D38" s="45">
        <v>2608</v>
      </c>
      <c r="E38" s="11">
        <v>2619.35656157215</v>
      </c>
    </row>
    <row r="39" spans="1:5">
      <c r="A39" s="11">
        <f t="shared" si="0"/>
        <v>38</v>
      </c>
      <c r="B39" s="44">
        <v>0</v>
      </c>
      <c r="C39" s="43">
        <v>0.104560075</v>
      </c>
      <c r="D39" s="45">
        <v>2608</v>
      </c>
      <c r="E39" s="11">
        <v>2619.35656157215</v>
      </c>
    </row>
    <row r="40" spans="1:5">
      <c r="A40" s="11">
        <f t="shared" si="0"/>
        <v>39</v>
      </c>
      <c r="B40" s="44">
        <v>0</v>
      </c>
      <c r="C40" s="43">
        <v>0.10455985700000001</v>
      </c>
      <c r="D40" s="45">
        <v>2609</v>
      </c>
      <c r="E40" s="11">
        <v>2619.35656157215</v>
      </c>
    </row>
    <row r="41" spans="1:5">
      <c r="A41" s="11">
        <f t="shared" si="0"/>
        <v>40</v>
      </c>
      <c r="B41" s="44">
        <v>0.21466666666666667</v>
      </c>
      <c r="C41" s="43">
        <v>0.10453003</v>
      </c>
      <c r="D41" s="45">
        <v>2609</v>
      </c>
      <c r="E41" s="11">
        <v>2619.35656157215</v>
      </c>
    </row>
    <row r="42" spans="1:5">
      <c r="A42" s="11">
        <f t="shared" si="0"/>
        <v>41</v>
      </c>
      <c r="B42" s="44">
        <v>8.6000000000000007E-2</v>
      </c>
      <c r="C42" s="43">
        <v>0.100682086</v>
      </c>
      <c r="D42" s="45">
        <v>2609</v>
      </c>
      <c r="E42" s="11">
        <v>2619.35656157215</v>
      </c>
    </row>
    <row r="43" spans="1:5">
      <c r="A43" s="11">
        <f t="shared" si="0"/>
        <v>42</v>
      </c>
      <c r="B43" s="44">
        <v>8.6000000000000007E-2</v>
      </c>
      <c r="C43" s="43">
        <v>4.2617850869999998</v>
      </c>
      <c r="D43" s="45">
        <v>2611</v>
      </c>
      <c r="E43" s="11">
        <v>2619.35656157215</v>
      </c>
    </row>
    <row r="44" spans="1:5">
      <c r="A44" s="11">
        <f t="shared" si="0"/>
        <v>43</v>
      </c>
      <c r="B44" s="44">
        <v>0</v>
      </c>
      <c r="C44" s="43">
        <v>11.57789157</v>
      </c>
      <c r="D44" s="45">
        <v>2613</v>
      </c>
      <c r="E44" s="11">
        <v>2619.8802202632401</v>
      </c>
    </row>
    <row r="45" spans="1:5">
      <c r="A45" s="11">
        <f t="shared" si="0"/>
        <v>44</v>
      </c>
      <c r="B45" s="44">
        <v>7.2366666666666672</v>
      </c>
      <c r="C45" s="43">
        <v>14.284293310000001</v>
      </c>
      <c r="D45" s="45">
        <v>2613</v>
      </c>
      <c r="E45" s="11">
        <v>2619.35656157215</v>
      </c>
    </row>
    <row r="46" spans="1:5">
      <c r="A46" s="11">
        <f t="shared" si="0"/>
        <v>45</v>
      </c>
      <c r="B46" s="44">
        <v>17.403333333333332</v>
      </c>
      <c r="C46" s="43">
        <v>10.7168893</v>
      </c>
      <c r="D46" s="45">
        <v>2611</v>
      </c>
      <c r="E46" s="11">
        <v>2618.3092441899698</v>
      </c>
    </row>
    <row r="47" spans="1:5">
      <c r="A47" s="11">
        <f t="shared" si="0"/>
        <v>46</v>
      </c>
      <c r="B47" s="44">
        <v>9.7333333333333325</v>
      </c>
      <c r="C47" s="43">
        <v>17.396637429999998</v>
      </c>
      <c r="D47" s="45">
        <v>2609</v>
      </c>
      <c r="E47" s="11">
        <v>2617.2619268077901</v>
      </c>
    </row>
    <row r="48" spans="1:5">
      <c r="A48" s="11">
        <f t="shared" si="0"/>
        <v>47</v>
      </c>
      <c r="B48" s="44">
        <v>17.230666666666668</v>
      </c>
      <c r="C48" s="43">
        <v>12.149439879999999</v>
      </c>
      <c r="D48" s="45">
        <v>2608</v>
      </c>
      <c r="E48" s="11">
        <v>2617.2619268077901</v>
      </c>
    </row>
    <row r="49" spans="1:5">
      <c r="A49" s="11">
        <f t="shared" si="0"/>
        <v>48</v>
      </c>
      <c r="B49" s="44">
        <v>21.451999999999998</v>
      </c>
      <c r="C49" s="43">
        <v>13.30026395</v>
      </c>
      <c r="D49" s="45">
        <v>2607</v>
      </c>
      <c r="E49" s="11">
        <v>2617.2619268077901</v>
      </c>
    </row>
    <row r="50" spans="1:5">
      <c r="A50" s="11">
        <f t="shared" si="0"/>
        <v>49</v>
      </c>
      <c r="B50" s="44">
        <v>12.32</v>
      </c>
      <c r="C50" s="43">
        <v>10.1582972</v>
      </c>
      <c r="D50" s="45">
        <v>2605</v>
      </c>
      <c r="E50" s="11">
        <v>2616.21460942561</v>
      </c>
    </row>
    <row r="51" spans="1:5">
      <c r="A51" s="11">
        <f t="shared" si="0"/>
        <v>50</v>
      </c>
      <c r="B51" s="44">
        <v>15.594666666666667</v>
      </c>
      <c r="C51" s="43">
        <v>15.203454499999999</v>
      </c>
      <c r="D51" s="45">
        <v>2604</v>
      </c>
      <c r="E51" s="11">
        <v>2615.1672920434298</v>
      </c>
    </row>
    <row r="52" spans="1:5">
      <c r="A52" s="11">
        <f t="shared" si="0"/>
        <v>51</v>
      </c>
      <c r="B52" s="44">
        <v>19.558</v>
      </c>
      <c r="C52" s="43">
        <v>13.086244199999999</v>
      </c>
      <c r="D52" s="45">
        <v>2604</v>
      </c>
      <c r="E52" s="11">
        <v>2615.1672920434298</v>
      </c>
    </row>
    <row r="53" spans="1:5">
      <c r="A53" s="11">
        <f t="shared" si="0"/>
        <v>52</v>
      </c>
      <c r="B53" s="44">
        <v>13.956666666666665</v>
      </c>
      <c r="C53" s="43">
        <v>13.91812766</v>
      </c>
      <c r="D53" s="45">
        <v>2604</v>
      </c>
      <c r="E53" s="11">
        <v>2614.1199746612501</v>
      </c>
    </row>
    <row r="54" spans="1:5">
      <c r="A54" s="11">
        <f t="shared" si="0"/>
        <v>53</v>
      </c>
      <c r="B54" s="44">
        <v>19.041333333333334</v>
      </c>
      <c r="C54" s="43">
        <v>16.760729860000001</v>
      </c>
      <c r="D54" s="45">
        <v>2604</v>
      </c>
      <c r="E54" s="11">
        <v>2613.07265727907</v>
      </c>
    </row>
    <row r="55" spans="1:5">
      <c r="A55" s="11">
        <f t="shared" si="0"/>
        <v>54</v>
      </c>
      <c r="B55" s="44">
        <v>16.801333333333336</v>
      </c>
      <c r="C55" s="43">
        <v>22.687015630000001</v>
      </c>
      <c r="D55" s="45">
        <v>2604</v>
      </c>
      <c r="E55" s="11">
        <v>2612.0253398968898</v>
      </c>
    </row>
    <row r="56" spans="1:5">
      <c r="A56" s="11">
        <f t="shared" si="0"/>
        <v>55</v>
      </c>
      <c r="B56" s="44">
        <v>23.347999999999999</v>
      </c>
      <c r="C56" s="43">
        <v>22.67988377</v>
      </c>
      <c r="D56" s="45">
        <v>2603</v>
      </c>
      <c r="E56" s="11">
        <v>2610.9780225147101</v>
      </c>
    </row>
    <row r="57" spans="1:5">
      <c r="A57" s="11">
        <f t="shared" si="0"/>
        <v>56</v>
      </c>
      <c r="B57" s="44">
        <v>29.206666666666667</v>
      </c>
      <c r="C57" s="43">
        <v>14.665311709999999</v>
      </c>
      <c r="D57" s="45">
        <v>2602</v>
      </c>
      <c r="E57" s="11">
        <v>2610.9780225147101</v>
      </c>
    </row>
    <row r="58" spans="1:5">
      <c r="A58" s="11">
        <f t="shared" si="0"/>
        <v>57</v>
      </c>
      <c r="B58" s="44">
        <v>20.074000000000002</v>
      </c>
      <c r="C58" s="43">
        <v>19.517269840000001</v>
      </c>
      <c r="D58" s="45">
        <v>2600</v>
      </c>
      <c r="E58" s="11">
        <v>2609.93070513253</v>
      </c>
    </row>
    <row r="59" spans="1:5">
      <c r="A59" s="11">
        <f t="shared" si="0"/>
        <v>58</v>
      </c>
      <c r="B59" s="44">
        <v>22.40133333333333</v>
      </c>
      <c r="C59" s="43">
        <v>20.962057340000001</v>
      </c>
      <c r="D59" s="45">
        <v>2598</v>
      </c>
      <c r="E59" s="11">
        <v>2608.8833877503498</v>
      </c>
    </row>
    <row r="60" spans="1:5">
      <c r="A60" s="11">
        <f t="shared" si="0"/>
        <v>59</v>
      </c>
      <c r="B60" s="44">
        <v>26.623333333333335</v>
      </c>
      <c r="C60" s="43">
        <v>20.695425570000001</v>
      </c>
      <c r="D60" s="45">
        <v>2598</v>
      </c>
      <c r="E60" s="11">
        <v>2608.8833877503498</v>
      </c>
    </row>
    <row r="61" spans="1:5">
      <c r="A61" s="11">
        <f t="shared" si="0"/>
        <v>60</v>
      </c>
      <c r="B61" s="44">
        <v>28.001999999999999</v>
      </c>
      <c r="C61" s="43">
        <v>17.05343495</v>
      </c>
      <c r="D61" s="45">
        <v>2598</v>
      </c>
      <c r="E61" s="11">
        <v>2608.8833877503498</v>
      </c>
    </row>
    <row r="62" spans="1:5">
      <c r="A62" s="11">
        <f t="shared" si="0"/>
        <v>61</v>
      </c>
      <c r="B62" s="44">
        <v>20.849999999999998</v>
      </c>
      <c r="C62" s="43">
        <v>0.895103961</v>
      </c>
      <c r="D62" s="45">
        <v>2599</v>
      </c>
      <c r="E62" s="11">
        <v>2610.45436382362</v>
      </c>
    </row>
    <row r="63" spans="1:5">
      <c r="A63" s="11">
        <f t="shared" si="0"/>
        <v>62</v>
      </c>
      <c r="B63" s="44">
        <v>4.3926666666666669</v>
      </c>
      <c r="C63" s="43">
        <v>12.949216829999999</v>
      </c>
      <c r="D63" s="45">
        <v>2599</v>
      </c>
      <c r="E63" s="11">
        <v>2608.8833877503498</v>
      </c>
    </row>
    <row r="64" spans="1:5">
      <c r="A64" s="11">
        <f t="shared" si="0"/>
        <v>63</v>
      </c>
      <c r="B64" s="44">
        <v>13.267333333333333</v>
      </c>
      <c r="C64" s="43">
        <v>16.171884290000001</v>
      </c>
      <c r="D64" s="45">
        <v>2599</v>
      </c>
      <c r="E64" s="11">
        <v>2607.8360703681701</v>
      </c>
    </row>
    <row r="65" spans="1:5">
      <c r="A65" s="11">
        <f t="shared" si="0"/>
        <v>64</v>
      </c>
      <c r="B65" s="44">
        <v>22.228666666666669</v>
      </c>
      <c r="C65" s="43">
        <v>21.13165257</v>
      </c>
      <c r="D65" s="45">
        <v>2599</v>
      </c>
      <c r="E65" s="11">
        <v>2606.78875298599</v>
      </c>
    </row>
    <row r="66" spans="1:5">
      <c r="A66" s="11">
        <f t="shared" si="0"/>
        <v>65</v>
      </c>
      <c r="B66" s="44">
        <v>24.641333333333336</v>
      </c>
      <c r="C66" s="43">
        <v>5.6103311680000001</v>
      </c>
      <c r="D66" s="45">
        <v>2599</v>
      </c>
      <c r="E66" s="11">
        <v>2606.2650942948999</v>
      </c>
    </row>
    <row r="67" spans="1:5">
      <c r="A67" s="11">
        <f t="shared" si="0"/>
        <v>66</v>
      </c>
      <c r="B67" s="44">
        <v>7.9259999999999993</v>
      </c>
      <c r="C67" s="43">
        <v>11.875349549999999</v>
      </c>
      <c r="D67" s="45">
        <v>2597</v>
      </c>
      <c r="E67" s="11">
        <v>2604.17045953054</v>
      </c>
    </row>
    <row r="68" spans="1:5">
      <c r="A68" s="11">
        <f t="shared" ref="A68:A131" si="1">A67+1</f>
        <v>67</v>
      </c>
      <c r="B68" s="44">
        <v>22.228666666666669</v>
      </c>
      <c r="C68" s="43">
        <v>18.875831349999999</v>
      </c>
      <c r="D68" s="45">
        <v>2596</v>
      </c>
      <c r="E68" s="11">
        <v>2602.5994834572698</v>
      </c>
    </row>
    <row r="69" spans="1:5">
      <c r="A69" s="11">
        <f t="shared" si="1"/>
        <v>68</v>
      </c>
      <c r="B69" s="44">
        <v>17.059333333333331</v>
      </c>
      <c r="C69" s="43">
        <v>12.078884459999999</v>
      </c>
      <c r="D69" s="45">
        <v>2593</v>
      </c>
      <c r="E69" s="11">
        <v>2602.5994834572698</v>
      </c>
    </row>
    <row r="70" spans="1:5">
      <c r="A70" s="11">
        <f t="shared" si="1"/>
        <v>69</v>
      </c>
      <c r="B70" s="44">
        <v>10.682</v>
      </c>
      <c r="C70" s="43">
        <v>14.89315103</v>
      </c>
      <c r="D70" s="45">
        <v>2590</v>
      </c>
      <c r="E70" s="11">
        <v>2601.5521660750901</v>
      </c>
    </row>
    <row r="71" spans="1:5">
      <c r="A71" s="11">
        <f t="shared" si="1"/>
        <v>70</v>
      </c>
      <c r="B71" s="44">
        <v>14.129333333333333</v>
      </c>
      <c r="C71" s="43">
        <v>11.942699080000001</v>
      </c>
      <c r="D71" s="45">
        <v>2590</v>
      </c>
      <c r="E71" s="11">
        <v>2600.5048486929099</v>
      </c>
    </row>
    <row r="72" spans="1:5">
      <c r="A72" s="11">
        <f t="shared" si="1"/>
        <v>71</v>
      </c>
      <c r="B72" s="44">
        <v>9.7333333333333325</v>
      </c>
      <c r="C72" s="43">
        <v>14.55317037</v>
      </c>
      <c r="D72" s="45">
        <v>2588</v>
      </c>
      <c r="E72" s="11">
        <v>2599.4575313107298</v>
      </c>
    </row>
    <row r="73" spans="1:5">
      <c r="A73" s="11">
        <f t="shared" si="1"/>
        <v>72</v>
      </c>
      <c r="B73" s="44">
        <v>17.575333333333333</v>
      </c>
      <c r="C73" s="43">
        <v>9.7014888209999999</v>
      </c>
      <c r="D73" s="45">
        <v>2586</v>
      </c>
      <c r="E73" s="11">
        <v>2599.4575313107298</v>
      </c>
    </row>
    <row r="74" spans="1:5">
      <c r="A74" s="11">
        <f t="shared" si="1"/>
        <v>73</v>
      </c>
      <c r="B74" s="44">
        <v>6.6333333333333329</v>
      </c>
      <c r="C74" s="43">
        <v>3.9190583650000002</v>
      </c>
      <c r="D74" s="45">
        <v>2586</v>
      </c>
      <c r="E74" s="11">
        <v>2599.4575313107298</v>
      </c>
    </row>
    <row r="75" spans="1:5">
      <c r="A75" s="11">
        <f t="shared" si="1"/>
        <v>74</v>
      </c>
      <c r="B75" s="44">
        <v>14.646000000000001</v>
      </c>
      <c r="C75" s="43">
        <v>20.656532380000002</v>
      </c>
      <c r="D75" s="45">
        <v>2585</v>
      </c>
      <c r="E75" s="11">
        <v>2597.3628965463699</v>
      </c>
    </row>
    <row r="76" spans="1:5">
      <c r="A76" s="11">
        <f t="shared" si="1"/>
        <v>75</v>
      </c>
      <c r="B76" s="44">
        <v>22.40133333333333</v>
      </c>
      <c r="C76" s="43">
        <v>22.591172140000001</v>
      </c>
      <c r="D76" s="45">
        <v>2584</v>
      </c>
      <c r="E76" s="11">
        <v>2594.74460309092</v>
      </c>
    </row>
    <row r="77" spans="1:5">
      <c r="A77" s="11">
        <f t="shared" si="1"/>
        <v>76</v>
      </c>
      <c r="B77" s="44">
        <v>17.747333333333334</v>
      </c>
      <c r="C77" s="43">
        <v>23.45652114</v>
      </c>
      <c r="D77" s="45">
        <v>2580</v>
      </c>
      <c r="E77" s="11">
        <v>2592.1263096354801</v>
      </c>
    </row>
    <row r="78" spans="1:5">
      <c r="A78" s="11">
        <f t="shared" si="1"/>
        <v>77</v>
      </c>
      <c r="B78" s="44">
        <v>22.486000000000001</v>
      </c>
      <c r="C78" s="43">
        <v>18.035203020000001</v>
      </c>
      <c r="D78" s="45">
        <v>2578</v>
      </c>
      <c r="E78" s="11">
        <v>2593.1736270176598</v>
      </c>
    </row>
    <row r="79" spans="1:5">
      <c r="A79" s="11">
        <f t="shared" si="1"/>
        <v>78</v>
      </c>
      <c r="B79" s="44">
        <v>23.34866666666667</v>
      </c>
      <c r="C79" s="43">
        <v>20.767342620000001</v>
      </c>
      <c r="D79" s="45">
        <v>2577</v>
      </c>
      <c r="E79" s="11">
        <v>2593.1736270176598</v>
      </c>
    </row>
    <row r="80" spans="1:5">
      <c r="A80" s="11">
        <f t="shared" si="1"/>
        <v>79</v>
      </c>
      <c r="B80" s="44">
        <v>17.488666666666667</v>
      </c>
      <c r="C80" s="43">
        <v>12.38381334</v>
      </c>
      <c r="D80" s="45">
        <v>2577</v>
      </c>
      <c r="E80" s="11">
        <v>2595.2682617820101</v>
      </c>
    </row>
    <row r="81" spans="1:5">
      <c r="A81" s="11">
        <f t="shared" si="1"/>
        <v>80</v>
      </c>
      <c r="B81" s="44">
        <v>8.7873333333333328</v>
      </c>
      <c r="C81" s="43">
        <v>7.7464477890000003</v>
      </c>
      <c r="D81" s="45">
        <v>2579</v>
      </c>
      <c r="E81" s="11">
        <v>2595.2682617820101</v>
      </c>
    </row>
    <row r="82" spans="1:5">
      <c r="A82" s="11">
        <f t="shared" si="1"/>
        <v>81</v>
      </c>
      <c r="B82" s="44">
        <v>16.972666666666665</v>
      </c>
      <c r="C82" s="43">
        <v>12.28167421</v>
      </c>
      <c r="D82" s="45">
        <v>2579</v>
      </c>
      <c r="E82" s="11">
        <v>2594.2209443998399</v>
      </c>
    </row>
    <row r="83" spans="1:5">
      <c r="A83" s="11">
        <f t="shared" si="1"/>
        <v>82</v>
      </c>
      <c r="B83" s="44">
        <v>26.622666666666664</v>
      </c>
      <c r="C83" s="43">
        <v>25.298665539999998</v>
      </c>
      <c r="D83" s="45">
        <v>2575</v>
      </c>
      <c r="E83" s="11">
        <v>2591.0789922532999</v>
      </c>
    </row>
    <row r="84" spans="1:5">
      <c r="A84" s="11">
        <f t="shared" si="1"/>
        <v>83</v>
      </c>
      <c r="B84" s="44">
        <v>30.931333333333331</v>
      </c>
      <c r="C84" s="43">
        <v>27.009624930000001</v>
      </c>
      <c r="D84" s="45">
        <v>2572</v>
      </c>
      <c r="E84" s="11">
        <v>2590.0316748711198</v>
      </c>
    </row>
    <row r="85" spans="1:5">
      <c r="A85" s="11">
        <f t="shared" si="1"/>
        <v>84</v>
      </c>
      <c r="B85" s="44">
        <v>32.481999999999999</v>
      </c>
      <c r="C85" s="43">
        <v>25.787089330000001</v>
      </c>
      <c r="D85" s="45">
        <v>2575</v>
      </c>
      <c r="E85" s="11">
        <v>2588.9843574889401</v>
      </c>
    </row>
    <row r="86" spans="1:5">
      <c r="A86" s="11">
        <f t="shared" si="1"/>
        <v>85</v>
      </c>
      <c r="B86" s="44">
        <v>30.672666666666668</v>
      </c>
      <c r="C86" s="43">
        <v>26.831080700000001</v>
      </c>
      <c r="D86" s="45">
        <v>2575</v>
      </c>
      <c r="E86" s="11">
        <v>2590.0316748711198</v>
      </c>
    </row>
    <row r="87" spans="1:5">
      <c r="A87" s="11">
        <f t="shared" si="1"/>
        <v>86</v>
      </c>
      <c r="B87" s="44">
        <v>29.725333333333335</v>
      </c>
      <c r="C87" s="43">
        <v>13.238866079999999</v>
      </c>
      <c r="D87" s="45">
        <v>2574</v>
      </c>
      <c r="E87" s="11">
        <v>2587.9370401067599</v>
      </c>
    </row>
    <row r="88" spans="1:5">
      <c r="A88" s="11">
        <f t="shared" si="1"/>
        <v>87</v>
      </c>
      <c r="B88" s="44">
        <v>29.551333333333332</v>
      </c>
      <c r="C88" s="43">
        <v>23.728013950000001</v>
      </c>
      <c r="D88" s="45">
        <v>2574</v>
      </c>
      <c r="E88" s="11">
        <v>2587.4133814156698</v>
      </c>
    </row>
    <row r="89" spans="1:5">
      <c r="A89" s="11">
        <f t="shared" si="1"/>
        <v>88</v>
      </c>
      <c r="B89" s="44">
        <v>23.004000000000001</v>
      </c>
      <c r="C89" s="43">
        <v>22.893775909999999</v>
      </c>
      <c r="D89" s="45">
        <v>2572</v>
      </c>
      <c r="E89" s="11">
        <v>2586.3660640334901</v>
      </c>
    </row>
    <row r="90" spans="1:5">
      <c r="A90" s="11">
        <f t="shared" si="1"/>
        <v>89</v>
      </c>
      <c r="B90" s="44">
        <v>31.104666666666663</v>
      </c>
      <c r="C90" s="43">
        <v>24.07845193</v>
      </c>
      <c r="D90" s="45">
        <v>2571</v>
      </c>
      <c r="E90" s="11">
        <v>2586.8897227245802</v>
      </c>
    </row>
    <row r="91" spans="1:5">
      <c r="A91" s="11">
        <f t="shared" si="1"/>
        <v>90</v>
      </c>
      <c r="B91" s="44">
        <v>28.776</v>
      </c>
      <c r="C91" s="43">
        <v>22.777197650000002</v>
      </c>
      <c r="D91" s="45">
        <v>2571</v>
      </c>
      <c r="E91" s="11">
        <v>2586.3660640334901</v>
      </c>
    </row>
    <row r="92" spans="1:5">
      <c r="A92" s="11">
        <f t="shared" si="1"/>
        <v>91</v>
      </c>
      <c r="B92" s="44">
        <v>26.622666666666664</v>
      </c>
      <c r="C92" s="43">
        <v>22.452980440000001</v>
      </c>
      <c r="D92" s="45">
        <v>2571</v>
      </c>
      <c r="E92" s="11">
        <v>2585.31874665131</v>
      </c>
    </row>
    <row r="93" spans="1:5">
      <c r="A93" s="11">
        <f t="shared" si="1"/>
        <v>92</v>
      </c>
      <c r="B93" s="44">
        <v>27.916</v>
      </c>
      <c r="C93" s="43">
        <v>24.854004150000002</v>
      </c>
      <c r="D93" s="45">
        <v>2570</v>
      </c>
      <c r="E93" s="11">
        <v>2584.2714292691298</v>
      </c>
    </row>
    <row r="94" spans="1:5">
      <c r="A94" s="11">
        <f t="shared" si="1"/>
        <v>93</v>
      </c>
      <c r="B94" s="44">
        <v>22.142666666666667</v>
      </c>
      <c r="C94" s="43">
        <v>13.65217503</v>
      </c>
      <c r="D94" s="45">
        <v>2569</v>
      </c>
      <c r="E94" s="11">
        <v>2584.7950879602199</v>
      </c>
    </row>
    <row r="95" spans="1:5">
      <c r="A95" s="11">
        <f t="shared" si="1"/>
        <v>94</v>
      </c>
      <c r="B95" s="44">
        <v>19.902000000000001</v>
      </c>
      <c r="C95" s="43">
        <v>19.34263516</v>
      </c>
      <c r="D95" s="45">
        <v>2568</v>
      </c>
      <c r="E95" s="11">
        <v>2584.2714292691298</v>
      </c>
    </row>
    <row r="96" spans="1:5">
      <c r="A96" s="11">
        <f t="shared" si="1"/>
        <v>95</v>
      </c>
      <c r="B96" s="44">
        <v>18.350666666666665</v>
      </c>
      <c r="C96" s="43">
        <v>22.827053159999998</v>
      </c>
      <c r="D96" s="45">
        <v>2567</v>
      </c>
      <c r="E96" s="11">
        <v>2580.6058184315002</v>
      </c>
    </row>
    <row r="97" spans="1:5">
      <c r="A97" s="11">
        <f t="shared" si="1"/>
        <v>96</v>
      </c>
      <c r="B97" s="44">
        <v>27.311333333333334</v>
      </c>
      <c r="C97" s="43">
        <v>21.398550700000001</v>
      </c>
      <c r="D97" s="45">
        <v>2566</v>
      </c>
      <c r="E97" s="11">
        <v>2580.6058184315002</v>
      </c>
    </row>
    <row r="98" spans="1:5">
      <c r="A98" s="11">
        <f t="shared" si="1"/>
        <v>97</v>
      </c>
      <c r="B98" s="44">
        <v>21.883333333333336</v>
      </c>
      <c r="C98" s="43">
        <v>22.279114929999999</v>
      </c>
      <c r="D98" s="45">
        <v>2564</v>
      </c>
      <c r="E98" s="11">
        <v>2580.0821597404101</v>
      </c>
    </row>
    <row r="99" spans="1:5">
      <c r="A99" s="11">
        <f t="shared" si="1"/>
        <v>98</v>
      </c>
      <c r="B99" s="44">
        <v>31.276</v>
      </c>
      <c r="C99" s="43">
        <v>25.783652780000001</v>
      </c>
      <c r="D99" s="45">
        <v>2563</v>
      </c>
      <c r="E99" s="11">
        <v>2578.5111836671399</v>
      </c>
    </row>
    <row r="100" spans="1:5">
      <c r="A100" s="11">
        <f t="shared" si="1"/>
        <v>99</v>
      </c>
      <c r="B100" s="44">
        <v>23.693999999999999</v>
      </c>
      <c r="C100" s="43">
        <v>24.6717318</v>
      </c>
      <c r="D100" s="45">
        <v>2562</v>
      </c>
      <c r="E100" s="11">
        <v>2577.4638662849602</v>
      </c>
    </row>
    <row r="101" spans="1:5">
      <c r="A101" s="11">
        <f t="shared" si="1"/>
        <v>100</v>
      </c>
      <c r="B101" s="44">
        <v>14.472</v>
      </c>
      <c r="C101" s="43">
        <v>18.986497020000002</v>
      </c>
      <c r="D101" s="45">
        <v>2561</v>
      </c>
      <c r="E101" s="11">
        <v>2576.4165489027801</v>
      </c>
    </row>
    <row r="102" spans="1:5">
      <c r="A102" s="11">
        <f t="shared" si="1"/>
        <v>101</v>
      </c>
      <c r="B102" s="44">
        <v>16.455333333333332</v>
      </c>
      <c r="C102" s="43">
        <v>21.86700888</v>
      </c>
      <c r="D102" s="45">
        <v>2559</v>
      </c>
      <c r="E102" s="11">
        <v>2574.3219141384202</v>
      </c>
    </row>
    <row r="103" spans="1:5">
      <c r="A103" s="11">
        <f t="shared" si="1"/>
        <v>102</v>
      </c>
      <c r="B103" s="44">
        <v>17.143333333333334</v>
      </c>
      <c r="C103" s="43">
        <v>16.840868579999999</v>
      </c>
      <c r="D103" s="45">
        <v>2556</v>
      </c>
      <c r="E103" s="11">
        <v>2573.27459675624</v>
      </c>
    </row>
    <row r="104" spans="1:5">
      <c r="A104" s="11">
        <f t="shared" si="1"/>
        <v>103</v>
      </c>
      <c r="B104" s="44">
        <v>25.158000000000001</v>
      </c>
      <c r="C104" s="43">
        <v>22.008956909999998</v>
      </c>
      <c r="D104" s="45">
        <v>2555</v>
      </c>
      <c r="E104" s="11">
        <v>2571.1799619918802</v>
      </c>
    </row>
    <row r="105" spans="1:5">
      <c r="A105" s="11">
        <f t="shared" si="1"/>
        <v>104</v>
      </c>
      <c r="B105" s="44">
        <v>30.58666666666667</v>
      </c>
      <c r="C105" s="43">
        <v>26.230152289999999</v>
      </c>
      <c r="D105" s="45">
        <v>2554</v>
      </c>
      <c r="E105" s="11">
        <v>2569.0853272275199</v>
      </c>
    </row>
    <row r="106" spans="1:5">
      <c r="A106" s="11">
        <f t="shared" si="1"/>
        <v>105</v>
      </c>
      <c r="B106" s="44">
        <v>30.414666666666665</v>
      </c>
      <c r="C106" s="43">
        <v>26.779423449999999</v>
      </c>
      <c r="D106" s="45">
        <v>2552</v>
      </c>
      <c r="E106" s="11">
        <v>2569.0853272275199</v>
      </c>
    </row>
    <row r="107" spans="1:5">
      <c r="A107" s="11">
        <f t="shared" si="1"/>
        <v>106</v>
      </c>
      <c r="B107" s="44">
        <v>30.587333333333333</v>
      </c>
      <c r="C107" s="43">
        <v>26.304087469999999</v>
      </c>
      <c r="D107" s="45">
        <v>2551</v>
      </c>
      <c r="E107" s="11">
        <v>2566.99069246316</v>
      </c>
    </row>
    <row r="108" spans="1:5">
      <c r="A108" s="11">
        <f t="shared" si="1"/>
        <v>107</v>
      </c>
      <c r="B108" s="44">
        <v>30.41333333333333</v>
      </c>
      <c r="C108" s="43">
        <v>27.087235549999999</v>
      </c>
      <c r="D108" s="45">
        <v>2549</v>
      </c>
      <c r="E108" s="11">
        <v>2565.9433750809799</v>
      </c>
    </row>
    <row r="109" spans="1:5">
      <c r="A109" s="11">
        <f t="shared" si="1"/>
        <v>108</v>
      </c>
      <c r="B109" s="44">
        <v>26.796000000000003</v>
      </c>
      <c r="C109" s="43">
        <v>25.572332960000001</v>
      </c>
      <c r="D109" s="45">
        <v>2548</v>
      </c>
      <c r="E109" s="11">
        <v>2565.9433750809799</v>
      </c>
    </row>
    <row r="110" spans="1:5">
      <c r="A110" s="11">
        <f t="shared" si="1"/>
        <v>109</v>
      </c>
      <c r="B110" s="44">
        <v>25.675333333333331</v>
      </c>
      <c r="C110" s="43">
        <v>26.21479604</v>
      </c>
      <c r="D110" s="45">
        <v>2546</v>
      </c>
      <c r="E110" s="11">
        <v>2564.8960576988002</v>
      </c>
    </row>
    <row r="111" spans="1:5">
      <c r="A111" s="11">
        <f t="shared" si="1"/>
        <v>110</v>
      </c>
      <c r="B111" s="44">
        <v>25.072666666666667</v>
      </c>
      <c r="C111" s="43">
        <v>26.895616230000002</v>
      </c>
      <c r="D111" s="45">
        <v>2546</v>
      </c>
      <c r="E111" s="11">
        <v>2562.8014229344399</v>
      </c>
    </row>
    <row r="112" spans="1:5">
      <c r="A112" s="11">
        <f t="shared" si="1"/>
        <v>111</v>
      </c>
      <c r="B112" s="44">
        <v>17.403333333333332</v>
      </c>
      <c r="C112" s="43">
        <v>21.904016299999999</v>
      </c>
      <c r="D112" s="45">
        <v>2546</v>
      </c>
      <c r="E112" s="11">
        <v>2563.84874031662</v>
      </c>
    </row>
    <row r="113" spans="1:5">
      <c r="A113" s="11">
        <f t="shared" si="1"/>
        <v>112</v>
      </c>
      <c r="B113" s="44">
        <v>5.9446666666666665</v>
      </c>
      <c r="C113" s="43">
        <v>7.4421291949999997</v>
      </c>
      <c r="D113" s="45">
        <v>2547</v>
      </c>
      <c r="E113" s="11">
        <v>2564.8960576988002</v>
      </c>
    </row>
    <row r="114" spans="1:5">
      <c r="A114" s="11">
        <f t="shared" si="1"/>
        <v>113</v>
      </c>
      <c r="B114" s="44">
        <v>8.9599999999999991</v>
      </c>
      <c r="C114" s="43">
        <v>2.7783961669999999</v>
      </c>
      <c r="D114" s="45">
        <v>2547</v>
      </c>
      <c r="E114" s="11">
        <v>2565.4197163898898</v>
      </c>
    </row>
    <row r="115" spans="1:5">
      <c r="A115" s="11">
        <f t="shared" si="1"/>
        <v>114</v>
      </c>
      <c r="B115" s="44">
        <v>11.026666666666666</v>
      </c>
      <c r="C115" s="43">
        <v>9.5681882700000003</v>
      </c>
      <c r="D115" s="45">
        <v>2548</v>
      </c>
      <c r="E115" s="11">
        <v>2565.4197163898898</v>
      </c>
    </row>
    <row r="116" spans="1:5">
      <c r="A116" s="11">
        <f t="shared" si="1"/>
        <v>115</v>
      </c>
      <c r="B116" s="44">
        <v>0.25800000000000001</v>
      </c>
      <c r="C116" s="43">
        <v>6.018509881</v>
      </c>
      <c r="D116" s="45">
        <v>2547</v>
      </c>
      <c r="E116" s="11">
        <v>2564.8960576988002</v>
      </c>
    </row>
    <row r="117" spans="1:5">
      <c r="A117" s="11">
        <f t="shared" si="1"/>
        <v>116</v>
      </c>
      <c r="B117" s="44">
        <v>0</v>
      </c>
      <c r="C117" s="43">
        <v>0.12762778699999999</v>
      </c>
      <c r="D117" s="45">
        <v>2547</v>
      </c>
      <c r="E117" s="11">
        <v>2564.8960576988002</v>
      </c>
    </row>
    <row r="118" spans="1:5">
      <c r="A118" s="11">
        <f t="shared" si="1"/>
        <v>117</v>
      </c>
      <c r="B118" s="44">
        <v>0</v>
      </c>
      <c r="C118" s="43">
        <v>0.104642058</v>
      </c>
      <c r="D118" s="45">
        <v>2547</v>
      </c>
      <c r="E118" s="11">
        <v>2564.8960576988002</v>
      </c>
    </row>
    <row r="119" spans="1:5">
      <c r="A119" s="11">
        <f t="shared" si="1"/>
        <v>118</v>
      </c>
      <c r="B119" s="44">
        <v>20.68</v>
      </c>
      <c r="C119" s="43">
        <v>0.103852439</v>
      </c>
      <c r="D119" s="45">
        <v>2547</v>
      </c>
      <c r="E119" s="11">
        <v>2565.4197163898898</v>
      </c>
    </row>
    <row r="120" spans="1:5">
      <c r="A120" s="11">
        <f t="shared" si="1"/>
        <v>119</v>
      </c>
      <c r="B120" s="44">
        <v>18.007333333333332</v>
      </c>
      <c r="C120" s="43">
        <v>2.082046268</v>
      </c>
      <c r="D120" s="45">
        <v>2546</v>
      </c>
      <c r="E120" s="11">
        <v>2565.9433750809799</v>
      </c>
    </row>
    <row r="121" spans="1:5">
      <c r="A121" s="11">
        <f t="shared" si="1"/>
        <v>120</v>
      </c>
      <c r="B121" s="44">
        <v>21.367333333333335</v>
      </c>
      <c r="C121" s="43">
        <v>13.40175215</v>
      </c>
      <c r="D121" s="45">
        <v>2545</v>
      </c>
      <c r="E121" s="11">
        <v>2564.8960576988002</v>
      </c>
    </row>
    <row r="122" spans="1:5">
      <c r="A122" s="11">
        <f t="shared" si="1"/>
        <v>121</v>
      </c>
      <c r="B122" s="44">
        <v>24.725999999999999</v>
      </c>
      <c r="C122" s="43">
        <v>21.38000426</v>
      </c>
      <c r="D122" s="45">
        <v>2542</v>
      </c>
      <c r="E122" s="11">
        <v>2562.2777642433498</v>
      </c>
    </row>
    <row r="123" spans="1:5">
      <c r="A123" s="11">
        <f t="shared" si="1"/>
        <v>122</v>
      </c>
      <c r="B123" s="44">
        <v>26.796000000000003</v>
      </c>
      <c r="C123" s="43">
        <v>21.530763919999998</v>
      </c>
      <c r="D123" s="45">
        <v>2540</v>
      </c>
      <c r="E123" s="11">
        <v>2558.6121534057202</v>
      </c>
    </row>
    <row r="124" spans="1:5">
      <c r="A124" s="11">
        <f t="shared" si="1"/>
        <v>123</v>
      </c>
      <c r="B124" s="44">
        <v>29.638666666666666</v>
      </c>
      <c r="C124" s="43">
        <v>23.633414370000001</v>
      </c>
      <c r="D124" s="45">
        <v>2538</v>
      </c>
      <c r="E124" s="11">
        <v>2557.56483602354</v>
      </c>
    </row>
    <row r="125" spans="1:5">
      <c r="A125" s="11">
        <f t="shared" si="1"/>
        <v>124</v>
      </c>
      <c r="B125" s="44">
        <v>19.471333333333334</v>
      </c>
      <c r="C125" s="43">
        <v>26.808033389999999</v>
      </c>
      <c r="D125" s="45">
        <v>2535</v>
      </c>
      <c r="E125" s="11">
        <v>2555.4702012591802</v>
      </c>
    </row>
    <row r="126" spans="1:5">
      <c r="A126" s="11">
        <f t="shared" si="1"/>
        <v>125</v>
      </c>
      <c r="B126" s="44">
        <v>16.885999999999999</v>
      </c>
      <c r="C126" s="43">
        <v>21.166629199999999</v>
      </c>
      <c r="D126" s="45">
        <v>2536</v>
      </c>
      <c r="E126" s="11">
        <v>2554.422883877</v>
      </c>
    </row>
    <row r="127" spans="1:5">
      <c r="A127" s="11">
        <f t="shared" si="1"/>
        <v>126</v>
      </c>
      <c r="B127" s="44">
        <v>17.144000000000002</v>
      </c>
      <c r="C127" s="43">
        <v>14.561883590000001</v>
      </c>
      <c r="D127" s="45">
        <v>2538</v>
      </c>
      <c r="E127" s="11">
        <v>2557.56483602354</v>
      </c>
    </row>
    <row r="128" spans="1:5">
      <c r="A128" s="11">
        <f t="shared" si="1"/>
        <v>127</v>
      </c>
      <c r="B128" s="44">
        <v>4.048</v>
      </c>
      <c r="C128" s="43">
        <v>11.03460224</v>
      </c>
      <c r="D128" s="45">
        <v>2538</v>
      </c>
      <c r="E128" s="11">
        <v>2557.56483602354</v>
      </c>
    </row>
    <row r="129" spans="1:5">
      <c r="A129" s="11">
        <f t="shared" si="1"/>
        <v>128</v>
      </c>
      <c r="B129" s="44">
        <v>0</v>
      </c>
      <c r="C129" s="43">
        <v>6.4782493749999999</v>
      </c>
      <c r="D129" s="45">
        <v>2539</v>
      </c>
      <c r="E129" s="11">
        <v>2558.0884947146301</v>
      </c>
    </row>
    <row r="130" spans="1:5">
      <c r="A130" s="11">
        <f t="shared" si="1"/>
        <v>129</v>
      </c>
      <c r="B130" s="44">
        <v>12.061999999999999</v>
      </c>
      <c r="C130" s="43">
        <v>0.127959991</v>
      </c>
      <c r="D130" s="45">
        <v>2540</v>
      </c>
      <c r="E130" s="11">
        <v>2557.56483602354</v>
      </c>
    </row>
    <row r="131" spans="1:5">
      <c r="A131" s="11">
        <f t="shared" si="1"/>
        <v>130</v>
      </c>
      <c r="B131" s="44">
        <v>15.249333333333333</v>
      </c>
      <c r="C131" s="43">
        <v>4.1019767639999998</v>
      </c>
      <c r="D131" s="45">
        <v>2541</v>
      </c>
      <c r="E131" s="11">
        <v>2557.56483602354</v>
      </c>
    </row>
    <row r="132" spans="1:5">
      <c r="A132" s="11">
        <f t="shared" ref="A132:A195" si="2">A131+1</f>
        <v>131</v>
      </c>
      <c r="B132" s="44">
        <v>26.796000000000003</v>
      </c>
      <c r="C132" s="43">
        <v>9.2044464730000009</v>
      </c>
      <c r="D132" s="45">
        <v>2541</v>
      </c>
      <c r="E132" s="11">
        <v>2557.56483602354</v>
      </c>
    </row>
    <row r="133" spans="1:5">
      <c r="A133" s="11">
        <f t="shared" si="2"/>
        <v>132</v>
      </c>
      <c r="B133" s="44">
        <v>28.261333333333337</v>
      </c>
      <c r="C133" s="43">
        <v>16.509357869999999</v>
      </c>
      <c r="D133" s="45">
        <v>2539</v>
      </c>
      <c r="E133" s="11">
        <v>2557.56483602354</v>
      </c>
    </row>
    <row r="134" spans="1:5">
      <c r="A134" s="11">
        <f t="shared" si="2"/>
        <v>133</v>
      </c>
      <c r="B134" s="44">
        <v>29.38</v>
      </c>
      <c r="C134" s="43">
        <v>17.93321401</v>
      </c>
      <c r="D134" s="45">
        <v>2540</v>
      </c>
      <c r="E134" s="11">
        <v>2557.56483602354</v>
      </c>
    </row>
    <row r="135" spans="1:5">
      <c r="A135" s="11">
        <f t="shared" si="2"/>
        <v>134</v>
      </c>
      <c r="B135" s="44">
        <v>29.293333333333333</v>
      </c>
      <c r="C135" s="43">
        <v>17.403924150000002</v>
      </c>
      <c r="D135" s="45">
        <v>2540</v>
      </c>
      <c r="E135" s="11">
        <v>2559.1358120968098</v>
      </c>
    </row>
    <row r="136" spans="1:5">
      <c r="A136" s="11">
        <f t="shared" si="2"/>
        <v>135</v>
      </c>
      <c r="B136" s="44">
        <v>16.628666666666668</v>
      </c>
      <c r="C136" s="43">
        <v>22.669695489999999</v>
      </c>
      <c r="D136" s="45">
        <v>2543</v>
      </c>
      <c r="E136" s="11">
        <v>2558.6121534057202</v>
      </c>
    </row>
    <row r="137" spans="1:5">
      <c r="A137" s="11">
        <f t="shared" si="2"/>
        <v>136</v>
      </c>
      <c r="B137" s="44">
        <v>8.1833333333333336</v>
      </c>
      <c r="C137" s="43">
        <v>17.062098769999999</v>
      </c>
      <c r="D137" s="45">
        <v>2545</v>
      </c>
      <c r="E137" s="11">
        <v>2559.1358120968098</v>
      </c>
    </row>
    <row r="138" spans="1:5">
      <c r="A138" s="11">
        <f t="shared" si="2"/>
        <v>137</v>
      </c>
      <c r="B138" s="44">
        <v>8.5286666666666662</v>
      </c>
      <c r="C138" s="43">
        <v>18.43560767</v>
      </c>
      <c r="D138" s="45">
        <v>2545</v>
      </c>
      <c r="E138" s="11">
        <v>2561.2304468611701</v>
      </c>
    </row>
    <row r="139" spans="1:5">
      <c r="A139" s="11">
        <f t="shared" si="2"/>
        <v>138</v>
      </c>
      <c r="B139" s="44">
        <v>9.3019999999999996</v>
      </c>
      <c r="C139" s="43">
        <v>16.765188009999999</v>
      </c>
      <c r="D139" s="45">
        <v>2544</v>
      </c>
      <c r="E139" s="11">
        <v>2562.2777642433498</v>
      </c>
    </row>
    <row r="140" spans="1:5">
      <c r="A140" s="11">
        <f t="shared" si="2"/>
        <v>139</v>
      </c>
      <c r="B140" s="44">
        <v>3.2726666666666664</v>
      </c>
      <c r="C140" s="43">
        <v>19.242934559999998</v>
      </c>
      <c r="D140" s="45">
        <v>2544</v>
      </c>
      <c r="E140" s="11">
        <v>2561.7541055522602</v>
      </c>
    </row>
    <row r="141" spans="1:5">
      <c r="A141" s="11">
        <f t="shared" si="2"/>
        <v>140</v>
      </c>
      <c r="B141" s="44">
        <v>8.6000000000000007E-2</v>
      </c>
      <c r="C141" s="43">
        <v>15.134471189999999</v>
      </c>
      <c r="D141" s="45">
        <v>2545</v>
      </c>
      <c r="E141" s="11">
        <v>2560.70678817008</v>
      </c>
    </row>
    <row r="142" spans="1:5">
      <c r="A142" s="11">
        <f t="shared" si="2"/>
        <v>141</v>
      </c>
      <c r="B142" s="44">
        <v>1.9813333333333334</v>
      </c>
      <c r="C142" s="43">
        <v>0.153799465</v>
      </c>
      <c r="D142" s="45">
        <v>2546</v>
      </c>
      <c r="E142" s="11">
        <v>2561.7541055522602</v>
      </c>
    </row>
    <row r="143" spans="1:5">
      <c r="A143" s="11">
        <f t="shared" si="2"/>
        <v>142</v>
      </c>
      <c r="B143" s="44">
        <v>4.4786666666666664</v>
      </c>
      <c r="C143" s="43">
        <v>0.11210289599999999</v>
      </c>
      <c r="D143" s="45">
        <v>2547</v>
      </c>
      <c r="E143" s="11">
        <v>2561.7541055522602</v>
      </c>
    </row>
    <row r="144" spans="1:5">
      <c r="A144" s="11">
        <f t="shared" si="2"/>
        <v>143</v>
      </c>
      <c r="B144" s="44">
        <v>7.8393333333333333</v>
      </c>
      <c r="C144" s="43">
        <v>2.5399833639999998</v>
      </c>
      <c r="D144" s="45">
        <v>2547</v>
      </c>
      <c r="E144" s="11">
        <v>2561.7541055522602</v>
      </c>
    </row>
    <row r="145" spans="1:5">
      <c r="A145" s="11">
        <f t="shared" si="2"/>
        <v>144</v>
      </c>
      <c r="B145" s="44">
        <v>7.6673333333333327</v>
      </c>
      <c r="C145" s="43">
        <v>11.165850860000001</v>
      </c>
      <c r="D145" s="45">
        <v>2547</v>
      </c>
      <c r="E145" s="11">
        <v>2562.2777642433498</v>
      </c>
    </row>
    <row r="146" spans="1:5">
      <c r="A146" s="11">
        <f t="shared" si="2"/>
        <v>145</v>
      </c>
      <c r="B146" s="44">
        <v>8.0973333333333333</v>
      </c>
      <c r="C146" s="43">
        <v>16.37176539</v>
      </c>
      <c r="D146" s="45">
        <v>2548</v>
      </c>
      <c r="E146" s="11">
        <v>2562.8014229344399</v>
      </c>
    </row>
    <row r="147" spans="1:5">
      <c r="A147" s="11">
        <f t="shared" si="2"/>
        <v>146</v>
      </c>
      <c r="B147" s="44">
        <v>7.5799999999999992</v>
      </c>
      <c r="C147" s="43">
        <v>19.034104509999999</v>
      </c>
      <c r="D147" s="45">
        <v>2549</v>
      </c>
      <c r="E147" s="11">
        <v>2562.8014229344399</v>
      </c>
    </row>
    <row r="148" spans="1:5">
      <c r="A148" s="11">
        <f t="shared" si="2"/>
        <v>147</v>
      </c>
      <c r="B148" s="44">
        <v>0</v>
      </c>
      <c r="C148" s="43">
        <v>19.175535700000001</v>
      </c>
      <c r="D148" s="45">
        <v>2550</v>
      </c>
      <c r="E148" s="11">
        <v>2563.84874031662</v>
      </c>
    </row>
    <row r="149" spans="1:5">
      <c r="A149" s="11">
        <f t="shared" si="2"/>
        <v>148</v>
      </c>
      <c r="B149" s="44">
        <v>0</v>
      </c>
      <c r="C149" s="43">
        <v>12.804010890000001</v>
      </c>
      <c r="D149" s="45">
        <v>2550</v>
      </c>
      <c r="E149" s="11">
        <v>2563.84874031662</v>
      </c>
    </row>
    <row r="150" spans="1:5">
      <c r="A150" s="11">
        <f t="shared" si="2"/>
        <v>149</v>
      </c>
      <c r="B150" s="44">
        <v>4.3933333333333335</v>
      </c>
      <c r="C150" s="43">
        <v>0.18680324700000001</v>
      </c>
      <c r="D150" s="45">
        <v>2550</v>
      </c>
      <c r="E150" s="11">
        <v>2564.8960576988002</v>
      </c>
    </row>
    <row r="151" spans="1:5">
      <c r="A151" s="11">
        <f t="shared" si="2"/>
        <v>150</v>
      </c>
      <c r="B151" s="44">
        <v>8.6133333333333333</v>
      </c>
      <c r="C151" s="43">
        <v>0.131325999</v>
      </c>
      <c r="D151" s="45">
        <v>2550</v>
      </c>
      <c r="E151" s="11">
        <v>2564.8960576988002</v>
      </c>
    </row>
    <row r="152" spans="1:5">
      <c r="A152" s="11">
        <f t="shared" si="2"/>
        <v>151</v>
      </c>
      <c r="B152" s="44">
        <v>8.27</v>
      </c>
      <c r="C152" s="43">
        <v>7.5599140169999997</v>
      </c>
      <c r="D152" s="45">
        <v>2551</v>
      </c>
      <c r="E152" s="11">
        <v>2564.8960576988002</v>
      </c>
    </row>
    <row r="153" spans="1:5">
      <c r="A153" s="11">
        <f t="shared" si="2"/>
        <v>152</v>
      </c>
      <c r="B153" s="44">
        <v>7.9253333333333336</v>
      </c>
      <c r="C153" s="43">
        <v>17.037665310000001</v>
      </c>
      <c r="D153" s="45">
        <v>2552</v>
      </c>
      <c r="E153" s="11">
        <v>2564.8960576988002</v>
      </c>
    </row>
    <row r="154" spans="1:5">
      <c r="A154" s="11">
        <f t="shared" si="2"/>
        <v>153</v>
      </c>
      <c r="B154" s="44">
        <v>7.9253333333333336</v>
      </c>
      <c r="C154" s="43">
        <v>9.9236314050000001</v>
      </c>
      <c r="D154" s="45">
        <v>2552</v>
      </c>
      <c r="E154" s="11">
        <v>2565.9433750809799</v>
      </c>
    </row>
    <row r="155" spans="1:5">
      <c r="A155" s="11">
        <f t="shared" si="2"/>
        <v>154</v>
      </c>
      <c r="B155" s="44">
        <v>8.2706666666666671</v>
      </c>
      <c r="C155" s="43">
        <v>21.0445876</v>
      </c>
      <c r="D155" s="45">
        <v>2553</v>
      </c>
      <c r="E155" s="11">
        <v>2565.9433750809799</v>
      </c>
    </row>
    <row r="156" spans="1:5">
      <c r="A156" s="11">
        <f t="shared" si="2"/>
        <v>155</v>
      </c>
      <c r="B156" s="44">
        <v>8.4413333333333345</v>
      </c>
      <c r="C156" s="43">
        <v>20.598574289999998</v>
      </c>
      <c r="D156" s="45">
        <v>2554</v>
      </c>
      <c r="E156" s="11">
        <v>2566.99069246316</v>
      </c>
    </row>
    <row r="157" spans="1:5">
      <c r="A157" s="11">
        <f t="shared" si="2"/>
        <v>156</v>
      </c>
      <c r="B157" s="44">
        <v>3.1859999999999999</v>
      </c>
      <c r="C157" s="43">
        <v>17.549183289999998</v>
      </c>
      <c r="D157" s="45">
        <v>2555</v>
      </c>
      <c r="E157" s="11">
        <v>2569.0853272275199</v>
      </c>
    </row>
    <row r="158" spans="1:5">
      <c r="A158" s="11">
        <f t="shared" si="2"/>
        <v>157</v>
      </c>
      <c r="B158" s="44">
        <v>0</v>
      </c>
      <c r="C158" s="43">
        <v>19.039614480000001</v>
      </c>
      <c r="D158" s="45">
        <v>2555</v>
      </c>
      <c r="E158" s="11">
        <v>2570.1326446097</v>
      </c>
    </row>
    <row r="159" spans="1:5">
      <c r="A159" s="11">
        <f t="shared" si="2"/>
        <v>158</v>
      </c>
      <c r="B159" s="44">
        <v>0.17200000000000001</v>
      </c>
      <c r="C159" s="43">
        <v>8.7007182889999992</v>
      </c>
      <c r="D159" s="45">
        <v>2556</v>
      </c>
      <c r="E159" s="11">
        <v>2572.2272793740599</v>
      </c>
    </row>
    <row r="160" spans="1:5">
      <c r="A160" s="11">
        <f t="shared" si="2"/>
        <v>159</v>
      </c>
      <c r="B160" s="44">
        <v>4.2206666666666672</v>
      </c>
      <c r="C160" s="43">
        <v>8.9675752999999997E-2</v>
      </c>
      <c r="D160" s="45">
        <v>2555</v>
      </c>
      <c r="E160" s="11">
        <v>2572.2272793740599</v>
      </c>
    </row>
    <row r="161" spans="1:5">
      <c r="A161" s="11">
        <f t="shared" si="2"/>
        <v>160</v>
      </c>
      <c r="B161" s="44">
        <v>7.9233333333333329</v>
      </c>
      <c r="C161" s="43">
        <v>9.5731288999999997E-2</v>
      </c>
      <c r="D161" s="45">
        <v>2555</v>
      </c>
      <c r="E161" s="11">
        <v>2572.2272793740599</v>
      </c>
    </row>
    <row r="162" spans="1:5">
      <c r="A162" s="11">
        <f t="shared" si="2"/>
        <v>161</v>
      </c>
      <c r="B162" s="44">
        <v>8.4413333333333345</v>
      </c>
      <c r="C162" s="43">
        <v>4.7790132740000004</v>
      </c>
      <c r="D162" s="45">
        <v>2555</v>
      </c>
      <c r="E162" s="11">
        <v>2572.2272793740599</v>
      </c>
    </row>
    <row r="163" spans="1:5">
      <c r="A163" s="11">
        <f t="shared" si="2"/>
        <v>162</v>
      </c>
      <c r="B163" s="44">
        <v>8.9580000000000002</v>
      </c>
      <c r="C163" s="43">
        <v>15.67250286</v>
      </c>
      <c r="D163" s="45">
        <v>2554</v>
      </c>
      <c r="E163" s="11">
        <v>2571.1799619918802</v>
      </c>
    </row>
    <row r="164" spans="1:5">
      <c r="A164" s="11">
        <f t="shared" si="2"/>
        <v>163</v>
      </c>
      <c r="B164" s="44">
        <v>19.04</v>
      </c>
      <c r="C164" s="43">
        <v>21.911094309999999</v>
      </c>
      <c r="D164" s="45">
        <v>2553</v>
      </c>
      <c r="E164" s="11">
        <v>2569.0853272275199</v>
      </c>
    </row>
    <row r="165" spans="1:5">
      <c r="A165" s="11">
        <f t="shared" si="2"/>
        <v>164</v>
      </c>
      <c r="B165" s="44">
        <v>21.367333333333335</v>
      </c>
      <c r="C165" s="43">
        <v>21.838513030000001</v>
      </c>
      <c r="D165" s="45">
        <v>2553</v>
      </c>
      <c r="E165" s="11">
        <v>2568.5616685364298</v>
      </c>
    </row>
    <row r="166" spans="1:5">
      <c r="A166" s="11">
        <f t="shared" si="2"/>
        <v>165</v>
      </c>
      <c r="B166" s="44">
        <v>25.674666666666667</v>
      </c>
      <c r="C166" s="43">
        <v>22.877220550000001</v>
      </c>
      <c r="D166" s="45">
        <v>2552</v>
      </c>
      <c r="E166" s="11">
        <v>2569.0853272275199</v>
      </c>
    </row>
    <row r="167" spans="1:5">
      <c r="A167" s="11">
        <f t="shared" si="2"/>
        <v>166</v>
      </c>
      <c r="B167" s="44">
        <v>23.34866666666667</v>
      </c>
      <c r="C167" s="43">
        <v>23.656673619999999</v>
      </c>
      <c r="D167" s="45">
        <v>2553</v>
      </c>
      <c r="E167" s="11">
        <v>2566.99069246316</v>
      </c>
    </row>
    <row r="168" spans="1:5">
      <c r="A168" s="11">
        <f t="shared" si="2"/>
        <v>167</v>
      </c>
      <c r="B168" s="44">
        <v>13.525333333333334</v>
      </c>
      <c r="C168" s="43">
        <v>19.949798189999999</v>
      </c>
      <c r="D168" s="45">
        <v>2552</v>
      </c>
      <c r="E168" s="11">
        <v>2566.99069246316</v>
      </c>
    </row>
    <row r="169" spans="1:5">
      <c r="A169" s="11">
        <f t="shared" si="2"/>
        <v>168</v>
      </c>
      <c r="B169" s="44">
        <v>3.1880000000000002</v>
      </c>
      <c r="C169" s="43">
        <v>23.637212980000001</v>
      </c>
      <c r="D169" s="45">
        <v>2550</v>
      </c>
      <c r="E169" s="11">
        <v>2565.9433750809799</v>
      </c>
    </row>
    <row r="170" spans="1:5">
      <c r="A170" s="11">
        <f t="shared" si="2"/>
        <v>169</v>
      </c>
      <c r="B170" s="44">
        <v>29.983333333333334</v>
      </c>
      <c r="C170" s="43">
        <v>21.672269579999998</v>
      </c>
      <c r="D170" s="45">
        <v>2550</v>
      </c>
      <c r="E170" s="11">
        <v>2565.4197163898898</v>
      </c>
    </row>
    <row r="171" spans="1:5">
      <c r="A171" s="11">
        <f t="shared" si="2"/>
        <v>170</v>
      </c>
      <c r="B171" s="44">
        <v>30.846</v>
      </c>
      <c r="C171" s="43">
        <v>10.50846466</v>
      </c>
      <c r="D171" s="45">
        <v>2549</v>
      </c>
      <c r="E171" s="11">
        <v>2565.9433750809799</v>
      </c>
    </row>
    <row r="172" spans="1:5">
      <c r="A172" s="11">
        <f t="shared" si="2"/>
        <v>171</v>
      </c>
      <c r="B172" s="44">
        <v>30.155333333333331</v>
      </c>
      <c r="C172" s="43">
        <v>3.3416313780000002</v>
      </c>
      <c r="D172" s="45">
        <v>2550</v>
      </c>
      <c r="E172" s="11">
        <v>2565.9433750809799</v>
      </c>
    </row>
    <row r="173" spans="1:5">
      <c r="A173" s="11">
        <f t="shared" si="2"/>
        <v>172</v>
      </c>
      <c r="B173" s="44">
        <v>29.724</v>
      </c>
      <c r="C173" s="43">
        <v>21.683179729999999</v>
      </c>
      <c r="D173" s="45">
        <v>2551</v>
      </c>
      <c r="E173" s="11">
        <v>2565.9433750809799</v>
      </c>
    </row>
    <row r="174" spans="1:5">
      <c r="A174" s="11">
        <f t="shared" si="2"/>
        <v>173</v>
      </c>
      <c r="B174" s="44">
        <v>30.067999999999998</v>
      </c>
      <c r="C174" s="43">
        <v>24.47294531</v>
      </c>
      <c r="D174" s="45">
        <v>2553</v>
      </c>
      <c r="E174" s="11">
        <v>2565.9433750809799</v>
      </c>
    </row>
    <row r="175" spans="1:5">
      <c r="A175" s="11">
        <f t="shared" si="2"/>
        <v>174</v>
      </c>
      <c r="B175" s="44">
        <v>29.896000000000001</v>
      </c>
      <c r="C175" s="43">
        <v>23.0089918</v>
      </c>
      <c r="D175" s="45">
        <v>2555</v>
      </c>
      <c r="E175" s="11">
        <v>2566.99069246316</v>
      </c>
    </row>
    <row r="176" spans="1:5">
      <c r="A176" s="11">
        <f t="shared" si="2"/>
        <v>175</v>
      </c>
      <c r="B176" s="44">
        <v>30.067999999999998</v>
      </c>
      <c r="C176" s="43">
        <v>20.175036800000001</v>
      </c>
      <c r="D176" s="45">
        <v>2556</v>
      </c>
      <c r="E176" s="11">
        <v>2569.0853272275199</v>
      </c>
    </row>
    <row r="177" spans="1:5">
      <c r="A177" s="11">
        <f t="shared" si="2"/>
        <v>176</v>
      </c>
      <c r="B177" s="44">
        <v>30.067999999999998</v>
      </c>
      <c r="C177" s="43">
        <v>21.85980344</v>
      </c>
      <c r="D177" s="45">
        <v>2557</v>
      </c>
      <c r="E177" s="11">
        <v>2571.1799619918802</v>
      </c>
    </row>
    <row r="178" spans="1:5">
      <c r="A178" s="11">
        <f t="shared" si="2"/>
        <v>177</v>
      </c>
      <c r="B178" s="44">
        <v>29.894666666666666</v>
      </c>
      <c r="C178" s="43">
        <v>19.892309650000001</v>
      </c>
      <c r="D178" s="45">
        <v>2558</v>
      </c>
      <c r="E178" s="11">
        <v>2572.2272793740599</v>
      </c>
    </row>
    <row r="179" spans="1:5">
      <c r="A179" s="11">
        <f t="shared" si="2"/>
        <v>178</v>
      </c>
      <c r="B179" s="44">
        <v>21.711333333333332</v>
      </c>
      <c r="C179" s="43">
        <v>23.775847850000002</v>
      </c>
      <c r="D179" s="45">
        <v>2558</v>
      </c>
      <c r="E179" s="11">
        <v>2572.75093806515</v>
      </c>
    </row>
    <row r="180" spans="1:5">
      <c r="A180" s="11">
        <f t="shared" si="2"/>
        <v>179</v>
      </c>
      <c r="B180" s="44">
        <v>6.7186666666666666</v>
      </c>
      <c r="C180" s="43">
        <v>23.706809669999998</v>
      </c>
      <c r="D180" s="45">
        <v>2559</v>
      </c>
      <c r="E180" s="11">
        <v>2573.7982554473301</v>
      </c>
    </row>
    <row r="181" spans="1:5">
      <c r="A181" s="11">
        <f t="shared" si="2"/>
        <v>180</v>
      </c>
      <c r="B181" s="44">
        <v>10.768666666666666</v>
      </c>
      <c r="C181" s="43">
        <v>23.654893690000002</v>
      </c>
      <c r="D181" s="45">
        <v>2559</v>
      </c>
      <c r="E181" s="11">
        <v>2574.3219141384202</v>
      </c>
    </row>
    <row r="182" spans="1:5">
      <c r="A182" s="11">
        <f t="shared" si="2"/>
        <v>181</v>
      </c>
      <c r="B182" s="44">
        <v>2.8859999999999997</v>
      </c>
      <c r="C182" s="43">
        <v>20.830157830000001</v>
      </c>
      <c r="D182" s="45">
        <v>2559</v>
      </c>
      <c r="E182" s="11">
        <v>2575.3692315205999</v>
      </c>
    </row>
    <row r="183" spans="1:5">
      <c r="A183" s="11">
        <f t="shared" si="2"/>
        <v>182</v>
      </c>
      <c r="B183" s="44">
        <v>29.982666666666663</v>
      </c>
      <c r="C183" s="43">
        <v>5.205148039</v>
      </c>
      <c r="D183" s="45">
        <v>2559</v>
      </c>
      <c r="E183" s="11">
        <v>2576.4165489027801</v>
      </c>
    </row>
    <row r="184" spans="1:5">
      <c r="A184" s="11">
        <f t="shared" si="2"/>
        <v>183</v>
      </c>
      <c r="B184" s="44">
        <v>29.896000000000001</v>
      </c>
      <c r="C184" s="43">
        <v>5.310408625</v>
      </c>
      <c r="D184" s="45">
        <v>2561</v>
      </c>
      <c r="E184" s="11">
        <v>2576.4165489027801</v>
      </c>
    </row>
    <row r="185" spans="1:5">
      <c r="A185" s="11">
        <f t="shared" si="2"/>
        <v>184</v>
      </c>
      <c r="B185" s="44">
        <v>29.638000000000002</v>
      </c>
      <c r="C185" s="43">
        <v>10.468858750000001</v>
      </c>
      <c r="D185" s="45">
        <v>2563</v>
      </c>
      <c r="E185" s="11">
        <v>2575.89289021169</v>
      </c>
    </row>
    <row r="186" spans="1:5">
      <c r="A186" s="11">
        <f t="shared" si="2"/>
        <v>185</v>
      </c>
      <c r="B186" s="44">
        <v>29.809333333333331</v>
      </c>
      <c r="C186" s="43">
        <v>23.869229700000002</v>
      </c>
      <c r="D186" s="45">
        <v>2564</v>
      </c>
      <c r="E186" s="11">
        <v>2575.89289021169</v>
      </c>
    </row>
    <row r="187" spans="1:5">
      <c r="A187" s="11">
        <f t="shared" si="2"/>
        <v>186</v>
      </c>
      <c r="B187" s="44">
        <v>14.904000000000002</v>
      </c>
      <c r="C187" s="43">
        <v>22.872896130000001</v>
      </c>
      <c r="D187" s="45">
        <v>2565</v>
      </c>
      <c r="E187" s="11">
        <v>2577.4638662849602</v>
      </c>
    </row>
    <row r="188" spans="1:5">
      <c r="A188" s="11">
        <f t="shared" si="2"/>
        <v>187</v>
      </c>
      <c r="B188" s="44">
        <v>8.0986666666666665</v>
      </c>
      <c r="C188" s="43">
        <v>22.712208610000001</v>
      </c>
      <c r="D188" s="45">
        <v>2566</v>
      </c>
      <c r="E188" s="11">
        <v>2578.5111836671399</v>
      </c>
    </row>
    <row r="189" spans="1:5">
      <c r="A189" s="11">
        <f t="shared" si="2"/>
        <v>188</v>
      </c>
      <c r="B189" s="44">
        <v>0.68866666666666665</v>
      </c>
      <c r="C189" s="43">
        <v>22.95540724</v>
      </c>
      <c r="D189" s="45">
        <v>2567</v>
      </c>
      <c r="E189" s="11">
        <v>2579.5585010493201</v>
      </c>
    </row>
    <row r="190" spans="1:5">
      <c r="A190" s="11">
        <f t="shared" si="2"/>
        <v>189</v>
      </c>
      <c r="B190" s="44">
        <v>0</v>
      </c>
      <c r="C190" s="43">
        <v>20.740091840000002</v>
      </c>
      <c r="D190" s="45">
        <v>2567</v>
      </c>
      <c r="E190" s="11">
        <v>2581.6531358136799</v>
      </c>
    </row>
    <row r="191" spans="1:5">
      <c r="A191" s="11">
        <f t="shared" si="2"/>
        <v>190</v>
      </c>
      <c r="B191" s="44">
        <v>0</v>
      </c>
      <c r="C191" s="43">
        <v>4.2372432599999996</v>
      </c>
      <c r="D191" s="45">
        <v>2566</v>
      </c>
      <c r="E191" s="11">
        <v>2582.7004531958601</v>
      </c>
    </row>
    <row r="192" spans="1:5">
      <c r="A192" s="11">
        <f t="shared" si="2"/>
        <v>191</v>
      </c>
      <c r="B192" s="44">
        <v>4.1353333333333335</v>
      </c>
      <c r="C192" s="43">
        <v>5.6195813780000003</v>
      </c>
      <c r="D192" s="45">
        <v>2566</v>
      </c>
      <c r="E192" s="11">
        <v>2582.7004531958601</v>
      </c>
    </row>
    <row r="193" spans="1:5">
      <c r="A193" s="11">
        <f t="shared" si="2"/>
        <v>192</v>
      </c>
      <c r="B193" s="44">
        <v>26.191999999999997</v>
      </c>
      <c r="C193" s="43">
        <v>0.123057025</v>
      </c>
      <c r="D193" s="45">
        <v>2566</v>
      </c>
      <c r="E193" s="11">
        <v>2582.7004531958601</v>
      </c>
    </row>
    <row r="194" spans="1:5">
      <c r="A194" s="11">
        <f t="shared" si="2"/>
        <v>193</v>
      </c>
      <c r="B194" s="44">
        <v>22.745999999999999</v>
      </c>
      <c r="C194" s="43">
        <v>0.104601975</v>
      </c>
      <c r="D194" s="45">
        <v>2568</v>
      </c>
      <c r="E194" s="11">
        <v>2582.7004531958601</v>
      </c>
    </row>
    <row r="195" spans="1:5">
      <c r="A195" s="11">
        <f t="shared" si="2"/>
        <v>194</v>
      </c>
      <c r="B195" s="44">
        <v>26.622666666666664</v>
      </c>
      <c r="C195" s="43">
        <v>0.10373615</v>
      </c>
      <c r="D195" s="45">
        <v>2568</v>
      </c>
      <c r="E195" s="11">
        <v>2582.7004531958601</v>
      </c>
    </row>
    <row r="196" spans="1:5">
      <c r="A196" s="11">
        <f t="shared" ref="A196:A259" si="3">A195+1</f>
        <v>195</v>
      </c>
      <c r="B196" s="44">
        <v>30.41333333333333</v>
      </c>
      <c r="C196" s="43">
        <v>4.5289169559999998</v>
      </c>
      <c r="D196" s="45">
        <v>2568</v>
      </c>
      <c r="E196" s="11">
        <v>2582.7004531958601</v>
      </c>
    </row>
    <row r="197" spans="1:5">
      <c r="A197" s="11">
        <f t="shared" si="3"/>
        <v>196</v>
      </c>
      <c r="B197" s="44">
        <v>28.432000000000002</v>
      </c>
      <c r="C197" s="43">
        <v>12.65499245</v>
      </c>
      <c r="D197" s="45">
        <v>2568</v>
      </c>
      <c r="E197" s="11">
        <v>2583.7477705780402</v>
      </c>
    </row>
    <row r="198" spans="1:5">
      <c r="A198" s="11">
        <f t="shared" si="3"/>
        <v>197</v>
      </c>
      <c r="B198" s="44">
        <v>18.523333333333333</v>
      </c>
      <c r="C198" s="43">
        <v>14.799263829999999</v>
      </c>
      <c r="D198" s="45">
        <v>2571</v>
      </c>
      <c r="E198" s="11">
        <v>2583.2241118869501</v>
      </c>
    </row>
    <row r="199" spans="1:5">
      <c r="A199" s="11">
        <f t="shared" si="3"/>
        <v>198</v>
      </c>
      <c r="B199" s="44">
        <v>9.5626666666666669</v>
      </c>
      <c r="C199" s="43">
        <v>22.51195066</v>
      </c>
      <c r="D199" s="45">
        <v>2572</v>
      </c>
      <c r="E199" s="11">
        <v>2582.7004531958601</v>
      </c>
    </row>
    <row r="200" spans="1:5">
      <c r="A200" s="11">
        <f t="shared" si="3"/>
        <v>199</v>
      </c>
      <c r="B200" s="44">
        <v>12.052666666666667</v>
      </c>
      <c r="C200" s="43">
        <v>23.879145340000001</v>
      </c>
      <c r="D200" s="45">
        <v>2571</v>
      </c>
      <c r="E200" s="11">
        <v>2582.7004531958601</v>
      </c>
    </row>
    <row r="201" spans="1:5">
      <c r="A201" s="11">
        <f t="shared" si="3"/>
        <v>200</v>
      </c>
      <c r="B201" s="44">
        <v>8.6000000000000007E-2</v>
      </c>
      <c r="C201" s="43">
        <v>19.774567229999999</v>
      </c>
      <c r="D201" s="45">
        <v>2571</v>
      </c>
      <c r="E201" s="11">
        <v>2584.7950879602199</v>
      </c>
    </row>
    <row r="202" spans="1:5">
      <c r="A202" s="11">
        <f t="shared" si="3"/>
        <v>201</v>
      </c>
      <c r="B202" s="44">
        <v>0</v>
      </c>
      <c r="C202" s="43">
        <v>8.3555620899999994</v>
      </c>
      <c r="D202" s="45">
        <v>2571</v>
      </c>
      <c r="E202" s="11">
        <v>2586.8897227245802</v>
      </c>
    </row>
    <row r="203" spans="1:5">
      <c r="A203" s="11">
        <f t="shared" si="3"/>
        <v>202</v>
      </c>
      <c r="B203" s="44">
        <v>0</v>
      </c>
      <c r="C203" s="43">
        <v>6.5722694610000003</v>
      </c>
      <c r="D203" s="45">
        <v>2572</v>
      </c>
      <c r="E203" s="11">
        <v>2587.9370401067599</v>
      </c>
    </row>
    <row r="204" spans="1:5">
      <c r="A204" s="11">
        <f t="shared" si="3"/>
        <v>203</v>
      </c>
      <c r="B204" s="44">
        <v>0</v>
      </c>
      <c r="C204" s="43">
        <v>1.368241931</v>
      </c>
      <c r="D204" s="45">
        <v>2572</v>
      </c>
      <c r="E204" s="11">
        <v>2587.9370401067599</v>
      </c>
    </row>
    <row r="205" spans="1:5">
      <c r="A205" s="11">
        <f t="shared" si="3"/>
        <v>204</v>
      </c>
      <c r="B205" s="44">
        <v>15.939333333333332</v>
      </c>
      <c r="C205" s="43">
        <v>0.107900834</v>
      </c>
      <c r="D205" s="45">
        <v>2572</v>
      </c>
      <c r="E205" s="11">
        <v>2587.9370401067599</v>
      </c>
    </row>
    <row r="206" spans="1:5">
      <c r="A206" s="11">
        <f t="shared" si="3"/>
        <v>205</v>
      </c>
      <c r="B206" s="44">
        <v>23.262666666666664</v>
      </c>
      <c r="C206" s="43">
        <v>0.104561048</v>
      </c>
      <c r="D206" s="45">
        <v>2572</v>
      </c>
      <c r="E206" s="11">
        <v>2587.9370401067599</v>
      </c>
    </row>
    <row r="207" spans="1:5">
      <c r="A207" s="11">
        <f t="shared" si="3"/>
        <v>206</v>
      </c>
      <c r="B207" s="44">
        <v>29.293333333333333</v>
      </c>
      <c r="C207" s="43">
        <v>0.105042553</v>
      </c>
      <c r="D207" s="45">
        <v>2572</v>
      </c>
      <c r="E207" s="11">
        <v>2587.9370401067599</v>
      </c>
    </row>
    <row r="208" spans="1:5">
      <c r="A208" s="11">
        <f t="shared" si="3"/>
        <v>207</v>
      </c>
      <c r="B208" s="44">
        <v>26.795333333333332</v>
      </c>
      <c r="C208" s="43">
        <v>0.69874450700000001</v>
      </c>
      <c r="D208" s="45">
        <v>2573</v>
      </c>
      <c r="E208" s="11">
        <v>2587.4133814156698</v>
      </c>
    </row>
    <row r="209" spans="1:5">
      <c r="A209" s="11">
        <f t="shared" si="3"/>
        <v>208</v>
      </c>
      <c r="B209" s="44">
        <v>29.638000000000002</v>
      </c>
      <c r="C209" s="43">
        <v>9.3142264190000006</v>
      </c>
      <c r="D209" s="45">
        <v>2573</v>
      </c>
      <c r="E209" s="11">
        <v>2586.8897227245802</v>
      </c>
    </row>
    <row r="210" spans="1:5">
      <c r="A210" s="11">
        <f t="shared" si="3"/>
        <v>209</v>
      </c>
      <c r="B210" s="44">
        <v>18.092666666666666</v>
      </c>
      <c r="C210" s="43">
        <v>9.7087026139999999</v>
      </c>
      <c r="D210" s="45">
        <v>2574</v>
      </c>
      <c r="E210" s="11">
        <v>2586.3660640334901</v>
      </c>
    </row>
    <row r="211" spans="1:5">
      <c r="A211" s="11">
        <f t="shared" si="3"/>
        <v>210</v>
      </c>
      <c r="B211" s="44">
        <v>19.04</v>
      </c>
      <c r="C211" s="43">
        <v>22.122756729999999</v>
      </c>
      <c r="D211" s="45">
        <v>2574</v>
      </c>
      <c r="E211" s="11">
        <v>2585.8424053424001</v>
      </c>
    </row>
    <row r="212" spans="1:5">
      <c r="A212" s="11">
        <f t="shared" si="3"/>
        <v>211</v>
      </c>
      <c r="B212" s="44">
        <v>27.484666666666666</v>
      </c>
      <c r="C212" s="43">
        <v>21.803114359999999</v>
      </c>
      <c r="D212" s="45">
        <v>2575</v>
      </c>
      <c r="E212" s="11">
        <v>2587.4133814156698</v>
      </c>
    </row>
    <row r="213" spans="1:5">
      <c r="A213" s="11">
        <f t="shared" si="3"/>
        <v>212</v>
      </c>
      <c r="B213" s="44">
        <v>29.638000000000002</v>
      </c>
      <c r="C213" s="43">
        <v>21.725812869999999</v>
      </c>
      <c r="D213" s="45">
        <v>2575</v>
      </c>
      <c r="E213" s="11">
        <v>2588.9843574889401</v>
      </c>
    </row>
    <row r="214" spans="1:5">
      <c r="A214" s="11">
        <f t="shared" si="3"/>
        <v>213</v>
      </c>
      <c r="B214" s="44">
        <v>30.414666666666665</v>
      </c>
      <c r="C214" s="43">
        <v>24.25308691</v>
      </c>
      <c r="D214" s="45">
        <v>2576</v>
      </c>
      <c r="E214" s="11">
        <v>2588.46069879785</v>
      </c>
    </row>
    <row r="215" spans="1:5">
      <c r="A215" s="11">
        <f t="shared" si="3"/>
        <v>214</v>
      </c>
      <c r="B215" s="44">
        <v>30.069333333333333</v>
      </c>
      <c r="C215" s="43">
        <v>16.57381612</v>
      </c>
      <c r="D215" s="45">
        <v>2576</v>
      </c>
      <c r="E215" s="11">
        <v>2588.9843574889401</v>
      </c>
    </row>
    <row r="216" spans="1:5">
      <c r="A216" s="11">
        <f t="shared" si="3"/>
        <v>215</v>
      </c>
      <c r="B216" s="44">
        <v>30.327333333333332</v>
      </c>
      <c r="C216" s="43">
        <v>16.77704821</v>
      </c>
      <c r="D216" s="45">
        <v>2576</v>
      </c>
      <c r="E216" s="11">
        <v>2588.9843574889401</v>
      </c>
    </row>
    <row r="217" spans="1:5">
      <c r="A217" s="11">
        <f t="shared" si="3"/>
        <v>216</v>
      </c>
      <c r="B217" s="44">
        <v>30.500666666666664</v>
      </c>
      <c r="C217" s="43">
        <v>21.002474429999999</v>
      </c>
      <c r="D217" s="45">
        <v>2579</v>
      </c>
      <c r="E217" s="11">
        <v>2590.0316748711198</v>
      </c>
    </row>
    <row r="218" spans="1:5">
      <c r="A218" s="11">
        <f t="shared" si="3"/>
        <v>217</v>
      </c>
      <c r="B218" s="44">
        <v>19.299333333333333</v>
      </c>
      <c r="C218" s="43">
        <v>24.065265530000001</v>
      </c>
      <c r="D218" s="45">
        <v>2583</v>
      </c>
      <c r="E218" s="11">
        <v>2591.0789922532999</v>
      </c>
    </row>
    <row r="219" spans="1:5">
      <c r="A219" s="11">
        <f t="shared" si="3"/>
        <v>218</v>
      </c>
      <c r="B219" s="44">
        <v>27.139333333333337</v>
      </c>
      <c r="C219" s="43">
        <v>24.102108569999999</v>
      </c>
      <c r="D219" s="45">
        <v>2582</v>
      </c>
      <c r="E219" s="11">
        <v>2591.60265094439</v>
      </c>
    </row>
    <row r="220" spans="1:5">
      <c r="A220" s="11">
        <f t="shared" si="3"/>
        <v>219</v>
      </c>
      <c r="B220" s="44">
        <v>23.34866666666667</v>
      </c>
      <c r="C220" s="43">
        <v>23.515981669999999</v>
      </c>
      <c r="D220" s="45">
        <v>2581</v>
      </c>
      <c r="E220" s="11">
        <v>2593.1736270176598</v>
      </c>
    </row>
    <row r="221" spans="1:5">
      <c r="A221" s="11">
        <f t="shared" si="3"/>
        <v>220</v>
      </c>
      <c r="B221" s="44">
        <v>29.809333333333331</v>
      </c>
      <c r="C221" s="43">
        <v>24.12987781</v>
      </c>
      <c r="D221" s="45">
        <v>2584</v>
      </c>
      <c r="E221" s="11">
        <v>2594.2209443998399</v>
      </c>
    </row>
    <row r="222" spans="1:5">
      <c r="A222" s="11">
        <f t="shared" si="3"/>
        <v>221</v>
      </c>
      <c r="B222" s="44">
        <v>30.069333333333333</v>
      </c>
      <c r="C222" s="43">
        <v>25.98503586</v>
      </c>
      <c r="D222" s="45">
        <v>2586</v>
      </c>
      <c r="E222" s="11">
        <v>2594.2209443998399</v>
      </c>
    </row>
    <row r="223" spans="1:5">
      <c r="A223" s="11">
        <f t="shared" si="3"/>
        <v>222</v>
      </c>
      <c r="B223" s="44">
        <v>29.894666666666666</v>
      </c>
      <c r="C223" s="43">
        <v>15.66068316</v>
      </c>
      <c r="D223" s="45">
        <v>2588</v>
      </c>
      <c r="E223" s="11">
        <v>2596.3155791641898</v>
      </c>
    </row>
    <row r="224" spans="1:5">
      <c r="A224" s="11">
        <f t="shared" si="3"/>
        <v>223</v>
      </c>
      <c r="B224" s="44">
        <v>28.947999999999997</v>
      </c>
      <c r="C224" s="43">
        <v>18.304520419999999</v>
      </c>
      <c r="D224" s="45">
        <v>2592</v>
      </c>
      <c r="E224" s="11">
        <v>2596.3155791641898</v>
      </c>
    </row>
    <row r="225" spans="1:5">
      <c r="A225" s="11">
        <f t="shared" si="3"/>
        <v>224</v>
      </c>
      <c r="B225" s="44">
        <v>27.484666666666666</v>
      </c>
      <c r="C225" s="43">
        <v>18.412919590000001</v>
      </c>
      <c r="D225" s="45">
        <v>2593</v>
      </c>
      <c r="E225" s="11">
        <v>2597.3628965463699</v>
      </c>
    </row>
    <row r="226" spans="1:5">
      <c r="A226" s="11">
        <f t="shared" si="3"/>
        <v>225</v>
      </c>
      <c r="B226" s="44">
        <v>26.277333333333331</v>
      </c>
      <c r="C226" s="43">
        <v>21.217583659999999</v>
      </c>
      <c r="D226" s="45">
        <v>2592</v>
      </c>
      <c r="E226" s="11">
        <v>2598.4102139285501</v>
      </c>
    </row>
    <row r="227" spans="1:5">
      <c r="A227" s="11">
        <f t="shared" si="3"/>
        <v>226</v>
      </c>
      <c r="B227" s="44">
        <v>3.9626666666666668</v>
      </c>
      <c r="C227" s="43">
        <v>22.395232069999999</v>
      </c>
      <c r="D227" s="45">
        <v>2593</v>
      </c>
      <c r="E227" s="11">
        <v>2599.4575313107298</v>
      </c>
    </row>
    <row r="228" spans="1:5">
      <c r="A228" s="11">
        <f t="shared" si="3"/>
        <v>227</v>
      </c>
      <c r="B228" s="44">
        <v>28.776666666666667</v>
      </c>
      <c r="C228" s="43">
        <v>22.37873531</v>
      </c>
      <c r="D228" s="45">
        <v>2593</v>
      </c>
      <c r="E228" s="11">
        <v>2600.5048486929099</v>
      </c>
    </row>
    <row r="229" spans="1:5">
      <c r="A229" s="11">
        <f t="shared" si="3"/>
        <v>228</v>
      </c>
      <c r="B229" s="44">
        <v>30.067999999999998</v>
      </c>
      <c r="C229" s="43">
        <v>21.372523640000001</v>
      </c>
      <c r="D229" s="45">
        <v>2593</v>
      </c>
      <c r="E229" s="11">
        <v>2601.5521660750901</v>
      </c>
    </row>
    <row r="230" spans="1:5">
      <c r="A230" s="11">
        <f t="shared" si="3"/>
        <v>229</v>
      </c>
      <c r="B230" s="44">
        <v>26.707999999999998</v>
      </c>
      <c r="C230" s="43">
        <v>19.918575650000001</v>
      </c>
      <c r="D230" s="45">
        <v>2593</v>
      </c>
      <c r="E230" s="11">
        <v>2602.5994834572698</v>
      </c>
    </row>
    <row r="231" spans="1:5">
      <c r="A231" s="11">
        <f t="shared" si="3"/>
        <v>230</v>
      </c>
      <c r="B231" s="44">
        <v>30.76</v>
      </c>
      <c r="C231" s="43">
        <v>19.927978150000001</v>
      </c>
      <c r="D231" s="45">
        <v>2596</v>
      </c>
      <c r="E231" s="11">
        <v>2603.64680083945</v>
      </c>
    </row>
    <row r="232" spans="1:5">
      <c r="A232" s="11">
        <f t="shared" si="3"/>
        <v>231</v>
      </c>
      <c r="B232" s="44">
        <v>29.207999999999998</v>
      </c>
      <c r="C232" s="43">
        <v>4.4900417670000001</v>
      </c>
      <c r="D232" s="45">
        <v>2598</v>
      </c>
      <c r="E232" s="11">
        <v>2605.7414356038098</v>
      </c>
    </row>
    <row r="233" spans="1:5">
      <c r="A233" s="11">
        <f t="shared" si="3"/>
        <v>232</v>
      </c>
      <c r="B233" s="44">
        <v>29.896000000000001</v>
      </c>
      <c r="C233" s="43">
        <v>15.71910491</v>
      </c>
      <c r="D233" s="45">
        <v>2598</v>
      </c>
      <c r="E233" s="11">
        <v>2604.6941182216301</v>
      </c>
    </row>
    <row r="234" spans="1:5">
      <c r="A234" s="11">
        <f t="shared" si="3"/>
        <v>233</v>
      </c>
      <c r="B234" s="44">
        <v>30.067999999999998</v>
      </c>
      <c r="C234" s="43">
        <v>23.474105789999999</v>
      </c>
      <c r="D234" s="45">
        <v>2598</v>
      </c>
      <c r="E234" s="11">
        <v>2604.6941182216301</v>
      </c>
    </row>
    <row r="235" spans="1:5">
      <c r="A235" s="11">
        <f t="shared" si="3"/>
        <v>234</v>
      </c>
      <c r="B235" s="44">
        <v>30.069333333333333</v>
      </c>
      <c r="C235" s="43">
        <v>21.940027090000001</v>
      </c>
      <c r="D235" s="45">
        <v>2599</v>
      </c>
      <c r="E235" s="11">
        <v>2606.78875298599</v>
      </c>
    </row>
    <row r="236" spans="1:5">
      <c r="A236" s="11">
        <f t="shared" si="3"/>
        <v>235</v>
      </c>
      <c r="B236" s="44">
        <v>29.810000000000002</v>
      </c>
      <c r="C236" s="43">
        <v>18.951831420000001</v>
      </c>
      <c r="D236" s="45">
        <v>2600</v>
      </c>
      <c r="E236" s="11">
        <v>2608.8833877503498</v>
      </c>
    </row>
    <row r="237" spans="1:5">
      <c r="A237" s="11">
        <f t="shared" si="3"/>
        <v>236</v>
      </c>
      <c r="B237" s="44">
        <v>27.742666666666665</v>
      </c>
      <c r="C237" s="43">
        <v>20.739813160000001</v>
      </c>
      <c r="D237" s="45">
        <v>2602</v>
      </c>
      <c r="E237" s="11">
        <v>2609.93070513253</v>
      </c>
    </row>
    <row r="238" spans="1:5">
      <c r="A238" s="11">
        <f t="shared" si="3"/>
        <v>237</v>
      </c>
      <c r="B238" s="44">
        <v>29.724666666666668</v>
      </c>
      <c r="C238" s="43">
        <v>23.25630301</v>
      </c>
      <c r="D238" s="45">
        <v>2603</v>
      </c>
      <c r="E238" s="11">
        <v>2609.93070513253</v>
      </c>
    </row>
    <row r="239" spans="1:5">
      <c r="A239" s="11">
        <f t="shared" si="3"/>
        <v>238</v>
      </c>
      <c r="B239" s="44">
        <v>28.777333333333331</v>
      </c>
      <c r="C239" s="43">
        <v>22.581490410000001</v>
      </c>
      <c r="D239" s="45">
        <v>2602</v>
      </c>
      <c r="E239" s="11">
        <v>2612.0253398968898</v>
      </c>
    </row>
    <row r="240" spans="1:5">
      <c r="A240" s="11">
        <f t="shared" si="3"/>
        <v>239</v>
      </c>
      <c r="B240" s="44">
        <v>27.915333333333333</v>
      </c>
      <c r="C240" s="43">
        <v>23.740062470000002</v>
      </c>
      <c r="D240" s="45">
        <v>2603</v>
      </c>
      <c r="E240" s="11">
        <v>2612.0253398968898</v>
      </c>
    </row>
    <row r="241" spans="1:5">
      <c r="A241" s="11">
        <f t="shared" si="3"/>
        <v>240</v>
      </c>
      <c r="B241" s="44">
        <v>22.658666666666665</v>
      </c>
      <c r="C241" s="43">
        <v>22.52794754</v>
      </c>
      <c r="D241" s="45">
        <v>2605</v>
      </c>
      <c r="E241" s="11">
        <v>2612.5489985879799</v>
      </c>
    </row>
    <row r="242" spans="1:5">
      <c r="A242" s="11">
        <f t="shared" si="3"/>
        <v>241</v>
      </c>
      <c r="B242" s="44">
        <v>13.783999999999999</v>
      </c>
      <c r="C242" s="43">
        <v>21.625951260000001</v>
      </c>
      <c r="D242" s="45">
        <v>2605</v>
      </c>
      <c r="E242" s="11">
        <v>2614.1199746612501</v>
      </c>
    </row>
    <row r="243" spans="1:5">
      <c r="A243" s="11">
        <f t="shared" si="3"/>
        <v>242</v>
      </c>
      <c r="B243" s="44">
        <v>0.4306666666666667</v>
      </c>
      <c r="C243" s="43">
        <v>19.210115949999999</v>
      </c>
      <c r="D243" s="45">
        <v>2604</v>
      </c>
      <c r="E243" s="11">
        <v>2615.1672920434298</v>
      </c>
    </row>
    <row r="244" spans="1:5">
      <c r="A244" s="11">
        <f t="shared" si="3"/>
        <v>243</v>
      </c>
      <c r="B244" s="44">
        <v>8.6000000000000007E-2</v>
      </c>
      <c r="C244" s="43">
        <v>20.684391730000002</v>
      </c>
      <c r="D244" s="45">
        <v>2604</v>
      </c>
      <c r="E244" s="11">
        <v>2617.2619268077901</v>
      </c>
    </row>
    <row r="245" spans="1:5">
      <c r="A245" s="11">
        <f t="shared" si="3"/>
        <v>244</v>
      </c>
      <c r="B245" s="44">
        <v>8.7013333333333325</v>
      </c>
      <c r="C245" s="43">
        <v>22.438586870000002</v>
      </c>
      <c r="D245" s="45">
        <v>2604</v>
      </c>
      <c r="E245" s="11">
        <v>2618.3092441899698</v>
      </c>
    </row>
    <row r="246" spans="1:5">
      <c r="A246" s="11">
        <f t="shared" si="3"/>
        <v>245</v>
      </c>
      <c r="B246" s="44">
        <v>22.228666666666669</v>
      </c>
      <c r="C246" s="43">
        <v>16.11148644</v>
      </c>
      <c r="D246" s="45">
        <v>2604</v>
      </c>
      <c r="E246" s="11">
        <v>2618.8329028810599</v>
      </c>
    </row>
    <row r="247" spans="1:5">
      <c r="A247" s="11">
        <f t="shared" si="3"/>
        <v>246</v>
      </c>
      <c r="B247" s="44">
        <v>30.069999999999997</v>
      </c>
      <c r="C247" s="43">
        <v>13.98830763</v>
      </c>
      <c r="D247" s="45">
        <v>2605</v>
      </c>
      <c r="E247" s="11">
        <v>2618.3092441899698</v>
      </c>
    </row>
    <row r="248" spans="1:5">
      <c r="A248" s="11">
        <f t="shared" si="3"/>
        <v>247</v>
      </c>
      <c r="B248" s="44">
        <v>26.451333333333334</v>
      </c>
      <c r="C248" s="43">
        <v>7.656206622</v>
      </c>
      <c r="D248" s="45">
        <v>2607</v>
      </c>
      <c r="E248" s="11">
        <v>2618.3092441899698</v>
      </c>
    </row>
    <row r="249" spans="1:5">
      <c r="A249" s="11">
        <f t="shared" si="3"/>
        <v>248</v>
      </c>
      <c r="B249" s="44">
        <v>29.551333333333332</v>
      </c>
      <c r="C249" s="43">
        <v>9.7112096999999994E-2</v>
      </c>
      <c r="D249" s="45">
        <v>2608</v>
      </c>
      <c r="E249" s="11">
        <v>2618.3092441899698</v>
      </c>
    </row>
    <row r="250" spans="1:5">
      <c r="A250" s="11">
        <f t="shared" si="3"/>
        <v>249</v>
      </c>
      <c r="B250" s="44">
        <v>11.458</v>
      </c>
      <c r="C250" s="43">
        <v>1.342055395</v>
      </c>
      <c r="D250" s="45">
        <v>2609</v>
      </c>
      <c r="E250" s="11">
        <v>2618.3092441899698</v>
      </c>
    </row>
    <row r="251" spans="1:5">
      <c r="A251" s="11">
        <f t="shared" si="3"/>
        <v>250</v>
      </c>
      <c r="B251" s="44">
        <v>23.605999999999998</v>
      </c>
      <c r="C251" s="43">
        <v>10.0897612</v>
      </c>
      <c r="D251" s="45">
        <v>2613</v>
      </c>
      <c r="E251" s="11">
        <v>2618.3092441899698</v>
      </c>
    </row>
    <row r="252" spans="1:5">
      <c r="A252" s="11">
        <f t="shared" si="3"/>
        <v>251</v>
      </c>
      <c r="B252" s="44">
        <v>25.933333333333334</v>
      </c>
      <c r="C252" s="43">
        <v>12.50670541</v>
      </c>
      <c r="D252" s="45">
        <v>2614</v>
      </c>
      <c r="E252" s="11">
        <v>2618.3092441899698</v>
      </c>
    </row>
    <row r="253" spans="1:5">
      <c r="A253" s="11">
        <f t="shared" si="3"/>
        <v>252</v>
      </c>
      <c r="B253" s="44">
        <v>19.298666666666666</v>
      </c>
      <c r="C253" s="43">
        <v>18.373422940000001</v>
      </c>
      <c r="D253" s="45">
        <v>2614</v>
      </c>
      <c r="E253" s="11">
        <v>2620.4038789543301</v>
      </c>
    </row>
    <row r="254" spans="1:5">
      <c r="A254" s="11">
        <f t="shared" si="3"/>
        <v>253</v>
      </c>
      <c r="B254" s="44">
        <v>16.800666666666668</v>
      </c>
      <c r="C254" s="43">
        <v>19.474002630000001</v>
      </c>
      <c r="D254" s="45">
        <v>2613</v>
      </c>
      <c r="E254" s="11">
        <v>2621.4511963365098</v>
      </c>
    </row>
    <row r="255" spans="1:5">
      <c r="A255" s="11">
        <f t="shared" si="3"/>
        <v>254</v>
      </c>
      <c r="B255" s="44">
        <v>15.076666666666666</v>
      </c>
      <c r="C255" s="43">
        <v>24.0438455</v>
      </c>
      <c r="D255" s="45">
        <v>2611</v>
      </c>
      <c r="E255" s="11">
        <v>2621.9748550275999</v>
      </c>
    </row>
    <row r="256" spans="1:5">
      <c r="A256" s="11">
        <f t="shared" si="3"/>
        <v>255</v>
      </c>
      <c r="B256" s="44">
        <v>26.020666666666667</v>
      </c>
      <c r="C256" s="43">
        <v>32.800940140000002</v>
      </c>
      <c r="D256" s="45">
        <v>2611</v>
      </c>
      <c r="E256" s="11">
        <v>2623.0221724097801</v>
      </c>
    </row>
    <row r="257" spans="1:5">
      <c r="A257" s="11">
        <f t="shared" si="3"/>
        <v>256</v>
      </c>
      <c r="B257" s="44">
        <v>9.0453333333333337</v>
      </c>
      <c r="C257" s="43">
        <v>24.109869119999999</v>
      </c>
      <c r="D257" s="45">
        <v>2612</v>
      </c>
      <c r="E257" s="11">
        <v>2625.64046586523</v>
      </c>
    </row>
    <row r="258" spans="1:5">
      <c r="A258" s="11">
        <f t="shared" si="3"/>
        <v>257</v>
      </c>
      <c r="B258" s="44">
        <v>0</v>
      </c>
      <c r="C258" s="43">
        <v>22.413054339999999</v>
      </c>
      <c r="D258" s="45">
        <v>2613</v>
      </c>
      <c r="E258" s="11">
        <v>2626.6877832474102</v>
      </c>
    </row>
    <row r="259" spans="1:5">
      <c r="A259" s="11">
        <f t="shared" si="3"/>
        <v>258</v>
      </c>
      <c r="B259" s="44">
        <v>12.493333333333332</v>
      </c>
      <c r="C259" s="43">
        <v>15.2713073</v>
      </c>
      <c r="D259" s="45">
        <v>2613</v>
      </c>
      <c r="E259" s="11">
        <v>2625.1168071741399</v>
      </c>
    </row>
    <row r="260" spans="1:5">
      <c r="A260" s="11">
        <f t="shared" ref="A260:A261" si="4">A259+1</f>
        <v>259</v>
      </c>
      <c r="B260" s="44">
        <v>2.7553333333333332</v>
      </c>
      <c r="C260" s="43">
        <v>20.28636337</v>
      </c>
      <c r="D260" s="45">
        <v>2611</v>
      </c>
      <c r="E260" s="11">
        <v>2622.49851371869</v>
      </c>
    </row>
    <row r="261" spans="1:5">
      <c r="A261" s="11">
        <f t="shared" si="4"/>
        <v>260</v>
      </c>
      <c r="B261" s="44">
        <v>0.24533333333333332</v>
      </c>
      <c r="C261" s="43">
        <v>18.871040350000001</v>
      </c>
      <c r="D261" s="45">
        <v>2610</v>
      </c>
      <c r="E261" s="11">
        <v>2623.0221724097801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2023-05-09T14:32:17Z</dcterms:created>
  <dcterms:modified xsi:type="dcterms:W3CDTF">2023-05-30T21:28:58Z</dcterms:modified>
  <cp:category/>
  <cp:contentStatus/>
</cp:coreProperties>
</file>