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ownloads\"/>
    </mc:Choice>
  </mc:AlternateContent>
  <xr:revisionPtr revIDLastSave="0" documentId="13_ncr:1_{0B2D43B8-DAEE-4531-877B-B40593A5AD26}" xr6:coauthVersionLast="47" xr6:coauthVersionMax="47" xr10:uidLastSave="{00000000-0000-0000-0000-000000000000}"/>
  <bookViews>
    <workbookView xWindow="-108" yWindow="-108" windowWidth="23256" windowHeight="12456" xr2:uid="{1ED1099D-4BC9-49B6-B1CA-AFE2C82F23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1" l="1"/>
  <c r="Y7" i="1"/>
  <c r="Y8" i="1"/>
  <c r="Y9" i="1"/>
  <c r="Y10" i="1"/>
  <c r="Y11" i="1"/>
  <c r="Y12" i="1"/>
  <c r="Y13" i="1"/>
  <c r="Y14" i="1"/>
  <c r="Y15" i="1"/>
  <c r="Y16" i="1"/>
  <c r="Y17" i="1"/>
  <c r="Y19" i="1"/>
  <c r="Y20" i="1"/>
  <c r="Y22" i="1"/>
  <c r="Y23" i="1"/>
  <c r="Y25" i="1"/>
  <c r="Y26" i="1"/>
  <c r="Y27" i="1"/>
  <c r="Y28" i="1"/>
  <c r="Y29" i="1"/>
  <c r="Y31" i="1"/>
  <c r="Y5" i="1"/>
</calcChain>
</file>

<file path=xl/sharedStrings.xml><?xml version="1.0" encoding="utf-8"?>
<sst xmlns="http://schemas.openxmlformats.org/spreadsheetml/2006/main" count="188" uniqueCount="131">
  <si>
    <t>I</t>
  </si>
  <si>
    <t>C1b</t>
  </si>
  <si>
    <t>2 Péniches wide</t>
  </si>
  <si>
    <t>2 Péniches long</t>
  </si>
  <si>
    <t>IVb</t>
  </si>
  <si>
    <t>IV + Europe I long</t>
  </si>
  <si>
    <t>Vb</t>
  </si>
  <si>
    <t>Va + Europe II long</t>
  </si>
  <si>
    <t>VIa</t>
  </si>
  <si>
    <t>C2b</t>
  </si>
  <si>
    <t>IV + Europe I wide</t>
  </si>
  <si>
    <t>C3b</t>
  </si>
  <si>
    <t>Va + Europe II wide</t>
  </si>
  <si>
    <t>VIb</t>
  </si>
  <si>
    <t>C4</t>
  </si>
  <si>
    <t>Va + 3 Europe II</t>
  </si>
  <si>
    <t>barge pushed convoy</t>
  </si>
  <si>
    <t>II</t>
  </si>
  <si>
    <t>-</t>
  </si>
  <si>
    <t>III</t>
  </si>
  <si>
    <t>IV</t>
  </si>
  <si>
    <t>BI</t>
  </si>
  <si>
    <t>Europe I convoy</t>
  </si>
  <si>
    <t>Va</t>
  </si>
  <si>
    <t>Europe II convoy</t>
  </si>
  <si>
    <t>BIIa-1</t>
  </si>
  <si>
    <t>Europe IIa convoy</t>
  </si>
  <si>
    <t>BIIL-1</t>
  </si>
  <si>
    <t>Europe IIa convoy long</t>
  </si>
  <si>
    <t>BII-2b</t>
  </si>
  <si>
    <t>2 barge pushed convoy wide</t>
  </si>
  <si>
    <t>BII-4</t>
  </si>
  <si>
    <t>4 barge pushed convoy</t>
  </si>
  <si>
    <t>2 barge pushed convoy long</t>
  </si>
  <si>
    <t>VIIa</t>
  </si>
  <si>
    <t>BII-6b</t>
  </si>
  <si>
    <t>6 barge pushed convoy wide</t>
  </si>
  <si>
    <t>VIc</t>
  </si>
  <si>
    <t>6 barge pushed convoy long</t>
  </si>
  <si>
    <t>M0</t>
  </si>
  <si>
    <t>Remaining</t>
  </si>
  <si>
    <t>M1</t>
  </si>
  <si>
    <t>M2</t>
  </si>
  <si>
    <t>Kempenaar</t>
  </si>
  <si>
    <t>M3</t>
  </si>
  <si>
    <t>Hagenaar</t>
  </si>
  <si>
    <t>M4</t>
  </si>
  <si>
    <t>Dortmund Eems</t>
  </si>
  <si>
    <t>M5</t>
  </si>
  <si>
    <t>IVa</t>
  </si>
  <si>
    <t>M6</t>
  </si>
  <si>
    <t>M7</t>
  </si>
  <si>
    <t>M8</t>
  </si>
  <si>
    <t>M9</t>
  </si>
  <si>
    <t>M10</t>
  </si>
  <si>
    <t>Rhinemax vessel</t>
  </si>
  <si>
    <t>M11</t>
  </si>
  <si>
    <t>M12</t>
  </si>
  <si>
    <t>Verlengde Dortmunder</t>
  </si>
  <si>
    <t>CEMT-class</t>
  </si>
  <si>
    <t>RWS-class</t>
  </si>
  <si>
    <t>Beam [m]</t>
  </si>
  <si>
    <t>Length [m]</t>
  </si>
  <si>
    <t>Draught loaded [m]</t>
  </si>
  <si>
    <t>Draught empty [m]</t>
  </si>
  <si>
    <t>Description (Dutch)</t>
  </si>
  <si>
    <t>Description (English)</t>
  </si>
  <si>
    <t>Motorvessel</t>
  </si>
  <si>
    <t>Convoy</t>
  </si>
  <si>
    <t>Barge</t>
  </si>
  <si>
    <t>Overige Motorvrachtschepen (B &lt;= 5m of L &lt;= 38m)</t>
  </si>
  <si>
    <t>BO1</t>
  </si>
  <si>
    <t>Duwstel 5.20</t>
  </si>
  <si>
    <t>BO2</t>
  </si>
  <si>
    <t>Duwstel 6.70</t>
  </si>
  <si>
    <t>BO3</t>
  </si>
  <si>
    <t>Duwstel 7.50</t>
  </si>
  <si>
    <t>BO4</t>
  </si>
  <si>
    <t>Duwstel 8.2</t>
  </si>
  <si>
    <t>Spits</t>
  </si>
  <si>
    <t>2 Spitsen lang</t>
  </si>
  <si>
    <t>2 Spitsen breed (L&lt;=80m)</t>
  </si>
  <si>
    <t>Dortmund-Eems (L &lt;= 74)</t>
  </si>
  <si>
    <t>Verlengde Dortmund (L &gt; 74m)</t>
  </si>
  <si>
    <t>Rijn-Herne schip (L &lt;= 86m)</t>
  </si>
  <si>
    <t>Verlengde Rijn-Herne schip (L &gt; 86m)</t>
  </si>
  <si>
    <t>1 baksduwstel Europa I</t>
  </si>
  <si>
    <t>Klasse IV + 1 Europa I bak lang</t>
  </si>
  <si>
    <t>Groot Rijnschip</t>
  </si>
  <si>
    <t>BII-1</t>
  </si>
  <si>
    <t>1 baksduwstel Europa II</t>
  </si>
  <si>
    <t>Verlengd Groot Rijnschip (L &gt; 111m)</t>
  </si>
  <si>
    <t>2 baksduwstel (lang)</t>
  </si>
  <si>
    <t>Klasse Va + 1 Europa II bak lang (L &gt; 80m)</t>
  </si>
  <si>
    <t>2 baksduwstel (breed)</t>
  </si>
  <si>
    <t>Klasse IV + 1 Europa I bak breed (L &lt;= 136m)</t>
  </si>
  <si>
    <t>Klasse Va + 1 Europa II bak breed (L &lt;= 136m)</t>
  </si>
  <si>
    <t>Rijnmax Schip</t>
  </si>
  <si>
    <t>4 baksduwstel</t>
  </si>
  <si>
    <t>Klasse Va + 3 Europa II bakken (L &gt; 136m)</t>
  </si>
  <si>
    <t>6 baksduwstel (lang)</t>
  </si>
  <si>
    <t>6 baksduwstel (breed)</t>
  </si>
  <si>
    <t>1 baksduwstel Europa II lang</t>
  </si>
  <si>
    <t>Rhine Herne vessel</t>
  </si>
  <si>
    <t>Ext. Rhine Herne</t>
  </si>
  <si>
    <t>Large Rhine vessel</t>
  </si>
  <si>
    <t>Ext. Large Rhine vessel</t>
  </si>
  <si>
    <t>Péniche</t>
  </si>
  <si>
    <t>Maatg. Schip</t>
  </si>
  <si>
    <t>Draught average [m]</t>
  </si>
  <si>
    <t>Height average [m]</t>
  </si>
  <si>
    <t>Load weight maximum [ton]</t>
  </si>
  <si>
    <t>Load Weight average [ton]</t>
  </si>
  <si>
    <t>Beam 10% percentile [m]</t>
  </si>
  <si>
    <t>Beam 50% percentile [m]</t>
  </si>
  <si>
    <t>Beam 90% percentile [m]</t>
  </si>
  <si>
    <t>Length 10% percentile [m]</t>
  </si>
  <si>
    <t>Length 50% percentile [m]</t>
  </si>
  <si>
    <t>Length 90% percentile [m]</t>
  </si>
  <si>
    <t>1 baksduwstel Europa IIa</t>
  </si>
  <si>
    <t>Vessel type</t>
  </si>
  <si>
    <t xml:space="preserve">Engine power minumum [kW] </t>
  </si>
  <si>
    <t xml:space="preserve">Engine power maximum [kW] </t>
  </si>
  <si>
    <t>Engine power averge [kW]</t>
  </si>
  <si>
    <t>Bow thruster maximum [kW]</t>
  </si>
  <si>
    <t>Bow thruster minimum [kW]</t>
  </si>
  <si>
    <t>BII-2l</t>
  </si>
  <si>
    <t>BII-6l</t>
  </si>
  <si>
    <t>C1l</t>
  </si>
  <si>
    <t>C2l</t>
  </si>
  <si>
    <t>C3l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</si>
</sst>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D031-48D8-4F7A-9139-CD0C7ED9F83A}">
  <dimension ref="A1:Y34"/>
  <sheetViews>
    <sheetView tabSelected="1" zoomScale="125" workbookViewId="0">
      <selection activeCell="Y5" sqref="Y5"/>
    </sheetView>
  </sheetViews>
  <sheetFormatPr defaultColWidth="8.77734375" defaultRowHeight="14.4" x14ac:dyDescent="0.3"/>
  <cols>
    <col min="1" max="1" width="10.77734375" bestFit="1" customWidth="1"/>
    <col min="2" max="2" width="10" bestFit="1" customWidth="1"/>
    <col min="3" max="3" width="12" customWidth="1"/>
    <col min="4" max="4" width="26.44140625" customWidth="1"/>
    <col min="5" max="5" width="46.6640625" hidden="1" customWidth="1"/>
    <col min="6" max="6" width="9.44140625" hidden="1" customWidth="1"/>
    <col min="7" max="9" width="23.44140625" hidden="1" customWidth="1"/>
    <col min="10" max="10" width="10.44140625" hidden="1" customWidth="1"/>
    <col min="11" max="13" width="24.44140625" hidden="1" customWidth="1"/>
    <col min="14" max="14" width="18.44140625" hidden="1" customWidth="1"/>
    <col min="15" max="15" width="19.33203125" hidden="1" customWidth="1"/>
    <col min="16" max="16" width="18" hidden="1" customWidth="1"/>
    <col min="17" max="17" width="18.109375" hidden="1" customWidth="1"/>
    <col min="18" max="18" width="24.77734375" hidden="1" customWidth="1"/>
    <col min="19" max="19" width="26.44140625" hidden="1" customWidth="1"/>
    <col min="20" max="20" width="20" hidden="1" customWidth="1"/>
  </cols>
  <sheetData>
    <row r="1" spans="1:25" x14ac:dyDescent="0.3">
      <c r="A1" s="1" t="s">
        <v>59</v>
      </c>
      <c r="B1" s="1" t="s">
        <v>60</v>
      </c>
      <c r="C1" s="1" t="s">
        <v>120</v>
      </c>
      <c r="D1" s="1" t="s">
        <v>66</v>
      </c>
      <c r="E1" s="1" t="s">
        <v>65</v>
      </c>
      <c r="F1" s="1" t="s">
        <v>61</v>
      </c>
      <c r="G1" s="1" t="s">
        <v>113</v>
      </c>
      <c r="H1" s="1" t="s">
        <v>114</v>
      </c>
      <c r="I1" s="1" t="s">
        <v>115</v>
      </c>
      <c r="J1" s="1" t="s">
        <v>62</v>
      </c>
      <c r="K1" s="1" t="s">
        <v>116</v>
      </c>
      <c r="L1" s="1" t="s">
        <v>117</v>
      </c>
      <c r="M1" s="1" t="s">
        <v>118</v>
      </c>
      <c r="N1" s="1" t="s">
        <v>63</v>
      </c>
      <c r="O1" s="1" t="s">
        <v>109</v>
      </c>
      <c r="P1" s="1" t="s">
        <v>64</v>
      </c>
      <c r="Q1" s="1" t="s">
        <v>110</v>
      </c>
      <c r="R1" s="1" t="s">
        <v>112</v>
      </c>
      <c r="S1" s="1" t="s">
        <v>111</v>
      </c>
      <c r="T1" s="1" t="s">
        <v>121</v>
      </c>
      <c r="U1" s="1" t="s">
        <v>122</v>
      </c>
      <c r="V1" s="1" t="s">
        <v>123</v>
      </c>
      <c r="W1" s="1" t="s">
        <v>125</v>
      </c>
      <c r="X1" s="1" t="s">
        <v>124</v>
      </c>
    </row>
    <row r="2" spans="1:25" x14ac:dyDescent="0.3">
      <c r="A2" s="3">
        <v>0</v>
      </c>
      <c r="B2" t="s">
        <v>39</v>
      </c>
      <c r="C2" t="s">
        <v>67</v>
      </c>
      <c r="D2" t="s">
        <v>40</v>
      </c>
      <c r="E2" t="s">
        <v>70</v>
      </c>
      <c r="F2">
        <v>5</v>
      </c>
      <c r="G2">
        <v>4.1900000000000004</v>
      </c>
      <c r="H2">
        <v>4.1900000000000004</v>
      </c>
      <c r="I2">
        <v>4.1900000000000004</v>
      </c>
      <c r="J2">
        <v>28</v>
      </c>
      <c r="K2">
        <v>23</v>
      </c>
      <c r="L2">
        <v>23</v>
      </c>
      <c r="M2">
        <v>23</v>
      </c>
      <c r="O2">
        <v>2.06</v>
      </c>
      <c r="P2">
        <v>1.2</v>
      </c>
      <c r="R2">
        <v>118</v>
      </c>
      <c r="S2">
        <v>139</v>
      </c>
    </row>
    <row r="3" spans="1:25" x14ac:dyDescent="0.3">
      <c r="A3" t="s">
        <v>0</v>
      </c>
      <c r="B3" t="s">
        <v>41</v>
      </c>
      <c r="C3" t="s">
        <v>67</v>
      </c>
      <c r="D3" t="s">
        <v>107</v>
      </c>
      <c r="E3" t="s">
        <v>79</v>
      </c>
      <c r="F3">
        <v>5.0999999999999996</v>
      </c>
      <c r="G3">
        <v>5.04</v>
      </c>
      <c r="H3">
        <v>5.0599999999999996</v>
      </c>
      <c r="I3">
        <v>5.09</v>
      </c>
      <c r="J3">
        <v>39</v>
      </c>
      <c r="K3">
        <v>38.619999999999997</v>
      </c>
      <c r="L3">
        <v>38.89</v>
      </c>
      <c r="M3">
        <v>39.53</v>
      </c>
      <c r="N3">
        <v>2.5</v>
      </c>
      <c r="O3">
        <v>2.19</v>
      </c>
      <c r="P3">
        <v>1</v>
      </c>
      <c r="Q3">
        <v>4.2699999999999996</v>
      </c>
      <c r="R3">
        <v>312</v>
      </c>
      <c r="S3">
        <v>367</v>
      </c>
      <c r="T3">
        <v>175</v>
      </c>
      <c r="U3">
        <v>175</v>
      </c>
      <c r="V3">
        <v>175</v>
      </c>
      <c r="W3">
        <v>100</v>
      </c>
      <c r="X3">
        <v>100</v>
      </c>
    </row>
    <row r="4" spans="1:25" x14ac:dyDescent="0.3">
      <c r="A4" t="s">
        <v>17</v>
      </c>
      <c r="B4" t="s">
        <v>42</v>
      </c>
      <c r="C4" t="s">
        <v>67</v>
      </c>
      <c r="D4" t="s">
        <v>43</v>
      </c>
      <c r="E4" t="s">
        <v>43</v>
      </c>
      <c r="F4">
        <v>6.6</v>
      </c>
      <c r="G4">
        <v>5.77</v>
      </c>
      <c r="H4">
        <v>6.6</v>
      </c>
      <c r="I4">
        <v>6.64</v>
      </c>
      <c r="J4">
        <v>55</v>
      </c>
      <c r="K4">
        <v>41.98</v>
      </c>
      <c r="L4">
        <v>50.32</v>
      </c>
      <c r="M4">
        <v>61.62</v>
      </c>
      <c r="N4">
        <v>2.6</v>
      </c>
      <c r="O4">
        <v>2.31</v>
      </c>
      <c r="P4">
        <v>1</v>
      </c>
      <c r="Q4">
        <v>5.13</v>
      </c>
      <c r="R4">
        <v>490</v>
      </c>
      <c r="S4">
        <v>577</v>
      </c>
      <c r="T4">
        <v>240</v>
      </c>
      <c r="U4">
        <v>300</v>
      </c>
      <c r="V4">
        <v>300</v>
      </c>
      <c r="W4">
        <v>130</v>
      </c>
      <c r="X4">
        <v>130</v>
      </c>
    </row>
    <row r="5" spans="1:25" x14ac:dyDescent="0.3">
      <c r="A5" t="s">
        <v>19</v>
      </c>
      <c r="B5" t="s">
        <v>44</v>
      </c>
      <c r="C5" t="s">
        <v>67</v>
      </c>
      <c r="D5" t="s">
        <v>45</v>
      </c>
      <c r="E5" t="s">
        <v>45</v>
      </c>
      <c r="F5">
        <v>7.2</v>
      </c>
      <c r="G5">
        <v>7</v>
      </c>
      <c r="H5">
        <v>7.2</v>
      </c>
      <c r="I5">
        <v>7.26</v>
      </c>
      <c r="J5">
        <v>70</v>
      </c>
      <c r="K5">
        <v>54.95</v>
      </c>
      <c r="L5">
        <v>62.73</v>
      </c>
      <c r="M5">
        <v>69.98</v>
      </c>
      <c r="N5">
        <v>2.6</v>
      </c>
      <c r="O5">
        <v>2.31</v>
      </c>
      <c r="P5">
        <v>1</v>
      </c>
      <c r="Q5">
        <v>5.32</v>
      </c>
      <c r="R5">
        <v>677</v>
      </c>
      <c r="S5">
        <v>796</v>
      </c>
      <c r="T5">
        <v>490</v>
      </c>
      <c r="U5">
        <v>640</v>
      </c>
      <c r="V5">
        <v>435</v>
      </c>
      <c r="W5">
        <v>160</v>
      </c>
      <c r="X5">
        <v>210</v>
      </c>
      <c r="Y5">
        <f>V5/U5</f>
        <v>0.6796875</v>
      </c>
    </row>
    <row r="6" spans="1:25" x14ac:dyDescent="0.3">
      <c r="A6" t="s">
        <v>19</v>
      </c>
      <c r="B6" t="s">
        <v>46</v>
      </c>
      <c r="C6" t="s">
        <v>67</v>
      </c>
      <c r="D6" t="s">
        <v>47</v>
      </c>
      <c r="E6" t="s">
        <v>82</v>
      </c>
      <c r="F6">
        <v>8.1999999999999993</v>
      </c>
      <c r="G6">
        <v>7.47</v>
      </c>
      <c r="H6">
        <v>8.19</v>
      </c>
      <c r="I6">
        <v>8.2200000000000006</v>
      </c>
      <c r="J6">
        <v>73</v>
      </c>
      <c r="K6">
        <v>61.04</v>
      </c>
      <c r="L6">
        <v>67</v>
      </c>
      <c r="M6">
        <v>73</v>
      </c>
      <c r="N6">
        <v>2.7</v>
      </c>
      <c r="O6">
        <v>2.41</v>
      </c>
      <c r="P6">
        <v>1.2</v>
      </c>
      <c r="Q6">
        <v>5.32</v>
      </c>
      <c r="R6">
        <v>808</v>
      </c>
      <c r="S6">
        <v>951</v>
      </c>
      <c r="T6">
        <v>490</v>
      </c>
      <c r="U6">
        <v>640</v>
      </c>
      <c r="V6">
        <v>435</v>
      </c>
      <c r="W6">
        <v>160</v>
      </c>
      <c r="X6">
        <v>210</v>
      </c>
      <c r="Y6">
        <f t="shared" ref="Y6:Y34" si="0">V6/U6</f>
        <v>0.6796875</v>
      </c>
    </row>
    <row r="7" spans="1:25" x14ac:dyDescent="0.3">
      <c r="A7" t="s">
        <v>19</v>
      </c>
      <c r="B7" t="s">
        <v>48</v>
      </c>
      <c r="C7" t="s">
        <v>67</v>
      </c>
      <c r="D7" s="2" t="s">
        <v>58</v>
      </c>
      <c r="E7" s="2" t="s">
        <v>83</v>
      </c>
      <c r="F7">
        <v>8.1999999999999993</v>
      </c>
      <c r="G7">
        <v>8.18</v>
      </c>
      <c r="H7">
        <v>8.1999999999999993</v>
      </c>
      <c r="I7">
        <v>8.24</v>
      </c>
      <c r="J7">
        <v>85</v>
      </c>
      <c r="K7">
        <v>76.95</v>
      </c>
      <c r="L7">
        <v>79.97</v>
      </c>
      <c r="M7">
        <v>84.96</v>
      </c>
      <c r="N7">
        <v>2.7</v>
      </c>
      <c r="O7">
        <v>2.4</v>
      </c>
      <c r="P7">
        <v>1.2</v>
      </c>
      <c r="Q7">
        <v>4.95</v>
      </c>
      <c r="R7">
        <v>995</v>
      </c>
      <c r="S7">
        <v>1171</v>
      </c>
      <c r="T7">
        <v>490</v>
      </c>
      <c r="U7">
        <v>640</v>
      </c>
      <c r="V7">
        <v>435</v>
      </c>
      <c r="W7">
        <v>160</v>
      </c>
      <c r="X7">
        <v>210</v>
      </c>
      <c r="Y7">
        <f t="shared" si="0"/>
        <v>0.6796875</v>
      </c>
    </row>
    <row r="8" spans="1:25" x14ac:dyDescent="0.3">
      <c r="A8" t="s">
        <v>49</v>
      </c>
      <c r="B8" t="s">
        <v>50</v>
      </c>
      <c r="C8" t="s">
        <v>67</v>
      </c>
      <c r="D8" s="2" t="s">
        <v>103</v>
      </c>
      <c r="E8" s="2" t="s">
        <v>84</v>
      </c>
      <c r="F8">
        <v>9.5</v>
      </c>
      <c r="G8">
        <v>8.94</v>
      </c>
      <c r="H8">
        <v>9.42</v>
      </c>
      <c r="I8">
        <v>9.5</v>
      </c>
      <c r="J8">
        <v>85</v>
      </c>
      <c r="K8">
        <v>73</v>
      </c>
      <c r="L8">
        <v>80.069999999999993</v>
      </c>
      <c r="M8">
        <v>85.5</v>
      </c>
      <c r="N8">
        <v>2.9</v>
      </c>
      <c r="O8">
        <v>2.57</v>
      </c>
      <c r="P8">
        <v>1.2</v>
      </c>
      <c r="Q8">
        <v>5.4</v>
      </c>
      <c r="R8">
        <v>1272</v>
      </c>
      <c r="S8">
        <v>1497</v>
      </c>
      <c r="T8">
        <v>750</v>
      </c>
      <c r="U8">
        <v>1070</v>
      </c>
      <c r="V8">
        <v>690</v>
      </c>
      <c r="W8">
        <v>250</v>
      </c>
      <c r="X8">
        <v>250</v>
      </c>
      <c r="Y8">
        <f t="shared" si="0"/>
        <v>0.64485981308411211</v>
      </c>
    </row>
    <row r="9" spans="1:25" x14ac:dyDescent="0.3">
      <c r="A9" t="s">
        <v>49</v>
      </c>
      <c r="B9" t="s">
        <v>51</v>
      </c>
      <c r="C9" t="s">
        <v>67</v>
      </c>
      <c r="D9" s="2" t="s">
        <v>104</v>
      </c>
      <c r="E9" s="2" t="s">
        <v>85</v>
      </c>
      <c r="F9">
        <v>9.5</v>
      </c>
      <c r="G9">
        <v>9</v>
      </c>
      <c r="H9">
        <v>9.5</v>
      </c>
      <c r="I9">
        <v>9.5299999999999994</v>
      </c>
      <c r="J9">
        <v>105</v>
      </c>
      <c r="K9">
        <v>90</v>
      </c>
      <c r="L9">
        <v>100.18</v>
      </c>
      <c r="M9">
        <v>109.75</v>
      </c>
      <c r="N9">
        <v>3</v>
      </c>
      <c r="O9">
        <v>2.65</v>
      </c>
      <c r="P9">
        <v>1.2</v>
      </c>
      <c r="Q9">
        <v>5.59</v>
      </c>
      <c r="R9">
        <v>1722</v>
      </c>
      <c r="S9">
        <v>2026</v>
      </c>
      <c r="T9">
        <v>750</v>
      </c>
      <c r="U9">
        <v>1070</v>
      </c>
      <c r="V9">
        <v>690</v>
      </c>
      <c r="W9">
        <v>250</v>
      </c>
      <c r="X9">
        <v>250</v>
      </c>
      <c r="Y9">
        <f t="shared" si="0"/>
        <v>0.64485981308411211</v>
      </c>
    </row>
    <row r="10" spans="1:25" x14ac:dyDescent="0.3">
      <c r="A10" t="s">
        <v>23</v>
      </c>
      <c r="B10" t="s">
        <v>52</v>
      </c>
      <c r="C10" t="s">
        <v>67</v>
      </c>
      <c r="D10" s="2" t="s">
        <v>105</v>
      </c>
      <c r="E10" s="2" t="s">
        <v>88</v>
      </c>
      <c r="F10">
        <v>11.4</v>
      </c>
      <c r="G10">
        <v>10.6</v>
      </c>
      <c r="H10">
        <v>11.45</v>
      </c>
      <c r="I10">
        <v>11.45</v>
      </c>
      <c r="J10">
        <v>110</v>
      </c>
      <c r="K10">
        <v>93</v>
      </c>
      <c r="L10">
        <v>110</v>
      </c>
      <c r="M10">
        <v>110</v>
      </c>
      <c r="N10">
        <v>3.5</v>
      </c>
      <c r="O10">
        <v>3.14</v>
      </c>
      <c r="P10">
        <v>1.4</v>
      </c>
      <c r="Q10">
        <v>6.21</v>
      </c>
      <c r="R10">
        <v>2286</v>
      </c>
      <c r="S10">
        <v>2689</v>
      </c>
      <c r="T10">
        <v>1375</v>
      </c>
      <c r="U10">
        <v>1750</v>
      </c>
      <c r="V10">
        <v>1425</v>
      </c>
      <c r="W10">
        <v>435</v>
      </c>
      <c r="X10">
        <v>705</v>
      </c>
      <c r="Y10">
        <f t="shared" si="0"/>
        <v>0.81428571428571428</v>
      </c>
    </row>
    <row r="11" spans="1:25" x14ac:dyDescent="0.3">
      <c r="A11" t="s">
        <v>23</v>
      </c>
      <c r="B11" t="s">
        <v>53</v>
      </c>
      <c r="C11" t="s">
        <v>67</v>
      </c>
      <c r="D11" s="2" t="s">
        <v>106</v>
      </c>
      <c r="E11" s="2" t="s">
        <v>91</v>
      </c>
      <c r="F11">
        <v>11.4</v>
      </c>
      <c r="G11">
        <v>11.45</v>
      </c>
      <c r="H11">
        <v>11.45</v>
      </c>
      <c r="I11">
        <v>11.45</v>
      </c>
      <c r="J11">
        <v>135</v>
      </c>
      <c r="K11">
        <v>125</v>
      </c>
      <c r="L11">
        <v>135</v>
      </c>
      <c r="M11">
        <v>135</v>
      </c>
      <c r="N11">
        <v>3.5</v>
      </c>
      <c r="O11">
        <v>3.08</v>
      </c>
      <c r="P11">
        <v>1.4</v>
      </c>
      <c r="Q11">
        <v>6.36</v>
      </c>
      <c r="R11">
        <v>3315</v>
      </c>
      <c r="S11">
        <v>3900</v>
      </c>
      <c r="T11">
        <v>1375</v>
      </c>
      <c r="U11">
        <v>1750</v>
      </c>
      <c r="V11">
        <v>1425</v>
      </c>
      <c r="W11">
        <v>435</v>
      </c>
      <c r="X11">
        <v>705</v>
      </c>
      <c r="Y11">
        <f t="shared" si="0"/>
        <v>0.81428571428571428</v>
      </c>
    </row>
    <row r="12" spans="1:25" x14ac:dyDescent="0.3">
      <c r="A12" t="s">
        <v>8</v>
      </c>
      <c r="B12" t="s">
        <v>54</v>
      </c>
      <c r="C12" t="s">
        <v>67</v>
      </c>
      <c r="D12" t="s">
        <v>55</v>
      </c>
      <c r="E12" s="2" t="s">
        <v>108</v>
      </c>
      <c r="F12">
        <v>13.6</v>
      </c>
      <c r="G12">
        <v>13.32</v>
      </c>
      <c r="H12">
        <v>13.5</v>
      </c>
      <c r="I12">
        <v>14.13</v>
      </c>
      <c r="J12">
        <v>110</v>
      </c>
      <c r="K12">
        <v>97</v>
      </c>
      <c r="L12">
        <v>110</v>
      </c>
      <c r="M12">
        <v>110</v>
      </c>
      <c r="N12">
        <v>4</v>
      </c>
      <c r="O12">
        <v>3.56</v>
      </c>
      <c r="P12">
        <v>1.6</v>
      </c>
      <c r="Q12">
        <v>7.18</v>
      </c>
      <c r="R12">
        <v>3342</v>
      </c>
      <c r="S12">
        <v>3932</v>
      </c>
      <c r="T12">
        <v>2400</v>
      </c>
      <c r="U12">
        <v>2400</v>
      </c>
      <c r="V12">
        <v>2015</v>
      </c>
      <c r="W12">
        <v>1135</v>
      </c>
      <c r="X12">
        <v>1135</v>
      </c>
      <c r="Y12">
        <f t="shared" si="0"/>
        <v>0.83958333333333335</v>
      </c>
    </row>
    <row r="13" spans="1:25" x14ac:dyDescent="0.3">
      <c r="A13" t="s">
        <v>8</v>
      </c>
      <c r="B13" t="s">
        <v>56</v>
      </c>
      <c r="C13" t="s">
        <v>67</v>
      </c>
      <c r="D13" t="s">
        <v>55</v>
      </c>
      <c r="E13" s="2" t="s">
        <v>108</v>
      </c>
      <c r="F13">
        <v>14.2</v>
      </c>
      <c r="G13">
        <v>13.34</v>
      </c>
      <c r="H13">
        <v>14.2</v>
      </c>
      <c r="I13">
        <v>14.2</v>
      </c>
      <c r="J13">
        <v>185</v>
      </c>
      <c r="K13">
        <v>135</v>
      </c>
      <c r="L13">
        <v>135</v>
      </c>
      <c r="M13">
        <v>135</v>
      </c>
      <c r="N13">
        <v>4</v>
      </c>
      <c r="O13">
        <v>3.55</v>
      </c>
      <c r="P13">
        <v>1.6</v>
      </c>
      <c r="Q13">
        <v>7.29</v>
      </c>
      <c r="R13">
        <v>4408</v>
      </c>
      <c r="S13">
        <v>5186</v>
      </c>
      <c r="T13">
        <v>2400</v>
      </c>
      <c r="U13">
        <v>2400</v>
      </c>
      <c r="V13">
        <v>2015</v>
      </c>
      <c r="W13">
        <v>1135</v>
      </c>
      <c r="X13">
        <v>1135</v>
      </c>
      <c r="Y13">
        <f t="shared" si="0"/>
        <v>0.83958333333333335</v>
      </c>
    </row>
    <row r="14" spans="1:25" x14ac:dyDescent="0.3">
      <c r="A14" t="s">
        <v>8</v>
      </c>
      <c r="B14" t="s">
        <v>57</v>
      </c>
      <c r="C14" t="s">
        <v>67</v>
      </c>
      <c r="D14" t="s">
        <v>55</v>
      </c>
      <c r="E14" t="s">
        <v>97</v>
      </c>
      <c r="F14">
        <v>17</v>
      </c>
      <c r="G14">
        <v>15</v>
      </c>
      <c r="H14">
        <v>16.84</v>
      </c>
      <c r="I14">
        <v>17.39</v>
      </c>
      <c r="J14">
        <v>135</v>
      </c>
      <c r="K14">
        <v>135</v>
      </c>
      <c r="L14">
        <v>135</v>
      </c>
      <c r="M14">
        <v>135</v>
      </c>
      <c r="N14">
        <v>4</v>
      </c>
      <c r="O14">
        <v>3.57</v>
      </c>
      <c r="P14">
        <v>1.6</v>
      </c>
      <c r="Q14">
        <v>8.3699999999999992</v>
      </c>
      <c r="R14">
        <v>5015</v>
      </c>
      <c r="S14">
        <v>5900</v>
      </c>
      <c r="T14">
        <v>2400</v>
      </c>
      <c r="U14">
        <v>2400</v>
      </c>
      <c r="V14">
        <v>2015</v>
      </c>
      <c r="W14">
        <v>1135</v>
      </c>
      <c r="X14">
        <v>1135</v>
      </c>
      <c r="Y14">
        <f t="shared" si="0"/>
        <v>0.83958333333333335</v>
      </c>
    </row>
    <row r="15" spans="1:25" x14ac:dyDescent="0.3">
      <c r="A15" t="s">
        <v>0</v>
      </c>
      <c r="B15" t="s">
        <v>1</v>
      </c>
      <c r="C15" t="s">
        <v>68</v>
      </c>
      <c r="D15" t="s">
        <v>2</v>
      </c>
      <c r="E15" t="s">
        <v>81</v>
      </c>
      <c r="F15">
        <v>10.1</v>
      </c>
      <c r="G15">
        <v>10.09</v>
      </c>
      <c r="H15">
        <v>10.1</v>
      </c>
      <c r="I15">
        <v>10.5</v>
      </c>
      <c r="J15">
        <v>38.5</v>
      </c>
      <c r="K15">
        <v>39</v>
      </c>
      <c r="L15">
        <v>40</v>
      </c>
      <c r="M15">
        <v>59</v>
      </c>
      <c r="N15">
        <v>2.5</v>
      </c>
      <c r="O15">
        <v>2.19</v>
      </c>
      <c r="P15">
        <v>1</v>
      </c>
      <c r="Q15">
        <v>4.2699999999999996</v>
      </c>
      <c r="R15">
        <v>629</v>
      </c>
      <c r="S15">
        <v>740</v>
      </c>
      <c r="T15">
        <v>175</v>
      </c>
      <c r="U15">
        <v>175</v>
      </c>
      <c r="V15">
        <v>175</v>
      </c>
      <c r="W15">
        <v>100</v>
      </c>
      <c r="X15">
        <v>100</v>
      </c>
      <c r="Y15">
        <f t="shared" si="0"/>
        <v>1</v>
      </c>
    </row>
    <row r="16" spans="1:25" x14ac:dyDescent="0.3">
      <c r="A16" t="s">
        <v>0</v>
      </c>
      <c r="B16" t="s">
        <v>128</v>
      </c>
      <c r="C16" t="s">
        <v>68</v>
      </c>
      <c r="D16" t="s">
        <v>3</v>
      </c>
      <c r="E16" t="s">
        <v>80</v>
      </c>
      <c r="F16">
        <v>5.05</v>
      </c>
      <c r="G16">
        <v>5.05</v>
      </c>
      <c r="H16">
        <v>5.07</v>
      </c>
      <c r="I16">
        <v>5.0999999999999996</v>
      </c>
      <c r="J16">
        <v>80</v>
      </c>
      <c r="K16">
        <v>78</v>
      </c>
      <c r="L16">
        <v>79</v>
      </c>
      <c r="M16">
        <v>80</v>
      </c>
      <c r="N16">
        <v>2.5</v>
      </c>
      <c r="O16">
        <v>2.1800000000000002</v>
      </c>
      <c r="P16">
        <v>1</v>
      </c>
      <c r="Q16">
        <v>4.2699999999999996</v>
      </c>
      <c r="R16">
        <v>647</v>
      </c>
      <c r="S16">
        <v>761</v>
      </c>
      <c r="T16">
        <v>175</v>
      </c>
      <c r="U16">
        <v>175</v>
      </c>
      <c r="V16">
        <v>175</v>
      </c>
      <c r="W16">
        <v>100</v>
      </c>
      <c r="X16">
        <v>100</v>
      </c>
      <c r="Y16">
        <f t="shared" si="0"/>
        <v>1</v>
      </c>
    </row>
    <row r="17" spans="1:25" x14ac:dyDescent="0.3">
      <c r="A17" t="s">
        <v>4</v>
      </c>
      <c r="B17" t="s">
        <v>129</v>
      </c>
      <c r="C17" t="s">
        <v>68</v>
      </c>
      <c r="D17" t="s">
        <v>5</v>
      </c>
      <c r="E17" t="s">
        <v>87</v>
      </c>
      <c r="F17">
        <v>9.5</v>
      </c>
      <c r="G17">
        <v>8.2200000000000006</v>
      </c>
      <c r="H17">
        <v>9.5</v>
      </c>
      <c r="I17">
        <v>9.5399999999999991</v>
      </c>
      <c r="J17">
        <v>180</v>
      </c>
      <c r="K17">
        <v>117</v>
      </c>
      <c r="L17">
        <v>165</v>
      </c>
      <c r="M17">
        <v>185</v>
      </c>
      <c r="N17">
        <v>3</v>
      </c>
      <c r="O17">
        <v>2.81</v>
      </c>
      <c r="P17">
        <v>1.2</v>
      </c>
      <c r="Q17">
        <v>5.4</v>
      </c>
      <c r="R17">
        <v>1535</v>
      </c>
      <c r="S17">
        <v>1806</v>
      </c>
      <c r="T17">
        <v>750</v>
      </c>
      <c r="U17">
        <v>1070</v>
      </c>
      <c r="V17">
        <v>690</v>
      </c>
      <c r="W17">
        <v>250</v>
      </c>
      <c r="X17">
        <v>250</v>
      </c>
      <c r="Y17">
        <f t="shared" si="0"/>
        <v>0.64485981308411211</v>
      </c>
    </row>
    <row r="18" spans="1:25" x14ac:dyDescent="0.3">
      <c r="A18" t="s">
        <v>6</v>
      </c>
      <c r="B18" t="s">
        <v>130</v>
      </c>
      <c r="C18" t="s">
        <v>68</v>
      </c>
      <c r="D18" t="s">
        <v>7</v>
      </c>
      <c r="E18" t="s">
        <v>93</v>
      </c>
      <c r="F18">
        <v>11.4</v>
      </c>
      <c r="G18">
        <v>11</v>
      </c>
      <c r="H18">
        <v>11.4</v>
      </c>
      <c r="I18">
        <v>11.45</v>
      </c>
      <c r="J18">
        <v>180</v>
      </c>
      <c r="K18">
        <v>171</v>
      </c>
      <c r="L18">
        <v>180</v>
      </c>
      <c r="M18">
        <v>187</v>
      </c>
      <c r="N18">
        <v>3.5</v>
      </c>
      <c r="O18">
        <v>3.57</v>
      </c>
      <c r="P18">
        <v>1.5</v>
      </c>
      <c r="Q18">
        <v>6.5</v>
      </c>
      <c r="R18">
        <v>4451</v>
      </c>
      <c r="S18">
        <v>5236</v>
      </c>
    </row>
    <row r="19" spans="1:25" x14ac:dyDescent="0.3">
      <c r="A19" t="s">
        <v>8</v>
      </c>
      <c r="B19" t="s">
        <v>9</v>
      </c>
      <c r="C19" t="s">
        <v>68</v>
      </c>
      <c r="D19" t="s">
        <v>10</v>
      </c>
      <c r="E19" t="s">
        <v>95</v>
      </c>
      <c r="F19">
        <v>18.5</v>
      </c>
      <c r="G19">
        <v>15.24</v>
      </c>
      <c r="H19">
        <v>18.54</v>
      </c>
      <c r="I19">
        <v>19</v>
      </c>
      <c r="J19">
        <v>103</v>
      </c>
      <c r="K19">
        <v>67</v>
      </c>
      <c r="L19">
        <v>85</v>
      </c>
      <c r="M19">
        <v>105</v>
      </c>
      <c r="N19">
        <v>3</v>
      </c>
      <c r="O19">
        <v>2.76</v>
      </c>
      <c r="P19">
        <v>1.2</v>
      </c>
      <c r="Q19">
        <v>5.4</v>
      </c>
      <c r="R19">
        <v>1921</v>
      </c>
      <c r="S19">
        <v>2260</v>
      </c>
      <c r="T19">
        <v>2400</v>
      </c>
      <c r="U19">
        <v>2400</v>
      </c>
      <c r="V19">
        <v>2015</v>
      </c>
      <c r="W19">
        <v>1135</v>
      </c>
      <c r="X19">
        <v>1135</v>
      </c>
      <c r="Y19">
        <f t="shared" si="0"/>
        <v>0.83958333333333335</v>
      </c>
    </row>
    <row r="20" spans="1:25" x14ac:dyDescent="0.3">
      <c r="A20" t="s">
        <v>8</v>
      </c>
      <c r="B20" t="s">
        <v>11</v>
      </c>
      <c r="C20" t="s">
        <v>68</v>
      </c>
      <c r="D20" t="s">
        <v>12</v>
      </c>
      <c r="E20" t="s">
        <v>96</v>
      </c>
      <c r="F20">
        <v>22.8</v>
      </c>
      <c r="G20">
        <v>20.9</v>
      </c>
      <c r="H20">
        <v>22.8</v>
      </c>
      <c r="I20">
        <v>23.4</v>
      </c>
      <c r="J20">
        <v>105</v>
      </c>
      <c r="K20">
        <v>95</v>
      </c>
      <c r="L20">
        <v>108</v>
      </c>
      <c r="M20">
        <v>110</v>
      </c>
      <c r="N20">
        <v>3.5</v>
      </c>
      <c r="O20">
        <v>3.63</v>
      </c>
      <c r="P20">
        <v>1.5</v>
      </c>
      <c r="Q20">
        <v>6.5</v>
      </c>
      <c r="R20">
        <v>4636</v>
      </c>
      <c r="S20">
        <v>5454</v>
      </c>
      <c r="T20">
        <v>2400</v>
      </c>
      <c r="U20">
        <v>2400</v>
      </c>
      <c r="V20">
        <v>2015</v>
      </c>
      <c r="W20">
        <v>1135</v>
      </c>
      <c r="X20">
        <v>1135</v>
      </c>
      <c r="Y20">
        <f t="shared" si="0"/>
        <v>0.83958333333333335</v>
      </c>
    </row>
    <row r="21" spans="1:25" x14ac:dyDescent="0.3">
      <c r="A21" t="s">
        <v>13</v>
      </c>
      <c r="B21" t="s">
        <v>14</v>
      </c>
      <c r="C21" t="s">
        <v>68</v>
      </c>
      <c r="D21" t="s">
        <v>15</v>
      </c>
      <c r="E21" t="s">
        <v>99</v>
      </c>
      <c r="F21">
        <v>22.8</v>
      </c>
      <c r="G21">
        <v>21</v>
      </c>
      <c r="H21">
        <v>22.8</v>
      </c>
      <c r="I21">
        <v>22.8</v>
      </c>
      <c r="J21">
        <v>185</v>
      </c>
      <c r="K21">
        <v>172</v>
      </c>
      <c r="L21">
        <v>184</v>
      </c>
      <c r="M21">
        <v>187</v>
      </c>
      <c r="N21">
        <v>3.5</v>
      </c>
      <c r="O21">
        <v>3.68</v>
      </c>
      <c r="P21">
        <v>1.5</v>
      </c>
      <c r="Q21">
        <v>6.5</v>
      </c>
      <c r="R21">
        <v>6923</v>
      </c>
      <c r="S21">
        <v>8145</v>
      </c>
    </row>
    <row r="22" spans="1:25" x14ac:dyDescent="0.3">
      <c r="A22" t="s">
        <v>0</v>
      </c>
      <c r="B22" t="s">
        <v>71</v>
      </c>
      <c r="C22" t="s">
        <v>69</v>
      </c>
      <c r="D22" t="s">
        <v>16</v>
      </c>
      <c r="E22" t="s">
        <v>72</v>
      </c>
      <c r="F22">
        <v>5.2</v>
      </c>
      <c r="G22">
        <v>4.7699999999999996</v>
      </c>
      <c r="H22">
        <v>5.13</v>
      </c>
      <c r="I22">
        <v>5.15</v>
      </c>
      <c r="J22">
        <v>55</v>
      </c>
      <c r="K22">
        <v>43</v>
      </c>
      <c r="L22">
        <v>55</v>
      </c>
      <c r="M22">
        <v>56</v>
      </c>
      <c r="N22">
        <v>1.9</v>
      </c>
      <c r="O22">
        <v>1.84</v>
      </c>
      <c r="P22">
        <v>1.5</v>
      </c>
      <c r="Q22">
        <v>6.02</v>
      </c>
      <c r="R22">
        <v>85</v>
      </c>
      <c r="S22">
        <v>100</v>
      </c>
      <c r="T22">
        <v>175</v>
      </c>
      <c r="U22">
        <v>175</v>
      </c>
      <c r="V22">
        <v>175</v>
      </c>
      <c r="W22">
        <v>100</v>
      </c>
      <c r="X22">
        <v>100</v>
      </c>
      <c r="Y22">
        <f t="shared" si="0"/>
        <v>1</v>
      </c>
    </row>
    <row r="23" spans="1:25" x14ac:dyDescent="0.3">
      <c r="A23" t="s">
        <v>17</v>
      </c>
      <c r="B23" t="s">
        <v>73</v>
      </c>
      <c r="C23" t="s">
        <v>69</v>
      </c>
      <c r="D23" t="s">
        <v>16</v>
      </c>
      <c r="E23" t="s">
        <v>74</v>
      </c>
      <c r="F23">
        <v>6.7</v>
      </c>
      <c r="G23">
        <v>5.94</v>
      </c>
      <c r="H23">
        <v>6.66</v>
      </c>
      <c r="I23">
        <v>6.66</v>
      </c>
      <c r="J23">
        <v>61</v>
      </c>
      <c r="K23">
        <v>46</v>
      </c>
      <c r="L23">
        <v>61</v>
      </c>
      <c r="M23">
        <v>71</v>
      </c>
      <c r="N23">
        <v>2.6</v>
      </c>
      <c r="O23">
        <v>2.4300000000000002</v>
      </c>
      <c r="P23">
        <v>1.65</v>
      </c>
      <c r="Q23">
        <v>6.02</v>
      </c>
      <c r="R23">
        <v>357</v>
      </c>
      <c r="S23">
        <v>420</v>
      </c>
      <c r="T23">
        <v>240</v>
      </c>
      <c r="U23">
        <v>300</v>
      </c>
      <c r="V23">
        <v>250</v>
      </c>
      <c r="W23">
        <v>130</v>
      </c>
      <c r="X23">
        <v>130</v>
      </c>
      <c r="Y23">
        <f t="shared" si="0"/>
        <v>0.83333333333333337</v>
      </c>
    </row>
    <row r="24" spans="1:25" x14ac:dyDescent="0.3">
      <c r="A24" t="s">
        <v>18</v>
      </c>
      <c r="B24" t="s">
        <v>75</v>
      </c>
      <c r="C24" t="s">
        <v>69</v>
      </c>
      <c r="D24" t="s">
        <v>16</v>
      </c>
      <c r="E24" t="s">
        <v>76</v>
      </c>
      <c r="F24">
        <v>7.5</v>
      </c>
      <c r="G24">
        <v>7.23</v>
      </c>
      <c r="H24">
        <v>7.46</v>
      </c>
      <c r="I24">
        <v>7.5</v>
      </c>
      <c r="J24">
        <v>78</v>
      </c>
      <c r="K24">
        <v>61</v>
      </c>
      <c r="L24">
        <v>78</v>
      </c>
      <c r="M24">
        <v>85</v>
      </c>
      <c r="N24">
        <v>2.6</v>
      </c>
      <c r="O24">
        <v>2.42</v>
      </c>
      <c r="P24">
        <v>2</v>
      </c>
      <c r="Q24">
        <v>6.02</v>
      </c>
      <c r="R24">
        <v>544</v>
      </c>
      <c r="S24">
        <v>640</v>
      </c>
    </row>
    <row r="25" spans="1:25" x14ac:dyDescent="0.3">
      <c r="A25" t="s">
        <v>19</v>
      </c>
      <c r="B25" t="s">
        <v>77</v>
      </c>
      <c r="C25" t="s">
        <v>69</v>
      </c>
      <c r="D25" t="s">
        <v>16</v>
      </c>
      <c r="E25" t="s">
        <v>78</v>
      </c>
      <c r="F25">
        <v>8.1999999999999993</v>
      </c>
      <c r="G25">
        <v>7.77</v>
      </c>
      <c r="H25">
        <v>8.18</v>
      </c>
      <c r="I25">
        <v>8.36</v>
      </c>
      <c r="J25">
        <v>85</v>
      </c>
      <c r="K25">
        <v>55</v>
      </c>
      <c r="L25">
        <v>84</v>
      </c>
      <c r="M25">
        <v>88</v>
      </c>
      <c r="N25">
        <v>2.7</v>
      </c>
      <c r="O25">
        <v>2.4700000000000002</v>
      </c>
      <c r="P25">
        <v>2</v>
      </c>
      <c r="Q25">
        <v>6.02</v>
      </c>
      <c r="R25">
        <v>804</v>
      </c>
      <c r="S25">
        <v>946</v>
      </c>
      <c r="T25">
        <v>490</v>
      </c>
      <c r="U25">
        <v>640</v>
      </c>
      <c r="V25">
        <v>435</v>
      </c>
      <c r="W25">
        <v>160</v>
      </c>
      <c r="X25">
        <v>210</v>
      </c>
      <c r="Y25">
        <f t="shared" si="0"/>
        <v>0.6796875</v>
      </c>
    </row>
    <row r="26" spans="1:25" x14ac:dyDescent="0.3">
      <c r="A26" t="s">
        <v>20</v>
      </c>
      <c r="B26" t="s">
        <v>21</v>
      </c>
      <c r="C26" t="s">
        <v>69</v>
      </c>
      <c r="D26" t="s">
        <v>22</v>
      </c>
      <c r="E26" t="s">
        <v>86</v>
      </c>
      <c r="F26">
        <v>9.5</v>
      </c>
      <c r="G26">
        <v>9.4499999999999993</v>
      </c>
      <c r="H26">
        <v>9.5</v>
      </c>
      <c r="I26">
        <v>9.5299999999999994</v>
      </c>
      <c r="J26">
        <v>94</v>
      </c>
      <c r="K26">
        <v>85</v>
      </c>
      <c r="L26">
        <v>94</v>
      </c>
      <c r="M26">
        <v>104</v>
      </c>
      <c r="N26">
        <v>3</v>
      </c>
      <c r="O26">
        <v>2.72</v>
      </c>
      <c r="P26">
        <v>2.06</v>
      </c>
      <c r="Q26">
        <v>6.02</v>
      </c>
      <c r="R26">
        <v>1256</v>
      </c>
      <c r="S26">
        <v>1478</v>
      </c>
      <c r="U26">
        <v>1070</v>
      </c>
      <c r="V26">
        <v>690</v>
      </c>
      <c r="W26">
        <v>250</v>
      </c>
      <c r="X26">
        <v>250</v>
      </c>
      <c r="Y26">
        <f t="shared" si="0"/>
        <v>0.64485981308411211</v>
      </c>
    </row>
    <row r="27" spans="1:25" x14ac:dyDescent="0.3">
      <c r="A27" t="s">
        <v>23</v>
      </c>
      <c r="B27" t="s">
        <v>89</v>
      </c>
      <c r="C27" t="s">
        <v>69</v>
      </c>
      <c r="D27" t="s">
        <v>24</v>
      </c>
      <c r="E27" t="s">
        <v>90</v>
      </c>
      <c r="F27">
        <v>11.4</v>
      </c>
      <c r="G27">
        <v>11.2</v>
      </c>
      <c r="H27">
        <v>11.4</v>
      </c>
      <c r="I27">
        <v>11.4</v>
      </c>
      <c r="J27">
        <v>92</v>
      </c>
      <c r="K27">
        <v>95</v>
      </c>
      <c r="L27">
        <v>102</v>
      </c>
      <c r="M27">
        <v>107</v>
      </c>
      <c r="N27">
        <v>3.5</v>
      </c>
      <c r="O27">
        <v>3.18</v>
      </c>
      <c r="P27">
        <v>2.1</v>
      </c>
      <c r="Q27">
        <v>6.02</v>
      </c>
      <c r="R27">
        <v>1893</v>
      </c>
      <c r="S27">
        <v>2227</v>
      </c>
      <c r="T27">
        <v>1375</v>
      </c>
      <c r="U27">
        <v>1750</v>
      </c>
      <c r="V27">
        <v>1425</v>
      </c>
      <c r="W27">
        <v>435</v>
      </c>
      <c r="X27">
        <v>705</v>
      </c>
      <c r="Y27">
        <f t="shared" si="0"/>
        <v>0.81428571428571428</v>
      </c>
    </row>
    <row r="28" spans="1:25" x14ac:dyDescent="0.3">
      <c r="A28" t="s">
        <v>23</v>
      </c>
      <c r="B28" t="s">
        <v>25</v>
      </c>
      <c r="C28" t="s">
        <v>69</v>
      </c>
      <c r="D28" t="s">
        <v>26</v>
      </c>
      <c r="E28" t="s">
        <v>119</v>
      </c>
      <c r="F28">
        <v>11.4</v>
      </c>
      <c r="G28">
        <v>11.2</v>
      </c>
      <c r="H28">
        <v>11.4</v>
      </c>
      <c r="I28">
        <v>11.4</v>
      </c>
      <c r="J28">
        <v>110</v>
      </c>
      <c r="N28">
        <v>3.5</v>
      </c>
      <c r="O28">
        <v>3.18</v>
      </c>
      <c r="P28">
        <v>2.1</v>
      </c>
      <c r="Q28">
        <v>6.02</v>
      </c>
      <c r="T28">
        <v>1375</v>
      </c>
      <c r="U28">
        <v>1750</v>
      </c>
      <c r="V28">
        <v>1425</v>
      </c>
      <c r="W28">
        <v>435</v>
      </c>
      <c r="X28">
        <v>705</v>
      </c>
      <c r="Y28">
        <f t="shared" si="0"/>
        <v>0.81428571428571428</v>
      </c>
    </row>
    <row r="29" spans="1:25" x14ac:dyDescent="0.3">
      <c r="A29" t="s">
        <v>23</v>
      </c>
      <c r="B29" t="s">
        <v>27</v>
      </c>
      <c r="C29" t="s">
        <v>69</v>
      </c>
      <c r="D29" t="s">
        <v>28</v>
      </c>
      <c r="E29" t="s">
        <v>102</v>
      </c>
      <c r="F29">
        <v>11.4</v>
      </c>
      <c r="G29">
        <v>11.2</v>
      </c>
      <c r="H29">
        <v>11.4</v>
      </c>
      <c r="I29">
        <v>11.4</v>
      </c>
      <c r="J29">
        <v>136</v>
      </c>
      <c r="N29">
        <v>3.5</v>
      </c>
      <c r="O29">
        <v>3.18</v>
      </c>
      <c r="P29">
        <v>2.1</v>
      </c>
      <c r="Q29">
        <v>6.02</v>
      </c>
      <c r="T29">
        <v>1375</v>
      </c>
      <c r="U29">
        <v>1750</v>
      </c>
      <c r="V29">
        <v>1425</v>
      </c>
      <c r="W29">
        <v>435</v>
      </c>
      <c r="X29">
        <v>705</v>
      </c>
      <c r="Y29">
        <f t="shared" si="0"/>
        <v>0.81428571428571428</v>
      </c>
    </row>
    <row r="30" spans="1:25" x14ac:dyDescent="0.3">
      <c r="A30" t="s">
        <v>6</v>
      </c>
      <c r="B30" t="s">
        <v>126</v>
      </c>
      <c r="C30" t="s">
        <v>69</v>
      </c>
      <c r="D30" t="s">
        <v>33</v>
      </c>
      <c r="E30" t="s">
        <v>92</v>
      </c>
      <c r="F30">
        <v>11.4</v>
      </c>
      <c r="G30">
        <v>11.4</v>
      </c>
      <c r="H30">
        <v>11.4</v>
      </c>
      <c r="I30">
        <v>11.4</v>
      </c>
      <c r="J30">
        <v>185</v>
      </c>
      <c r="K30">
        <v>171</v>
      </c>
      <c r="L30">
        <v>178</v>
      </c>
      <c r="M30">
        <v>190</v>
      </c>
      <c r="N30">
        <v>4</v>
      </c>
      <c r="O30">
        <v>3.05</v>
      </c>
      <c r="P30">
        <v>2.16</v>
      </c>
      <c r="Q30">
        <v>6.93</v>
      </c>
      <c r="R30">
        <v>4671</v>
      </c>
      <c r="S30">
        <v>5495</v>
      </c>
    </row>
    <row r="31" spans="1:25" x14ac:dyDescent="0.3">
      <c r="A31" t="s">
        <v>8</v>
      </c>
      <c r="B31" t="s">
        <v>29</v>
      </c>
      <c r="C31" t="s">
        <v>69</v>
      </c>
      <c r="D31" t="s">
        <v>30</v>
      </c>
      <c r="E31" t="s">
        <v>94</v>
      </c>
      <c r="F31">
        <v>22.8</v>
      </c>
      <c r="G31">
        <v>22.77</v>
      </c>
      <c r="H31">
        <v>22.8</v>
      </c>
      <c r="I31">
        <v>22.8</v>
      </c>
      <c r="J31">
        <v>105</v>
      </c>
      <c r="K31">
        <v>98</v>
      </c>
      <c r="L31">
        <v>110</v>
      </c>
      <c r="M31">
        <v>135</v>
      </c>
      <c r="N31">
        <v>4</v>
      </c>
      <c r="O31">
        <v>3.13</v>
      </c>
      <c r="P31">
        <v>2.2000000000000002</v>
      </c>
      <c r="Q31">
        <v>6.93</v>
      </c>
      <c r="R31">
        <v>4761</v>
      </c>
      <c r="S31">
        <v>5601</v>
      </c>
      <c r="T31">
        <v>2400</v>
      </c>
      <c r="U31">
        <v>2400</v>
      </c>
      <c r="V31">
        <v>2015</v>
      </c>
      <c r="W31">
        <v>1135</v>
      </c>
      <c r="X31">
        <v>1135</v>
      </c>
      <c r="Y31">
        <f t="shared" si="0"/>
        <v>0.83958333333333335</v>
      </c>
    </row>
    <row r="32" spans="1:25" x14ac:dyDescent="0.3">
      <c r="A32" t="s">
        <v>13</v>
      </c>
      <c r="B32" t="s">
        <v>31</v>
      </c>
      <c r="C32" t="s">
        <v>69</v>
      </c>
      <c r="D32" t="s">
        <v>32</v>
      </c>
      <c r="E32" t="s">
        <v>98</v>
      </c>
      <c r="F32">
        <v>22.8</v>
      </c>
      <c r="G32">
        <v>22.8</v>
      </c>
      <c r="H32">
        <v>22.8</v>
      </c>
      <c r="I32">
        <v>22.8</v>
      </c>
      <c r="J32">
        <v>193</v>
      </c>
      <c r="K32">
        <v>185</v>
      </c>
      <c r="L32">
        <v>189</v>
      </c>
      <c r="M32">
        <v>193</v>
      </c>
      <c r="N32">
        <v>4</v>
      </c>
      <c r="O32">
        <v>3.57</v>
      </c>
      <c r="P32">
        <v>1.8</v>
      </c>
      <c r="Q32">
        <v>9.35</v>
      </c>
      <c r="R32">
        <v>9508</v>
      </c>
      <c r="S32">
        <v>11186</v>
      </c>
    </row>
    <row r="33" spans="1:19" x14ac:dyDescent="0.3">
      <c r="A33" t="s">
        <v>34</v>
      </c>
      <c r="B33" t="s">
        <v>35</v>
      </c>
      <c r="C33" t="s">
        <v>69</v>
      </c>
      <c r="D33" t="s">
        <v>36</v>
      </c>
      <c r="E33" t="s">
        <v>101</v>
      </c>
      <c r="F33">
        <v>34.200000000000003</v>
      </c>
      <c r="G33">
        <v>33.200000000000003</v>
      </c>
      <c r="H33">
        <v>34.200000000000003</v>
      </c>
      <c r="I33">
        <v>34.200000000000003</v>
      </c>
      <c r="J33">
        <v>195</v>
      </c>
      <c r="K33">
        <v>185</v>
      </c>
      <c r="L33">
        <v>193</v>
      </c>
      <c r="M33">
        <v>194</v>
      </c>
      <c r="N33">
        <v>4</v>
      </c>
      <c r="O33">
        <v>3.58</v>
      </c>
      <c r="P33">
        <v>1.7</v>
      </c>
      <c r="Q33">
        <v>9.35</v>
      </c>
      <c r="R33">
        <v>14019</v>
      </c>
      <c r="S33">
        <v>16493</v>
      </c>
    </row>
    <row r="34" spans="1:19" x14ac:dyDescent="0.3">
      <c r="A34" t="s">
        <v>37</v>
      </c>
      <c r="B34" t="s">
        <v>127</v>
      </c>
      <c r="C34" t="s">
        <v>69</v>
      </c>
      <c r="D34" t="s">
        <v>38</v>
      </c>
      <c r="E34" t="s">
        <v>100</v>
      </c>
      <c r="F34">
        <v>22.8</v>
      </c>
      <c r="G34">
        <v>22.78</v>
      </c>
      <c r="H34">
        <v>22.8</v>
      </c>
      <c r="I34">
        <v>22.8</v>
      </c>
      <c r="J34">
        <v>270</v>
      </c>
      <c r="K34">
        <v>231</v>
      </c>
      <c r="L34">
        <v>268</v>
      </c>
      <c r="M34">
        <v>275</v>
      </c>
      <c r="N34">
        <v>4</v>
      </c>
      <c r="O34">
        <v>3.54</v>
      </c>
      <c r="P34">
        <v>1.8</v>
      </c>
      <c r="Q34">
        <v>9.35</v>
      </c>
      <c r="R34">
        <v>14243</v>
      </c>
      <c r="S34">
        <v>16757</v>
      </c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3 Y m V U L O F d S j A A A A 9 g A A A B I A H A B D b 2 5 m a W c v U G F j a 2 F n Z S 5 4 b W w g o h g A K K A U A A A A A A A A A A A A A A A A A A A A A A A A A A A A h Y + x D o I w F E V / h X S n L X X Q k E c Z X M G Y m B j X p l R o h I e B Y v k 3 B z / J X x C j q J v j P f c M 9 9 6 v N 0 j H p g 4 u p u t t i w m J K C e B Q d 0 W F s u E D O 4 Y r k g q Y a v 0 S Z U m m G T s 4 7 E v E l I 5 d 4 4 Z 8 9 5 T v 6 B t V z L B e c Q O e b b T l W k U + c j 2 v x x a 7 J 1 C b Y i E / W u M F D T i S y r 4 t A n Y D C G 3 + B X E 1 D 3 b H w j r o X Z D Z y T W 4 S Y D N k d g 7 w / y A V B L A w Q U A A I A C A B n d i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3 Y m V S i K R 7 g O A A A A E Q A A A B M A H A B G b 3 J t d W x h c y 9 T Z W N 0 a W 9 u M S 5 t I K I Y A C i g F A A A A A A A A A A A A A A A A A A A A A A A A A A A A C t O T S 7 J z M 9 T C I b Q h t Y A U E s B A i 0 A F A A C A A g A Z 3 Y m V U L O F d S j A A A A 9 g A A A B I A A A A A A A A A A A A A A A A A A A A A A E N v b m Z p Z y 9 Q Y W N r Y W d l L n h t b F B L A Q I t A B Q A A g A I A G d 2 J l U P y u m r p A A A A O k A A A A T A A A A A A A A A A A A A A A A A O 8 A A A B b Q 2 9 u d G V u d F 9 U e X B l c 1 0 u e G 1 s U E s B A i 0 A F A A C A A g A Z 3 Y m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V O 5 s v p t N h M n G 4 K n Q Q N V V s A A A A A A g A A A A A A E G Y A A A A B A A A g A A A A k L 6 c D D t W 7 r i T O z e b o q n o 2 k o 4 R S K K E t w a a 1 M 4 u 1 4 m 2 B 0 A A A A A D o A A A A A C A A A g A A A A 6 J s b 7 T c 8 E U m K Q S Q B p p d v n 4 z 5 y X p R j Z B v L x o w p L l X l e N Q A A A A c V j 9 j g 4 o E L f t K Q r 8 o a c K 4 J 0 4 5 S p x o 4 9 w G O B s d 5 q f G p r b c h 3 S I K L l a 3 e p d 4 0 f / 5 e 3 N i p + 1 r p E i w T t Z O g 6 M Y 2 Z g D I s G d J d D V m p h b y e W O H r / I V A A A A A F 9 9 X q k N D 8 U e e N T j / P H R l L z M O V D I a o g 1 E f f h 9 h q K s T Z 9 k j 9 m 2 5 X P m f 7 k 8 Q P V S i T 6 e 8 l J g N c Y f G P 8 H Q P l s 4 n Z o Z g = = < / D a t a M a s h u p > 
</file>

<file path=customXml/itemProps1.xml><?xml version="1.0" encoding="utf-8"?>
<ds:datastoreItem xmlns:ds="http://schemas.openxmlformats.org/officeDocument/2006/customXml" ds:itemID="{CC6E4019-E723-4828-A58B-462D7F79F7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Jurjen de Jong</dc:creator>
  <cp:lastModifiedBy>Fabian Driessen</cp:lastModifiedBy>
  <dcterms:created xsi:type="dcterms:W3CDTF">2020-07-21T11:34:53Z</dcterms:created>
  <dcterms:modified xsi:type="dcterms:W3CDTF">2022-09-06T12:51:21Z</dcterms:modified>
</cp:coreProperties>
</file>