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990" tabRatio="252" firstSheet="1" activeTab="2" autoFilterDateGrouping="1"/>
  </bookViews>
  <sheets>
    <sheet name="Cover Sheet" sheetId="1" state="visible" r:id="rId1"/>
    <sheet name="Status &amp; Alarms" sheetId="2" state="visible" r:id="rId2"/>
    <sheet name="Analogs" sheetId="3" state="visible" r:id="rId3"/>
    <sheet name="Controls" sheetId="4" state="visible" r:id="rId4"/>
    <sheet name="Sheet2" sheetId="5" state="visible" r:id="rId5"/>
  </sheets>
  <definedNames>
    <definedName name="ApplicationTypes">'Cover Sheet'!$T$12:$T$15</definedName>
    <definedName name="BootSCC">'Cover Sheet'!$V$30:$V$35</definedName>
    <definedName name="ControllerTypes">'Cover Sheet'!$V$12:$V$25</definedName>
    <definedName name="FirmwareTypes">'Cover Sheet'!$T$18:$T$27</definedName>
    <definedName name="HMITypes">'Cover Sheet'!$Z$12:$Z$19</definedName>
    <definedName name="Protocol">'Cover Sheet'!$Y$30:$Y$35</definedName>
    <definedName name="SMF_RACS">'Cover Sheet'!$T$30:$T$34</definedName>
    <definedName name="SoftwareType">'Cover Sheet'!$Z$21:$Z$27</definedName>
    <definedName name="WALL_1">'Status &amp; Alarms'!#REF!</definedName>
    <definedName name="_xlnm.Print_Area" localSheetId="0">'Cover Sheet'!$A$1:$O$73</definedName>
    <definedName name="_xlnm.Print_Titles" localSheetId="1">'Status &amp; Alarms'!$1:$6</definedName>
    <definedName name="_xlnm.Print_Area" localSheetId="1">'Status &amp; Alarms'!$A$1:$AD$9</definedName>
    <definedName name="_xlnm.Print_Titles" localSheetId="2">'Analogs'!$1:$6</definedName>
    <definedName name="_xlnm.Print_Area" localSheetId="2">'Analogs'!$A$1:$AH$9</definedName>
    <definedName name="_xlnm.Print_Titles" localSheetId="3">'Controls'!$1:$6</definedName>
    <definedName name="_xlnm.Print_Area" localSheetId="3">'Controls'!$A$1:$AB$9</definedName>
  </definedNames>
  <calcPr calcId="191029" fullCalcOnLoad="1"/>
</workbook>
</file>

<file path=xl/styles.xml><?xml version="1.0" encoding="utf-8"?>
<styleSheet xmlns="http://schemas.openxmlformats.org/spreadsheetml/2006/main">
  <numFmts count="2">
    <numFmt numFmtId="164" formatCode="[$-409]d/mmm/yyyy;@"/>
    <numFmt numFmtId="165" formatCode="dd/mmm/yyyy"/>
  </numFmts>
  <fonts count="63">
    <font>
      <name val="Arial"/>
      <sz val="10"/>
    </font>
    <font>
      <name val="MS Sans Serif"/>
      <family val="2"/>
      <sz val="10"/>
    </font>
    <font>
      <name val="Arial"/>
      <family val="2"/>
      <sz val="10"/>
    </font>
    <font>
      <name val="Tahoma"/>
      <family val="2"/>
      <sz val="12"/>
    </font>
    <font>
      <name val="Times New Roman"/>
      <family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Calibri"/>
      <family val="2"/>
      <color indexed="62"/>
      <sz val="11"/>
    </font>
    <font>
      <name val="Calibri"/>
      <family val="2"/>
      <color indexed="52"/>
      <sz val="11"/>
    </font>
    <font>
      <name val="Calibri"/>
      <family val="2"/>
      <color indexed="60"/>
      <sz val="11"/>
    </font>
    <font>
      <name val="Calibri"/>
      <family val="2"/>
      <b val="1"/>
      <color indexed="63"/>
      <sz val="11"/>
    </font>
    <font>
      <name val="Cambria"/>
      <family val="2"/>
      <b val="1"/>
      <color indexed="56"/>
      <sz val="18"/>
    </font>
    <font>
      <name val="Calibri"/>
      <family val="2"/>
      <b val="1"/>
      <color indexed="8"/>
      <sz val="11"/>
    </font>
    <font>
      <name val="Calibri"/>
      <family val="2"/>
      <color indexed="10"/>
      <sz val="11"/>
    </font>
    <font>
      <name val="Arial"/>
      <family val="2"/>
      <b val="1"/>
      <sz val="12"/>
    </font>
    <font>
      <name val="Arial"/>
      <family val="2"/>
      <sz val="12"/>
    </font>
    <font>
      <name val="Arial"/>
      <family val="2"/>
      <b val="1"/>
      <sz val="14"/>
    </font>
    <font>
      <name val="Arial"/>
      <family val="2"/>
      <sz val="14"/>
    </font>
    <font>
      <name val="Helvetica"/>
      <family val="2"/>
      <sz val="14"/>
    </font>
    <font>
      <name val="Arial"/>
      <family val="2"/>
      <b val="1"/>
      <sz val="18"/>
    </font>
    <font>
      <name val="Arial"/>
      <family val="2"/>
      <sz val="18"/>
    </font>
    <font>
      <name val="Arial"/>
      <family val="2"/>
      <b val="1"/>
      <sz val="20"/>
    </font>
    <font>
      <name val="Arial"/>
      <family val="2"/>
      <b val="1"/>
      <sz val="26"/>
    </font>
    <font>
      <name val="Arial"/>
      <family val="2"/>
      <b val="1"/>
      <sz val="28"/>
    </font>
    <font>
      <name val="Arial"/>
      <family val="2"/>
      <b val="1"/>
      <sz val="36"/>
    </font>
    <font>
      <name val="Arial"/>
      <family val="2"/>
      <sz val="8"/>
    </font>
    <font>
      <name val="Arial"/>
      <family val="2"/>
      <color indexed="10"/>
      <sz val="10"/>
    </font>
    <font>
      <name val="Arial"/>
      <family val="2"/>
      <b val="1"/>
      <sz val="10"/>
    </font>
    <font>
      <name val="Helv"/>
      <b val="1"/>
      <color indexed="8"/>
      <sz val="8"/>
    </font>
    <font>
      <name val="Helv"/>
      <sz val="8.25"/>
    </font>
    <font>
      <name val="Helv"/>
      <b val="1"/>
      <i val="1"/>
      <sz val="8"/>
    </font>
    <font>
      <name val="Helv"/>
      <b val="1"/>
      <i val="1"/>
      <color indexed="10"/>
      <sz val="9"/>
    </font>
    <font>
      <name val="Helv"/>
      <b val="1"/>
      <sz val="8"/>
    </font>
    <font>
      <name val="Arial"/>
      <family val="2"/>
      <b val="1"/>
      <color indexed="9"/>
      <sz val="36"/>
    </font>
    <font>
      <name val="Helv"/>
      <color indexed="10"/>
      <sz val="8.25"/>
    </font>
    <font>
      <name val="Arial"/>
      <family val="2"/>
      <b val="1"/>
      <color indexed="10"/>
      <sz val="10"/>
    </font>
    <font>
      <name val="Arial"/>
      <family val="2"/>
      <color indexed="9"/>
      <sz val="10"/>
    </font>
    <font>
      <name val="Helv"/>
      <sz val="7"/>
    </font>
    <font>
      <name val="Calibri"/>
      <family val="2"/>
      <color theme="1"/>
      <sz val="11"/>
      <scheme val="minor"/>
    </font>
    <font>
      <name val="Arial"/>
      <family val="2"/>
      <color theme="0" tint="-0.3499862666707358"/>
      <sz val="14"/>
    </font>
    <font>
      <name val="Arial"/>
      <family val="2"/>
      <color theme="0" tint="-0.3499862666707358"/>
      <sz val="12"/>
    </font>
    <font>
      <name val="Arial"/>
      <family val="2"/>
      <b val="1"/>
      <color rgb="FFFF0000"/>
      <sz val="10"/>
    </font>
    <font>
      <name val="Arial"/>
      <family val="2"/>
      <b val="1"/>
      <color theme="0" tint="-0.3499862666707358"/>
      <sz val="16"/>
    </font>
    <font>
      <name val="Arial"/>
      <family val="2"/>
      <b val="1"/>
      <color rgb="FF0000FF"/>
      <sz val="10"/>
    </font>
    <font>
      <name val="Arial"/>
      <family val="2"/>
      <color theme="0" tint="-0.499984740745262"/>
      <sz val="14"/>
    </font>
    <font>
      <name val="Arial"/>
      <family val="2"/>
      <color theme="0" tint="-0.249977111117893"/>
      <sz val="14"/>
    </font>
    <font>
      <name val="Arial"/>
      <family val="2"/>
      <sz val="7"/>
    </font>
    <font>
      <name val="Times New Roman"/>
      <family val="1"/>
      <sz val="8.5"/>
    </font>
    <font>
      <name val="Arial"/>
      <family val="2"/>
      <b val="1"/>
      <color rgb="FF000000"/>
      <sz val="10"/>
    </font>
    <font>
      <name val="Arial"/>
      <family val="2"/>
      <color rgb="FF000000"/>
      <sz val="10"/>
    </font>
    <font>
      <name val="Arial"/>
      <family val="2"/>
      <color rgb="FF000000"/>
      <sz val="10"/>
    </font>
    <font>
      <name val="Arial"/>
      <family val="2"/>
      <color rgb="FF000000"/>
      <sz val="7"/>
    </font>
    <font>
      <name val="Arial"/>
      <family val="2"/>
      <b val="1"/>
      <sz val="10"/>
    </font>
    <font>
      <name val="Arial"/>
      <family val="2"/>
      <b val="1"/>
      <sz val="12"/>
    </font>
    <font>
      <name val="Arial"/>
      <family val="2"/>
      <b val="1"/>
      <sz val="48"/>
    </font>
  </fonts>
  <fills count="37">
    <fill>
      <patternFill/>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gradientFill type="linear" degree="180">
        <stop position="0">
          <color theme="0"/>
        </stop>
        <stop position="1">
          <color rgb="FF0000FF"/>
        </stop>
      </gradientFill>
    </fill>
    <fill>
      <patternFill patternType="solid">
        <fgColor rgb="FFFFFF00"/>
        <bgColor indexed="8"/>
      </patternFill>
    </fill>
    <fill>
      <gradientFill type="linear" degree="180">
        <stop position="0">
          <color theme="0"/>
        </stop>
        <stop position="1">
          <color rgb="FFFFFF00"/>
        </stop>
      </gradientFill>
    </fill>
    <fill>
      <patternFill patternType="solid">
        <fgColor rgb="FFFFFF00"/>
        <bgColor indexed="64"/>
      </patternFill>
    </fill>
    <fill>
      <gradientFill type="linear" degree="180">
        <stop position="0">
          <color theme="0"/>
        </stop>
        <stop position="1">
          <color rgb="FFFF0000"/>
        </stop>
      </gradientFill>
    </fill>
    <fill>
      <gradientFill type="linear" degree="180">
        <stop position="0">
          <color theme="0"/>
        </stop>
        <stop position="1">
          <color rgb="FF969696"/>
        </stop>
      </gradientFill>
    </fill>
    <fill>
      <patternFill patternType="solid">
        <fgColor indexed="47"/>
        <bgColor indexed="64"/>
      </patternFill>
    </fill>
    <fill>
      <patternFill patternType="solid">
        <fgColor indexed="22"/>
        <bgColor indexed="64"/>
      </patternFill>
    </fill>
    <fill>
      <patternFill patternType="solid">
        <fgColor indexed="8"/>
        <bgColor indexed="64"/>
      </patternFill>
    </fill>
    <fill>
      <patternFill patternType="solid">
        <fgColor rgb="FFFF0000"/>
        <bgColor indexed="64"/>
      </patternFill>
    </fill>
    <fill>
      <patternFill patternType="solid">
        <fgColor rgb="FFFFFFFF"/>
        <bgColor rgb="FF000000"/>
      </patternFill>
    </fill>
  </fills>
  <borders count="9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ck">
        <color indexed="64"/>
      </right>
      <top style="thick">
        <color indexed="64"/>
      </top>
      <bottom/>
      <diagonal/>
    </border>
    <border>
      <left style="thick">
        <color indexed="64"/>
      </left>
      <right/>
      <top/>
      <bottom style="thin">
        <color indexed="64"/>
      </bottom>
      <diagonal/>
    </border>
    <border>
      <left style="thin">
        <color indexed="64"/>
      </left>
      <right style="medium">
        <color indexed="64"/>
      </right>
      <top style="thick">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thick">
        <color indexed="64"/>
      </left>
      <right style="thick">
        <color indexed="64"/>
      </right>
      <top style="thin">
        <color indexed="64"/>
      </top>
      <bottom/>
      <diagonal/>
    </border>
    <border>
      <left/>
      <right style="medium">
        <color indexed="64"/>
      </right>
      <top style="thin">
        <color indexed="64"/>
      </top>
      <bottom/>
      <diagonal/>
    </border>
    <border>
      <left/>
      <right/>
      <top style="thick">
        <color indexed="64"/>
      </top>
      <bottom/>
      <diagonal/>
    </border>
    <border>
      <left style="thick">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ck">
        <color indexed="64"/>
      </bottom>
      <diagonal/>
    </border>
    <border>
      <left/>
      <right/>
      <top/>
      <bottom style="thick">
        <color indexed="64"/>
      </bottom>
      <diagonal/>
    </border>
    <border>
      <left/>
      <right style="medium">
        <color indexed="64"/>
      </right>
      <top/>
      <bottom style="thick">
        <color indexed="64"/>
      </bottom>
      <diagonal/>
    </border>
    <border>
      <left/>
      <right style="thin">
        <color indexed="64"/>
      </right>
      <top style="thick">
        <color indexed="64"/>
      </top>
      <bottom/>
      <diagonal/>
    </border>
    <border>
      <left style="thin">
        <color rgb="FF000000"/>
      </left>
      <right style="thin">
        <color rgb="FF000000"/>
      </right>
      <top style="thin">
        <color rgb="FF000000"/>
      </top>
      <bottom style="thin">
        <color rgb="FF000000"/>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thick">
        <color indexed="64"/>
      </left>
      <right style="thick">
        <color indexed="64"/>
      </right>
      <top style="thick">
        <color indexed="64"/>
      </top>
      <bottom style="thin">
        <color indexed="64"/>
      </bottom>
      <diagonal/>
    </border>
    <border>
      <left/>
      <right style="medium">
        <color indexed="64"/>
      </right>
      <top style="medium">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right style="thin">
        <color indexed="64"/>
      </right>
      <top style="medium">
        <color indexed="64"/>
      </top>
      <bottom/>
      <diagonal/>
    </border>
    <border>
      <left style="thin">
        <color rgb="00000000"/>
      </left>
      <right style="thin">
        <color rgb="00000000"/>
      </right>
      <top style="thin">
        <color rgb="00000000"/>
      </top>
      <bottom style="thin">
        <color rgb="00000000"/>
      </bottom>
    </border>
  </borders>
  <cellStyleXfs count="58">
    <xf numFmtId="0" fontId="0" fillId="0" borderId="0"/>
    <xf numFmtId="0" fontId="5" fillId="2" borderId="0"/>
    <xf numFmtId="0" fontId="5" fillId="3" borderId="0"/>
    <xf numFmtId="0" fontId="5" fillId="4" borderId="0"/>
    <xf numFmtId="0" fontId="5" fillId="5" borderId="0"/>
    <xf numFmtId="0" fontId="5" fillId="6" borderId="0"/>
    <xf numFmtId="0" fontId="5" fillId="7" borderId="0"/>
    <xf numFmtId="0" fontId="5" fillId="8" borderId="0"/>
    <xf numFmtId="0" fontId="5" fillId="9" borderId="0"/>
    <xf numFmtId="0" fontId="5" fillId="10" borderId="0"/>
    <xf numFmtId="0" fontId="5" fillId="5" borderId="0"/>
    <xf numFmtId="0" fontId="5" fillId="8" borderId="0"/>
    <xf numFmtId="0" fontId="5" fillId="11" borderId="0"/>
    <xf numFmtId="0" fontId="6" fillId="12" borderId="0"/>
    <xf numFmtId="0" fontId="6" fillId="9" borderId="0"/>
    <xf numFmtId="0" fontId="6" fillId="10" borderId="0"/>
    <xf numFmtId="0" fontId="6" fillId="13" borderId="0"/>
    <xf numFmtId="0" fontId="6" fillId="14" borderId="0"/>
    <xf numFmtId="0" fontId="6" fillId="15" borderId="0"/>
    <xf numFmtId="0" fontId="6" fillId="16" borderId="0"/>
    <xf numFmtId="0" fontId="6" fillId="17" borderId="0"/>
    <xf numFmtId="0" fontId="6" fillId="18" borderId="0"/>
    <xf numFmtId="0" fontId="6" fillId="13" borderId="0"/>
    <xf numFmtId="0" fontId="6" fillId="14" borderId="0"/>
    <xf numFmtId="0" fontId="6" fillId="19" borderId="0"/>
    <xf numFmtId="0" fontId="7" fillId="3" borderId="0"/>
    <xf numFmtId="0" fontId="8" fillId="20" borderId="1"/>
    <xf numFmtId="0" fontId="9" fillId="21" borderId="2"/>
    <xf numFmtId="0" fontId="10" fillId="0" borderId="0"/>
    <xf numFmtId="0" fontId="11" fillId="4" borderId="0"/>
    <xf numFmtId="0" fontId="12" fillId="0" borderId="3"/>
    <xf numFmtId="0" fontId="13" fillId="0" borderId="4"/>
    <xf numFmtId="0" fontId="14" fillId="0" borderId="5"/>
    <xf numFmtId="0" fontId="14" fillId="0" borderId="0"/>
    <xf numFmtId="0" fontId="15" fillId="7" borderId="1"/>
    <xf numFmtId="0" fontId="16" fillId="0" borderId="6"/>
    <xf numFmtId="0" fontId="17" fillId="22" borderId="0"/>
    <xf numFmtId="0" fontId="2" fillId="0" borderId="0"/>
    <xf numFmtId="0" fontId="4" fillId="0" borderId="0"/>
    <xf numFmtId="0" fontId="1" fillId="0" borderId="0"/>
    <xf numFmtId="0" fontId="2" fillId="0" borderId="0"/>
    <xf numFmtId="0" fontId="4" fillId="0" borderId="0"/>
    <xf numFmtId="0" fontId="46" fillId="0" borderId="0"/>
    <xf numFmtId="0" fontId="1" fillId="0" borderId="0"/>
    <xf numFmtId="0" fontId="2" fillId="0" borderId="0"/>
    <xf numFmtId="0" fontId="1" fillId="0" borderId="0"/>
    <xf numFmtId="0" fontId="4" fillId="0" borderId="0"/>
    <xf numFmtId="0" fontId="1" fillId="0" borderId="0"/>
    <xf numFmtId="0" fontId="46" fillId="0" borderId="0"/>
    <xf numFmtId="0" fontId="4" fillId="0" borderId="0"/>
    <xf numFmtId="0" fontId="3" fillId="0" borderId="0"/>
    <xf numFmtId="0" fontId="2" fillId="23" borderId="7"/>
    <xf numFmtId="0" fontId="2" fillId="23" borderId="7"/>
    <xf numFmtId="0" fontId="2" fillId="23" borderId="7"/>
    <xf numFmtId="0" fontId="18" fillId="20" borderId="8"/>
    <xf numFmtId="0" fontId="19" fillId="0" borderId="0"/>
    <xf numFmtId="0" fontId="20" fillId="0" borderId="9"/>
    <xf numFmtId="0" fontId="21" fillId="0" borderId="0"/>
  </cellStyleXfs>
  <cellXfs count="317">
    <xf numFmtId="0" fontId="0" fillId="0" borderId="0" pivotButton="0" quotePrefix="0" xfId="0"/>
    <xf numFmtId="0" fontId="25" fillId="0" borderId="0" applyAlignment="1" pivotButton="0" quotePrefix="0" xfId="50">
      <alignment vertical="center"/>
    </xf>
    <xf numFmtId="0" fontId="25" fillId="0" borderId="0" applyAlignment="1" pivotButton="0" quotePrefix="0" xfId="37">
      <alignment vertical="center"/>
    </xf>
    <xf numFmtId="0" fontId="25" fillId="0" borderId="0" applyAlignment="1" pivotButton="0" quotePrefix="0" xfId="37">
      <alignment horizontal="center" vertical="center"/>
    </xf>
    <xf numFmtId="0" fontId="47" fillId="0" borderId="0" applyAlignment="1" pivotButton="0" quotePrefix="0" xfId="37">
      <alignment vertical="center"/>
    </xf>
    <xf numFmtId="0" fontId="47" fillId="0" borderId="0" applyAlignment="1" applyProtection="1" pivotButton="0" quotePrefix="0" xfId="37">
      <alignment vertical="center"/>
      <protection locked="1" hidden="1"/>
    </xf>
    <xf numFmtId="0" fontId="25" fillId="0" borderId="0" applyAlignment="1" applyProtection="1" pivotButton="0" quotePrefix="0" xfId="37">
      <alignment vertical="center"/>
      <protection locked="1" hidden="1"/>
    </xf>
    <xf numFmtId="0" fontId="25" fillId="0" borderId="0" applyAlignment="1" pivotButton="0" quotePrefix="0" xfId="37">
      <alignment horizontal="left" vertical="center"/>
    </xf>
    <xf numFmtId="0" fontId="48" fillId="0" borderId="0" applyAlignment="1" applyProtection="1" pivotButton="0" quotePrefix="0" xfId="37">
      <alignment vertical="center"/>
      <protection locked="1" hidden="1"/>
    </xf>
    <xf numFmtId="49" fontId="25" fillId="0" borderId="0" applyAlignment="1" pivotButton="0" quotePrefix="0" xfId="37">
      <alignment horizontal="center" vertical="center"/>
    </xf>
    <xf numFmtId="0" fontId="23" fillId="0" borderId="0" applyAlignment="1" pivotButton="0" quotePrefix="0" xfId="37">
      <alignment vertical="center"/>
    </xf>
    <xf numFmtId="0" fontId="26" fillId="25" borderId="0" applyAlignment="1" pivotButton="0" quotePrefix="0" xfId="37">
      <alignment vertical="center" wrapText="1"/>
    </xf>
    <xf numFmtId="0" fontId="23" fillId="25" borderId="10" applyAlignment="1" pivotButton="0" quotePrefix="0" xfId="37">
      <alignment vertical="center"/>
    </xf>
    <xf numFmtId="0" fontId="22" fillId="25" borderId="0" applyAlignment="1" pivotButton="0" quotePrefix="0" xfId="37">
      <alignment horizontal="right" vertical="center"/>
    </xf>
    <xf numFmtId="0" fontId="24" fillId="25" borderId="0" applyAlignment="1" pivotButton="0" quotePrefix="0" xfId="37">
      <alignment horizontal="left" vertical="center"/>
    </xf>
    <xf numFmtId="0" fontId="22" fillId="25" borderId="16" applyAlignment="1" pivotButton="0" quotePrefix="0" xfId="37">
      <alignment horizontal="center" vertical="center"/>
    </xf>
    <xf numFmtId="0" fontId="32" fillId="25" borderId="0" applyAlignment="1" pivotButton="0" quotePrefix="0" xfId="37">
      <alignment vertical="center" textRotation="45"/>
    </xf>
    <xf numFmtId="0" fontId="22" fillId="25" borderId="10" applyAlignment="1" pivotButton="0" quotePrefix="0" xfId="37">
      <alignment horizontal="center" vertical="center"/>
    </xf>
    <xf numFmtId="0" fontId="22" fillId="25" borderId="0" applyAlignment="1" pivotButton="0" quotePrefix="0" xfId="37">
      <alignment horizontal="center" vertical="center"/>
    </xf>
    <xf numFmtId="0" fontId="28" fillId="25" borderId="0" applyAlignment="1" pivotButton="0" quotePrefix="0" xfId="37">
      <alignment horizontal="center" vertical="center"/>
    </xf>
    <xf numFmtId="0" fontId="32" fillId="25" borderId="13" applyAlignment="1" pivotButton="0" quotePrefix="0" xfId="37">
      <alignment vertical="center" textRotation="45"/>
    </xf>
    <xf numFmtId="0" fontId="22" fillId="25" borderId="10" applyAlignment="1" pivotButton="0" quotePrefix="0" xfId="37">
      <alignment vertical="center"/>
    </xf>
    <xf numFmtId="0" fontId="27" fillId="25" borderId="0" applyAlignment="1" pivotButton="0" quotePrefix="0" xfId="37">
      <alignment horizontal="left" vertical="center"/>
    </xf>
    <xf numFmtId="0" fontId="25" fillId="25" borderId="0" applyAlignment="1" pivotButton="0" quotePrefix="0" xfId="37">
      <alignment horizontal="left" vertical="center"/>
    </xf>
    <xf numFmtId="0" fontId="28" fillId="25" borderId="0" applyAlignment="1" pivotButton="0" quotePrefix="0" xfId="37">
      <alignment horizontal="left" vertical="center"/>
    </xf>
    <xf numFmtId="0" fontId="22" fillId="25" borderId="12" applyAlignment="1" pivotButton="0" quotePrefix="0" xfId="37">
      <alignment horizontal="left" vertical="center"/>
    </xf>
    <xf numFmtId="0" fontId="22" fillId="25" borderId="13" applyAlignment="1" pivotButton="0" quotePrefix="0" xfId="37">
      <alignment horizontal="center" vertical="center"/>
    </xf>
    <xf numFmtId="0" fontId="23" fillId="25" borderId="0" applyAlignment="1" pivotButton="0" quotePrefix="0" xfId="37">
      <alignment horizontal="left" vertical="center"/>
    </xf>
    <xf numFmtId="0" fontId="23" fillId="25" borderId="15" applyAlignment="1" pivotButton="0" quotePrefix="0" xfId="37">
      <alignment horizontal="left" vertical="center"/>
    </xf>
    <xf numFmtId="0" fontId="24" fillId="25" borderId="16" applyAlignment="1" pivotButton="0" quotePrefix="0" xfId="37">
      <alignment horizontal="left" vertical="center"/>
    </xf>
    <xf numFmtId="0" fontId="25" fillId="25" borderId="16" applyAlignment="1" pivotButton="0" quotePrefix="0" xfId="37">
      <alignment horizontal="left" vertical="center"/>
    </xf>
    <xf numFmtId="0" fontId="23" fillId="25" borderId="16" applyAlignment="1" pivotButton="0" quotePrefix="0" xfId="37">
      <alignment horizontal="left" vertical="center"/>
    </xf>
    <xf numFmtId="0" fontId="25" fillId="25" borderId="0" applyAlignment="1" pivotButton="0" quotePrefix="0" xfId="37">
      <alignment vertical="center"/>
    </xf>
    <xf numFmtId="0" fontId="22" fillId="25" borderId="18" applyAlignment="1" pivotButton="0" quotePrefix="0" xfId="37">
      <alignment horizontal="left" vertical="center"/>
    </xf>
    <xf numFmtId="0" fontId="22" fillId="25" borderId="19" applyAlignment="1" pivotButton="0" quotePrefix="0" xfId="37">
      <alignment horizontal="left" vertical="center"/>
    </xf>
    <xf numFmtId="0" fontId="24" fillId="25" borderId="0" applyAlignment="1" pivotButton="0" quotePrefix="0" xfId="37">
      <alignment horizontal="center" vertical="center"/>
    </xf>
    <xf numFmtId="0" fontId="24" fillId="25" borderId="0" applyAlignment="1" pivotButton="0" quotePrefix="0" xfId="37">
      <alignment vertical="center"/>
    </xf>
    <xf numFmtId="49" fontId="25" fillId="25" borderId="0" applyAlignment="1" pivotButton="0" quotePrefix="0" xfId="37">
      <alignment horizontal="center" vertical="center"/>
    </xf>
    <xf numFmtId="0" fontId="25" fillId="25" borderId="0" applyAlignment="1" pivotButton="0" quotePrefix="0" xfId="50">
      <alignment vertical="center"/>
    </xf>
    <xf numFmtId="0" fontId="22" fillId="25" borderId="22" applyAlignment="1" applyProtection="1" pivotButton="0" quotePrefix="0" xfId="37">
      <alignment horizontal="center" vertical="center"/>
      <protection locked="0" hidden="0"/>
    </xf>
    <xf numFmtId="0" fontId="22" fillId="25" borderId="23" applyAlignment="1" applyProtection="1" pivotButton="0" quotePrefix="0" xfId="37">
      <alignment horizontal="center" vertical="center"/>
      <protection locked="0" hidden="0"/>
    </xf>
    <xf numFmtId="0" fontId="22" fillId="25" borderId="26" applyAlignment="1" applyProtection="1" pivotButton="0" quotePrefix="0" xfId="37">
      <alignment horizontal="center" vertical="center"/>
      <protection locked="0" hidden="0"/>
    </xf>
    <xf numFmtId="0" fontId="2" fillId="0" borderId="0" applyProtection="1" pivotButton="0" quotePrefix="0" xfId="37">
      <protection locked="0" hidden="0"/>
    </xf>
    <xf numFmtId="0" fontId="2" fillId="0" borderId="0" applyAlignment="1" applyProtection="1" pivotButton="0" quotePrefix="0" xfId="37">
      <alignment horizontal="left"/>
      <protection locked="0" hidden="0"/>
    </xf>
    <xf numFmtId="0" fontId="33" fillId="0" borderId="0" applyProtection="1" pivotButton="0" quotePrefix="0" xfId="37">
      <protection locked="0" hidden="0"/>
    </xf>
    <xf numFmtId="0" fontId="2" fillId="24" borderId="0" applyProtection="1" pivotButton="0" quotePrefix="0" xfId="37">
      <protection locked="0" hidden="0"/>
    </xf>
    <xf numFmtId="0" fontId="37" fillId="0" borderId="0" applyProtection="1" pivotButton="0" quotePrefix="0" xfId="37">
      <protection locked="0" hidden="0"/>
    </xf>
    <xf numFmtId="0" fontId="35" fillId="0" borderId="34" applyAlignment="1" applyProtection="1" pivotButton="0" quotePrefix="0" xfId="37">
      <alignment horizontal="left"/>
      <protection locked="0" hidden="0"/>
    </xf>
    <xf numFmtId="0" fontId="35" fillId="0" borderId="33" applyProtection="1" pivotButton="0" quotePrefix="0" xfId="37">
      <protection locked="0" hidden="0"/>
    </xf>
    <xf numFmtId="0" fontId="40" fillId="0" borderId="35" applyProtection="1" pivotButton="0" quotePrefix="0" xfId="37">
      <protection locked="0" hidden="0"/>
    </xf>
    <xf numFmtId="0" fontId="40" fillId="0" borderId="30" applyProtection="1" pivotButton="0" quotePrefix="0" xfId="37">
      <protection locked="0" hidden="0"/>
    </xf>
    <xf numFmtId="0" fontId="40" fillId="0" borderId="36" applyProtection="1" pivotButton="0" quotePrefix="0" xfId="37">
      <protection locked="0" hidden="0"/>
    </xf>
    <xf numFmtId="0" fontId="49" fillId="0" borderId="37" applyAlignment="1" applyProtection="1" pivotButton="0" quotePrefix="0" xfId="37">
      <alignment horizontal="center"/>
      <protection locked="0" hidden="0"/>
    </xf>
    <xf numFmtId="0" fontId="37" fillId="25" borderId="0" applyProtection="1" pivotButton="0" quotePrefix="0" xfId="37">
      <protection locked="0" hidden="0"/>
    </xf>
    <xf numFmtId="0" fontId="37" fillId="25" borderId="20" applyProtection="1" pivotButton="0" quotePrefix="0" xfId="37">
      <protection locked="0" hidden="0"/>
    </xf>
    <xf numFmtId="0" fontId="34" fillId="0" borderId="0" applyProtection="1" pivotButton="0" quotePrefix="0" xfId="37">
      <protection locked="0" hidden="0"/>
    </xf>
    <xf numFmtId="0" fontId="37" fillId="0" borderId="38" applyProtection="1" pivotButton="0" quotePrefix="0" xfId="37">
      <protection locked="1" hidden="1"/>
    </xf>
    <xf numFmtId="0" fontId="38" fillId="0" borderId="39" applyAlignment="1" applyProtection="1" pivotButton="0" quotePrefix="0" xfId="37">
      <alignment horizontal="center"/>
      <protection locked="1" hidden="1"/>
    </xf>
    <xf numFmtId="0" fontId="38" fillId="0" borderId="27" applyAlignment="1" applyProtection="1" pivotButton="0" quotePrefix="0" xfId="37">
      <alignment horizontal="center"/>
      <protection locked="1" hidden="1"/>
    </xf>
    <xf numFmtId="0" fontId="40" fillId="0" borderId="35" applyProtection="1" pivotButton="0" quotePrefix="0" xfId="37">
      <protection locked="1" hidden="1"/>
    </xf>
    <xf numFmtId="0" fontId="40" fillId="0" borderId="30" applyProtection="1" pivotButton="0" quotePrefix="0" xfId="37">
      <protection locked="1" hidden="1"/>
    </xf>
    <xf numFmtId="0" fontId="40" fillId="0" borderId="40" applyProtection="1" pivotButton="0" quotePrefix="0" xfId="37">
      <protection locked="1" hidden="1"/>
    </xf>
    <xf numFmtId="0" fontId="40" fillId="0" borderId="36" applyProtection="1" pivotButton="0" quotePrefix="0" xfId="37">
      <protection locked="1" hidden="1"/>
    </xf>
    <xf numFmtId="0" fontId="37" fillId="25" borderId="31" applyProtection="1" pivotButton="0" quotePrefix="0" xfId="37">
      <protection locked="1" hidden="1"/>
    </xf>
    <xf numFmtId="0" fontId="37" fillId="25" borderId="0" applyProtection="1" pivotButton="0" quotePrefix="0" xfId="37">
      <protection locked="1" hidden="1"/>
    </xf>
    <xf numFmtId="14" fontId="37" fillId="25" borderId="0" applyProtection="1" pivotButton="0" quotePrefix="0" xfId="37">
      <protection locked="1" hidden="1"/>
    </xf>
    <xf numFmtId="0" fontId="37" fillId="25" borderId="35" applyProtection="1" pivotButton="0" quotePrefix="0" xfId="37">
      <protection locked="1" hidden="1"/>
    </xf>
    <xf numFmtId="0" fontId="37" fillId="25" borderId="20" applyProtection="1" pivotButton="0" quotePrefix="0" xfId="37">
      <protection locked="1" hidden="1"/>
    </xf>
    <xf numFmtId="14" fontId="37" fillId="25" borderId="20" applyProtection="1" pivotButton="0" quotePrefix="0" xfId="37">
      <protection locked="1" hidden="1"/>
    </xf>
    <xf numFmtId="14" fontId="37" fillId="0" borderId="0" applyProtection="1" pivotButton="0" quotePrefix="0" xfId="37">
      <protection locked="0" hidden="0"/>
    </xf>
    <xf numFmtId="0" fontId="37" fillId="0" borderId="33" applyProtection="1" pivotButton="0" quotePrefix="0" xfId="37">
      <protection locked="1" hidden="1"/>
    </xf>
    <xf numFmtId="0" fontId="49" fillId="0" borderId="41" applyAlignment="1" applyProtection="1" pivotButton="0" quotePrefix="0" xfId="37">
      <alignment horizontal="center"/>
      <protection locked="0" hidden="0"/>
    </xf>
    <xf numFmtId="0" fontId="45" fillId="0" borderId="0" applyProtection="1" pivotButton="0" quotePrefix="0" xfId="37">
      <protection locked="0" hidden="0"/>
    </xf>
    <xf numFmtId="0" fontId="45" fillId="0" borderId="20" applyProtection="1" pivotButton="0" quotePrefix="0" xfId="37">
      <protection locked="0" hidden="0"/>
    </xf>
    <xf numFmtId="0" fontId="2" fillId="0" borderId="20" applyProtection="1" pivotButton="0" quotePrefix="0" xfId="37">
      <protection locked="0" hidden="0"/>
    </xf>
    <xf numFmtId="0" fontId="39" fillId="0" borderId="27" applyAlignment="1" applyProtection="1" pivotButton="0" quotePrefix="0" xfId="37">
      <alignment horizontal="right"/>
      <protection locked="0" hidden="0"/>
    </xf>
    <xf numFmtId="0" fontId="38" fillId="0" borderId="27" applyAlignment="1" applyProtection="1" pivotButton="0" quotePrefix="0" xfId="37">
      <alignment horizontal="center"/>
      <protection locked="0" hidden="0"/>
    </xf>
    <xf numFmtId="0" fontId="37" fillId="0" borderId="38" applyProtection="1" pivotButton="0" quotePrefix="0" xfId="37">
      <protection locked="0" hidden="0"/>
    </xf>
    <xf numFmtId="0" fontId="37" fillId="0" borderId="32" applyProtection="1" pivotButton="0" quotePrefix="0" xfId="37">
      <protection locked="0" hidden="0"/>
    </xf>
    <xf numFmtId="0" fontId="37" fillId="0" borderId="32" applyProtection="1" pivotButton="0" quotePrefix="0" xfId="37">
      <protection locked="1" hidden="1"/>
    </xf>
    <xf numFmtId="0" fontId="37" fillId="0" borderId="0" applyProtection="1" pivotButton="0" quotePrefix="0" xfId="37">
      <protection locked="1" hidden="1"/>
    </xf>
    <xf numFmtId="0" fontId="42" fillId="0" borderId="0" applyProtection="1" pivotButton="0" quotePrefix="0" xfId="37">
      <protection locked="1" hidden="1"/>
    </xf>
    <xf numFmtId="0" fontId="27" fillId="25" borderId="13" applyAlignment="1" pivotButton="0" quotePrefix="0" xfId="37">
      <alignment horizontal="left" vertical="center"/>
    </xf>
    <xf numFmtId="0" fontId="23" fillId="25" borderId="16" applyAlignment="1" pivotButton="0" quotePrefix="0" xfId="37">
      <alignment vertical="top" wrapText="1"/>
    </xf>
    <xf numFmtId="0" fontId="22" fillId="25" borderId="0" applyAlignment="1" pivotButton="0" quotePrefix="0" xfId="37">
      <alignment vertical="center"/>
    </xf>
    <xf numFmtId="0" fontId="25" fillId="0" borderId="10" applyAlignment="1" pivotButton="0" quotePrefix="0" xfId="37">
      <alignment vertical="center"/>
    </xf>
    <xf numFmtId="0" fontId="23" fillId="25" borderId="24" applyAlignment="1" applyProtection="1" pivotButton="0" quotePrefix="0" xfId="37">
      <alignment horizontal="center" vertical="center"/>
      <protection locked="0" hidden="0"/>
    </xf>
    <xf numFmtId="49" fontId="23" fillId="25" borderId="24" applyAlignment="1" applyProtection="1" pivotButton="0" quotePrefix="0" xfId="37">
      <alignment horizontal="center" vertical="center"/>
      <protection locked="0" hidden="0"/>
    </xf>
    <xf numFmtId="0" fontId="23" fillId="25" borderId="27" applyAlignment="1" applyProtection="1" pivotButton="0" quotePrefix="0" xfId="37">
      <alignment horizontal="center" vertical="center"/>
      <protection locked="0" hidden="0"/>
    </xf>
    <xf numFmtId="49" fontId="23" fillId="25" borderId="27" applyAlignment="1" applyProtection="1" pivotButton="0" quotePrefix="0" xfId="37">
      <alignment horizontal="center" vertical="center"/>
      <protection locked="0" hidden="0"/>
    </xf>
    <xf numFmtId="0" fontId="52" fillId="0" borderId="0" applyAlignment="1" pivotButton="0" quotePrefix="0" xfId="37">
      <alignment vertical="center"/>
    </xf>
    <xf numFmtId="0" fontId="52" fillId="0" borderId="0" applyAlignment="1" applyProtection="1" pivotButton="0" quotePrefix="0" xfId="37">
      <alignment vertical="center"/>
      <protection locked="1" hidden="1"/>
    </xf>
    <xf numFmtId="164" fontId="47" fillId="0" borderId="0" applyAlignment="1" applyProtection="1" pivotButton="0" quotePrefix="0" xfId="37">
      <alignment vertical="center"/>
      <protection locked="1" hidden="1"/>
    </xf>
    <xf numFmtId="0" fontId="53" fillId="0" borderId="0" applyAlignment="1" applyProtection="1" pivotButton="0" quotePrefix="0" xfId="37">
      <alignment vertical="center"/>
      <protection locked="1" hidden="1"/>
    </xf>
    <xf numFmtId="0" fontId="22" fillId="25" borderId="15" applyAlignment="1" pivotButton="0" quotePrefix="0" xfId="37">
      <alignment vertical="center"/>
    </xf>
    <xf numFmtId="0" fontId="22" fillId="25" borderId="16" applyAlignment="1" pivotButton="0" quotePrefix="0" xfId="37">
      <alignment vertical="center"/>
    </xf>
    <xf numFmtId="0" fontId="22" fillId="25" borderId="17" applyAlignment="1" pivotButton="0" quotePrefix="0" xfId="37">
      <alignment vertical="center"/>
    </xf>
    <xf numFmtId="0" fontId="22" fillId="25" borderId="12" applyAlignment="1" pivotButton="0" quotePrefix="0" xfId="37">
      <alignment vertical="center"/>
    </xf>
    <xf numFmtId="0" fontId="22" fillId="25" borderId="13" applyAlignment="1" pivotButton="0" quotePrefix="0" xfId="37">
      <alignment vertical="center"/>
    </xf>
    <xf numFmtId="0" fontId="22" fillId="25" borderId="14" applyAlignment="1" pivotButton="0" quotePrefix="0" xfId="37">
      <alignment vertical="center"/>
    </xf>
    <xf numFmtId="0" fontId="47" fillId="0" borderId="18" applyAlignment="1" applyProtection="1" pivotButton="0" quotePrefix="0" xfId="37">
      <alignment vertical="center"/>
      <protection locked="1" hidden="1"/>
    </xf>
    <xf numFmtId="0" fontId="47" fillId="0" borderId="51" applyAlignment="1" applyProtection="1" pivotButton="0" quotePrefix="0" xfId="37">
      <alignment vertical="center"/>
      <protection locked="1" hidden="1"/>
    </xf>
    <xf numFmtId="0" fontId="47" fillId="0" borderId="19" applyAlignment="1" applyProtection="1" pivotButton="0" quotePrefix="0" xfId="37">
      <alignment vertical="center"/>
      <protection locked="1" hidden="1"/>
    </xf>
    <xf numFmtId="0" fontId="25" fillId="0" borderId="51" applyAlignment="1" pivotButton="0" quotePrefix="0" xfId="37">
      <alignment vertical="center"/>
    </xf>
    <xf numFmtId="0" fontId="47" fillId="0" borderId="18" applyAlignment="1" pivotButton="0" quotePrefix="0" xfId="37">
      <alignment vertical="center"/>
    </xf>
    <xf numFmtId="0" fontId="47" fillId="0" borderId="51" applyAlignment="1" pivotButton="0" quotePrefix="0" xfId="37">
      <alignment vertical="center"/>
    </xf>
    <xf numFmtId="0" fontId="25" fillId="0" borderId="19" applyAlignment="1" pivotButton="0" quotePrefix="0" xfId="37">
      <alignment vertical="center"/>
    </xf>
    <xf numFmtId="0" fontId="47" fillId="0" borderId="19" applyAlignment="1" pivotButton="0" quotePrefix="0" xfId="37">
      <alignment vertical="center"/>
    </xf>
    <xf numFmtId="0" fontId="25" fillId="0" borderId="51" applyAlignment="1" applyProtection="1" pivotButton="0" quotePrefix="0" xfId="37">
      <alignment vertical="center"/>
      <protection locked="1" hidden="1"/>
    </xf>
    <xf numFmtId="0" fontId="25" fillId="0" borderId="19" applyAlignment="1" applyProtection="1" pivotButton="0" quotePrefix="0" xfId="37">
      <alignment vertical="center"/>
      <protection locked="1" hidden="1"/>
    </xf>
    <xf numFmtId="165" fontId="23" fillId="25" borderId="25" applyAlignment="1" applyProtection="1" pivotButton="0" quotePrefix="0" xfId="37">
      <alignment horizontal="center" vertical="center"/>
      <protection locked="0" hidden="0"/>
    </xf>
    <xf numFmtId="165" fontId="23" fillId="25" borderId="28" applyAlignment="1" applyProtection="1" pivotButton="0" quotePrefix="0" xfId="37">
      <alignment horizontal="center" vertical="center"/>
      <protection locked="0" hidden="0"/>
    </xf>
    <xf numFmtId="0" fontId="22" fillId="25" borderId="50" applyAlignment="1" pivotButton="0" quotePrefix="0" xfId="37">
      <alignment horizontal="center" vertical="center"/>
    </xf>
    <xf numFmtId="0" fontId="23" fillId="25" borderId="13" applyAlignment="1" applyProtection="1" pivotButton="0" quotePrefix="0" xfId="37">
      <alignment horizontal="center" vertical="center"/>
      <protection locked="0" hidden="0"/>
    </xf>
    <xf numFmtId="0" fontId="35" fillId="32" borderId="53" applyAlignment="1" applyProtection="1" pivotButton="0" quotePrefix="0" xfId="0">
      <alignment horizontal="center"/>
      <protection locked="1" hidden="1"/>
    </xf>
    <xf numFmtId="14" fontId="35" fillId="32" borderId="53" applyAlignment="1" applyProtection="1" pivotButton="0" quotePrefix="0" xfId="0">
      <alignment horizontal="center"/>
      <protection locked="1" hidden="1"/>
    </xf>
    <xf numFmtId="0" fontId="0" fillId="0" borderId="0" applyProtection="1" pivotButton="0" quotePrefix="0" xfId="0">
      <protection locked="0" hidden="0"/>
    </xf>
    <xf numFmtId="0" fontId="0" fillId="0" borderId="0" applyAlignment="1" applyProtection="1" pivotButton="0" quotePrefix="0" xfId="0">
      <alignment horizontal="left"/>
      <protection locked="0" hidden="0"/>
    </xf>
    <xf numFmtId="0" fontId="35" fillId="32" borderId="19" applyAlignment="1" applyProtection="1" pivotButton="0" quotePrefix="0" xfId="0">
      <alignment horizontal="center"/>
      <protection locked="1" hidden="1"/>
    </xf>
    <xf numFmtId="0" fontId="35" fillId="32" borderId="12" applyAlignment="1" applyProtection="1" pivotButton="0" quotePrefix="0" xfId="0">
      <alignment horizontal="center"/>
      <protection locked="1" hidden="1"/>
    </xf>
    <xf numFmtId="0" fontId="35" fillId="33" borderId="63" applyAlignment="1" applyProtection="1" pivotButton="0" quotePrefix="0" xfId="0">
      <alignment horizontal="center"/>
      <protection locked="1" hidden="1"/>
    </xf>
    <xf numFmtId="0" fontId="35" fillId="33" borderId="49" applyAlignment="1" applyProtection="1" pivotButton="0" quotePrefix="0" xfId="0">
      <alignment horizontal="center"/>
      <protection locked="1" hidden="1"/>
    </xf>
    <xf numFmtId="0" fontId="35" fillId="33" borderId="44" applyAlignment="1" applyProtection="1" pivotButton="0" quotePrefix="0" xfId="0">
      <alignment horizontal="center"/>
      <protection locked="1" hidden="1"/>
    </xf>
    <xf numFmtId="0" fontId="35" fillId="33" borderId="48" applyAlignment="1" applyProtection="1" pivotButton="0" quotePrefix="0" xfId="0">
      <alignment horizontal="center"/>
      <protection locked="1" hidden="1"/>
    </xf>
    <xf numFmtId="0" fontId="35" fillId="33" borderId="64" applyAlignment="1" applyProtection="1" pivotButton="0" quotePrefix="0" xfId="0">
      <alignment horizontal="center"/>
      <protection locked="1" hidden="1"/>
    </xf>
    <xf numFmtId="0" fontId="35" fillId="32" borderId="13" applyAlignment="1" applyProtection="1" pivotButton="0" quotePrefix="0" xfId="0">
      <alignment horizontal="center"/>
      <protection locked="1" hidden="1"/>
    </xf>
    <xf numFmtId="0" fontId="35" fillId="32" borderId="65" applyAlignment="1" applyProtection="1" pivotButton="0" quotePrefix="0" xfId="0">
      <alignment horizontal="center"/>
      <protection locked="1" hidden="1"/>
    </xf>
    <xf numFmtId="14" fontId="35" fillId="32" borderId="19" applyAlignment="1" applyProtection="1" pivotButton="0" quotePrefix="0" xfId="0">
      <alignment horizontal="center"/>
      <protection locked="1" hidden="1"/>
    </xf>
    <xf numFmtId="0" fontId="35" fillId="32" borderId="66" applyAlignment="1" applyProtection="1" pivotButton="0" quotePrefix="0" xfId="0">
      <alignment horizontal="center"/>
      <protection locked="1" hidden="1"/>
    </xf>
    <xf numFmtId="0" fontId="0" fillId="34" borderId="67" applyProtection="1" pivotButton="0" quotePrefix="0" xfId="0">
      <protection locked="1" hidden="1"/>
    </xf>
    <xf numFmtId="0" fontId="0" fillId="34" borderId="16" applyProtection="1" pivotButton="0" quotePrefix="0" xfId="0">
      <protection locked="1" hidden="1"/>
    </xf>
    <xf numFmtId="0" fontId="0" fillId="34" borderId="68" applyProtection="1" pivotButton="0" quotePrefix="0" xfId="0">
      <protection locked="1" hidden="1"/>
    </xf>
    <xf numFmtId="0" fontId="0" fillId="34" borderId="69" applyProtection="1" pivotButton="0" quotePrefix="0" xfId="0">
      <protection locked="1" hidden="1"/>
    </xf>
    <xf numFmtId="0" fontId="33" fillId="34" borderId="70" applyProtection="1" pivotButton="0" quotePrefix="0" xfId="0">
      <protection locked="1" hidden="1"/>
    </xf>
    <xf numFmtId="14" fontId="0" fillId="34" borderId="16" applyProtection="1" pivotButton="0" quotePrefix="0" xfId="0">
      <protection locked="1" hidden="1"/>
    </xf>
    <xf numFmtId="0" fontId="35" fillId="32" borderId="73" applyAlignment="1" applyProtection="1" pivotButton="0" quotePrefix="0" xfId="0">
      <alignment horizontal="center"/>
      <protection locked="1" hidden="1"/>
    </xf>
    <xf numFmtId="0" fontId="54" fillId="34" borderId="67" applyProtection="1" pivotButton="0" quotePrefix="0" xfId="0">
      <protection locked="1" hidden="1"/>
    </xf>
    <xf numFmtId="0" fontId="54" fillId="34" borderId="16" applyProtection="1" pivotButton="0" quotePrefix="0" xfId="0">
      <protection locked="1" hidden="1"/>
    </xf>
    <xf numFmtId="0" fontId="35" fillId="32" borderId="75" applyAlignment="1" applyProtection="1" pivotButton="0" quotePrefix="0" xfId="0">
      <alignment horizontal="center"/>
      <protection locked="1" hidden="1"/>
    </xf>
    <xf numFmtId="0" fontId="35" fillId="32" borderId="76" applyAlignment="1" applyProtection="1" pivotButton="0" quotePrefix="0" xfId="0">
      <alignment horizontal="center"/>
      <protection locked="1" hidden="1"/>
    </xf>
    <xf numFmtId="14" fontId="54" fillId="34" borderId="16" applyProtection="1" pivotButton="0" quotePrefix="0" xfId="0">
      <protection locked="1" hidden="1"/>
    </xf>
    <xf numFmtId="0" fontId="0" fillId="34" borderId="15" applyProtection="1" pivotButton="0" quotePrefix="0" xfId="0">
      <protection locked="1" hidden="1"/>
    </xf>
    <xf numFmtId="0" fontId="0" fillId="34" borderId="70" applyProtection="1" pivotButton="0" quotePrefix="0" xfId="0">
      <protection locked="1" hidden="1"/>
    </xf>
    <xf numFmtId="0" fontId="0" fillId="34" borderId="78" applyProtection="1" pivotButton="0" quotePrefix="0" xfId="0">
      <protection locked="1" hidden="1"/>
    </xf>
    <xf numFmtId="0" fontId="0" fillId="34" borderId="79" applyProtection="1" pivotButton="0" quotePrefix="0" xfId="0">
      <protection locked="1" hidden="1"/>
    </xf>
    <xf numFmtId="0" fontId="0" fillId="34" borderId="16" applyAlignment="1" applyProtection="1" pivotButton="0" quotePrefix="0" xfId="0">
      <alignment horizontal="center"/>
      <protection locked="1" hidden="1"/>
    </xf>
    <xf numFmtId="0" fontId="2" fillId="0" borderId="0" applyAlignment="1" applyProtection="1" pivotButton="0" quotePrefix="0" xfId="37">
      <alignment horizontal="center"/>
      <protection locked="0" hidden="0"/>
    </xf>
    <xf numFmtId="0" fontId="2" fillId="24" borderId="0" applyAlignment="1" applyProtection="1" pivotButton="0" quotePrefix="0" xfId="37">
      <alignment horizontal="center"/>
      <protection locked="0" hidden="0"/>
    </xf>
    <xf numFmtId="0" fontId="54" fillId="34" borderId="67" applyAlignment="1" applyProtection="1" pivotButton="0" quotePrefix="0" xfId="0">
      <alignment horizontal="center"/>
      <protection locked="1" hidden="1"/>
    </xf>
    <xf numFmtId="0" fontId="54" fillId="34" borderId="16" applyAlignment="1" applyProtection="1" pivotButton="0" quotePrefix="0" xfId="0">
      <alignment horizontal="center"/>
      <protection locked="1" hidden="1"/>
    </xf>
    <xf numFmtId="0" fontId="40" fillId="0" borderId="36" applyAlignment="1" applyProtection="1" pivotButton="0" quotePrefix="0" xfId="37">
      <alignment horizontal="center"/>
      <protection locked="1" hidden="1"/>
    </xf>
    <xf numFmtId="0" fontId="40" fillId="0" borderId="0" applyProtection="1" pivotButton="0" quotePrefix="0" xfId="37">
      <protection locked="0" hidden="0"/>
    </xf>
    <xf numFmtId="0" fontId="35" fillId="0" borderId="38" applyAlignment="1" applyProtection="1" pivotButton="0" quotePrefix="0" xfId="37">
      <alignment horizontal="left"/>
      <protection locked="0" hidden="0"/>
    </xf>
    <xf numFmtId="0" fontId="43" fillId="0" borderId="0" applyProtection="1" pivotButton="0" quotePrefix="0" xfId="37">
      <protection locked="1" hidden="1"/>
    </xf>
    <xf numFmtId="0" fontId="54" fillId="34" borderId="0" applyProtection="1" pivotButton="0" quotePrefix="0" xfId="0">
      <protection locked="1" hidden="1"/>
    </xf>
    <xf numFmtId="0" fontId="34" fillId="34" borderId="81" applyProtection="1" pivotButton="0" quotePrefix="0" xfId="0">
      <protection locked="1" hidden="1"/>
    </xf>
    <xf numFmtId="0" fontId="34" fillId="34" borderId="0" applyProtection="1" pivotButton="0" quotePrefix="0" xfId="0">
      <protection locked="1" hidden="1"/>
    </xf>
    <xf numFmtId="0" fontId="35" fillId="25" borderId="0" applyAlignment="1" pivotButton="0" quotePrefix="0" xfId="37">
      <alignment horizontal="left" vertical="center"/>
    </xf>
    <xf numFmtId="0" fontId="40" fillId="0" borderId="79" applyProtection="1" pivotButton="0" quotePrefix="0" xfId="37">
      <protection locked="1" hidden="1"/>
    </xf>
    <xf numFmtId="0" fontId="38" fillId="0" borderId="83" applyAlignment="1" applyProtection="1" pivotButton="0" quotePrefix="0" xfId="37">
      <alignment horizontal="center"/>
      <protection locked="1" hidden="1"/>
    </xf>
    <xf numFmtId="16" fontId="0" fillId="34" borderId="16" applyProtection="1" pivotButton="0" quotePrefix="0" xfId="0">
      <protection locked="1" hidden="1"/>
    </xf>
    <xf numFmtId="0" fontId="35" fillId="32" borderId="52" applyAlignment="1" applyProtection="1" pivotButton="0" quotePrefix="0" xfId="0">
      <alignment horizontal="center"/>
      <protection locked="1" hidden="1"/>
    </xf>
    <xf numFmtId="0" fontId="35" fillId="32" borderId="61" applyAlignment="1" applyProtection="1" pivotButton="0" quotePrefix="0" xfId="0">
      <alignment horizontal="center"/>
      <protection locked="1" hidden="1"/>
    </xf>
    <xf numFmtId="0" fontId="35" fillId="32" borderId="55" applyAlignment="1" applyProtection="1" pivotButton="0" quotePrefix="0" xfId="0">
      <alignment horizontal="center"/>
      <protection locked="1" hidden="1"/>
    </xf>
    <xf numFmtId="0" fontId="35" fillId="32" borderId="62" applyAlignment="1" applyProtection="1" pivotButton="0" quotePrefix="0" xfId="0">
      <alignment horizontal="center"/>
      <protection locked="1" hidden="1"/>
    </xf>
    <xf numFmtId="0" fontId="2" fillId="32" borderId="74" applyAlignment="1" applyProtection="1" pivotButton="0" quotePrefix="0" xfId="0">
      <alignment horizontal="center"/>
      <protection locked="1" hidden="1"/>
    </xf>
    <xf numFmtId="0" fontId="55" fillId="0" borderId="0" applyAlignment="1" pivotButton="0" quotePrefix="0" xfId="0">
      <alignment vertical="center"/>
    </xf>
    <xf numFmtId="0" fontId="55" fillId="0" borderId="0" pivotButton="0" quotePrefix="0" xfId="0"/>
    <xf numFmtId="0" fontId="55" fillId="0" borderId="0" applyAlignment="1" pivotButton="0" quotePrefix="0" xfId="0">
      <alignment horizontal="center" vertical="center"/>
    </xf>
    <xf numFmtId="0" fontId="55" fillId="0" borderId="0" applyAlignment="1" pivotButton="0" quotePrefix="0" xfId="0">
      <alignment horizontal="center"/>
    </xf>
    <xf numFmtId="0" fontId="49" fillId="0" borderId="44" applyAlignment="1" applyProtection="1" pivotButton="0" quotePrefix="0" xfId="37">
      <alignment horizontal="center"/>
      <protection locked="0" hidden="0"/>
    </xf>
    <xf numFmtId="0" fontId="35" fillId="32" borderId="44" applyAlignment="1" applyProtection="1" pivotButton="0" quotePrefix="0" xfId="0">
      <alignment horizontal="center"/>
      <protection locked="1" hidden="1"/>
    </xf>
    <xf numFmtId="0" fontId="54" fillId="34" borderId="44" applyAlignment="1" applyProtection="1" pivotButton="0" quotePrefix="0" xfId="0">
      <alignment horizontal="center"/>
      <protection locked="1" hidden="1"/>
    </xf>
    <xf numFmtId="0" fontId="57" fillId="34" borderId="77" applyProtection="1" pivotButton="0" quotePrefix="0" xfId="0">
      <protection locked="1" hidden="1"/>
    </xf>
    <xf numFmtId="0" fontId="58" fillId="0" borderId="0" applyProtection="1" pivotButton="0" quotePrefix="0" xfId="37">
      <protection locked="0" hidden="0"/>
    </xf>
    <xf numFmtId="0" fontId="56" fillId="32" borderId="52" applyAlignment="1" applyProtection="1" pivotButton="0" quotePrefix="0" xfId="0">
      <alignment horizontal="center"/>
      <protection locked="1" hidden="1"/>
    </xf>
    <xf numFmtId="0" fontId="56" fillId="32" borderId="61" applyAlignment="1" applyProtection="1" pivotButton="0" quotePrefix="0" xfId="0">
      <alignment horizontal="center"/>
      <protection locked="1" hidden="1"/>
    </xf>
    <xf numFmtId="0" fontId="59" fillId="34" borderId="67" applyProtection="1" pivotButton="0" quotePrefix="0" xfId="0">
      <protection locked="1" hidden="1"/>
    </xf>
    <xf numFmtId="0" fontId="57" fillId="34" borderId="67" applyProtection="1" pivotButton="0" quotePrefix="0" xfId="0">
      <protection locked="1" hidden="1"/>
    </xf>
    <xf numFmtId="0" fontId="35" fillId="0" borderId="0" applyAlignment="1" pivotButton="0" quotePrefix="0" xfId="0">
      <alignment horizontal="center"/>
    </xf>
    <xf numFmtId="0" fontId="2" fillId="0" borderId="0" pivotButton="0" quotePrefix="0" xfId="0"/>
    <xf numFmtId="0" fontId="0" fillId="0" borderId="0" applyAlignment="1" pivotButton="0" quotePrefix="0" xfId="0">
      <alignment horizontal="center"/>
    </xf>
    <xf numFmtId="0" fontId="60" fillId="0" borderId="0" applyAlignment="1" pivotButton="0" quotePrefix="0" xfId="0">
      <alignment horizontal="center"/>
    </xf>
    <xf numFmtId="0" fontId="2" fillId="35" borderId="0" pivotButton="0" quotePrefix="0" xfId="0"/>
    <xf numFmtId="0" fontId="35" fillId="33" borderId="87" applyAlignment="1" applyProtection="1" pivotButton="0" quotePrefix="0" xfId="0">
      <alignment horizontal="center"/>
      <protection locked="1" hidden="1"/>
    </xf>
    <xf numFmtId="0" fontId="0" fillId="34" borderId="0" applyProtection="1" pivotButton="0" quotePrefix="0" xfId="0">
      <protection locked="1" hidden="1"/>
    </xf>
    <xf numFmtId="0" fontId="56" fillId="33" borderId="49" applyAlignment="1" applyProtection="1" pivotButton="0" quotePrefix="0" xfId="0">
      <alignment horizontal="center"/>
      <protection locked="1" hidden="1"/>
    </xf>
    <xf numFmtId="0" fontId="25" fillId="25" borderId="12" applyAlignment="1" pivotButton="0" quotePrefix="0" xfId="37">
      <alignment horizontal="center" vertical="center"/>
    </xf>
    <xf numFmtId="0" fontId="25" fillId="25" borderId="13" applyAlignment="1" pivotButton="0" quotePrefix="0" xfId="37">
      <alignment horizontal="center" vertical="center"/>
    </xf>
    <xf numFmtId="0" fontId="25" fillId="25" borderId="14" applyAlignment="1" pivotButton="0" quotePrefix="0" xfId="37">
      <alignment horizontal="center" vertical="center"/>
    </xf>
    <xf numFmtId="0" fontId="27" fillId="25" borderId="0" applyAlignment="1" applyProtection="1" pivotButton="0" quotePrefix="0" xfId="37">
      <alignment horizontal="left" vertical="center"/>
      <protection locked="0" hidden="0"/>
    </xf>
    <xf numFmtId="0" fontId="22" fillId="25" borderId="13" applyAlignment="1" pivotButton="0" quotePrefix="0" xfId="37">
      <alignment horizontal="left" vertical="center"/>
    </xf>
    <xf numFmtId="0" fontId="22" fillId="25" borderId="21" applyAlignment="1" pivotButton="0" quotePrefix="0" xfId="37">
      <alignment horizontal="center" vertical="center"/>
    </xf>
    <xf numFmtId="0" fontId="22" fillId="25" borderId="10" applyAlignment="1" pivotButton="0" quotePrefix="0" xfId="37">
      <alignment horizontal="left" vertical="center"/>
    </xf>
    <xf numFmtId="0" fontId="22" fillId="25" borderId="0" applyAlignment="1" pivotButton="0" quotePrefix="0" xfId="37">
      <alignment horizontal="left" vertical="center"/>
    </xf>
    <xf numFmtId="0" fontId="22" fillId="25" borderId="15" applyAlignment="1" pivotButton="0" quotePrefix="0" xfId="37">
      <alignment horizontal="left" vertical="center"/>
    </xf>
    <xf numFmtId="0" fontId="22" fillId="25" borderId="16" applyAlignment="1" pivotButton="0" quotePrefix="0" xfId="37">
      <alignment horizontal="left" vertical="center"/>
    </xf>
    <xf numFmtId="0" fontId="25" fillId="25" borderId="16" applyAlignment="1" pivotButton="0" quotePrefix="0" xfId="37">
      <alignment horizontal="center" vertical="center"/>
    </xf>
    <xf numFmtId="0" fontId="25" fillId="25" borderId="17" applyAlignment="1" pivotButton="0" quotePrefix="0" xfId="37">
      <alignment horizontal="center" vertical="center"/>
    </xf>
    <xf numFmtId="0" fontId="25" fillId="25" borderId="10" applyAlignment="1" pivotButton="0" quotePrefix="0" xfId="37">
      <alignment horizontal="center" vertical="center"/>
    </xf>
    <xf numFmtId="0" fontId="25" fillId="25" borderId="0" applyAlignment="1" pivotButton="0" quotePrefix="0" xfId="37">
      <alignment horizontal="center" vertical="center"/>
    </xf>
    <xf numFmtId="0" fontId="25" fillId="25" borderId="11" applyAlignment="1" pivotButton="0" quotePrefix="0" xfId="37">
      <alignment horizontal="center" vertical="center"/>
    </xf>
    <xf numFmtId="0" fontId="35" fillId="32" borderId="59" applyAlignment="1" applyProtection="1" pivotButton="0" quotePrefix="0" xfId="0">
      <alignment horizontal="center"/>
      <protection locked="1" hidden="1"/>
    </xf>
    <xf numFmtId="0" fontId="35" fillId="32" borderId="60" applyAlignment="1" applyProtection="1" pivotButton="0" quotePrefix="0" xfId="0">
      <alignment horizontal="center"/>
      <protection locked="1" hidden="1"/>
    </xf>
    <xf numFmtId="0" fontId="49" fillId="0" borderId="38" applyAlignment="1" applyProtection="1" pivotButton="0" quotePrefix="0" xfId="37">
      <alignment horizontal="left"/>
      <protection locked="0" hidden="0"/>
    </xf>
    <xf numFmtId="0" fontId="49" fillId="0" borderId="36" applyAlignment="1" applyProtection="1" pivotButton="0" quotePrefix="0" xfId="37">
      <alignment horizontal="left"/>
      <protection locked="0" hidden="0"/>
    </xf>
    <xf numFmtId="0" fontId="35" fillId="32" borderId="54" applyAlignment="1" applyProtection="1" pivotButton="0" quotePrefix="0" xfId="0">
      <alignment horizontal="center"/>
      <protection locked="1" hidden="1"/>
    </xf>
    <xf numFmtId="0" fontId="36" fillId="0" borderId="0" applyAlignment="1" applyProtection="1" pivotButton="0" quotePrefix="0" xfId="37">
      <alignment horizontal="center" vertical="center"/>
      <protection locked="1" hidden="1"/>
    </xf>
    <xf numFmtId="0" fontId="36" fillId="0" borderId="38" applyAlignment="1" applyProtection="1" pivotButton="0" quotePrefix="0" xfId="37">
      <alignment horizontal="center" vertical="center"/>
      <protection locked="1" hidden="1"/>
    </xf>
    <xf numFmtId="49" fontId="23" fillId="25" borderId="45" applyAlignment="1" applyProtection="1" pivotButton="0" quotePrefix="0" xfId="37">
      <alignment horizontal="left" vertical="center"/>
      <protection locked="0" hidden="0"/>
    </xf>
    <xf numFmtId="0" fontId="0" fillId="0" borderId="27" applyProtection="1" pivotButton="0" quotePrefix="0" xfId="0">
      <protection locked="0" hidden="0"/>
    </xf>
    <xf numFmtId="0" fontId="0" fillId="0" borderId="90" applyProtection="1" pivotButton="0" quotePrefix="0" xfId="0">
      <protection locked="0" hidden="0"/>
    </xf>
    <xf numFmtId="0" fontId="22" fillId="25" borderId="13" applyAlignment="1" pivotButton="0" quotePrefix="0" xfId="37">
      <alignment horizontal="left" vertical="center"/>
    </xf>
    <xf numFmtId="0" fontId="0" fillId="0" borderId="13" pivotButton="0" quotePrefix="0" xfId="0"/>
    <xf numFmtId="49" fontId="23" fillId="25" borderId="43" applyAlignment="1" applyProtection="1" pivotButton="0" quotePrefix="0" xfId="37">
      <alignment horizontal="left" vertical="center"/>
      <protection locked="0" hidden="0"/>
    </xf>
    <xf numFmtId="0" fontId="0" fillId="0" borderId="24" applyProtection="1" pivotButton="0" quotePrefix="0" xfId="0">
      <protection locked="0" hidden="0"/>
    </xf>
    <xf numFmtId="0" fontId="0" fillId="0" borderId="49" applyProtection="1" pivotButton="0" quotePrefix="0" xfId="0">
      <protection locked="0" hidden="0"/>
    </xf>
    <xf numFmtId="49" fontId="23" fillId="25" borderId="43" applyAlignment="1" applyProtection="1" pivotButton="0" quotePrefix="0" xfId="37">
      <alignment horizontal="center" vertical="center"/>
      <protection locked="0" hidden="0"/>
    </xf>
    <xf numFmtId="0" fontId="22" fillId="25" borderId="10" applyAlignment="1" pivotButton="0" quotePrefix="0" xfId="37">
      <alignment horizontal="left" vertical="center"/>
    </xf>
    <xf numFmtId="0" fontId="25" fillId="0" borderId="0" applyAlignment="1" pivotButton="0" quotePrefix="0" xfId="37">
      <alignment horizontal="center" vertical="center"/>
    </xf>
    <xf numFmtId="0" fontId="27" fillId="25" borderId="13" applyAlignment="1" applyProtection="1" pivotButton="0" quotePrefix="0" xfId="37">
      <alignment horizontal="left" vertical="center"/>
      <protection locked="0" hidden="0"/>
    </xf>
    <xf numFmtId="0" fontId="0" fillId="0" borderId="13" applyProtection="1" pivotButton="0" quotePrefix="0" xfId="0">
      <protection locked="0" hidden="0"/>
    </xf>
    <xf numFmtId="0" fontId="27" fillId="25" borderId="0" applyAlignment="1" applyProtection="1" pivotButton="0" quotePrefix="0" xfId="37">
      <alignment horizontal="left" vertical="center"/>
      <protection locked="0" hidden="0"/>
    </xf>
    <xf numFmtId="0" fontId="0" fillId="0" borderId="0" applyProtection="1" pivotButton="0" quotePrefix="0" xfId="0">
      <protection locked="0" hidden="0"/>
    </xf>
    <xf numFmtId="0" fontId="23" fillId="25" borderId="44" applyAlignment="1" pivotButton="0" quotePrefix="0" xfId="37">
      <alignment horizontal="left" vertical="top" wrapText="1"/>
    </xf>
    <xf numFmtId="0" fontId="0" fillId="0" borderId="16" pivotButton="0" quotePrefix="0" xfId="0"/>
    <xf numFmtId="0" fontId="0" fillId="0" borderId="17"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4" pivotButton="0" quotePrefix="0" xfId="0"/>
    <xf numFmtId="0" fontId="25" fillId="25" borderId="18" applyAlignment="1" pivotButton="0" quotePrefix="0" xfId="37">
      <alignment horizontal="center" vertical="center"/>
    </xf>
    <xf numFmtId="0" fontId="30" fillId="25" borderId="11" applyAlignment="1" applyProtection="1" pivotButton="0" quotePrefix="0" xfId="37">
      <alignment horizontal="left" vertical="center"/>
      <protection locked="0" hidden="0"/>
    </xf>
    <xf numFmtId="0" fontId="0" fillId="0" borderId="11" applyProtection="1" pivotButton="0" quotePrefix="0" xfId="0">
      <protection locked="0" hidden="0"/>
    </xf>
    <xf numFmtId="0" fontId="50" fillId="0" borderId="0" applyAlignment="1" applyProtection="1" pivotButton="0" quotePrefix="0" xfId="37">
      <alignment horizontal="left" vertical="center"/>
      <protection locked="1" hidden="1"/>
    </xf>
    <xf numFmtId="0" fontId="0" fillId="0" borderId="0" applyProtection="1" pivotButton="0" quotePrefix="0" xfId="0">
      <protection locked="1" hidden="1"/>
    </xf>
    <xf numFmtId="49" fontId="23" fillId="25" borderId="26" applyAlignment="1" applyProtection="1" pivotButton="0" quotePrefix="0" xfId="37">
      <alignment horizontal="center" vertical="center"/>
      <protection locked="0" hidden="0"/>
    </xf>
    <xf numFmtId="0" fontId="0" fillId="0" borderId="39" applyProtection="1" pivotButton="0" quotePrefix="0" xfId="0">
      <protection locked="0" hidden="0"/>
    </xf>
    <xf numFmtId="0" fontId="22" fillId="25" borderId="50" applyAlignment="1" pivotButton="0" quotePrefix="0" xfId="37">
      <alignment horizontal="center" vertical="center"/>
    </xf>
    <xf numFmtId="0" fontId="0" fillId="0" borderId="29" pivotButton="0" quotePrefix="0" xfId="0"/>
    <xf numFmtId="49" fontId="23" fillId="25" borderId="23" applyAlignment="1" applyProtection="1" pivotButton="0" quotePrefix="0" xfId="37">
      <alignment horizontal="center" vertical="center"/>
      <protection locked="0" hidden="0"/>
    </xf>
    <xf numFmtId="0" fontId="0" fillId="0" borderId="42" applyProtection="1" pivotButton="0" quotePrefix="0" xfId="0">
      <protection locked="0" hidden="0"/>
    </xf>
    <xf numFmtId="0" fontId="29" fillId="25" borderId="16" applyAlignment="1" applyProtection="1" pivotButton="0" quotePrefix="0" xfId="37">
      <alignment horizontal="left" vertical="center"/>
      <protection locked="0" hidden="0"/>
    </xf>
    <xf numFmtId="0" fontId="0" fillId="0" borderId="16" applyProtection="1" pivotButton="0" quotePrefix="0" xfId="0">
      <protection locked="0" hidden="0"/>
    </xf>
    <xf numFmtId="0" fontId="25" fillId="25" borderId="44" applyAlignment="1" pivotButton="0" quotePrefix="0" xfId="37">
      <alignment horizontal="center" vertical="center"/>
    </xf>
    <xf numFmtId="0" fontId="0" fillId="0" borderId="24" pivotButton="0" quotePrefix="0" xfId="0"/>
    <xf numFmtId="0" fontId="0" fillId="0" borderId="49" pivotButton="0" quotePrefix="0" xfId="0"/>
    <xf numFmtId="49" fontId="23" fillId="25" borderId="45" applyAlignment="1" applyProtection="1" pivotButton="0" quotePrefix="0" xfId="37">
      <alignment horizontal="center" vertical="center"/>
      <protection locked="0" hidden="0"/>
    </xf>
    <xf numFmtId="0" fontId="2" fillId="25" borderId="0" applyAlignment="1" pivotButton="0" quotePrefix="0" xfId="37">
      <alignment horizontal="left" vertical="center" wrapText="1"/>
    </xf>
    <xf numFmtId="0" fontId="25" fillId="0" borderId="0" applyAlignment="1" pivotButton="0" quotePrefix="0" xfId="37">
      <alignment horizontal="left" vertical="center"/>
    </xf>
    <xf numFmtId="0" fontId="25" fillId="0" borderId="0" applyAlignment="1" pivotButton="0" quotePrefix="0" xfId="37">
      <alignment vertical="center"/>
    </xf>
    <xf numFmtId="0" fontId="27" fillId="36" borderId="0" pivotButton="0" quotePrefix="0" xfId="0"/>
    <xf numFmtId="0" fontId="22" fillId="25" borderId="46" applyAlignment="1" pivotButton="0" quotePrefix="0" xfId="37">
      <alignment horizontal="center" vertical="center"/>
    </xf>
    <xf numFmtId="0" fontId="0" fillId="0" borderId="88" pivotButton="0" quotePrefix="0" xfId="0"/>
    <xf numFmtId="0" fontId="0" fillId="0" borderId="89" pivotButton="0" quotePrefix="0" xfId="0"/>
    <xf numFmtId="0" fontId="25" fillId="25" borderId="19" applyAlignment="1" pivotButton="0" quotePrefix="0" xfId="37">
      <alignment horizontal="center" vertical="center"/>
    </xf>
    <xf numFmtId="14" fontId="25" fillId="0" borderId="44" applyAlignment="1" pivotButton="0" quotePrefix="0" xfId="37">
      <alignment horizontal="center" vertical="center"/>
    </xf>
    <xf numFmtId="0" fontId="24" fillId="25" borderId="44" applyAlignment="1" pivotButton="0" quotePrefix="0" xfId="37">
      <alignment horizontal="center" vertical="center"/>
    </xf>
    <xf numFmtId="0" fontId="31" fillId="25" borderId="17" applyAlignment="1" applyProtection="1" pivotButton="0" quotePrefix="1" xfId="37">
      <alignment horizontal="left" vertical="center"/>
      <protection locked="0" hidden="0"/>
    </xf>
    <xf numFmtId="0" fontId="0" fillId="0" borderId="17" applyProtection="1" pivotButton="0" quotePrefix="0" xfId="0">
      <protection locked="0" hidden="0"/>
    </xf>
    <xf numFmtId="0" fontId="22" fillId="25" borderId="15" applyAlignment="1" pivotButton="0" quotePrefix="0" xfId="37">
      <alignment horizontal="left" vertical="center"/>
    </xf>
    <xf numFmtId="0" fontId="27" fillId="36" borderId="10" pivotButton="0" quotePrefix="0" xfId="0"/>
    <xf numFmtId="164" fontId="23" fillId="25" borderId="0" applyAlignment="1" applyProtection="1" pivotButton="0" quotePrefix="0" xfId="37">
      <alignment horizontal="left" vertical="top" wrapText="1"/>
      <protection locked="0" hidden="0"/>
    </xf>
    <xf numFmtId="0" fontId="62" fillId="25" borderId="44" applyAlignment="1" pivotButton="0" quotePrefix="0" xfId="37">
      <alignment horizontal="center" vertical="center" textRotation="45"/>
    </xf>
    <xf numFmtId="0" fontId="35" fillId="27" borderId="32" applyAlignment="1" applyProtection="1" pivotButton="0" quotePrefix="0" xfId="37">
      <alignment horizontal="right" vertical="center"/>
      <protection locked="0" hidden="0"/>
    </xf>
    <xf numFmtId="0" fontId="35" fillId="32" borderId="73" applyAlignment="1" applyProtection="1" pivotButton="0" quotePrefix="0" xfId="0">
      <alignment horizontal="center"/>
      <protection locked="1" hidden="1"/>
    </xf>
    <xf numFmtId="0" fontId="0" fillId="0" borderId="80" applyProtection="1" pivotButton="0" quotePrefix="0" xfId="0">
      <protection locked="1" hidden="1"/>
    </xf>
    <xf numFmtId="0" fontId="0" fillId="0" borderId="60" applyProtection="1" pivotButton="0" quotePrefix="0" xfId="0">
      <protection locked="1" hidden="1"/>
    </xf>
    <xf numFmtId="0" fontId="49" fillId="0" borderId="38" applyAlignment="1" applyProtection="1" pivotButton="0" quotePrefix="0" xfId="37">
      <alignment horizontal="left"/>
      <protection locked="0" hidden="0"/>
    </xf>
    <xf numFmtId="0" fontId="0" fillId="0" borderId="38" applyProtection="1" pivotButton="0" quotePrefix="0" xfId="0">
      <protection locked="0" hidden="0"/>
    </xf>
    <xf numFmtId="0" fontId="49" fillId="0" borderId="36" applyAlignment="1" applyProtection="1" pivotButton="0" quotePrefix="0" xfId="37">
      <alignment horizontal="left"/>
      <protection locked="0" hidden="0"/>
    </xf>
    <xf numFmtId="0" fontId="0" fillId="0" borderId="36" applyProtection="1" pivotButton="0" quotePrefix="0" xfId="0">
      <protection locked="0" hidden="0"/>
    </xf>
    <xf numFmtId="0" fontId="41" fillId="28" borderId="0" applyAlignment="1" applyProtection="1" pivotButton="0" quotePrefix="0" xfId="37">
      <alignment horizontal="center" vertical="center"/>
      <protection locked="0" hidden="0"/>
    </xf>
    <xf numFmtId="0" fontId="37" fillId="25" borderId="92" applyAlignment="1" applyProtection="1" pivotButton="0" quotePrefix="0" xfId="37">
      <alignment horizontal="center"/>
      <protection locked="0" hidden="0"/>
    </xf>
    <xf numFmtId="0" fontId="0" fillId="0" borderId="20" applyProtection="1" pivotButton="0" quotePrefix="0" xfId="0">
      <protection locked="0" hidden="0"/>
    </xf>
    <xf numFmtId="0" fontId="0" fillId="0" borderId="35" applyProtection="1" pivotButton="0" quotePrefix="0" xfId="0">
      <protection locked="0" hidden="0"/>
    </xf>
    <xf numFmtId="0" fontId="0" fillId="0" borderId="31" applyProtection="1" pivotButton="0" quotePrefix="0" xfId="0">
      <protection locked="0" hidden="0"/>
    </xf>
    <xf numFmtId="0" fontId="0" fillId="0" borderId="84" applyProtection="1" pivotButton="0" quotePrefix="0" xfId="0">
      <protection locked="0" hidden="0"/>
    </xf>
    <xf numFmtId="0" fontId="0" fillId="0" borderId="85" applyProtection="1" pivotButton="0" quotePrefix="0" xfId="0">
      <protection locked="0" hidden="0"/>
    </xf>
    <xf numFmtId="0" fontId="35" fillId="32" borderId="91" applyAlignment="1" applyProtection="1" pivotButton="0" quotePrefix="0" xfId="0">
      <alignment horizontal="center"/>
      <protection locked="1" hidden="1"/>
    </xf>
    <xf numFmtId="0" fontId="0" fillId="0" borderId="57" applyProtection="1" pivotButton="0" quotePrefix="0" xfId="0">
      <protection locked="1" hidden="1"/>
    </xf>
    <xf numFmtId="0" fontId="0" fillId="0" borderId="58" applyProtection="1" pivotButton="0" quotePrefix="0" xfId="0">
      <protection locked="1" hidden="1"/>
    </xf>
    <xf numFmtId="49" fontId="35" fillId="0" borderId="82" applyAlignment="1" applyProtection="1" pivotButton="0" quotePrefix="0" xfId="37">
      <alignment horizontal="right"/>
      <protection locked="0" hidden="0"/>
    </xf>
    <xf numFmtId="0" fontId="0" fillId="0" borderId="47" applyProtection="1" pivotButton="0" quotePrefix="0" xfId="0">
      <protection locked="0" hidden="0"/>
    </xf>
    <xf numFmtId="0" fontId="41" fillId="26" borderId="30" applyAlignment="1" applyProtection="1" pivotButton="0" quotePrefix="0" xfId="37">
      <alignment horizontal="left" vertical="center"/>
      <protection locked="0" hidden="0"/>
    </xf>
    <xf numFmtId="0" fontId="0" fillId="0" borderId="32" applyProtection="1" pivotButton="0" quotePrefix="0" xfId="0">
      <protection locked="0" hidden="0"/>
    </xf>
    <xf numFmtId="0" fontId="35" fillId="0" borderId="33" applyAlignment="1" applyProtection="1" pivotButton="0" quotePrefix="0" xfId="37">
      <alignment horizontal="right"/>
      <protection locked="0" hidden="0"/>
    </xf>
    <xf numFmtId="164" fontId="51" fillId="29" borderId="0" applyAlignment="1" applyProtection="1" pivotButton="0" quotePrefix="0" xfId="37">
      <alignment horizontal="center" vertical="center"/>
      <protection locked="0" hidden="0"/>
    </xf>
    <xf numFmtId="0" fontId="41" fillId="30" borderId="30" applyAlignment="1" applyProtection="1" pivotButton="0" quotePrefix="0" xfId="37">
      <alignment horizontal="left" vertical="center"/>
      <protection locked="1" hidden="1"/>
    </xf>
    <xf numFmtId="0" fontId="0" fillId="0" borderId="20" applyProtection="1" pivotButton="0" quotePrefix="0" xfId="0">
      <protection locked="1" hidden="1"/>
    </xf>
    <xf numFmtId="0" fontId="0" fillId="0" borderId="32" applyProtection="1" pivotButton="0" quotePrefix="0" xfId="0">
      <protection locked="1" hidden="1"/>
    </xf>
    <xf numFmtId="164" fontId="51" fillId="29" borderId="38" applyAlignment="1" applyProtection="1" pivotButton="0" quotePrefix="0" xfId="37">
      <alignment horizontal="center" vertical="center"/>
      <protection locked="0" hidden="0"/>
    </xf>
    <xf numFmtId="0" fontId="44" fillId="28" borderId="38" applyAlignment="1" applyProtection="1" pivotButton="0" quotePrefix="0" xfId="37">
      <alignment horizontal="center"/>
      <protection locked="1" hidden="1"/>
    </xf>
    <xf numFmtId="0" fontId="0" fillId="0" borderId="38" applyProtection="1" pivotButton="0" quotePrefix="0" xfId="0">
      <protection locked="1" hidden="1"/>
    </xf>
    <xf numFmtId="0" fontId="35" fillId="27" borderId="33" applyAlignment="1" applyProtection="1" pivotButton="0" quotePrefix="0" xfId="37">
      <alignment horizontal="right" vertical="center"/>
      <protection locked="0" hidden="0"/>
    </xf>
    <xf numFmtId="0" fontId="35" fillId="32" borderId="71" applyAlignment="1" applyProtection="1" pivotButton="0" quotePrefix="0" xfId="0">
      <alignment horizontal="center"/>
      <protection locked="1" hidden="1"/>
    </xf>
    <xf numFmtId="0" fontId="35" fillId="32" borderId="58" applyAlignment="1" applyProtection="1" pivotButton="0" quotePrefix="0" xfId="0">
      <alignment horizontal="center"/>
      <protection locked="1" hidden="1"/>
    </xf>
    <xf numFmtId="0" fontId="40" fillId="0" borderId="34" applyAlignment="1" applyProtection="1" pivotButton="0" quotePrefix="0" xfId="37">
      <alignment horizontal="center" vertical="center"/>
      <protection locked="1" hidden="1"/>
    </xf>
    <xf numFmtId="0" fontId="0" fillId="0" borderId="31" applyProtection="1" pivotButton="0" quotePrefix="0" xfId="0">
      <protection locked="1" hidden="1"/>
    </xf>
    <xf numFmtId="0" fontId="0" fillId="0" borderId="34" applyProtection="1" pivotButton="0" quotePrefix="0" xfId="0">
      <protection locked="1" hidden="1"/>
    </xf>
    <xf numFmtId="0" fontId="35" fillId="32" borderId="53" applyAlignment="1" applyProtection="1" pivotButton="0" quotePrefix="0" xfId="0">
      <alignment horizontal="center"/>
      <protection locked="1" hidden="1"/>
    </xf>
    <xf numFmtId="0" fontId="0" fillId="0" borderId="86" applyProtection="1" pivotButton="0" quotePrefix="0" xfId="0">
      <protection locked="1" hidden="1"/>
    </xf>
    <xf numFmtId="0" fontId="35" fillId="32" borderId="93" applyAlignment="1" applyProtection="1" pivotButton="0" quotePrefix="0" xfId="0">
      <alignment horizontal="center"/>
      <protection locked="1" hidden="1"/>
    </xf>
    <xf numFmtId="0" fontId="0" fillId="0" borderId="72" applyProtection="1" pivotButton="0" quotePrefix="0" xfId="0">
      <protection locked="1" hidden="1"/>
    </xf>
    <xf numFmtId="0" fontId="41" fillId="31" borderId="30" applyAlignment="1" applyProtection="1" pivotButton="0" quotePrefix="0" xfId="37">
      <alignment horizontal="left" vertical="center"/>
      <protection locked="1" hidden="1"/>
    </xf>
    <xf numFmtId="0" fontId="41" fillId="28" borderId="38" applyAlignment="1" applyProtection="1" pivotButton="0" quotePrefix="0" xfId="37">
      <alignment horizontal="center" vertical="center"/>
      <protection locked="1" hidden="1"/>
    </xf>
    <xf numFmtId="0" fontId="36" fillId="0" borderId="34" applyAlignment="1" applyProtection="1" pivotButton="0" quotePrefix="0" xfId="37">
      <alignment horizontal="center" vertical="center"/>
      <protection locked="1" hidden="1"/>
    </xf>
    <xf numFmtId="0" fontId="35" fillId="32" borderId="56" applyAlignment="1" applyProtection="1" pivotButton="0" quotePrefix="0" xfId="0">
      <alignment horizontal="center"/>
      <protection locked="1" hidden="1"/>
    </xf>
    <xf numFmtId="0" fontId="0" fillId="0" borderId="74" applyProtection="1" pivotButton="0" quotePrefix="0" xfId="0">
      <protection locked="1" hidden="1"/>
    </xf>
    <xf numFmtId="0" fontId="61" fillId="0" borderId="0" applyAlignment="1" pivotButton="0" quotePrefix="0" xfId="0">
      <alignment horizontal="center"/>
    </xf>
    <xf numFmtId="0" fontId="0" fillId="0" borderId="0" pivotButton="0" quotePrefix="0" xfId="0"/>
    <xf numFmtId="0" fontId="49" fillId="0" borderId="18" applyAlignment="1" applyProtection="1" pivotButton="0" quotePrefix="0" xfId="37">
      <alignment horizontal="center"/>
      <protection locked="0" hidden="0"/>
    </xf>
    <xf numFmtId="0" fontId="35" fillId="32" borderId="94" applyAlignment="1" applyProtection="1" pivotButton="0" quotePrefix="0" xfId="0">
      <alignment horizontal="center"/>
      <protection locked="1" hidden="1"/>
    </xf>
    <xf numFmtId="0" fontId="35" fillId="33" borderId="43" applyAlignment="1" applyProtection="1" pivotButton="0" quotePrefix="0" xfId="0">
      <alignment horizontal="center"/>
      <protection locked="1" hidden="1"/>
    </xf>
    <xf numFmtId="0" fontId="54" fillId="34" borderId="17" applyProtection="1" pivotButton="0" quotePrefix="0" xfId="0">
      <protection locked="1" hidden="1"/>
    </xf>
    <xf numFmtId="0" fontId="0" fillId="0" borderId="96" applyAlignment="1" pivotButton="0" quotePrefix="0" xfId="0">
      <alignment horizontal="center"/>
    </xf>
    <xf numFmtId="0" fontId="0" fillId="0" borderId="96" applyAlignment="1" pivotButton="0" quotePrefix="0" xfId="0">
      <alignment horizontal="general"/>
    </xf>
  </cellXfs>
  <cellStyles count="58">
    <cellStyle name="Normal" xfId="0" builtinId="0"/>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2" xfId="37"/>
    <cellStyle name="Normal 2 2" xfId="38"/>
    <cellStyle name="Normal 2 2 2" xfId="39"/>
    <cellStyle name="Normal 2 3" xfId="40"/>
    <cellStyle name="Normal 2 4" xfId="41"/>
    <cellStyle name="Normal 3" xfId="42"/>
    <cellStyle name="Normal 3 2" xfId="43"/>
    <cellStyle name="Normal 4" xfId="44"/>
    <cellStyle name="Normal 4 2" xfId="45"/>
    <cellStyle name="Normal 4 3" xfId="46"/>
    <cellStyle name="Normal 4 4" xfId="47"/>
    <cellStyle name="Normal 5" xfId="48"/>
    <cellStyle name="Normal 5 2" xfId="49"/>
    <cellStyle name="Normal_ALM_STS" xfId="50"/>
    <cellStyle name="Note 2" xfId="51"/>
    <cellStyle name="Note 2 2" xfId="52"/>
    <cellStyle name="Note 3" xfId="53"/>
    <cellStyle name="Output 2" xfId="54"/>
    <cellStyle name="Title 2" xfId="55"/>
    <cellStyle name="Total 2" xfId="56"/>
    <cellStyle name="Warning Text 2" xfId="57"/>
  </cellStyles>
  <dxfs count="7">
    <dxf>
      <font>
        <color theme="0"/>
      </font>
    </dxf>
    <dxf>
      <font>
        <color theme="0"/>
      </font>
    </dxf>
    <dxf>
      <font>
        <color theme="0" tint="-0.249946592608417"/>
      </font>
    </dxf>
    <dxf>
      <font>
        <color theme="0" tint="-0.249946592608417"/>
      </font>
    </dxf>
    <dxf>
      <font>
        <color theme="0" tint="-0.249946592608417"/>
      </font>
      <fill>
        <patternFill>
          <bgColor auto="1"/>
        </patternFill>
      </fill>
    </dxf>
    <dxf>
      <font>
        <color theme="0" tint="-0.249946592608417"/>
      </font>
    </dxf>
    <dxf>
      <font>
        <strike val="0"/>
        <color theme="0" tint="-0.249946592608417"/>
      </font>
      <fill>
        <patternFill patternType="solid"/>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Ted Zilinski</author>
  </authors>
  <commentList>
    <comment ref="C25" authorId="0" shapeId="0">
      <text>
        <t>Enter the ID number assigned by System Operations.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codeName="Sheet4">
    <outlinePr summaryBelow="1" summaryRight="1"/>
    <pageSetUpPr fitToPage="1"/>
  </sheetPr>
  <dimension ref="A1:Z83"/>
  <sheetViews>
    <sheetView showGridLines="0" zoomScale="70" zoomScaleNormal="70" zoomScaleSheetLayoutView="100" zoomScalePageLayoutView="70" workbookViewId="0">
      <selection activeCell="C35" sqref="C35:E35"/>
    </sheetView>
  </sheetViews>
  <sheetFormatPr baseColWidth="8" defaultColWidth="9.140625" defaultRowHeight="18"/>
  <cols>
    <col width="12.7109375" customWidth="1" style="219" min="1" max="1"/>
    <col width="21.5703125" customWidth="1" style="219" min="2" max="2"/>
    <col width="12" customWidth="1" style="219" min="3" max="3"/>
    <col width="17.140625" customWidth="1" style="219" min="4" max="4"/>
    <col width="32.28515625" customWidth="1" style="219" min="5" max="5"/>
    <col width="6.7109375" customWidth="1" style="219" min="6" max="6"/>
    <col width="5.85546875" customWidth="1" style="219" min="7" max="7"/>
    <col width="16.7109375" customWidth="1" style="219" min="8" max="8"/>
    <col width="12.5703125" customWidth="1" style="219" min="9" max="9"/>
    <col width="9.140625" customWidth="1" style="249" min="10" max="10"/>
    <col width="13.85546875" bestFit="1" customWidth="1" style="250" min="11" max="11"/>
    <col width="9.140625" customWidth="1" style="250" min="12" max="13"/>
    <col width="12.140625" customWidth="1" style="250" min="14" max="14"/>
    <col width="9.140625" customWidth="1" style="250" min="15" max="18"/>
    <col width="15" customWidth="1" style="250" min="19" max="19"/>
    <col hidden="1" width="16.42578125" customWidth="1" style="250" min="20" max="20"/>
    <col hidden="1" width="12.7109375" customWidth="1" style="250" min="21" max="21"/>
    <col hidden="1" width="10.42578125" customWidth="1" style="250" min="22" max="22"/>
    <col hidden="1" width="9.140625" customWidth="1" style="250" min="23" max="27"/>
    <col hidden="1" width="8.42578125" customWidth="1" style="250" min="28" max="28"/>
    <col hidden="1" width="9.140625" customWidth="1" style="250" min="29" max="29"/>
    <col hidden="1" width="13" customWidth="1" style="250" min="30" max="30"/>
    <col width="9.140625" customWidth="1" style="250" min="31" max="34"/>
    <col width="9.140625" customWidth="1" style="250" min="35" max="16384"/>
  </cols>
  <sheetData>
    <row r="1" ht="20.1" customHeight="1" s="310">
      <c r="A1" s="11" t="n"/>
      <c r="B1" s="200" t="n"/>
      <c r="C1" s="200" t="n"/>
      <c r="D1" s="200" t="n"/>
      <c r="E1" s="200" t="n"/>
      <c r="F1" s="200" t="n"/>
      <c r="G1" s="200" t="n"/>
      <c r="H1" s="200" t="n"/>
      <c r="I1" s="200" t="n"/>
      <c r="J1" s="200" t="n"/>
      <c r="K1" s="200" t="n"/>
      <c r="L1" s="200" t="n"/>
      <c r="M1" s="200" t="n"/>
      <c r="N1" s="200" t="n"/>
      <c r="O1" s="32" t="n"/>
      <c r="P1" s="32" t="n"/>
    </row>
    <row r="2" ht="20.1" customHeight="1" s="310">
      <c r="A2" s="200" t="n"/>
      <c r="B2" s="200" t="n"/>
      <c r="C2" s="200" t="n"/>
      <c r="D2" s="200" t="n"/>
      <c r="E2" s="200" t="n"/>
      <c r="F2" s="200" t="n"/>
      <c r="G2" s="200" t="n"/>
      <c r="H2" s="200" t="n"/>
      <c r="I2" s="200" t="n"/>
      <c r="J2" s="200" t="n"/>
      <c r="K2" s="200" t="n"/>
      <c r="L2" s="200" t="n"/>
      <c r="M2" s="200" t="n"/>
      <c r="N2" s="200" t="n"/>
      <c r="O2" s="200" t="n"/>
      <c r="P2" s="200" t="n"/>
    </row>
    <row r="3" ht="20.1" customHeight="1" s="310">
      <c r="A3" s="194" t="inlineStr">
        <is>
          <t>SITE INFORMATION</t>
        </is>
      </c>
      <c r="B3" s="200" t="n"/>
      <c r="C3" s="200" t="n"/>
      <c r="D3" s="200" t="n"/>
      <c r="E3" s="200" t="n"/>
      <c r="F3" s="200" t="n"/>
      <c r="G3" s="200" t="n"/>
      <c r="H3" s="194" t="inlineStr">
        <is>
          <t>LOGO</t>
        </is>
      </c>
      <c r="I3" s="200" t="n"/>
      <c r="J3" s="200" t="n"/>
      <c r="K3" s="200" t="n"/>
      <c r="L3" s="200" t="n"/>
      <c r="M3" s="200" t="n"/>
      <c r="N3" s="200" t="n"/>
      <c r="O3" s="32" t="n"/>
      <c r="P3" s="200" t="n"/>
    </row>
    <row r="4" ht="7.5" customHeight="1" s="310">
      <c r="A4" s="194" t="n"/>
      <c r="B4" s="200" t="n"/>
      <c r="C4" s="200" t="n"/>
      <c r="D4" s="200" t="n"/>
      <c r="E4" s="200" t="n"/>
      <c r="F4" s="200" t="n"/>
      <c r="G4" s="200" t="n"/>
      <c r="H4" s="200" t="n"/>
      <c r="I4" s="200" t="n"/>
      <c r="J4" s="200" t="n"/>
      <c r="K4" s="200" t="n"/>
      <c r="L4" s="200" t="n"/>
      <c r="M4" s="200" t="n"/>
      <c r="N4" s="200" t="n"/>
      <c r="O4" s="32" t="n"/>
      <c r="P4" s="200" t="n"/>
    </row>
    <row r="5" ht="35.45" customHeight="1" s="310">
      <c r="A5" s="260" t="inlineStr">
        <is>
          <t>Substation Names:</t>
        </is>
      </c>
      <c r="B5" s="225" t="n"/>
      <c r="C5" s="258" t="n"/>
      <c r="D5" s="243" t="n"/>
      <c r="E5" s="243" t="n"/>
      <c r="F5" s="259" t="n"/>
      <c r="G5" s="200" t="n"/>
      <c r="H5" s="244" t="n"/>
      <c r="I5" s="225" t="n"/>
      <c r="J5" s="225" t="n"/>
      <c r="K5" s="225" t="n"/>
      <c r="L5" s="225" t="n"/>
      <c r="M5" s="225" t="n"/>
      <c r="N5" s="225" t="n"/>
      <c r="O5" s="226" t="n"/>
      <c r="P5" s="200" t="n"/>
      <c r="S5" s="4" t="n"/>
      <c r="T5" s="4" t="n"/>
      <c r="U5" s="4" t="n"/>
      <c r="V5" s="4" t="n"/>
      <c r="W5" s="4" t="n"/>
      <c r="X5" s="4" t="n"/>
      <c r="Y5" s="4" t="n"/>
      <c r="Z5" s="4" t="n"/>
    </row>
    <row r="6" ht="7.5" customHeight="1" s="310">
      <c r="A6" s="12" t="n"/>
      <c r="B6" s="13" t="n"/>
      <c r="C6" s="14" t="n"/>
      <c r="D6" s="14" t="n"/>
      <c r="E6" s="200" t="n"/>
      <c r="F6" s="201" t="n"/>
      <c r="G6" s="200" t="n"/>
      <c r="H6" s="227" t="n"/>
      <c r="O6" s="228" t="n"/>
      <c r="P6" s="200" t="n"/>
      <c r="S6" s="4" t="n"/>
      <c r="T6" s="4" t="n"/>
      <c r="U6" s="4" t="n"/>
      <c r="V6" s="4" t="n"/>
      <c r="W6" s="4" t="n"/>
      <c r="X6" s="4" t="n"/>
      <c r="Y6" s="4" t="n"/>
      <c r="Z6" s="4" t="n"/>
    </row>
    <row r="7" ht="33" customHeight="1" s="310">
      <c r="A7" s="218" t="inlineStr">
        <is>
          <t>Substation №:</t>
        </is>
      </c>
      <c r="C7" s="232" t="n"/>
      <c r="D7" s="223" t="n"/>
      <c r="E7" s="223" t="n"/>
      <c r="F7" s="233" t="n"/>
      <c r="G7" s="200" t="n"/>
      <c r="H7" s="229" t="n"/>
      <c r="I7" s="213" t="n"/>
      <c r="J7" s="213" t="n"/>
      <c r="K7" s="213" t="n"/>
      <c r="L7" s="213" t="n"/>
      <c r="M7" s="213" t="n"/>
      <c r="N7" s="213" t="n"/>
      <c r="O7" s="230" t="n"/>
      <c r="P7" s="200" t="n"/>
      <c r="S7" s="4" t="n"/>
      <c r="T7" s="5" t="n"/>
      <c r="U7" s="5" t="n"/>
      <c r="V7" s="5" t="n"/>
      <c r="W7" s="5" t="n"/>
      <c r="X7" s="5" t="n"/>
      <c r="Y7" s="5" t="n"/>
      <c r="Z7" s="5" t="n"/>
    </row>
    <row r="8" ht="7.5" customHeight="1" s="310">
      <c r="A8" s="187" t="n"/>
      <c r="B8" s="188" t="n"/>
      <c r="C8" s="188" t="n"/>
      <c r="D8" s="188" t="n"/>
      <c r="E8" s="188" t="n"/>
      <c r="F8" s="189" t="n"/>
      <c r="G8" s="200" t="n"/>
      <c r="H8" s="200" t="n"/>
      <c r="I8" s="200" t="n"/>
      <c r="J8" s="200" t="n"/>
      <c r="K8" s="200" t="n"/>
      <c r="L8" s="200" t="n"/>
      <c r="M8" s="200" t="n"/>
      <c r="N8" s="200" t="n"/>
      <c r="O8" s="200" t="n"/>
      <c r="P8" s="200" t="n"/>
      <c r="S8" s="4" t="n"/>
      <c r="T8" s="5" t="n"/>
      <c r="U8" s="5" t="n"/>
      <c r="V8" s="5" t="n"/>
      <c r="W8" s="5" t="n"/>
      <c r="X8" s="5" t="n"/>
      <c r="Y8" s="5" t="n"/>
      <c r="Z8" s="5" t="n"/>
    </row>
    <row r="9" ht="26.25" customHeight="1" s="310">
      <c r="A9" s="260" t="inlineStr">
        <is>
          <t>Application:</t>
        </is>
      </c>
      <c r="B9" s="15" t="n"/>
      <c r="C9" s="242" t="n"/>
      <c r="D9" s="243" t="n"/>
      <c r="E9" s="243" t="n"/>
      <c r="F9" s="198" t="n"/>
      <c r="G9" s="200" t="n"/>
      <c r="H9" s="194" t="inlineStr">
        <is>
          <t>PROFESSIONAL AUTHENTICATION</t>
        </is>
      </c>
      <c r="I9" s="16" t="n"/>
      <c r="J9" s="16" t="n"/>
      <c r="K9" s="16" t="n"/>
      <c r="L9" s="16" t="n"/>
      <c r="M9" s="16" t="n"/>
      <c r="N9" s="16" t="n"/>
      <c r="O9" s="16" t="n"/>
      <c r="P9" s="200" t="n"/>
      <c r="S9" s="4" t="n"/>
      <c r="U9" s="5" t="n"/>
      <c r="V9" s="5" t="n"/>
      <c r="W9" s="5" t="n"/>
      <c r="X9" s="234" t="n"/>
      <c r="Y9" s="235" t="n"/>
      <c r="Z9" s="235" t="n"/>
    </row>
    <row r="10" ht="7.5" customHeight="1" s="310">
      <c r="A10" s="17" t="n"/>
      <c r="B10" s="18" t="n"/>
      <c r="C10" s="19" t="n"/>
      <c r="D10" s="19" t="n"/>
      <c r="E10" s="19" t="n"/>
      <c r="F10" s="201" t="n"/>
      <c r="G10" s="199" t="n"/>
      <c r="H10" s="20" t="n"/>
      <c r="I10" s="16" t="n"/>
      <c r="J10" s="16" t="n"/>
      <c r="K10" s="16" t="n"/>
      <c r="L10" s="16" t="n"/>
      <c r="M10" s="16" t="n"/>
      <c r="N10" s="16" t="n"/>
      <c r="O10" s="20" t="n"/>
      <c r="P10" s="200" t="n"/>
      <c r="S10" s="4" t="n"/>
      <c r="U10" s="5" t="n"/>
      <c r="V10" s="5" t="n"/>
      <c r="W10" s="5" t="n"/>
      <c r="X10" s="5" t="n"/>
      <c r="Y10" s="5" t="n"/>
      <c r="Z10" s="5" t="n"/>
    </row>
    <row r="11" ht="19.5" customHeight="1" s="310">
      <c r="A11" s="218" t="inlineStr">
        <is>
          <t>Controller Type:</t>
        </is>
      </c>
      <c r="C11" s="222" t="n"/>
      <c r="D11" s="223" t="n"/>
      <c r="E11" s="223" t="n"/>
      <c r="F11" s="201" t="n"/>
      <c r="G11" s="21" t="n"/>
      <c r="H11" s="263">
        <f>C35</f>
        <v/>
      </c>
      <c r="I11" s="225" t="n"/>
      <c r="J11" s="225" t="n"/>
      <c r="K11" s="225" t="n"/>
      <c r="L11" s="225" t="n"/>
      <c r="M11" s="225" t="n"/>
      <c r="N11" s="225" t="n"/>
      <c r="O11" s="226" t="n"/>
      <c r="P11" s="200" t="n"/>
      <c r="S11" s="4" t="n"/>
      <c r="T11" s="90" t="inlineStr">
        <is>
          <t>Application Types</t>
        </is>
      </c>
      <c r="U11" s="5" t="n"/>
      <c r="V11" s="91" t="inlineStr">
        <is>
          <t>Controller Types</t>
        </is>
      </c>
      <c r="W11" s="5" t="n"/>
      <c r="X11" s="5" t="n"/>
      <c r="Y11" s="5" t="n"/>
      <c r="Z11" s="91" t="inlineStr">
        <is>
          <t>HMI Types</t>
        </is>
      </c>
    </row>
    <row r="12" ht="8.25" customHeight="1" s="310">
      <c r="A12" s="218" t="n"/>
      <c r="B12" s="194" t="n"/>
      <c r="C12" s="222" t="n"/>
      <c r="D12" s="222" t="n"/>
      <c r="E12" s="222" t="n"/>
      <c r="F12" s="201" t="n"/>
      <c r="G12" s="84" t="n"/>
      <c r="H12" s="227" t="n"/>
      <c r="O12" s="228" t="n"/>
      <c r="P12" s="200" t="n"/>
      <c r="S12" s="4" t="n"/>
      <c r="T12" s="100" t="inlineStr">
        <is>
          <t>Substation</t>
        </is>
      </c>
      <c r="U12" s="5" t="n"/>
      <c r="V12" s="100" t="inlineStr">
        <is>
          <t>Eaton Cooper SMP SG-4250</t>
        </is>
      </c>
      <c r="W12" s="5" t="n"/>
      <c r="X12" s="5" t="n"/>
      <c r="Y12" s="5" t="n"/>
      <c r="Z12" s="104" t="inlineStr">
        <is>
          <t>Embedded</t>
        </is>
      </c>
    </row>
    <row r="13" ht="19.5" customHeight="1" s="310">
      <c r="A13" s="218" t="inlineStr">
        <is>
          <t>Redundant:</t>
        </is>
      </c>
      <c r="C13" s="222" t="n"/>
      <c r="D13" s="223" t="n"/>
      <c r="E13" s="223" t="n"/>
      <c r="F13" s="201" t="n"/>
      <c r="G13" s="84" t="n"/>
      <c r="H13" s="227" t="n"/>
      <c r="O13" s="228" t="n"/>
      <c r="P13" s="200" t="n"/>
      <c r="S13" s="4" t="n"/>
      <c r="T13" s="101" t="inlineStr">
        <is>
          <t>Customer/IPP</t>
        </is>
      </c>
      <c r="U13" s="5" t="n"/>
      <c r="V13" s="101" t="inlineStr">
        <is>
          <t>Eaton Cooper SMP-4 DP</t>
        </is>
      </c>
      <c r="W13" s="5" t="n"/>
      <c r="X13" s="5" t="n"/>
      <c r="Y13" s="5" t="n"/>
      <c r="Z13" s="105" t="inlineStr">
        <is>
          <t>QuickPanel Jr.</t>
        </is>
      </c>
    </row>
    <row r="14" ht="8.25" customHeight="1" s="310">
      <c r="A14" s="17" t="n"/>
      <c r="B14" s="18" t="n"/>
      <c r="C14" s="19" t="n"/>
      <c r="D14" s="19" t="n"/>
      <c r="E14" s="19" t="n"/>
      <c r="F14" s="201" t="n"/>
      <c r="G14" s="18" t="n"/>
      <c r="H14" s="227" t="n"/>
      <c r="O14" s="228" t="n"/>
      <c r="P14" s="200" t="n"/>
      <c r="S14" s="4" t="n"/>
      <c r="T14" s="101" t="n"/>
      <c r="U14" s="5" t="n"/>
      <c r="V14" s="101" t="inlineStr">
        <is>
          <t>GE D20 RTU</t>
        </is>
      </c>
      <c r="W14" s="5" t="n"/>
      <c r="X14" s="5" t="n"/>
      <c r="Y14" s="5" t="n"/>
      <c r="Z14" s="105" t="inlineStr">
        <is>
          <t>QuickPanel 7.4"</t>
        </is>
      </c>
    </row>
    <row r="15" ht="19.5" customHeight="1" s="310">
      <c r="A15" s="218" t="inlineStr">
        <is>
          <t>HMI:</t>
        </is>
      </c>
      <c r="C15" s="222" t="n"/>
      <c r="D15" s="223" t="n"/>
      <c r="E15" s="223" t="n"/>
      <c r="F15" s="201" t="n"/>
      <c r="G15" s="18" t="n"/>
      <c r="H15" s="227" t="n"/>
      <c r="O15" s="228" t="n"/>
      <c r="P15" s="200" t="n"/>
      <c r="S15" s="4" t="n"/>
      <c r="T15" s="102" t="n"/>
      <c r="U15" s="5" t="n"/>
      <c r="V15" s="101" t="inlineStr">
        <is>
          <t>GE D200 RTU</t>
        </is>
      </c>
      <c r="W15" s="5" t="n"/>
      <c r="X15" s="5" t="n"/>
      <c r="Y15" s="5" t="n"/>
      <c r="Z15" s="101" t="inlineStr">
        <is>
          <t>QuickPanel 12"</t>
        </is>
      </c>
    </row>
    <row r="16" ht="8.25" customHeight="1" s="310">
      <c r="A16" s="17" t="n"/>
      <c r="B16" s="18" t="n"/>
      <c r="C16" s="19" t="n"/>
      <c r="D16" s="19" t="n"/>
      <c r="E16" s="19" t="n"/>
      <c r="F16" s="201" t="n"/>
      <c r="G16" s="18" t="n"/>
      <c r="H16" s="227" t="n"/>
      <c r="O16" s="228" t="n"/>
      <c r="P16" s="200" t="n"/>
      <c r="S16" s="4" t="n"/>
      <c r="T16" s="4" t="n"/>
      <c r="U16" s="5" t="n"/>
      <c r="V16" s="101" t="inlineStr">
        <is>
          <t>G500</t>
        </is>
      </c>
      <c r="W16" s="5" t="n"/>
      <c r="X16" s="5" t="n"/>
      <c r="Y16" s="5" t="n"/>
      <c r="Z16" s="101" t="inlineStr">
        <is>
          <t>Cimplicity 8.2</t>
        </is>
      </c>
    </row>
    <row r="17" ht="19.5" customHeight="1" s="310">
      <c r="A17" s="218" t="inlineStr">
        <is>
          <t>Config Software:</t>
        </is>
      </c>
      <c r="C17" s="222" t="n"/>
      <c r="D17" s="223" t="n"/>
      <c r="E17" s="223" t="n"/>
      <c r="F17" s="201" t="n"/>
      <c r="G17" s="21" t="n"/>
      <c r="H17" s="227" t="n"/>
      <c r="O17" s="228" t="n"/>
      <c r="P17" s="200" t="n"/>
      <c r="S17" s="4" t="n"/>
      <c r="T17" s="90" t="inlineStr">
        <is>
          <t>Firmware/CPU/OS</t>
        </is>
      </c>
      <c r="U17" s="5" t="n"/>
      <c r="V17" s="101" t="inlineStr">
        <is>
          <t>90-70 PLC</t>
        </is>
      </c>
      <c r="W17" s="5" t="n"/>
      <c r="X17" s="5" t="n"/>
      <c r="Y17" s="5" t="n"/>
      <c r="Z17" s="101" t="inlineStr">
        <is>
          <t>Cimplicity 8.1</t>
        </is>
      </c>
    </row>
    <row r="18" ht="8.25" customHeight="1" s="310">
      <c r="A18" s="218" t="n"/>
      <c r="B18" s="194" t="n"/>
      <c r="C18" s="222" t="n"/>
      <c r="D18" s="23" t="n"/>
      <c r="E18" s="19" t="n"/>
      <c r="F18" s="201" t="n"/>
      <c r="G18" s="194" t="n"/>
      <c r="H18" s="227" t="n"/>
      <c r="O18" s="228" t="n"/>
      <c r="P18" s="200" t="n"/>
      <c r="S18" s="4" t="n"/>
      <c r="T18" s="104" t="inlineStr">
        <is>
          <t>B1 - v2.10</t>
        </is>
      </c>
      <c r="U18" s="4" t="n"/>
      <c r="V18" s="103" t="n"/>
      <c r="W18" s="5" t="n"/>
      <c r="X18" s="5" t="n"/>
      <c r="Y18" s="5" t="n"/>
      <c r="Z18" s="101" t="inlineStr">
        <is>
          <t>Cimplicity 8.0</t>
        </is>
      </c>
    </row>
    <row r="19" ht="19.5" customHeight="1" s="310">
      <c r="A19" s="218">
        <f>IF(ISERR(FIND("SMP",$C$11,1)),IF(ISERR(FIND("PLC",$C$11,1)),"Firmware:","CPU:"),"OS Version:")</f>
        <v/>
      </c>
      <c r="C19" s="222" t="n"/>
      <c r="D19" s="223" t="n"/>
      <c r="E19" s="223" t="n"/>
      <c r="F19" s="201" t="n"/>
      <c r="G19" s="194" t="n"/>
      <c r="H19" s="227" t="n"/>
      <c r="O19" s="228" t="n"/>
      <c r="P19" s="200" t="n"/>
      <c r="S19" s="4" t="n"/>
      <c r="T19" s="105" t="n"/>
      <c r="U19" s="5" t="n"/>
      <c r="V19" s="103" t="n"/>
      <c r="W19" s="5" t="n"/>
      <c r="X19" s="5" t="n"/>
      <c r="Y19" s="5" t="n"/>
      <c r="Z19" s="102" t="inlineStr">
        <is>
          <t>Cimplicity 7.0</t>
        </is>
      </c>
    </row>
    <row r="20" ht="8.25" customHeight="1" s="310">
      <c r="A20" s="218" t="n"/>
      <c r="B20" s="194" t="n"/>
      <c r="C20" s="157" t="n"/>
      <c r="D20" s="24" t="n"/>
      <c r="E20" s="19" t="n"/>
      <c r="F20" s="201" t="n"/>
      <c r="G20" s="194" t="n"/>
      <c r="H20" s="227" t="n"/>
      <c r="O20" s="228" t="n"/>
      <c r="P20" s="200" t="n"/>
      <c r="S20" s="4" t="n"/>
      <c r="T20" s="105" t="n"/>
      <c r="U20" s="5" t="n"/>
      <c r="V20" s="103" t="n"/>
      <c r="W20" s="5" t="n"/>
      <c r="X20" s="5" t="n"/>
      <c r="Y20" s="5" t="n"/>
      <c r="Z20" s="91" t="inlineStr">
        <is>
          <t>Config Software</t>
        </is>
      </c>
    </row>
    <row r="21" ht="19.5" customHeight="1" s="310">
      <c r="A21" s="218">
        <f>IF(ISERR(FIND("SMP",$C$11,1)),IF(ISERR(FIND("PLC",$C$11,1)),"","RACS PCM:"),"SMF Appl Version:")</f>
        <v/>
      </c>
      <c r="C21" s="222" t="n"/>
      <c r="D21" s="223" t="n"/>
      <c r="E21" s="223" t="n"/>
      <c r="F21" s="201" t="n"/>
      <c r="G21" s="194" t="n"/>
      <c r="H21" s="227" t="n"/>
      <c r="O21" s="228" t="n"/>
      <c r="P21" s="200" t="n"/>
      <c r="S21" s="4" t="n"/>
      <c r="T21" s="105" t="inlineStr">
        <is>
          <t>7.0R2/7.0C2</t>
        </is>
      </c>
      <c r="U21" s="5" t="n"/>
      <c r="V21" s="103" t="n"/>
      <c r="W21" s="5" t="n"/>
      <c r="X21" s="5" t="n"/>
      <c r="Y21" s="5" t="n"/>
      <c r="Z21" s="100" t="inlineStr">
        <is>
          <t>SMP Config</t>
        </is>
      </c>
    </row>
    <row r="22" ht="8.25" customHeight="1" s="310">
      <c r="A22" s="218" t="n"/>
      <c r="B22" s="194" t="n"/>
      <c r="C22" s="22" t="n"/>
      <c r="D22" s="24" t="n"/>
      <c r="E22" s="19" t="n"/>
      <c r="F22" s="201" t="n"/>
      <c r="G22" s="194" t="n"/>
      <c r="H22" s="227" t="n"/>
      <c r="O22" s="228" t="n"/>
      <c r="P22" s="200" t="n"/>
      <c r="S22" s="4" t="n"/>
      <c r="T22" s="103" t="n"/>
      <c r="U22" s="5" t="n"/>
      <c r="V22" s="101" t="n"/>
      <c r="W22" s="5" t="n"/>
      <c r="X22" s="5" t="n"/>
      <c r="Y22" s="5" t="n"/>
      <c r="Z22" s="101" t="inlineStr">
        <is>
          <t>SGConfig 8.5</t>
        </is>
      </c>
    </row>
    <row r="23" ht="20.1" customHeight="1" s="310">
      <c r="A23" s="261" t="inlineStr">
        <is>
          <t>RTU/Gateway Name:</t>
        </is>
      </c>
      <c r="C23" s="251" t="n"/>
      <c r="F23" s="201" t="n"/>
      <c r="G23" s="194" t="n"/>
      <c r="H23" s="227" t="n"/>
      <c r="O23" s="228" t="n"/>
      <c r="P23" s="200" t="n"/>
      <c r="S23" s="4" t="n"/>
      <c r="T23" s="103" t="n"/>
      <c r="U23" s="5" t="n"/>
      <c r="V23" s="101" t="n"/>
      <c r="W23" s="5" t="n"/>
      <c r="X23" s="5" t="n"/>
      <c r="Y23" s="5" t="n"/>
      <c r="Z23" s="105" t="inlineStr">
        <is>
          <t>PME 7.5</t>
        </is>
      </c>
    </row>
    <row r="24" ht="8.25" customHeight="1" s="310">
      <c r="A24" s="218" t="n"/>
      <c r="B24" s="194" t="n"/>
      <c r="C24" s="22" t="n"/>
      <c r="D24" s="24" t="n"/>
      <c r="E24" s="19" t="n"/>
      <c r="F24" s="201" t="n"/>
      <c r="G24" s="194" t="n"/>
      <c r="H24" s="227" t="n"/>
      <c r="O24" s="228" t="n"/>
      <c r="P24" s="200" t="n"/>
      <c r="S24" s="4" t="n"/>
      <c r="T24" s="105" t="n"/>
      <c r="U24" s="5" t="n"/>
      <c r="V24" s="101" t="n"/>
      <c r="W24" s="5" t="n"/>
      <c r="X24" s="5" t="n"/>
      <c r="Y24" s="5" t="n"/>
      <c r="Z24" s="101" t="inlineStr">
        <is>
          <t>DS Agile 2.3</t>
        </is>
      </c>
    </row>
    <row r="25" ht="20.1" customHeight="1" s="310">
      <c r="A25" s="218" t="inlineStr">
        <is>
          <t>Controller ID:</t>
        </is>
      </c>
      <c r="C25" s="222" t="n"/>
      <c r="D25" s="24" t="n"/>
      <c r="E25" s="19" t="n"/>
      <c r="F25" s="201" t="n"/>
      <c r="G25" s="194" t="n"/>
      <c r="H25" s="227" t="n"/>
      <c r="O25" s="228" t="n"/>
      <c r="P25" s="200" t="n"/>
      <c r="S25" s="4" t="n"/>
      <c r="T25" s="103" t="n"/>
      <c r="U25" s="5" t="n"/>
      <c r="V25" s="102" t="n"/>
      <c r="W25" s="5" t="n"/>
      <c r="X25" s="5" t="n"/>
      <c r="Y25" s="5" t="n"/>
      <c r="Z25" s="101" t="n"/>
    </row>
    <row r="26" ht="8.25" customHeight="1" s="310">
      <c r="A26" s="218" t="n"/>
      <c r="B26" s="194" t="n"/>
      <c r="C26" s="222" t="n"/>
      <c r="D26" s="24" t="n"/>
      <c r="E26" s="19" t="n"/>
      <c r="F26" s="201" t="n"/>
      <c r="G26" s="194" t="n"/>
      <c r="H26" s="227" t="n"/>
      <c r="O26" s="228" t="n"/>
      <c r="P26" s="200" t="n"/>
      <c r="S26" s="4" t="n"/>
      <c r="T26" s="103" t="n"/>
      <c r="U26" s="5" t="n"/>
      <c r="V26" s="5" t="n"/>
      <c r="W26" s="5" t="n"/>
      <c r="X26" s="5" t="n"/>
      <c r="Y26" s="5" t="n"/>
      <c r="Z26" s="101" t="n"/>
    </row>
    <row r="27" ht="20.1" customHeight="1" s="310">
      <c r="A27" s="218" t="inlineStr">
        <is>
          <t>Protocol:</t>
        </is>
      </c>
      <c r="B27" s="194" t="n"/>
      <c r="C27" s="222" t="n"/>
      <c r="D27" s="223" t="n"/>
      <c r="E27" s="223" t="n"/>
      <c r="F27" s="201" t="n"/>
      <c r="G27" s="194" t="n"/>
      <c r="H27" s="227" t="n"/>
      <c r="O27" s="228" t="n"/>
      <c r="P27" s="200" t="n"/>
      <c r="S27" s="4" t="n"/>
      <c r="T27" s="106" t="n"/>
      <c r="U27" s="5" t="n"/>
      <c r="V27" s="5" t="n"/>
      <c r="W27" s="5" t="n"/>
      <c r="X27" s="5" t="n"/>
      <c r="Y27" s="5" t="n"/>
      <c r="Z27" s="102" t="n"/>
    </row>
    <row r="28" ht="8.25" customHeight="1" s="310">
      <c r="A28" s="85" t="n"/>
      <c r="B28" s="250" t="n"/>
      <c r="C28" s="250" t="n"/>
      <c r="D28" s="250" t="n"/>
      <c r="E28" s="19" t="n"/>
      <c r="F28" s="201" t="n"/>
      <c r="G28" s="21" t="n"/>
      <c r="H28" s="227" t="n"/>
      <c r="O28" s="228" t="n"/>
      <c r="P28" s="200" t="n"/>
      <c r="S28" s="4" t="n"/>
      <c r="U28" s="5" t="n"/>
      <c r="V28" s="5" t="n"/>
      <c r="W28" s="5" t="n"/>
      <c r="X28" s="5" t="n"/>
      <c r="Y28" s="5" t="n"/>
      <c r="Z28" s="5" t="n"/>
    </row>
    <row r="29" ht="20.1" customHeight="1" s="310">
      <c r="A29" s="25" t="n"/>
      <c r="B29" s="26" t="n"/>
      <c r="C29" s="220" t="n"/>
      <c r="D29" s="221" t="n"/>
      <c r="E29" s="221" t="n"/>
      <c r="F29" s="189" t="n"/>
      <c r="G29" s="200" t="n"/>
      <c r="H29" s="227" t="n"/>
      <c r="O29" s="228" t="n"/>
      <c r="P29" s="200" t="n"/>
      <c r="S29" s="4" t="n"/>
      <c r="T29" s="90" t="inlineStr">
        <is>
          <t>SMF/RACS</t>
        </is>
      </c>
      <c r="U29" s="5" t="n"/>
      <c r="V29" s="91" t="inlineStr">
        <is>
          <t>Boot/SCC</t>
        </is>
      </c>
      <c r="W29" s="5" t="n"/>
      <c r="X29" s="5" t="n"/>
      <c r="Y29" s="90" t="inlineStr">
        <is>
          <t>Protocol</t>
        </is>
      </c>
      <c r="Z29" s="5" t="n"/>
    </row>
    <row r="30" ht="11.25" customHeight="1" s="310">
      <c r="A30" s="27" t="n"/>
      <c r="B30" s="200" t="n"/>
      <c r="C30" s="14" t="n"/>
      <c r="D30" s="23" t="n"/>
      <c r="E30" s="200" t="n"/>
      <c r="F30" s="200" t="n"/>
      <c r="G30" s="200" t="n"/>
      <c r="H30" s="227" t="n"/>
      <c r="O30" s="228" t="n"/>
      <c r="P30" s="200" t="n"/>
      <c r="S30" s="4" t="n"/>
      <c r="T30" s="104" t="inlineStr">
        <is>
          <t>7.0R2</t>
        </is>
      </c>
      <c r="U30" s="5" t="n"/>
      <c r="V30" s="100" t="inlineStr">
        <is>
          <t>7.0C2</t>
        </is>
      </c>
      <c r="W30" s="5" t="n"/>
      <c r="X30" s="5" t="n"/>
      <c r="Y30" s="100" t="inlineStr">
        <is>
          <t>DNP3/IP</t>
        </is>
      </c>
      <c r="Z30" s="5" t="n"/>
    </row>
    <row r="31" ht="20.1" customHeight="1" s="310">
      <c r="A31" s="194" t="inlineStr">
        <is>
          <t>ISSUED REVISION</t>
        </is>
      </c>
      <c r="B31" s="200" t="n"/>
      <c r="C31" s="14" t="n"/>
      <c r="D31" s="23" t="n"/>
      <c r="E31" s="200" t="n"/>
      <c r="F31" s="200" t="n"/>
      <c r="G31" s="200" t="n"/>
      <c r="H31" s="227" t="n"/>
      <c r="O31" s="228" t="n"/>
      <c r="P31" s="200" t="n"/>
      <c r="T31" s="105" t="inlineStr">
        <is>
          <t>PCM311</t>
        </is>
      </c>
      <c r="U31" s="5" t="n"/>
      <c r="V31" s="101" t="inlineStr">
        <is>
          <t>PCM301</t>
        </is>
      </c>
      <c r="W31" s="6" t="n"/>
      <c r="X31" s="6" t="n"/>
      <c r="Y31" s="101" t="inlineStr">
        <is>
          <t>DNP3/Serial</t>
        </is>
      </c>
      <c r="Z31" s="6" t="n"/>
    </row>
    <row r="32" ht="7.5" customHeight="1" s="310">
      <c r="A32" s="27" t="n"/>
      <c r="B32" s="200" t="n"/>
      <c r="C32" s="14" t="n"/>
      <c r="D32" s="23" t="n"/>
      <c r="E32" s="200" t="n"/>
      <c r="F32" s="200" t="n"/>
      <c r="G32" s="200" t="n"/>
      <c r="H32" s="227" t="n"/>
      <c r="O32" s="228" t="n"/>
      <c r="P32" s="200" t="n"/>
      <c r="T32" s="103" t="n"/>
      <c r="U32" s="5" t="n"/>
      <c r="V32" s="101" t="inlineStr">
        <is>
          <t>PCM311</t>
        </is>
      </c>
      <c r="W32" s="6" t="n"/>
      <c r="X32" s="6" t="n"/>
      <c r="Y32" s="101" t="inlineStr">
        <is>
          <t>Tejas</t>
        </is>
      </c>
      <c r="Z32" s="6" t="n"/>
    </row>
    <row r="33" ht="7.5" customHeight="1" s="310">
      <c r="A33" s="28" t="n"/>
      <c r="B33" s="197" t="n"/>
      <c r="C33" s="29" t="n"/>
      <c r="D33" s="30" t="n"/>
      <c r="E33" s="197" t="n"/>
      <c r="F33" s="198" t="n"/>
      <c r="G33" s="200" t="n"/>
      <c r="H33" s="227" t="n"/>
      <c r="O33" s="228" t="n"/>
      <c r="P33" s="200" t="n"/>
      <c r="T33" s="103" t="n"/>
      <c r="U33" s="5" t="n"/>
      <c r="V33" s="103" t="n"/>
      <c r="W33" s="6" t="n"/>
      <c r="X33" s="6" t="n"/>
      <c r="Y33" s="101" t="inlineStr">
        <is>
          <t>FYP</t>
        </is>
      </c>
      <c r="Z33" s="6" t="n"/>
    </row>
    <row r="34" ht="20.1" customHeight="1" s="310">
      <c r="A34" s="218" t="inlineStr">
        <is>
          <t>Revision №:</t>
        </is>
      </c>
      <c r="B34" s="200" t="n"/>
      <c r="C34" s="222" t="n"/>
      <c r="D34" s="24" t="n"/>
      <c r="E34" s="200" t="n"/>
      <c r="F34" s="201" t="n"/>
      <c r="G34" s="200" t="n"/>
      <c r="H34" s="227" t="n"/>
      <c r="O34" s="228" t="n"/>
      <c r="P34" s="200" t="n"/>
      <c r="T34" s="107" t="n"/>
      <c r="U34" s="5" t="n"/>
      <c r="V34" s="103" t="n"/>
      <c r="W34" s="6" t="n"/>
      <c r="X34" s="6" t="n"/>
      <c r="Y34" s="108" t="n"/>
      <c r="Z34" s="6" t="n"/>
    </row>
    <row r="35" ht="20.1" customHeight="1" s="310">
      <c r="A35" s="21" t="inlineStr">
        <is>
          <t>Stage:</t>
        </is>
      </c>
      <c r="B35" s="84" t="n"/>
      <c r="C35" s="222" t="n"/>
      <c r="D35" s="223" t="n"/>
      <c r="E35" s="223" t="n"/>
      <c r="F35" s="201" t="n"/>
      <c r="G35" s="200" t="n"/>
      <c r="H35" s="227" t="n"/>
      <c r="O35" s="228" t="n"/>
      <c r="P35" s="200" t="n"/>
      <c r="T35" s="4" t="n"/>
      <c r="U35" s="5" t="n"/>
      <c r="V35" s="102" t="n"/>
      <c r="W35" s="6" t="n"/>
      <c r="X35" s="6" t="n"/>
      <c r="Y35" s="109" t="n"/>
      <c r="Z35" s="6" t="n"/>
    </row>
    <row r="36" ht="20.1" customHeight="1" s="310">
      <c r="A36" s="21" t="inlineStr">
        <is>
          <t>Notes:</t>
        </is>
      </c>
      <c r="B36" s="84" t="n"/>
      <c r="C36" s="262" t="n"/>
      <c r="D36" s="223" t="n"/>
      <c r="E36" s="223" t="n"/>
      <c r="F36" s="201" t="n"/>
      <c r="G36" s="200" t="n"/>
      <c r="H36" s="227" t="n"/>
      <c r="O36" s="228" t="n"/>
      <c r="P36" s="200" t="n"/>
      <c r="U36" s="5" t="n"/>
      <c r="V36" s="5" t="n"/>
      <c r="W36" s="6" t="n"/>
      <c r="X36" s="6" t="n"/>
      <c r="Y36" s="6" t="n"/>
      <c r="Z36" s="6" t="n"/>
    </row>
    <row r="37" ht="41.25" customHeight="1" s="310">
      <c r="A37" s="218" t="n"/>
      <c r="B37" s="200" t="n"/>
      <c r="C37" s="223" t="n"/>
      <c r="D37" s="223" t="n"/>
      <c r="E37" s="223" t="n"/>
      <c r="F37" s="201" t="n"/>
      <c r="G37" s="200" t="n"/>
      <c r="H37" s="227" t="n"/>
      <c r="O37" s="228" t="n"/>
      <c r="P37" s="200" t="n"/>
      <c r="U37" s="5" t="n"/>
      <c r="V37" s="5" t="n"/>
      <c r="W37" s="6" t="n"/>
      <c r="X37" s="6" t="n"/>
      <c r="Y37" s="6" t="n"/>
      <c r="Z37" s="6" t="n"/>
    </row>
    <row r="38" ht="7.5" customHeight="1" s="310">
      <c r="A38" s="25" t="n"/>
      <c r="B38" s="188" t="n"/>
      <c r="C38" s="82" t="n"/>
      <c r="D38" s="82" t="n"/>
      <c r="E38" s="188" t="n"/>
      <c r="F38" s="189" t="n"/>
      <c r="G38" s="200" t="n"/>
      <c r="H38" s="227" t="n"/>
      <c r="O38" s="228" t="n"/>
      <c r="P38" s="200" t="n"/>
      <c r="U38" s="5" t="n"/>
      <c r="V38" s="5" t="n"/>
      <c r="W38" s="6" t="n"/>
      <c r="X38" s="6" t="n"/>
      <c r="Y38" s="6" t="n"/>
      <c r="Z38" s="6" t="n"/>
    </row>
    <row r="39" ht="11.25" customHeight="1" s="310">
      <c r="A39" s="196" t="n"/>
      <c r="B39" s="197" t="n"/>
      <c r="C39" s="222" t="n"/>
      <c r="D39" s="22" t="n"/>
      <c r="E39" s="200" t="n"/>
      <c r="F39" s="197" t="n"/>
      <c r="G39" s="200" t="n"/>
      <c r="H39" s="227" t="n"/>
      <c r="O39" s="228" t="n"/>
      <c r="P39" s="200" t="n"/>
      <c r="T39" s="250" t="inlineStr">
        <is>
          <t>Available Point Lists (Select the checkbox for each list included in the point list)</t>
        </is>
      </c>
      <c r="U39" s="5" t="n"/>
      <c r="V39" s="5" t="n"/>
      <c r="W39" s="6" t="n"/>
      <c r="X39" s="6" t="n"/>
      <c r="Y39" s="6" t="n"/>
      <c r="Z39" s="6" t="n"/>
    </row>
    <row r="40" ht="20.1" customHeight="1" s="310">
      <c r="A40" s="212" t="inlineStr">
        <is>
          <t>CHANGED LISTS</t>
        </is>
      </c>
      <c r="B40" s="200" t="n"/>
      <c r="C40" s="222" t="n"/>
      <c r="D40" s="22" t="n"/>
      <c r="E40" s="200" t="n"/>
      <c r="F40" s="188" t="n"/>
      <c r="G40" s="201" t="n"/>
      <c r="H40" s="227" t="n"/>
      <c r="O40" s="228" t="n"/>
      <c r="P40" s="200" t="n"/>
      <c r="U40" s="4" t="n"/>
      <c r="V40" s="93" t="b">
        <v>1</v>
      </c>
      <c r="W40" s="6" t="n"/>
      <c r="X40" s="6" t="n"/>
      <c r="Y40" s="6" t="n"/>
      <c r="Z40" s="6" t="n"/>
    </row>
    <row r="41" ht="39" customHeight="1" s="310">
      <c r="A41" s="94" t="n"/>
      <c r="B41" s="95" t="inlineStr">
        <is>
          <t>Status &amp; Alarms</t>
        </is>
      </c>
      <c r="C41" s="95" t="n"/>
      <c r="D41" s="95" t="inlineStr">
        <is>
          <t>Analogs</t>
        </is>
      </c>
      <c r="E41" s="95" t="inlineStr">
        <is>
          <t>Controls</t>
        </is>
      </c>
      <c r="F41" s="96" t="n"/>
      <c r="G41" s="200" t="n"/>
      <c r="H41" s="227" t="n"/>
      <c r="O41" s="228" t="n"/>
      <c r="P41" s="200" t="n"/>
      <c r="V41" s="93" t="b">
        <v>1</v>
      </c>
      <c r="W41" s="6" t="n"/>
      <c r="X41" s="6" t="n"/>
      <c r="Y41" s="6" t="n"/>
      <c r="Z41" s="6" t="n"/>
    </row>
    <row r="42" ht="34.5" customHeight="1" s="310">
      <c r="A42" s="97" t="n"/>
      <c r="B42" s="98" t="inlineStr">
        <is>
          <t>Setpoints</t>
        </is>
      </c>
      <c r="C42" s="98" t="n"/>
      <c r="D42" s="212" t="inlineStr">
        <is>
          <t>Output Requests</t>
        </is>
      </c>
      <c r="E42" s="213" t="n"/>
      <c r="F42" s="99" t="n"/>
      <c r="G42" s="200" t="n"/>
      <c r="H42" s="227" t="n"/>
      <c r="O42" s="228" t="n"/>
      <c r="P42" s="200" t="n"/>
      <c r="V42" s="93" t="b">
        <v>1</v>
      </c>
      <c r="W42" s="6" t="n"/>
      <c r="X42" s="6" t="n"/>
      <c r="Y42" s="6" t="n"/>
      <c r="Z42" s="6" t="n"/>
    </row>
    <row r="43" ht="14.25" customHeight="1" s="310">
      <c r="A43" s="224" t="inlineStr">
        <is>
          <t>*The lists checked here contain modifications for the issued revision.  All other lists provided are for information only.  Greyed text indicates that the list is not part of this Point List.</t>
        </is>
      </c>
      <c r="B43" s="225" t="n"/>
      <c r="C43" s="225" t="n"/>
      <c r="D43" s="225" t="n"/>
      <c r="E43" s="225" t="n"/>
      <c r="F43" s="226" t="n"/>
      <c r="G43" s="200" t="n"/>
      <c r="H43" s="229" t="n"/>
      <c r="I43" s="213" t="n"/>
      <c r="J43" s="213" t="n"/>
      <c r="K43" s="213" t="n"/>
      <c r="L43" s="213" t="n"/>
      <c r="M43" s="213" t="n"/>
      <c r="N43" s="213" t="n"/>
      <c r="O43" s="230" t="n"/>
      <c r="P43" s="200" t="n"/>
      <c r="V43" s="93" t="b">
        <v>1</v>
      </c>
      <c r="W43" s="6" t="n"/>
      <c r="X43" s="6" t="n"/>
      <c r="Y43" s="6" t="n"/>
      <c r="Z43" s="6" t="n"/>
    </row>
    <row r="44" ht="23.25" customHeight="1" s="310">
      <c r="A44" s="229" t="n"/>
      <c r="B44" s="213" t="n"/>
      <c r="C44" s="213" t="n"/>
      <c r="D44" s="213" t="n"/>
      <c r="E44" s="213" t="n"/>
      <c r="F44" s="230" t="n"/>
      <c r="G44" s="200" t="n"/>
      <c r="H44" s="257" t="n"/>
      <c r="I44" s="245" t="n"/>
      <c r="J44" s="245" t="n"/>
      <c r="K44" s="245" t="n"/>
      <c r="L44" s="245" t="n"/>
      <c r="M44" s="245" t="n"/>
      <c r="N44" s="245" t="n"/>
      <c r="O44" s="246" t="n"/>
      <c r="P44" s="200" t="n"/>
      <c r="S44" s="250" t="b">
        <v>0</v>
      </c>
      <c r="U44" s="6" t="n"/>
      <c r="V44" s="93" t="b">
        <v>1</v>
      </c>
      <c r="W44" s="6" t="n"/>
      <c r="X44" s="6" t="n"/>
      <c r="Y44" s="6" t="n"/>
      <c r="Z44" s="6" t="n"/>
    </row>
    <row r="45" ht="11.25" customHeight="1" s="310">
      <c r="A45" s="31" t="n"/>
      <c r="B45" s="200" t="n"/>
      <c r="C45" s="14" t="n"/>
      <c r="D45" s="23" t="n"/>
      <c r="E45" s="200" t="n"/>
      <c r="F45" s="200" t="n"/>
      <c r="G45" s="200" t="n"/>
      <c r="H45" s="36" t="n"/>
      <c r="I45" s="36" t="n"/>
      <c r="J45" s="36" t="n"/>
      <c r="K45" s="36" t="n"/>
      <c r="L45" s="36" t="n"/>
      <c r="M45" s="36" t="n"/>
      <c r="N45" s="36" t="n"/>
      <c r="O45" s="36" t="n"/>
      <c r="P45" s="200" t="n"/>
      <c r="U45" s="6" t="n"/>
      <c r="V45" s="6" t="n"/>
      <c r="W45" s="6" t="n"/>
      <c r="X45" s="6" t="n"/>
      <c r="Y45" s="6" t="n"/>
      <c r="Z45" s="6" t="n"/>
    </row>
    <row r="46" ht="20.1" customHeight="1" s="310">
      <c r="A46" s="194" t="inlineStr">
        <is>
          <t>DISCLAIMER</t>
        </is>
      </c>
      <c r="B46" s="200" t="n"/>
      <c r="C46" s="200" t="n"/>
      <c r="D46" s="200" t="n"/>
      <c r="E46" s="200" t="n"/>
      <c r="F46" s="200" t="n"/>
      <c r="G46" s="200" t="n"/>
      <c r="H46" s="194" t="inlineStr">
        <is>
          <t>SCADA SQAT LOG (For As-Built Version Only)</t>
        </is>
      </c>
      <c r="I46" s="32" t="n"/>
      <c r="J46" s="32" t="n"/>
      <c r="K46" s="32" t="n"/>
      <c r="L46" s="32" t="n"/>
      <c r="M46" s="32" t="n"/>
      <c r="N46" s="32" t="n"/>
      <c r="O46" s="32" t="n"/>
      <c r="P46" s="200" t="n"/>
      <c r="U46" s="6" t="n"/>
      <c r="V46" s="6" t="n"/>
      <c r="W46" s="6" t="n"/>
      <c r="X46" s="6" t="n"/>
      <c r="Y46" s="6" t="n"/>
      <c r="Z46" s="6" t="n"/>
    </row>
    <row r="47" ht="7.5" customHeight="1" s="310">
      <c r="A47" s="194" t="n"/>
      <c r="B47" s="200" t="n"/>
      <c r="C47" s="200" t="n"/>
      <c r="D47" s="200" t="n"/>
      <c r="E47" s="200" t="n"/>
      <c r="F47" s="200" t="n"/>
      <c r="G47" s="200" t="n"/>
      <c r="H47" s="32" t="n"/>
      <c r="I47" s="32" t="n"/>
      <c r="J47" s="32" t="n"/>
      <c r="K47" s="32" t="n"/>
      <c r="L47" s="32" t="n"/>
      <c r="M47" s="32" t="n"/>
      <c r="N47" s="32" t="n"/>
      <c r="O47" s="32" t="n"/>
      <c r="P47" s="200" t="n"/>
      <c r="U47" s="6" t="n"/>
      <c r="V47" s="6" t="n"/>
      <c r="W47" s="6" t="n"/>
      <c r="X47" s="6" t="n"/>
      <c r="Y47" s="6" t="n"/>
      <c r="Z47" s="6" t="n"/>
    </row>
    <row r="48" ht="27" customHeight="1" s="310">
      <c r="A48" s="224">
        <f>IF(ISERR(FIND("SMP",$C$11,1)),IF(ISERR(FIND("PLC",$C$11,1)),T62,T63),T64)</f>
        <v/>
      </c>
      <c r="B48" s="225" t="n"/>
      <c r="C48" s="225" t="n"/>
      <c r="D48" s="225" t="n"/>
      <c r="E48" s="225" t="n"/>
      <c r="F48" s="226" t="n"/>
      <c r="G48" s="200" t="n"/>
      <c r="H48" s="33" t="inlineStr">
        <is>
          <t>SCADA Rep:</t>
        </is>
      </c>
      <c r="I48" s="231" t="n"/>
      <c r="J48" s="225" t="n"/>
      <c r="K48" s="225" t="n"/>
      <c r="L48" s="225" t="n"/>
      <c r="M48" s="225" t="n"/>
      <c r="N48" s="225" t="n"/>
      <c r="O48" s="226" t="n"/>
      <c r="P48" s="200" t="n"/>
      <c r="V48" s="6" t="n"/>
      <c r="W48" s="6" t="n"/>
      <c r="X48" s="6" t="n"/>
      <c r="Y48" s="6" t="n"/>
      <c r="Z48" s="6" t="n"/>
    </row>
    <row r="49" ht="27" customHeight="1" s="310">
      <c r="A49" s="227" t="n"/>
      <c r="F49" s="228" t="n"/>
      <c r="G49" s="200" t="n"/>
      <c r="H49" s="34" t="n"/>
      <c r="I49" s="255" t="n"/>
      <c r="J49" s="213" t="n"/>
      <c r="K49" s="213" t="n"/>
      <c r="L49" s="213" t="n"/>
      <c r="M49" s="213" t="n"/>
      <c r="N49" s="213" t="n"/>
      <c r="O49" s="230" t="n"/>
      <c r="P49" s="200" t="n"/>
      <c r="U49" s="6" t="n"/>
      <c r="V49" s="6" t="n"/>
      <c r="W49" s="6" t="n"/>
      <c r="X49" s="6" t="n"/>
      <c r="Y49" s="6" t="n"/>
      <c r="Z49" s="6" t="n"/>
    </row>
    <row r="50" ht="27" customHeight="1" s="310">
      <c r="A50" s="227" t="n"/>
      <c r="F50" s="228" t="n"/>
      <c r="G50" s="200" t="n"/>
      <c r="H50" s="33" t="inlineStr">
        <is>
          <t>PAC Rep:</t>
        </is>
      </c>
      <c r="I50" s="244" t="n"/>
      <c r="J50" s="245" t="n"/>
      <c r="K50" s="245" t="n"/>
      <c r="L50" s="245" t="n"/>
      <c r="M50" s="245" t="n"/>
      <c r="N50" s="245" t="n"/>
      <c r="O50" s="246" t="n"/>
      <c r="P50" s="200" t="n"/>
      <c r="U50" s="6" t="n"/>
      <c r="V50" s="6" t="n"/>
      <c r="W50" s="6" t="n"/>
      <c r="X50" s="6" t="n"/>
      <c r="Y50" s="6" t="n"/>
      <c r="Z50" s="6" t="n"/>
    </row>
    <row r="51" ht="27" customHeight="1" s="310">
      <c r="A51" s="227" t="n"/>
      <c r="F51" s="228" t="n"/>
      <c r="G51" s="200" t="n"/>
      <c r="H51" s="34" t="n"/>
      <c r="I51" s="244" t="n"/>
      <c r="J51" s="245" t="n"/>
      <c r="K51" s="245" t="n"/>
      <c r="L51" s="245" t="n"/>
      <c r="M51" s="245" t="n"/>
      <c r="N51" s="245" t="n"/>
      <c r="O51" s="246" t="n"/>
      <c r="P51" s="35" t="n"/>
      <c r="U51" s="6" t="n"/>
      <c r="V51" s="6" t="n"/>
      <c r="W51" s="6" t="n"/>
      <c r="X51" s="6" t="n"/>
      <c r="Y51" s="6" t="n"/>
      <c r="Z51" s="6" t="n"/>
    </row>
    <row r="52" ht="27" customHeight="1" s="310">
      <c r="A52" s="227" t="n"/>
      <c r="F52" s="228" t="n"/>
      <c r="G52" s="200" t="n"/>
      <c r="H52" s="33" t="inlineStr">
        <is>
          <t>Commiss.</t>
        </is>
      </c>
      <c r="I52" s="256" t="n"/>
      <c r="J52" s="245" t="n"/>
      <c r="K52" s="245" t="n"/>
      <c r="L52" s="245" t="n"/>
      <c r="M52" s="245" t="n"/>
      <c r="N52" s="245" t="n"/>
      <c r="O52" s="246" t="n"/>
      <c r="P52" s="36" t="n"/>
      <c r="U52" s="6" t="n"/>
      <c r="V52" s="6" t="n"/>
      <c r="W52" s="6" t="n"/>
      <c r="X52" s="6" t="n"/>
      <c r="Y52" s="6" t="n"/>
      <c r="Z52" s="6" t="n"/>
    </row>
    <row r="53" ht="27" customHeight="1" s="310">
      <c r="A53" s="229" t="n"/>
      <c r="B53" s="213" t="n"/>
      <c r="C53" s="213" t="n"/>
      <c r="D53" s="213" t="n"/>
      <c r="E53" s="213" t="n"/>
      <c r="F53" s="230" t="n"/>
      <c r="G53" s="200" t="n"/>
      <c r="H53" s="34" t="inlineStr">
        <is>
          <t>Date:</t>
        </is>
      </c>
      <c r="I53" s="256" t="n"/>
      <c r="J53" s="245" t="n"/>
      <c r="K53" s="245" t="n"/>
      <c r="L53" s="245" t="n"/>
      <c r="M53" s="245" t="n"/>
      <c r="N53" s="245" t="n"/>
      <c r="O53" s="246" t="n"/>
      <c r="P53" s="36" t="n"/>
      <c r="U53" s="6" t="n"/>
      <c r="V53" s="6" t="n"/>
      <c r="W53" s="6" t="n"/>
      <c r="X53" s="6" t="n"/>
      <c r="Y53" s="6" t="n"/>
      <c r="Z53" s="6" t="n"/>
    </row>
    <row r="54" ht="11.25" customHeight="1" s="310">
      <c r="A54" s="83" t="n"/>
      <c r="B54" s="83" t="n"/>
      <c r="C54" s="83" t="n"/>
      <c r="D54" s="83" t="n"/>
      <c r="E54" s="83" t="n"/>
      <c r="F54" s="83" t="n"/>
      <c r="G54" s="200" t="n"/>
      <c r="P54" s="36" t="n"/>
      <c r="U54" s="6" t="n"/>
      <c r="V54" s="6" t="n"/>
      <c r="W54" s="6" t="n"/>
      <c r="X54" s="6" t="n"/>
      <c r="Y54" s="6" t="n"/>
      <c r="Z54" s="6" t="n"/>
    </row>
    <row r="55" ht="19.5" customHeight="1" s="310">
      <c r="A55" s="194" t="inlineStr">
        <is>
          <t>REVISION HISTORY (Do not remove R0)</t>
        </is>
      </c>
      <c r="B55" s="200" t="n"/>
      <c r="C55" s="200" t="n"/>
      <c r="D55" s="200" t="n"/>
      <c r="E55" s="200" t="n"/>
      <c r="F55" s="200" t="n"/>
      <c r="G55" s="200" t="n"/>
      <c r="H55" s="200" t="n"/>
      <c r="I55" s="200" t="n"/>
      <c r="J55" s="23" t="n"/>
      <c r="K55" s="32" t="n"/>
      <c r="L55" s="32" t="n"/>
      <c r="M55" s="32" t="n"/>
      <c r="N55" s="32" t="n"/>
      <c r="O55" s="32" t="n"/>
      <c r="P55" s="32" t="n"/>
      <c r="X55" s="5" t="n"/>
      <c r="Y55" s="5" t="n"/>
      <c r="Z55" s="6" t="n"/>
    </row>
    <row r="56" ht="8.25" customHeight="1" s="310" thickBot="1">
      <c r="A56" s="194" t="n"/>
      <c r="B56" s="200" t="n"/>
      <c r="C56" s="200" t="n"/>
      <c r="D56" s="200" t="n"/>
      <c r="E56" s="200" t="n"/>
      <c r="F56" s="200" t="n"/>
      <c r="G56" s="200" t="n"/>
      <c r="H56" s="200" t="n"/>
      <c r="I56" s="200" t="n"/>
      <c r="J56" s="23" t="n"/>
      <c r="K56" s="32" t="n"/>
      <c r="L56" s="32" t="n"/>
      <c r="M56" s="32" t="n"/>
      <c r="N56" s="32" t="n"/>
      <c r="O56" s="32" t="n"/>
      <c r="P56" s="32" t="n"/>
      <c r="X56" s="5" t="n"/>
      <c r="Y56" s="5" t="n"/>
      <c r="Z56" s="6" t="n"/>
    </row>
    <row r="57" ht="19.5" customHeight="1" s="310" thickBot="1">
      <c r="A57" s="238" t="inlineStr">
        <is>
          <t>REVISION</t>
        </is>
      </c>
      <c r="B57" s="238" t="inlineStr">
        <is>
          <t>STAGE</t>
        </is>
      </c>
      <c r="C57" s="238" t="inlineStr">
        <is>
          <t>Prepared by:</t>
        </is>
      </c>
      <c r="D57" s="239" t="n"/>
      <c r="E57" s="192" t="inlineStr">
        <is>
          <t>DATE (dd-mmm-yyyy)</t>
        </is>
      </c>
      <c r="F57" s="238" t="n"/>
      <c r="G57" s="239" t="n"/>
      <c r="H57" s="192" t="inlineStr">
        <is>
          <t>PROJECT №</t>
        </is>
      </c>
      <c r="I57" s="252" t="inlineStr">
        <is>
          <t>PROJECT DESCRIPTION</t>
        </is>
      </c>
      <c r="J57" s="253" t="n"/>
      <c r="K57" s="253" t="n"/>
      <c r="L57" s="253" t="n"/>
      <c r="M57" s="253" t="n"/>
      <c r="N57" s="253" t="n"/>
      <c r="O57" s="254" t="n"/>
      <c r="P57" s="32" t="n"/>
      <c r="T57" s="5" t="inlineStr">
        <is>
          <t>IFR - Issued for Review</t>
        </is>
      </c>
    </row>
    <row r="58" ht="20.1" customHeight="1" s="310">
      <c r="A58" s="39" t="n">
        <v>0</v>
      </c>
      <c r="B58" s="113" t="n"/>
      <c r="C58" s="240" t="n"/>
      <c r="D58" s="241" t="n"/>
      <c r="E58" s="110" t="n"/>
      <c r="F58" s="217" t="n"/>
      <c r="G58" s="216" t="n"/>
      <c r="H58" s="87" t="n"/>
      <c r="I58" s="214" t="n"/>
      <c r="J58" s="215" t="n"/>
      <c r="K58" s="215" t="n"/>
      <c r="L58" s="215" t="n"/>
      <c r="M58" s="215" t="n"/>
      <c r="N58" s="215" t="n"/>
      <c r="O58" s="216" t="n"/>
      <c r="P58" s="32" t="n"/>
      <c r="T58" s="5" t="inlineStr">
        <is>
          <t>IFC - Issued for Construction</t>
        </is>
      </c>
    </row>
    <row r="59" ht="19.5" customHeight="1" s="310">
      <c r="A59" s="40" t="n">
        <v>1</v>
      </c>
      <c r="B59" s="86" t="n"/>
      <c r="C59" s="240" t="n"/>
      <c r="D59" s="241" t="n"/>
      <c r="E59" s="110" t="n"/>
      <c r="F59" s="217" t="n"/>
      <c r="G59" s="216" t="n"/>
      <c r="H59" s="87" t="n"/>
      <c r="I59" s="214" t="n"/>
      <c r="J59" s="215" t="n"/>
      <c r="K59" s="215" t="n"/>
      <c r="L59" s="215" t="n"/>
      <c r="M59" s="215" t="n"/>
      <c r="N59" s="215" t="n"/>
      <c r="O59" s="216" t="n"/>
      <c r="P59" s="32" t="n"/>
      <c r="T59" s="5" t="inlineStr">
        <is>
          <t>As-Built</t>
        </is>
      </c>
    </row>
    <row r="60" ht="20.1" customHeight="1" s="310">
      <c r="A60" s="39" t="n">
        <v>2</v>
      </c>
      <c r="B60" s="86" t="n"/>
      <c r="C60" s="240" t="n"/>
      <c r="D60" s="241" t="n"/>
      <c r="E60" s="110" t="n"/>
      <c r="F60" s="217" t="n"/>
      <c r="G60" s="216" t="n"/>
      <c r="H60" s="87" t="n"/>
      <c r="I60" s="214" t="n"/>
      <c r="J60" s="215" t="n"/>
      <c r="K60" s="215" t="n"/>
      <c r="L60" s="215" t="n"/>
      <c r="M60" s="215" t="n"/>
      <c r="N60" s="215" t="n"/>
      <c r="O60" s="216" t="n"/>
      <c r="P60" s="37" t="n"/>
      <c r="Q60" s="9" t="n"/>
      <c r="T60" s="5" t="inlineStr">
        <is>
          <t>IFI - Issued for Information</t>
        </is>
      </c>
    </row>
    <row r="61" ht="20.1" customHeight="1" s="310">
      <c r="A61" s="40" t="n">
        <v>3</v>
      </c>
      <c r="B61" s="86" t="n"/>
      <c r="C61" s="240" t="n"/>
      <c r="D61" s="241" t="n"/>
      <c r="E61" s="110" t="n"/>
      <c r="F61" s="217" t="n"/>
      <c r="G61" s="216" t="n"/>
      <c r="H61" s="87" t="n"/>
      <c r="I61" s="214" t="n"/>
      <c r="J61" s="215" t="n"/>
      <c r="K61" s="215" t="n"/>
      <c r="L61" s="215" t="n"/>
      <c r="M61" s="215" t="n"/>
      <c r="N61" s="215" t="n"/>
      <c r="O61" s="216" t="n"/>
      <c r="P61" s="38" t="n"/>
      <c r="Q61" s="1" t="n"/>
      <c r="T61" s="5" t="n"/>
    </row>
    <row r="62" ht="20.1" customHeight="1" s="310">
      <c r="A62" s="39" t="n">
        <v>4</v>
      </c>
      <c r="B62" s="86" t="n"/>
      <c r="C62" s="240" t="n"/>
      <c r="D62" s="241" t="n"/>
      <c r="E62" s="110" t="n"/>
      <c r="F62" s="217" t="n"/>
      <c r="G62" s="216" t="n"/>
      <c r="H62" s="87" t="n"/>
      <c r="I62" s="214" t="n"/>
      <c r="J62" s="215" t="n"/>
      <c r="K62" s="215" t="n"/>
      <c r="L62" s="215" t="n"/>
      <c r="M62" s="215" t="n"/>
      <c r="N62" s="215" t="n"/>
      <c r="O62" s="216" t="n"/>
      <c r="P62" s="38" t="n"/>
      <c r="Q62" s="1" t="n"/>
      <c r="T62" s="5" t="inlineStr">
        <is>
          <t xml:space="preserve">The purpose of this points list is to provide a list of points that are configured in the RTU.  This includes points that are configured by the programmer (ie: points that are polled from the connected devices and logical points) as well as points that are required for specific applications (ie: global, pseudo).  </t>
        </is>
      </c>
    </row>
    <row r="63" ht="20.1" customHeight="1" s="310">
      <c r="A63" s="40" t="n">
        <v>5</v>
      </c>
      <c r="B63" s="86" t="n"/>
      <c r="C63" s="240" t="n"/>
      <c r="D63" s="241" t="n"/>
      <c r="E63" s="110" t="n"/>
      <c r="F63" s="217" t="n"/>
      <c r="G63" s="216" t="n"/>
      <c r="H63" s="87" t="n"/>
      <c r="I63" s="214" t="n"/>
      <c r="J63" s="215" t="n"/>
      <c r="K63" s="215" t="n"/>
      <c r="L63" s="215" t="n"/>
      <c r="M63" s="215" t="n"/>
      <c r="N63" s="215" t="n"/>
      <c r="O63" s="216" t="n"/>
      <c r="P63" s="38" t="n"/>
      <c r="Q63" s="1" t="n"/>
      <c r="T63" s="5" t="inlineStr">
        <is>
          <t xml:space="preserve">The purpose of this points list is to provide a list of points that are configured in the PLC.  This includes points that are configured by the programmer (ie: points that are polled from the connected devices and logical points) as well as points that are required for specific applications (ie: global, pseudo).  </t>
        </is>
      </c>
    </row>
    <row r="64" ht="20.1" customHeight="1" s="310">
      <c r="A64" s="39" t="n">
        <v>6</v>
      </c>
      <c r="B64" s="86" t="n"/>
      <c r="C64" s="240" t="n"/>
      <c r="D64" s="241" t="n"/>
      <c r="E64" s="110" t="n"/>
      <c r="F64" s="217" t="n"/>
      <c r="G64" s="216" t="n"/>
      <c r="H64" s="87" t="n"/>
      <c r="I64" s="214" t="n"/>
      <c r="J64" s="215" t="n"/>
      <c r="K64" s="215" t="n"/>
      <c r="L64" s="215" t="n"/>
      <c r="M64" s="215" t="n"/>
      <c r="N64" s="215" t="n"/>
      <c r="O64" s="216" t="n"/>
      <c r="P64" s="38" t="n"/>
      <c r="Q64" s="1" t="n"/>
      <c r="T64" s="5" t="inlineStr">
        <is>
          <t xml:space="preserve">The purpose of this points list is to provide a list of points that are configured in the Communication Gateway.  This includes points that are configured by the programmer (ie: points that are polled from the connected devices, and logical points) as well as points that are automatically configured by the Gateway for specific applications (ie: COMM FAIL alarm, comm counters and counter reset points are enabled automatically for the Comm Dashboard application).  This list may also include points that are configured but are disabled (ie: ITM spare analog inputs). </t>
        </is>
      </c>
    </row>
    <row r="65" ht="20.1" customHeight="1" s="310">
      <c r="A65" s="40" t="n">
        <v>7</v>
      </c>
      <c r="B65" s="86" t="n"/>
      <c r="C65" s="240" t="n"/>
      <c r="D65" s="241" t="n"/>
      <c r="E65" s="110" t="n"/>
      <c r="F65" s="217" t="n"/>
      <c r="G65" s="216" t="n"/>
      <c r="H65" s="87" t="n"/>
      <c r="I65" s="214" t="n"/>
      <c r="J65" s="215" t="n"/>
      <c r="K65" s="215" t="n"/>
      <c r="L65" s="215" t="n"/>
      <c r="M65" s="215" t="n"/>
      <c r="N65" s="215" t="n"/>
      <c r="O65" s="216" t="n"/>
      <c r="P65" s="38" t="n"/>
      <c r="Q65" s="1" t="n"/>
      <c r="T65" s="5" t="n"/>
    </row>
    <row r="66" ht="20.1" customHeight="1" s="310">
      <c r="A66" s="39" t="n">
        <v>8</v>
      </c>
      <c r="B66" s="86" t="n"/>
      <c r="C66" s="240" t="n"/>
      <c r="D66" s="241" t="n"/>
      <c r="E66" s="110" t="n"/>
      <c r="F66" s="217" t="n"/>
      <c r="G66" s="216" t="n"/>
      <c r="H66" s="87" t="n"/>
      <c r="I66" s="214" t="n"/>
      <c r="J66" s="215" t="n"/>
      <c r="K66" s="215" t="n"/>
      <c r="L66" s="215" t="n"/>
      <c r="M66" s="215" t="n"/>
      <c r="N66" s="215" t="n"/>
      <c r="O66" s="216" t="n"/>
      <c r="P66" s="38" t="n"/>
      <c r="Q66" s="1" t="n"/>
      <c r="T66" s="5" t="inlineStr">
        <is>
          <t>Last Update</t>
        </is>
      </c>
    </row>
    <row r="67" ht="20.1" customHeight="1" s="310">
      <c r="A67" s="40" t="n">
        <v>9</v>
      </c>
      <c r="B67" s="86" t="n"/>
      <c r="C67" s="240" t="n"/>
      <c r="D67" s="241" t="n"/>
      <c r="E67" s="110" t="n"/>
      <c r="F67" s="217" t="n"/>
      <c r="G67" s="216" t="n"/>
      <c r="H67" s="87" t="n"/>
      <c r="I67" s="214" t="n"/>
      <c r="J67" s="215" t="n"/>
      <c r="K67" s="215" t="n"/>
      <c r="L67" s="215" t="n"/>
      <c r="M67" s="215" t="n"/>
      <c r="N67" s="215" t="n"/>
      <c r="O67" s="216" t="n"/>
      <c r="P67" s="38" t="n"/>
      <c r="Q67" s="1" t="n"/>
      <c r="T67" s="92">
        <f>IF(ISNA(MATCH($C$34,$A$58:$A$71,0)),"X",IF(VLOOKUP($C$34,$A$58:$O$71,5,FALSE)=0,"X",VLOOKUP($C$34,$A$58:$O$71,5,FALSE)))</f>
        <v/>
      </c>
    </row>
    <row r="68" ht="20.1" customHeight="1" s="310">
      <c r="A68" s="39" t="n">
        <v>10</v>
      </c>
      <c r="B68" s="86" t="n"/>
      <c r="C68" s="240" t="n"/>
      <c r="D68" s="241" t="n"/>
      <c r="E68" s="110" t="n"/>
      <c r="F68" s="217" t="n"/>
      <c r="G68" s="216" t="n"/>
      <c r="H68" s="87" t="n"/>
      <c r="I68" s="214" t="n"/>
      <c r="J68" s="215" t="n"/>
      <c r="K68" s="215" t="n"/>
      <c r="L68" s="215" t="n"/>
      <c r="M68" s="215" t="n"/>
      <c r="N68" s="215" t="n"/>
      <c r="O68" s="216" t="n"/>
      <c r="P68" s="38" t="n"/>
      <c r="Q68" s="1" t="n"/>
      <c r="T68" s="5" t="inlineStr">
        <is>
          <t>Current Rev Text</t>
        </is>
      </c>
      <c r="V68" s="5">
        <f>IF(ISNA(MATCH($C$34,$A$58:$A$71,0)),"X",VLOOKUP($C$34,$A$58:$O$71,6,FALSE))</f>
        <v/>
      </c>
      <c r="W68" s="5">
        <f>IF(ISNA(MATCH($C$34,$A$58:$A$71,0)),"X",VLOOKUP($C$34,$A$58:$O$71,8,FALSE))</f>
        <v/>
      </c>
      <c r="X68" s="5">
        <f>IF(ISNA(MATCH($C$34,$A$58:$A$71,0)),"X",VLOOKUP($C$34,$A$58:$O$71,9,FALSE))</f>
        <v/>
      </c>
    </row>
    <row r="69" ht="20.1" customHeight="1" s="310">
      <c r="A69" s="40" t="n">
        <v>11</v>
      </c>
      <c r="B69" s="86" t="n"/>
      <c r="C69" s="240" t="n"/>
      <c r="D69" s="241" t="n"/>
      <c r="E69" s="110" t="n"/>
      <c r="F69" s="217" t="n"/>
      <c r="G69" s="216" t="n"/>
      <c r="H69" s="87" t="n"/>
      <c r="I69" s="214" t="n"/>
      <c r="J69" s="215" t="n"/>
      <c r="K69" s="215" t="n"/>
      <c r="L69" s="215" t="n"/>
      <c r="M69" s="215" t="n"/>
      <c r="N69" s="215" t="n"/>
      <c r="O69" s="216" t="n"/>
      <c r="P69" s="38" t="n"/>
      <c r="Q69" s="1" t="n"/>
      <c r="T69" s="5">
        <f>CONCATENATE('Cover Sheet'!V68," - ",'Cover Sheet'!W68," - ",'Cover Sheet'!X68," - ",'Cover Sheet'!C35)</f>
        <v/>
      </c>
      <c r="U69" s="5" t="n"/>
      <c r="V69" s="5" t="n"/>
      <c r="W69" s="5" t="n"/>
    </row>
    <row r="70" ht="20.1" customHeight="1" s="310">
      <c r="A70" s="39" t="n">
        <v>12</v>
      </c>
      <c r="B70" s="86" t="n"/>
      <c r="C70" s="240" t="n"/>
      <c r="D70" s="241" t="n"/>
      <c r="E70" s="110" t="n"/>
      <c r="F70" s="217" t="n"/>
      <c r="G70" s="216" t="n"/>
      <c r="H70" s="87" t="n"/>
      <c r="I70" s="214" t="n"/>
      <c r="J70" s="215" t="n"/>
      <c r="K70" s="215" t="n"/>
      <c r="L70" s="215" t="n"/>
      <c r="M70" s="215" t="n"/>
      <c r="N70" s="215" t="n"/>
      <c r="O70" s="216" t="n"/>
      <c r="P70" s="38" t="n"/>
      <c r="Q70" s="1" t="n"/>
      <c r="T70" s="250" t="inlineStr">
        <is>
          <t>Subname Text</t>
        </is>
      </c>
      <c r="W70" s="5" t="n"/>
    </row>
    <row r="71" ht="20.1" customHeight="1" s="310" thickBot="1">
      <c r="A71" s="41" t="n">
        <v>13</v>
      </c>
      <c r="B71" s="88" t="n"/>
      <c r="C71" s="236" t="n"/>
      <c r="D71" s="237" t="n"/>
      <c r="E71" s="111" t="n"/>
      <c r="F71" s="247" t="n"/>
      <c r="G71" s="211" t="n"/>
      <c r="H71" s="89" t="n"/>
      <c r="I71" s="209" t="n"/>
      <c r="J71" s="210" t="n"/>
      <c r="K71" s="210" t="n"/>
      <c r="L71" s="210" t="n"/>
      <c r="M71" s="210" t="n"/>
      <c r="N71" s="210" t="n"/>
      <c r="O71" s="211" t="n"/>
      <c r="P71" s="38" t="n"/>
      <c r="Q71" s="1" t="n"/>
      <c r="T71" s="5">
        <f>CONCATENATE('Cover Sheet'!C5," - ",'Cover Sheet'!C9," ",'Cover Sheet'!C11)</f>
        <v/>
      </c>
    </row>
    <row r="72">
      <c r="A72" s="200" t="n"/>
      <c r="B72" s="200" t="n"/>
      <c r="C72" s="200" t="n"/>
      <c r="D72" s="200" t="n"/>
      <c r="E72" s="200" t="n"/>
      <c r="F72" s="200" t="n"/>
      <c r="G72" s="200" t="n"/>
      <c r="H72" s="200" t="n"/>
      <c r="I72" s="200" t="n"/>
      <c r="J72" s="23" t="n"/>
      <c r="K72" s="32" t="n"/>
      <c r="L72" s="32" t="n"/>
      <c r="M72" s="32" t="n"/>
      <c r="N72" s="32" t="n"/>
      <c r="O72" s="32" t="n"/>
      <c r="P72" s="38" t="n"/>
      <c r="Q72" s="1" t="n"/>
      <c r="T72" s="8" t="n"/>
    </row>
    <row r="73" ht="24.75" customHeight="1" s="310">
      <c r="A73" s="248" t="inlineStr">
        <is>
          <t>THIS DOCUMENT IS THE PROPERTY OF LUMA ENERGY AND CONTAINS PROPRIETARY AND CONFIDENTIAL INFORMATION WHICH MUST NOT BE DUPLICATED, USED OR DISCLOSED OTHER THAN AS EXPRESSLY AUTHORIZED BY LUMA ENERGY.</t>
        </is>
      </c>
      <c r="P73" s="38" t="n"/>
      <c r="Q73" s="1" t="n"/>
      <c r="T73" s="8" t="n"/>
    </row>
    <row r="74" ht="27" customHeight="1" s="310">
      <c r="P74" s="38" t="n"/>
      <c r="Q74" s="1" t="n"/>
      <c r="T74" s="8" t="n"/>
    </row>
    <row r="75" ht="30" customHeight="1" s="310">
      <c r="P75" s="38" t="n"/>
      <c r="Q75" s="1" t="n"/>
      <c r="T75" s="10" t="n"/>
    </row>
    <row r="76" ht="19.5" customHeight="1" s="310">
      <c r="P76" s="32" t="n"/>
      <c r="T76" s="10" t="n"/>
    </row>
    <row r="77" ht="34.5" customHeight="1" s="310">
      <c r="P77" s="32" t="n"/>
      <c r="T77" s="10" t="n"/>
    </row>
    <row r="78">
      <c r="T78" s="10" t="n"/>
    </row>
    <row r="79">
      <c r="T79" s="10" t="n"/>
    </row>
    <row r="80">
      <c r="T80" s="10" t="n"/>
    </row>
    <row r="81">
      <c r="T81" s="10" t="n"/>
    </row>
    <row r="82">
      <c r="T82" s="10" t="n"/>
    </row>
    <row r="83">
      <c r="T83" s="10" t="n"/>
    </row>
  </sheetData>
  <mergeCells count="83">
    <mergeCell ref="C62:D62"/>
    <mergeCell ref="A15:B15"/>
    <mergeCell ref="I52:O52"/>
    <mergeCell ref="F68:G68"/>
    <mergeCell ref="H5:O7"/>
    <mergeCell ref="C21:E21"/>
    <mergeCell ref="H44:O44"/>
    <mergeCell ref="C64:D64"/>
    <mergeCell ref="I69:O69"/>
    <mergeCell ref="A7:B7"/>
    <mergeCell ref="C63:D63"/>
    <mergeCell ref="C23:E23"/>
    <mergeCell ref="F70:G70"/>
    <mergeCell ref="I61:O61"/>
    <mergeCell ref="I70:O70"/>
    <mergeCell ref="I57:O57"/>
    <mergeCell ref="A17:B17"/>
    <mergeCell ref="F71:G71"/>
    <mergeCell ref="A73:O73"/>
    <mergeCell ref="C67:D67"/>
    <mergeCell ref="A19:B19"/>
    <mergeCell ref="F57:G57"/>
    <mergeCell ref="C69:D69"/>
    <mergeCell ref="A11:B11"/>
    <mergeCell ref="F63:G63"/>
    <mergeCell ref="A43:F44"/>
    <mergeCell ref="I50:O50"/>
    <mergeCell ref="I59:O59"/>
    <mergeCell ref="I60:O60"/>
    <mergeCell ref="C5:F5"/>
    <mergeCell ref="F66:G66"/>
    <mergeCell ref="F62:G62"/>
    <mergeCell ref="C13:E13"/>
    <mergeCell ref="C60:D60"/>
    <mergeCell ref="X9:Z9"/>
    <mergeCell ref="C71:D71"/>
    <mergeCell ref="C15:E15"/>
    <mergeCell ref="F61:G61"/>
    <mergeCell ref="C57:D57"/>
    <mergeCell ref="C66:D66"/>
    <mergeCell ref="C35:E35"/>
    <mergeCell ref="I62:O62"/>
    <mergeCell ref="F64:G64"/>
    <mergeCell ref="C68:D68"/>
    <mergeCell ref="I64:O64"/>
    <mergeCell ref="C58:D58"/>
    <mergeCell ref="C9:E9"/>
    <mergeCell ref="I51:O51"/>
    <mergeCell ref="I63:O63"/>
    <mergeCell ref="C11:E11"/>
    <mergeCell ref="C65:D65"/>
    <mergeCell ref="I65:O65"/>
    <mergeCell ref="I49:O49"/>
    <mergeCell ref="C59:D59"/>
    <mergeCell ref="A21:B21"/>
    <mergeCell ref="A5:B5"/>
    <mergeCell ref="C61:D61"/>
    <mergeCell ref="A23:B23"/>
    <mergeCell ref="C70:D70"/>
    <mergeCell ref="I66:O66"/>
    <mergeCell ref="I53:O53"/>
    <mergeCell ref="C36:E37"/>
    <mergeCell ref="H11:O43"/>
    <mergeCell ref="I68:O68"/>
    <mergeCell ref="I67:O67"/>
    <mergeCell ref="F69:G69"/>
    <mergeCell ref="I48:O48"/>
    <mergeCell ref="F65:G65"/>
    <mergeCell ref="C7:F7"/>
    <mergeCell ref="F59:G59"/>
    <mergeCell ref="C27:E27"/>
    <mergeCell ref="A25:B25"/>
    <mergeCell ref="C17:E17"/>
    <mergeCell ref="A48:F53"/>
    <mergeCell ref="C19:E19"/>
    <mergeCell ref="F58:G58"/>
    <mergeCell ref="F67:G67"/>
    <mergeCell ref="I71:O71"/>
    <mergeCell ref="D42:E42"/>
    <mergeCell ref="I58:O58"/>
    <mergeCell ref="F60:G60"/>
    <mergeCell ref="A13:B13"/>
    <mergeCell ref="C29:E29"/>
  </mergeCells>
  <conditionalFormatting sqref="B41">
    <cfRule type="expression" priority="5" dxfId="6">
      <formula>NOT($V$40)</formula>
    </cfRule>
  </conditionalFormatting>
  <conditionalFormatting sqref="B42">
    <cfRule type="expression" priority="2" dxfId="2">
      <formula>NOT($V$43)</formula>
    </cfRule>
  </conditionalFormatting>
  <conditionalFormatting sqref="D41">
    <cfRule type="expression" priority="4" dxfId="4">
      <formula>NOT($V$41)</formula>
    </cfRule>
  </conditionalFormatting>
  <conditionalFormatting sqref="D42:E42">
    <cfRule type="expression" priority="1" dxfId="2">
      <formula>NOT($V$44)</formula>
    </cfRule>
  </conditionalFormatting>
  <conditionalFormatting sqref="E41">
    <cfRule type="expression" priority="3" dxfId="2">
      <formula>NOT($V$42)</formula>
    </cfRule>
  </conditionalFormatting>
  <conditionalFormatting sqref="H44">
    <cfRule type="expression" priority="6" dxfId="0" stopIfTrue="1">
      <formula>AND($C$35&lt;&gt;"IFC - Issued for Construction")=TRUE</formula>
    </cfRule>
  </conditionalFormatting>
  <conditionalFormatting sqref="H10:O10 H11 I9:O9">
    <cfRule type="cellIs" priority="7" operator="equal" dxfId="0" stopIfTrue="1">
      <formula>"IFC - Issued for Construction"</formula>
    </cfRule>
  </conditionalFormatting>
  <dataValidations count="10">
    <dataValidation sqref="C9:E9" showDropDown="0" showInputMessage="1" showErrorMessage="1" allowBlank="1" type="list">
      <formula1>ApplicationTypes</formula1>
    </dataValidation>
    <dataValidation sqref="C35" showDropDown="0" showInputMessage="1" showErrorMessage="1" allowBlank="1" type="list">
      <formula1>$T$57:$T$60</formula1>
    </dataValidation>
    <dataValidation sqref="C11:E11" showDropDown="0" showInputMessage="1" showErrorMessage="1" allowBlank="1" errorTitle="Other Option" error="You have selected a non-typical option." promptTitle="Controller Select" prompt="Select from the dropdown list or enter a new type." type="list" errorStyle="information">
      <formula1>ControllerTypes</formula1>
    </dataValidation>
    <dataValidation sqref="C13:E13" showDropDown="0" showInputMessage="1" showErrorMessage="1" allowBlank="1" type="list">
      <formula1>"No, Yes"</formula1>
    </dataValidation>
    <dataValidation sqref="C15:E15" showDropDown="0" showInputMessage="1" showErrorMessage="1" allowBlank="1" errorTitle="HMI Select" error="You have entered a non typical HMI" promptTitle="HMI Selection" prompt="Select the HMI from the dropdown or enter it here." type="list" errorStyle="information">
      <formula1>HMITypes</formula1>
    </dataValidation>
    <dataValidation sqref="C19:E19" showDropDown="0" showInputMessage="1" showErrorMessage="1" allowBlank="1" type="list" errorStyle="information">
      <formula1>FirmwareTypes</formula1>
    </dataValidation>
    <dataValidation sqref="C17:E17" showDropDown="0" showInputMessage="1" showErrorMessage="1" allowBlank="1" errorTitle="Config Software Selection" error="You have entered a non-typical software version._x000a_" type="list" errorStyle="information">
      <formula1>SoftwareType</formula1>
    </dataValidation>
    <dataValidation sqref="C21:E21" showDropDown="0" showInputMessage="1" showErrorMessage="1" allowBlank="1" type="list" errorStyle="information">
      <formula1>SMF_RACS</formula1>
    </dataValidation>
    <dataValidation sqref="C29:E29" showDropDown="0" showInputMessage="1" showErrorMessage="1" allowBlank="1" type="list">
      <formula1>"1,2,3,4"</formula1>
    </dataValidation>
    <dataValidation sqref="C27:E27" showDropDown="0" showInputMessage="1" showErrorMessage="1" allowBlank="1" type="list">
      <formula1>Protocol</formula1>
    </dataValidation>
  </dataValidations>
  <printOptions horizontalCentered="1"/>
  <pageMargins left="0.7" right="0.7" top="0.75" bottom="0.75" header="0.3" footer="0.3"/>
  <pageSetup orientation="portrait" scale="46"/>
  <headerFooter>
    <oddHeader>&amp;L&amp;"Arial,Bold"&amp;36 PAC Points List</oddHeader>
    <oddFooter>&amp;L&amp;F&amp;C&amp;D&amp;RPAGE &amp;P of &amp;N</oddFooter>
    <evenHeader/>
    <evenFooter/>
    <firstHeader/>
    <firstFooter/>
  </headerFooter>
  <legacyDrawing r:id="anysvml"/>
</worksheet>
</file>

<file path=xl/worksheets/sheet2.xml><?xml version="1.0" encoding="utf-8"?>
<worksheet xmlns="http://schemas.openxmlformats.org/spreadsheetml/2006/main">
  <sheetPr codeName="Sheet1">
    <outlinePr summaryBelow="1" summaryRight="1"/>
    <pageSetUpPr fitToPage="1"/>
  </sheetPr>
  <dimension ref="A1:AI73"/>
  <sheetViews>
    <sheetView showGridLines="0" zoomScale="106" zoomScaleNormal="100" zoomScaleSheetLayoutView="100" workbookViewId="0">
      <pane ySplit="9" topLeftCell="A10" activePane="bottomLeft" state="frozen"/>
      <selection pane="bottomLeft" activeCell="G25" sqref="G25"/>
    </sheetView>
  </sheetViews>
  <sheetFormatPr baseColWidth="8" defaultColWidth="10.85546875" defaultRowHeight="12.75"/>
  <cols>
    <col width="10.28515625" bestFit="1" customWidth="1" style="174" min="1" max="1"/>
    <col width="5.7109375" bestFit="1" customWidth="1" style="42" min="2" max="2"/>
    <col width="10.140625" bestFit="1" customWidth="1" style="42" min="3" max="3"/>
    <col width="9.5703125" bestFit="1" customWidth="1" style="146" min="4" max="4"/>
    <col width="14.85546875" bestFit="1" customWidth="1" style="147" min="5" max="5"/>
    <col width="18.42578125" bestFit="1" customWidth="1" style="45" min="6" max="6"/>
    <col width="32.140625" bestFit="1" customWidth="1" style="42" min="7" max="7"/>
    <col width="16.140625" customWidth="1" style="146" min="8" max="8"/>
    <col width="30.85546875" bestFit="1" customWidth="1" style="146" min="9" max="9"/>
    <col width="9.85546875" customWidth="1" style="42" min="10" max="10"/>
    <col width="10.42578125" customWidth="1" style="42" min="11" max="11"/>
    <col width="5.42578125" customWidth="1" style="42" min="12" max="12"/>
    <col width="12.28515625" bestFit="1" customWidth="1" style="42" min="13" max="13"/>
    <col width="6.7109375" customWidth="1" style="42" min="14" max="14"/>
    <col width="24.42578125" customWidth="1" style="42" min="15" max="15"/>
    <col width="59.140625" bestFit="1" customWidth="1" style="42" min="16" max="16"/>
    <col width="27.42578125" customWidth="1" style="44" min="17" max="17"/>
    <col width="7.7109375" bestFit="1" customWidth="1" style="42" min="18" max="18"/>
    <col width="8.28515625" bestFit="1" customWidth="1" style="42" min="19" max="19"/>
    <col width="12.5703125" bestFit="1" customWidth="1" style="42" min="20" max="21"/>
    <col width="14.42578125" bestFit="1" customWidth="1" style="42" min="22" max="22"/>
    <col width="17.7109375" bestFit="1" customWidth="1" style="42" min="23" max="24"/>
    <col width="10.140625" bestFit="1" customWidth="1" style="42" min="25" max="25"/>
    <col width="17.140625" bestFit="1" customWidth="1" style="42" min="26" max="26"/>
    <col width="7.5703125" bestFit="1" customWidth="1" style="42" min="27" max="28"/>
    <col width="10.85546875" customWidth="1" style="42" min="29" max="32"/>
    <col width="10.85546875" customWidth="1" style="43" min="33" max="35"/>
    <col width="10.85546875" customWidth="1" style="42" min="36" max="39"/>
    <col width="10.85546875" customWidth="1" style="42" min="40" max="16384"/>
  </cols>
  <sheetData>
    <row r="1" ht="12" customHeight="1" s="310">
      <c r="A1" s="284" t="inlineStr">
        <is>
          <t>STATUS/ALARM INPUT POINTS LIST</t>
        </is>
      </c>
      <c r="B1" s="274" t="n"/>
      <c r="C1" s="274" t="n"/>
      <c r="D1" s="274" t="n"/>
      <c r="E1" s="274" t="n"/>
      <c r="F1" s="274" t="n"/>
      <c r="G1" s="274" t="n"/>
      <c r="H1" s="274" t="n"/>
      <c r="I1" s="274" t="n"/>
      <c r="J1" s="274" t="n"/>
      <c r="K1" s="274" t="n"/>
      <c r="L1" s="274" t="n"/>
      <c r="M1" s="274" t="n"/>
      <c r="N1" s="274" t="n"/>
      <c r="O1" s="274" t="n"/>
      <c r="P1" s="274" t="n"/>
      <c r="Q1" s="274" t="n"/>
      <c r="R1" s="274" t="n"/>
      <c r="S1" s="274" t="n"/>
      <c r="T1" s="274" t="n"/>
      <c r="U1" s="274" t="n"/>
      <c r="V1" s="274" t="n"/>
      <c r="W1" s="274" t="n"/>
      <c r="X1" s="274" t="n"/>
      <c r="Y1" s="273" t="n"/>
      <c r="Z1" s="274" t="n"/>
      <c r="AA1" s="274" t="n"/>
      <c r="AB1" s="274" t="n"/>
      <c r="AC1" s="274" t="n"/>
      <c r="AD1" s="275" t="n"/>
    </row>
    <row r="2" ht="12" customHeight="1" s="310">
      <c r="A2" s="285" t="n"/>
      <c r="B2" s="223" t="n"/>
      <c r="C2" s="223" t="n"/>
      <c r="D2" s="223" t="n"/>
      <c r="E2" s="223" t="n"/>
      <c r="F2" s="223" t="n"/>
      <c r="G2" s="223" t="n"/>
      <c r="H2" s="223" t="n"/>
      <c r="I2" s="223" t="n"/>
      <c r="J2" s="223" t="n"/>
      <c r="K2" s="223" t="n"/>
      <c r="L2" s="223" t="n"/>
      <c r="M2" s="223" t="n"/>
      <c r="N2" s="223" t="n"/>
      <c r="O2" s="223" t="n"/>
      <c r="P2" s="223" t="n"/>
      <c r="Q2" s="223" t="n"/>
      <c r="R2" s="223" t="n"/>
      <c r="S2" s="223" t="n"/>
      <c r="T2" s="223" t="n"/>
      <c r="U2" s="223" t="n"/>
      <c r="V2" s="223" t="n"/>
      <c r="W2" s="223" t="n"/>
      <c r="X2" s="223" t="n"/>
      <c r="Y2" s="223" t="n"/>
      <c r="Z2" s="223" t="n"/>
      <c r="AA2" s="223" t="n"/>
      <c r="AB2" s="223" t="n"/>
      <c r="AC2" s="223" t="n"/>
      <c r="AD2" s="276" t="n"/>
    </row>
    <row r="3" ht="12" customHeight="1" s="310">
      <c r="A3" s="285" t="n"/>
      <c r="B3" s="223" t="n"/>
      <c r="C3" s="223" t="n"/>
      <c r="D3" s="223" t="n"/>
      <c r="E3" s="223" t="n"/>
      <c r="F3" s="223" t="n"/>
      <c r="G3" s="223" t="n"/>
      <c r="H3" s="223" t="n"/>
      <c r="I3" s="223" t="n"/>
      <c r="J3" s="223" t="n"/>
      <c r="K3" s="223" t="n"/>
      <c r="L3" s="223" t="n"/>
      <c r="M3" s="223" t="n"/>
      <c r="N3" s="223" t="n"/>
      <c r="O3" s="223" t="n"/>
      <c r="P3" s="223" t="n"/>
      <c r="Q3" s="223" t="n"/>
      <c r="R3" s="223" t="n"/>
      <c r="S3" s="223" t="n"/>
      <c r="T3" s="223" t="n"/>
      <c r="U3" s="223" t="n"/>
      <c r="V3" s="223" t="n"/>
      <c r="W3" s="223" t="n"/>
      <c r="X3" s="223" t="n"/>
      <c r="Y3" s="223" t="n"/>
      <c r="Z3" s="223" t="n"/>
      <c r="AA3" s="223" t="n"/>
      <c r="AB3" s="223" t="n"/>
      <c r="AC3" s="223" t="n"/>
      <c r="AD3" s="276" t="n"/>
    </row>
    <row r="4" ht="12" customHeight="1" s="310">
      <c r="A4" s="264" t="inlineStr">
        <is>
          <t>LAST UPDATED:</t>
        </is>
      </c>
      <c r="B4" s="223" t="n"/>
      <c r="C4" s="287">
        <f>'Cover Sheet'!$T$67</f>
        <v/>
      </c>
      <c r="D4" s="223" t="n"/>
      <c r="E4" s="272" t="n"/>
      <c r="F4" s="223" t="n"/>
      <c r="G4" s="223" t="n"/>
      <c r="H4" s="223" t="n"/>
      <c r="I4" s="223" t="n"/>
      <c r="J4" s="223" t="n"/>
      <c r="K4" s="223" t="n"/>
      <c r="L4" s="223" t="n"/>
      <c r="M4" s="223" t="n"/>
      <c r="N4" s="223" t="n"/>
      <c r="O4" s="223" t="n"/>
      <c r="P4" s="223" t="n"/>
      <c r="Q4" s="223" t="n"/>
      <c r="R4" s="223" t="n"/>
      <c r="S4" s="223" t="n"/>
      <c r="T4" s="223" t="n"/>
      <c r="U4" s="223" t="n"/>
      <c r="V4" s="223" t="n"/>
      <c r="W4" s="223" t="n"/>
      <c r="X4" s="223" t="n"/>
      <c r="Y4" s="223" t="n"/>
      <c r="Z4" s="223" t="n"/>
      <c r="AA4" s="223" t="n"/>
      <c r="AB4" s="223" t="n"/>
      <c r="AC4" s="223" t="n"/>
      <c r="AD4" s="276" t="n"/>
    </row>
    <row r="5" ht="12" customHeight="1" s="310">
      <c r="A5" s="282" t="inlineStr">
        <is>
          <t>REVISION NUMBER:</t>
        </is>
      </c>
      <c r="B5" s="283" t="n"/>
      <c r="C5" s="52">
        <f>'Cover Sheet'!$C$34</f>
        <v/>
      </c>
      <c r="D5" s="270">
        <f>'Cover Sheet'!$T$69</f>
        <v/>
      </c>
      <c r="E5" s="271" t="n"/>
      <c r="F5" s="271" t="n"/>
      <c r="G5" s="271" t="n"/>
      <c r="H5" s="271" t="n"/>
      <c r="I5" s="271" t="n"/>
      <c r="J5" s="271" t="n"/>
      <c r="K5" s="271" t="n"/>
      <c r="L5" s="271" t="n"/>
      <c r="M5" s="271" t="n"/>
      <c r="N5" s="271" t="n"/>
      <c r="O5" s="271" t="n"/>
      <c r="P5" s="51" t="n"/>
      <c r="Q5" s="51" t="n"/>
      <c r="R5" s="50" t="n"/>
      <c r="S5" s="49" t="n"/>
      <c r="T5" s="151" t="n"/>
      <c r="U5" s="78" t="n"/>
      <c r="V5" s="46" t="n"/>
      <c r="W5" s="46" t="n"/>
      <c r="X5" s="46" t="n"/>
      <c r="Y5" s="223" t="n"/>
      <c r="Z5" s="223" t="n"/>
      <c r="AA5" s="223" t="n"/>
      <c r="AB5" s="223" t="n"/>
      <c r="AC5" s="223" t="n"/>
      <c r="AD5" s="276" t="n"/>
    </row>
    <row r="6" ht="12" customHeight="1" s="310">
      <c r="A6" s="286" t="inlineStr">
        <is>
          <t>SUBSTATION ID:</t>
        </is>
      </c>
      <c r="B6" s="269" t="n"/>
      <c r="C6" s="71">
        <f>'Cover Sheet'!$C$7</f>
        <v/>
      </c>
      <c r="D6" s="268">
        <f>'Cover Sheet'!$T$71</f>
        <v/>
      </c>
      <c r="E6" s="269" t="n"/>
      <c r="F6" s="269" t="n"/>
      <c r="G6" s="269" t="n"/>
      <c r="H6" s="269" t="n"/>
      <c r="I6" s="269" t="n"/>
      <c r="J6" s="269" t="n"/>
      <c r="K6" s="269" t="n"/>
      <c r="L6" s="269" t="n"/>
      <c r="M6" s="269" t="n"/>
      <c r="N6" s="269" t="n"/>
      <c r="O6" s="269" t="n"/>
      <c r="P6" s="75" t="n"/>
      <c r="Q6" s="76" t="n"/>
      <c r="R6" s="48" t="inlineStr">
        <is>
          <t>RTU ID:</t>
        </is>
      </c>
      <c r="S6" s="47">
        <f>'Cover Sheet'!C25</f>
        <v/>
      </c>
      <c r="T6" s="152" t="n"/>
      <c r="U6" s="77" t="n"/>
      <c r="V6" s="77" t="n"/>
      <c r="W6" s="77" t="n"/>
      <c r="X6" s="77" t="n"/>
      <c r="Y6" s="277" t="n"/>
      <c r="Z6" s="277" t="n"/>
      <c r="AA6" s="277" t="n"/>
      <c r="AB6" s="277" t="n"/>
      <c r="AC6" s="277" t="n"/>
      <c r="AD6" s="278" t="n"/>
    </row>
    <row r="7" customFormat="1" s="223">
      <c r="A7" s="175" t="inlineStr">
        <is>
          <t>LAST REV</t>
        </is>
      </c>
      <c r="B7" s="300" t="inlineStr">
        <is>
          <t>PL</t>
        </is>
      </c>
      <c r="C7" s="206" t="inlineStr">
        <is>
          <t>SCADA</t>
        </is>
      </c>
      <c r="D7" s="163" t="inlineStr">
        <is>
          <t>CALC</t>
        </is>
      </c>
      <c r="E7" s="279" t="inlineStr">
        <is>
          <t>SOURCE INFORMATION</t>
        </is>
      </c>
      <c r="F7" s="280" t="n"/>
      <c r="G7" s="280" t="n"/>
      <c r="H7" s="280" t="n"/>
      <c r="I7" s="280" t="n"/>
      <c r="J7" s="280" t="n"/>
      <c r="K7" s="280" t="n"/>
      <c r="L7" s="280" t="n"/>
      <c r="M7" s="280" t="n"/>
      <c r="N7" s="280" t="n"/>
      <c r="O7" s="281" t="n"/>
      <c r="P7" s="161" t="inlineStr">
        <is>
          <t>SUBSTATION POINT DESCRIPTION (G500)</t>
        </is>
      </c>
      <c r="Q7" s="163" t="inlineStr">
        <is>
          <t>SCADA POINT DESCRIPTION</t>
        </is>
      </c>
      <c r="R7" s="202" t="inlineStr">
        <is>
          <t>SOE</t>
        </is>
      </c>
      <c r="S7" s="300" t="inlineStr">
        <is>
          <t>LOCAL</t>
        </is>
      </c>
      <c r="T7" s="163" t="inlineStr">
        <is>
          <t>INVERT.</t>
        </is>
      </c>
      <c r="U7" s="265" t="inlineStr">
        <is>
          <t xml:space="preserve"> INTERFACE IN THE PANEL</t>
        </is>
      </c>
      <c r="V7" s="266" t="n"/>
      <c r="W7" s="266" t="n"/>
      <c r="X7" s="266" t="n"/>
      <c r="Y7" s="267" t="n"/>
      <c r="Z7" s="163" t="inlineStr">
        <is>
          <t>DRAWING</t>
        </is>
      </c>
      <c r="AA7" s="206" t="inlineStr">
        <is>
          <t>SCADA</t>
        </is>
      </c>
      <c r="AB7" s="300" t="inlineStr">
        <is>
          <t>PAC</t>
        </is>
      </c>
      <c r="AC7" s="115" t="inlineStr">
        <is>
          <t>DATE</t>
        </is>
      </c>
      <c r="AD7" s="203" t="inlineStr">
        <is>
          <t>TESTED</t>
        </is>
      </c>
      <c r="AG7" s="117" t="n"/>
      <c r="AH7" s="117" t="n"/>
      <c r="AI7" s="117" t="n"/>
    </row>
    <row r="8" customFormat="1" s="223">
      <c r="A8" s="176" t="inlineStr">
        <is>
          <t>FOR PT.</t>
        </is>
      </c>
      <c r="B8" s="118" t="inlineStr">
        <is>
          <t>PT. #</t>
        </is>
      </c>
      <c r="C8" s="119" t="inlineStr">
        <is>
          <t>DNP PT. #</t>
        </is>
      </c>
      <c r="D8" s="164" t="inlineStr">
        <is>
          <t>PT ALIAS</t>
        </is>
      </c>
      <c r="E8" s="120" t="inlineStr">
        <is>
          <t>MASTER ADD #</t>
        </is>
      </c>
      <c r="F8" s="121" t="inlineStr">
        <is>
          <t xml:space="preserve">PROTOCOL </t>
        </is>
      </c>
      <c r="G8" s="121" t="inlineStr">
        <is>
          <t xml:space="preserve">RELAY/IED INTERNAL REGISTER </t>
        </is>
      </c>
      <c r="H8" s="122" t="inlineStr">
        <is>
          <t>LOGIC DEVICE</t>
        </is>
      </c>
      <c r="I8" s="122" t="inlineStr">
        <is>
          <t>DEVICE ID</t>
        </is>
      </c>
      <c r="J8" s="122" t="inlineStr">
        <is>
          <t>ID - ADDR</t>
        </is>
      </c>
      <c r="K8" s="122" t="inlineStr">
        <is>
          <t>PORT</t>
        </is>
      </c>
      <c r="L8" s="123" t="inlineStr">
        <is>
          <t>RSV.</t>
        </is>
      </c>
      <c r="M8" s="122" t="inlineStr">
        <is>
          <t>DELAY (sec)</t>
        </is>
      </c>
      <c r="N8" s="123" t="inlineStr">
        <is>
          <t>TIMER</t>
        </is>
      </c>
      <c r="O8" s="124" t="inlineStr">
        <is>
          <t>CHANNEL - LOCAL POINT</t>
        </is>
      </c>
      <c r="P8" s="162" t="n"/>
      <c r="Q8" s="164" t="n"/>
      <c r="R8" s="125" t="inlineStr">
        <is>
          <t>ALARM</t>
        </is>
      </c>
      <c r="S8" s="118" t="inlineStr">
        <is>
          <t>ALRM</t>
        </is>
      </c>
      <c r="T8" s="171" t="n"/>
      <c r="U8" s="122" t="inlineStr">
        <is>
          <t>D20 IO PORT</t>
        </is>
      </c>
      <c r="V8" s="186" t="inlineStr">
        <is>
          <t>DUMMY PORT</t>
        </is>
      </c>
      <c r="W8" s="121" t="inlineStr">
        <is>
          <t>WALL LOCATION</t>
        </is>
      </c>
      <c r="X8" s="122" t="inlineStr">
        <is>
          <t>TERMINAL BLOCK</t>
        </is>
      </c>
      <c r="Y8" s="122" t="inlineStr">
        <is>
          <t>WIRE #</t>
        </is>
      </c>
      <c r="Z8" s="126" t="inlineStr">
        <is>
          <t>REF</t>
        </is>
      </c>
      <c r="AA8" s="119" t="inlineStr">
        <is>
          <t>VERIFY</t>
        </is>
      </c>
      <c r="AB8" s="118" t="inlineStr">
        <is>
          <t>VERIFY</t>
        </is>
      </c>
      <c r="AC8" s="127" t="inlineStr">
        <is>
          <t>TESTED</t>
        </is>
      </c>
      <c r="AD8" s="128" t="inlineStr">
        <is>
          <t>BY</t>
        </is>
      </c>
      <c r="AG8" s="117" t="n"/>
      <c r="AH8" s="117" t="n"/>
      <c r="AI8" s="117" t="n"/>
    </row>
    <row r="9" customFormat="1" s="223">
      <c r="A9" s="178" t="n"/>
      <c r="B9" s="130" t="n"/>
      <c r="C9" s="130" t="n"/>
      <c r="D9" s="145" t="n"/>
      <c r="E9" s="145" t="n"/>
      <c r="F9" s="145" t="n"/>
      <c r="G9" s="130" t="n"/>
      <c r="H9" s="130" t="n"/>
      <c r="I9" s="145" t="n"/>
      <c r="J9" s="145" t="n"/>
      <c r="K9" s="130" t="n"/>
      <c r="L9" s="130" t="n"/>
      <c r="M9" s="130" t="n"/>
      <c r="N9" s="130" t="n"/>
      <c r="O9" s="131" t="n"/>
      <c r="P9" s="132" t="n"/>
      <c r="Q9" s="133" t="n"/>
      <c r="R9" s="130" t="n"/>
      <c r="S9" s="130" t="n"/>
      <c r="T9" s="131" t="n"/>
      <c r="U9" s="130" t="n"/>
      <c r="V9" s="130" t="n"/>
      <c r="W9" s="129" t="n"/>
      <c r="X9" s="130" t="n"/>
      <c r="Y9" s="160" t="n">
        <v>44563</v>
      </c>
      <c r="Z9" s="131" t="n"/>
      <c r="AA9" s="130" t="n"/>
      <c r="AB9" s="130" t="n"/>
      <c r="AC9" s="134" t="n"/>
      <c r="AD9" s="131" t="n"/>
      <c r="AG9" s="117" t="n"/>
      <c r="AH9" s="117" t="n"/>
      <c r="AI9" s="117" t="n"/>
    </row>
    <row r="10">
      <c r="A10" s="315" t="n">
        <v>0</v>
      </c>
      <c r="B10" s="315" t="n">
        <v>1</v>
      </c>
      <c r="C10" s="315" t="inlineStr"/>
      <c r="D10" s="315" t="inlineStr"/>
      <c r="E10" s="315" t="inlineStr"/>
      <c r="F10" s="315" t="inlineStr">
        <is>
          <t>D20 LINK</t>
        </is>
      </c>
      <c r="G10" s="315" t="inlineStr"/>
      <c r="H10" s="315" t="inlineStr">
        <is>
          <t>IED</t>
        </is>
      </c>
      <c r="I10" s="315" t="inlineStr">
        <is>
          <t>I/O MODULE #1 (D20S)</t>
        </is>
      </c>
      <c r="J10" s="315" t="inlineStr">
        <is>
          <t>0x03</t>
        </is>
      </c>
      <c r="K10" s="315" t="inlineStr">
        <is>
          <t>D20 LINK 1</t>
        </is>
      </c>
      <c r="L10" s="315" t="inlineStr"/>
      <c r="M10" s="315" t="inlineStr"/>
      <c r="N10" s="315" t="inlineStr"/>
      <c r="O10" s="315" t="n">
        <v>1</v>
      </c>
      <c r="P10" s="316" t="inlineStr">
        <is>
          <t>SPARE</t>
        </is>
      </c>
      <c r="Q10" s="316" t="inlineStr"/>
      <c r="R10" s="315" t="inlineStr"/>
      <c r="S10" s="315" t="inlineStr"/>
      <c r="T10" s="315" t="inlineStr"/>
      <c r="U10" s="315" t="inlineStr">
        <is>
          <t>J4</t>
        </is>
      </c>
      <c r="V10" s="315" t="inlineStr">
        <is>
          <t>J1</t>
        </is>
      </c>
      <c r="W10" s="315" t="inlineStr"/>
      <c r="X10" s="315" t="inlineStr">
        <is>
          <t>TB1</t>
        </is>
      </c>
      <c r="Y10" s="315" t="inlineStr">
        <is>
          <t>1-2</t>
        </is>
      </c>
      <c r="Z10" s="315" t="n"/>
      <c r="AA10" s="315" t="n"/>
      <c r="AB10" s="315" t="n"/>
      <c r="AC10" s="315" t="n"/>
      <c r="AD10" s="315" t="n"/>
    </row>
    <row r="11">
      <c r="A11" s="315" t="n">
        <v>0</v>
      </c>
      <c r="B11" s="315" t="n">
        <v>2</v>
      </c>
      <c r="C11" s="315" t="inlineStr"/>
      <c r="D11" s="315" t="inlineStr"/>
      <c r="E11" s="315" t="inlineStr"/>
      <c r="F11" s="315" t="inlineStr">
        <is>
          <t>D20 LINK</t>
        </is>
      </c>
      <c r="G11" s="315" t="inlineStr"/>
      <c r="H11" s="315" t="inlineStr">
        <is>
          <t>IED</t>
        </is>
      </c>
      <c r="I11" s="315" t="inlineStr">
        <is>
          <t>I/O MODULE #1 (D20S)</t>
        </is>
      </c>
      <c r="J11" s="315" t="inlineStr">
        <is>
          <t>0x03</t>
        </is>
      </c>
      <c r="K11" s="315" t="inlineStr">
        <is>
          <t>D20 LINK 1</t>
        </is>
      </c>
      <c r="L11" s="315" t="inlineStr"/>
      <c r="M11" s="315" t="inlineStr"/>
      <c r="N11" s="315" t="inlineStr"/>
      <c r="O11" s="315" t="n">
        <v>2</v>
      </c>
      <c r="P11" s="316" t="inlineStr">
        <is>
          <t>SPARE</t>
        </is>
      </c>
      <c r="Q11" s="316" t="inlineStr"/>
      <c r="R11" s="315" t="inlineStr"/>
      <c r="S11" s="315" t="inlineStr"/>
      <c r="T11" s="315" t="inlineStr"/>
      <c r="U11" s="315" t="inlineStr">
        <is>
          <t>J4</t>
        </is>
      </c>
      <c r="V11" s="315" t="inlineStr">
        <is>
          <t>J1</t>
        </is>
      </c>
      <c r="W11" s="315" t="inlineStr"/>
      <c r="X11" s="315" t="inlineStr">
        <is>
          <t>TB1</t>
        </is>
      </c>
      <c r="Y11" s="315" t="inlineStr">
        <is>
          <t>4-5</t>
        </is>
      </c>
      <c r="Z11" s="315" t="n"/>
      <c r="AA11" s="315" t="n"/>
      <c r="AB11" s="315" t="n"/>
      <c r="AC11" s="315" t="n"/>
      <c r="AD11" s="315" t="n"/>
    </row>
    <row r="12">
      <c r="A12" s="315" t="n">
        <v>0</v>
      </c>
      <c r="B12" s="315" t="n">
        <v>3</v>
      </c>
      <c r="C12" s="315" t="inlineStr"/>
      <c r="D12" s="315" t="inlineStr"/>
      <c r="E12" s="315" t="inlineStr"/>
      <c r="F12" s="315" t="inlineStr">
        <is>
          <t>D20 LINK</t>
        </is>
      </c>
      <c r="G12" s="315" t="inlineStr"/>
      <c r="H12" s="315" t="inlineStr">
        <is>
          <t>IED</t>
        </is>
      </c>
      <c r="I12" s="315" t="inlineStr">
        <is>
          <t>I/O MODULE #1 (D20S)</t>
        </is>
      </c>
      <c r="J12" s="315" t="inlineStr">
        <is>
          <t>0x03</t>
        </is>
      </c>
      <c r="K12" s="315" t="inlineStr">
        <is>
          <t>D20 LINK 1</t>
        </is>
      </c>
      <c r="L12" s="315" t="inlineStr"/>
      <c r="M12" s="315" t="inlineStr"/>
      <c r="N12" s="315" t="inlineStr"/>
      <c r="O12" s="315" t="n">
        <v>3</v>
      </c>
      <c r="P12" s="316" t="inlineStr">
        <is>
          <t>SPARE</t>
        </is>
      </c>
      <c r="Q12" s="316" t="inlineStr"/>
      <c r="R12" s="315" t="inlineStr"/>
      <c r="S12" s="315" t="inlineStr"/>
      <c r="T12" s="315" t="inlineStr"/>
      <c r="U12" s="315" t="inlineStr">
        <is>
          <t>J4</t>
        </is>
      </c>
      <c r="V12" s="315" t="inlineStr">
        <is>
          <t>J1</t>
        </is>
      </c>
      <c r="W12" s="315" t="inlineStr"/>
      <c r="X12" s="315" t="inlineStr">
        <is>
          <t>TB1</t>
        </is>
      </c>
      <c r="Y12" s="315" t="inlineStr">
        <is>
          <t>6-7</t>
        </is>
      </c>
      <c r="Z12" s="315" t="n"/>
      <c r="AA12" s="315" t="n"/>
      <c r="AB12" s="315" t="n"/>
      <c r="AC12" s="315" t="n"/>
      <c r="AD12" s="315" t="n"/>
    </row>
    <row r="13">
      <c r="A13" s="315" t="n">
        <v>0</v>
      </c>
      <c r="B13" s="315" t="n">
        <v>4</v>
      </c>
      <c r="C13" s="315" t="inlineStr"/>
      <c r="D13" s="315" t="inlineStr"/>
      <c r="E13" s="315" t="inlineStr"/>
      <c r="F13" s="315" t="inlineStr">
        <is>
          <t>D20 LINK</t>
        </is>
      </c>
      <c r="G13" s="315" t="inlineStr"/>
      <c r="H13" s="315" t="inlineStr">
        <is>
          <t>IED</t>
        </is>
      </c>
      <c r="I13" s="315" t="inlineStr">
        <is>
          <t>I/O MODULE #1 (D20S)</t>
        </is>
      </c>
      <c r="J13" s="315" t="inlineStr">
        <is>
          <t>0x03</t>
        </is>
      </c>
      <c r="K13" s="315" t="inlineStr">
        <is>
          <t>D20 LINK 1</t>
        </is>
      </c>
      <c r="L13" s="315" t="inlineStr"/>
      <c r="M13" s="315" t="inlineStr"/>
      <c r="N13" s="315" t="inlineStr"/>
      <c r="O13" s="315" t="n">
        <v>4</v>
      </c>
      <c r="P13" s="316" t="inlineStr">
        <is>
          <t>SPARE</t>
        </is>
      </c>
      <c r="Q13" s="316" t="inlineStr"/>
      <c r="R13" s="315" t="inlineStr"/>
      <c r="S13" s="315" t="inlineStr"/>
      <c r="T13" s="315" t="inlineStr"/>
      <c r="U13" s="315" t="inlineStr">
        <is>
          <t>J4</t>
        </is>
      </c>
      <c r="V13" s="315" t="inlineStr">
        <is>
          <t>J1</t>
        </is>
      </c>
      <c r="W13" s="315" t="inlineStr"/>
      <c r="X13" s="315" t="inlineStr">
        <is>
          <t>TB1</t>
        </is>
      </c>
      <c r="Y13" s="315" t="inlineStr">
        <is>
          <t>9-10</t>
        </is>
      </c>
      <c r="Z13" s="315" t="n"/>
      <c r="AA13" s="315" t="n"/>
      <c r="AB13" s="315" t="n"/>
      <c r="AC13" s="315" t="n"/>
      <c r="AD13" s="315" t="n"/>
    </row>
    <row r="14">
      <c r="A14" s="315" t="n">
        <v>0</v>
      </c>
      <c r="B14" s="315" t="n">
        <v>5</v>
      </c>
      <c r="C14" s="315" t="inlineStr"/>
      <c r="D14" s="315" t="inlineStr"/>
      <c r="E14" s="315" t="inlineStr"/>
      <c r="F14" s="315" t="inlineStr">
        <is>
          <t>D20 LINK</t>
        </is>
      </c>
      <c r="G14" s="315" t="inlineStr"/>
      <c r="H14" s="315" t="inlineStr">
        <is>
          <t>IED</t>
        </is>
      </c>
      <c r="I14" s="315" t="inlineStr">
        <is>
          <t>I/O MODULE #1 (D20S)</t>
        </is>
      </c>
      <c r="J14" s="315" t="inlineStr">
        <is>
          <t>0x03</t>
        </is>
      </c>
      <c r="K14" s="315" t="inlineStr">
        <is>
          <t>D20 LINK 1</t>
        </is>
      </c>
      <c r="L14" s="315" t="inlineStr"/>
      <c r="M14" s="315" t="inlineStr"/>
      <c r="N14" s="315" t="inlineStr"/>
      <c r="O14" s="315" t="n">
        <v>5</v>
      </c>
      <c r="P14" s="316" t="inlineStr">
        <is>
          <t>SPARE</t>
        </is>
      </c>
      <c r="Q14" s="316" t="inlineStr"/>
      <c r="R14" s="315" t="inlineStr"/>
      <c r="S14" s="315" t="inlineStr"/>
      <c r="T14" s="315" t="inlineStr"/>
      <c r="U14" s="315" t="inlineStr">
        <is>
          <t>J4</t>
        </is>
      </c>
      <c r="V14" s="315" t="inlineStr">
        <is>
          <t>J1</t>
        </is>
      </c>
      <c r="W14" s="315" t="inlineStr"/>
      <c r="X14" s="315" t="inlineStr">
        <is>
          <t>TB1</t>
        </is>
      </c>
      <c r="Y14" s="315" t="inlineStr">
        <is>
          <t>11-12</t>
        </is>
      </c>
      <c r="Z14" s="315" t="n"/>
      <c r="AA14" s="315" t="n"/>
      <c r="AB14" s="315" t="n"/>
      <c r="AC14" s="315" t="n"/>
      <c r="AD14" s="315" t="n"/>
    </row>
    <row r="15">
      <c r="A15" s="315" t="n">
        <v>0</v>
      </c>
      <c r="B15" s="315" t="n">
        <v>6</v>
      </c>
      <c r="C15" s="315" t="inlineStr"/>
      <c r="D15" s="315" t="inlineStr"/>
      <c r="E15" s="315" t="inlineStr"/>
      <c r="F15" s="315" t="inlineStr">
        <is>
          <t>D20 LINK</t>
        </is>
      </c>
      <c r="G15" s="315" t="inlineStr"/>
      <c r="H15" s="315" t="inlineStr">
        <is>
          <t>IED</t>
        </is>
      </c>
      <c r="I15" s="315" t="inlineStr">
        <is>
          <t>I/O MODULE #1 (D20S)</t>
        </is>
      </c>
      <c r="J15" s="315" t="inlineStr">
        <is>
          <t>0x03</t>
        </is>
      </c>
      <c r="K15" s="315" t="inlineStr">
        <is>
          <t>D20 LINK 1</t>
        </is>
      </c>
      <c r="L15" s="315" t="inlineStr"/>
      <c r="M15" s="315" t="inlineStr"/>
      <c r="N15" s="315" t="inlineStr"/>
      <c r="O15" s="315" t="n">
        <v>6</v>
      </c>
      <c r="P15" s="316" t="inlineStr">
        <is>
          <t>SPARE</t>
        </is>
      </c>
      <c r="Q15" s="316" t="inlineStr"/>
      <c r="R15" s="315" t="inlineStr"/>
      <c r="S15" s="315" t="inlineStr"/>
      <c r="T15" s="315" t="inlineStr"/>
      <c r="U15" s="315" t="inlineStr">
        <is>
          <t>J4</t>
        </is>
      </c>
      <c r="V15" s="315" t="inlineStr">
        <is>
          <t>J1</t>
        </is>
      </c>
      <c r="W15" s="315" t="inlineStr"/>
      <c r="X15" s="315" t="inlineStr">
        <is>
          <t>TB1</t>
        </is>
      </c>
      <c r="Y15" s="315" t="inlineStr">
        <is>
          <t>14-15</t>
        </is>
      </c>
      <c r="Z15" s="315" t="n"/>
      <c r="AA15" s="315" t="n"/>
      <c r="AB15" s="315" t="n"/>
      <c r="AC15" s="315" t="n"/>
      <c r="AD15" s="315" t="n"/>
    </row>
    <row r="16">
      <c r="A16" s="315" t="n">
        <v>0</v>
      </c>
      <c r="B16" s="315" t="n">
        <v>7</v>
      </c>
      <c r="C16" s="315" t="inlineStr"/>
      <c r="D16" s="315" t="inlineStr"/>
      <c r="E16" s="315" t="inlineStr"/>
      <c r="F16" s="315" t="inlineStr">
        <is>
          <t>D20 LINK</t>
        </is>
      </c>
      <c r="G16" s="315" t="inlineStr"/>
      <c r="H16" s="315" t="inlineStr">
        <is>
          <t>IED</t>
        </is>
      </c>
      <c r="I16" s="315" t="inlineStr">
        <is>
          <t>I/O MODULE #1 (D20S)</t>
        </is>
      </c>
      <c r="J16" s="315" t="inlineStr">
        <is>
          <t>0x03</t>
        </is>
      </c>
      <c r="K16" s="315" t="inlineStr">
        <is>
          <t>D20 LINK 1</t>
        </is>
      </c>
      <c r="L16" s="315" t="inlineStr"/>
      <c r="M16" s="315" t="inlineStr"/>
      <c r="N16" s="315" t="inlineStr"/>
      <c r="O16" s="315" t="n">
        <v>7</v>
      </c>
      <c r="P16" s="316" t="inlineStr">
        <is>
          <t>SPARE</t>
        </is>
      </c>
      <c r="Q16" s="316" t="inlineStr"/>
      <c r="R16" s="315" t="inlineStr"/>
      <c r="S16" s="315" t="inlineStr"/>
      <c r="T16" s="315" t="inlineStr"/>
      <c r="U16" s="315" t="inlineStr">
        <is>
          <t>J4</t>
        </is>
      </c>
      <c r="V16" s="315" t="inlineStr">
        <is>
          <t>J1</t>
        </is>
      </c>
      <c r="W16" s="315" t="inlineStr"/>
      <c r="X16" s="315" t="inlineStr">
        <is>
          <t>TB1</t>
        </is>
      </c>
      <c r="Y16" s="315" t="inlineStr">
        <is>
          <t>16-17</t>
        </is>
      </c>
      <c r="Z16" s="315" t="n"/>
      <c r="AA16" s="315" t="n"/>
      <c r="AB16" s="315" t="n"/>
      <c r="AC16" s="315" t="n"/>
      <c r="AD16" s="315" t="n"/>
    </row>
    <row r="17">
      <c r="A17" s="315" t="n">
        <v>0</v>
      </c>
      <c r="B17" s="315" t="n">
        <v>8</v>
      </c>
      <c r="C17" s="315" t="inlineStr"/>
      <c r="D17" s="315" t="inlineStr"/>
      <c r="E17" s="315" t="inlineStr"/>
      <c r="F17" s="315" t="inlineStr">
        <is>
          <t>D20 LINK</t>
        </is>
      </c>
      <c r="G17" s="315" t="inlineStr"/>
      <c r="H17" s="315" t="inlineStr">
        <is>
          <t>IED</t>
        </is>
      </c>
      <c r="I17" s="315" t="inlineStr">
        <is>
          <t>I/O MODULE #1 (D20S)</t>
        </is>
      </c>
      <c r="J17" s="315" t="inlineStr">
        <is>
          <t>0x03</t>
        </is>
      </c>
      <c r="K17" s="315" t="inlineStr">
        <is>
          <t>D20 LINK 1</t>
        </is>
      </c>
      <c r="L17" s="315" t="inlineStr"/>
      <c r="M17" s="315" t="inlineStr"/>
      <c r="N17" s="315" t="inlineStr"/>
      <c r="O17" s="315" t="n">
        <v>8</v>
      </c>
      <c r="P17" s="316" t="inlineStr">
        <is>
          <t>SPARE</t>
        </is>
      </c>
      <c r="Q17" s="316" t="inlineStr"/>
      <c r="R17" s="315" t="inlineStr"/>
      <c r="S17" s="315" t="inlineStr"/>
      <c r="T17" s="315" t="inlineStr"/>
      <c r="U17" s="315" t="inlineStr">
        <is>
          <t>J4</t>
        </is>
      </c>
      <c r="V17" s="315" t="inlineStr">
        <is>
          <t>J1</t>
        </is>
      </c>
      <c r="W17" s="315" t="inlineStr"/>
      <c r="X17" s="315" t="inlineStr">
        <is>
          <t>TB1</t>
        </is>
      </c>
      <c r="Y17" s="315" t="inlineStr">
        <is>
          <t>19-20</t>
        </is>
      </c>
      <c r="Z17" s="315" t="n"/>
      <c r="AA17" s="315" t="n"/>
      <c r="AB17" s="315" t="n"/>
      <c r="AC17" s="315" t="n"/>
      <c r="AD17" s="315" t="n"/>
    </row>
    <row r="18">
      <c r="A18" s="315" t="n">
        <v>0</v>
      </c>
      <c r="B18" s="315" t="n">
        <v>9</v>
      </c>
      <c r="C18" s="315" t="inlineStr"/>
      <c r="D18" s="315" t="inlineStr"/>
      <c r="E18" s="315" t="inlineStr"/>
      <c r="F18" s="315" t="inlineStr">
        <is>
          <t>D20 LINK</t>
        </is>
      </c>
      <c r="G18" s="315" t="inlineStr"/>
      <c r="H18" s="315" t="inlineStr">
        <is>
          <t>IED</t>
        </is>
      </c>
      <c r="I18" s="315" t="inlineStr">
        <is>
          <t>I/O MODULE #1 (D20S)</t>
        </is>
      </c>
      <c r="J18" s="315" t="inlineStr">
        <is>
          <t>0x03</t>
        </is>
      </c>
      <c r="K18" s="315" t="inlineStr">
        <is>
          <t>D20 LINK 1</t>
        </is>
      </c>
      <c r="L18" s="315" t="inlineStr"/>
      <c r="M18" s="315" t="inlineStr"/>
      <c r="N18" s="315" t="inlineStr"/>
      <c r="O18" s="315" t="n">
        <v>9</v>
      </c>
      <c r="P18" s="316" t="inlineStr">
        <is>
          <t>SPARE</t>
        </is>
      </c>
      <c r="Q18" s="316" t="inlineStr"/>
      <c r="R18" s="315" t="inlineStr"/>
      <c r="S18" s="315" t="inlineStr"/>
      <c r="T18" s="315" t="inlineStr"/>
      <c r="U18" s="315" t="inlineStr">
        <is>
          <t>J8</t>
        </is>
      </c>
      <c r="V18" s="315" t="inlineStr">
        <is>
          <t>J2</t>
        </is>
      </c>
      <c r="W18" s="315" t="inlineStr"/>
      <c r="X18" s="315" t="inlineStr">
        <is>
          <t>TB2</t>
        </is>
      </c>
      <c r="Y18" s="315" t="inlineStr">
        <is>
          <t>1-2</t>
        </is>
      </c>
      <c r="Z18" s="315" t="n"/>
      <c r="AA18" s="315" t="n"/>
      <c r="AB18" s="315" t="n"/>
      <c r="AC18" s="315" t="n"/>
      <c r="AD18" s="315" t="n"/>
    </row>
    <row r="19">
      <c r="A19" s="315" t="n">
        <v>0</v>
      </c>
      <c r="B19" s="315" t="n">
        <v>10</v>
      </c>
      <c r="C19" s="315" t="inlineStr"/>
      <c r="D19" s="315" t="inlineStr"/>
      <c r="E19" s="315" t="inlineStr"/>
      <c r="F19" s="315" t="inlineStr">
        <is>
          <t>D20 LINK</t>
        </is>
      </c>
      <c r="G19" s="315" t="inlineStr"/>
      <c r="H19" s="315" t="inlineStr">
        <is>
          <t>IED</t>
        </is>
      </c>
      <c r="I19" s="315" t="inlineStr">
        <is>
          <t>I/O MODULE #1 (D20S)</t>
        </is>
      </c>
      <c r="J19" s="315" t="inlineStr">
        <is>
          <t>0x03</t>
        </is>
      </c>
      <c r="K19" s="315" t="inlineStr">
        <is>
          <t>D20 LINK 1</t>
        </is>
      </c>
      <c r="L19" s="315" t="inlineStr"/>
      <c r="M19" s="315" t="inlineStr"/>
      <c r="N19" s="315" t="inlineStr"/>
      <c r="O19" s="315" t="n">
        <v>10</v>
      </c>
      <c r="P19" s="316" t="inlineStr">
        <is>
          <t>SPARE</t>
        </is>
      </c>
      <c r="Q19" s="316" t="inlineStr"/>
      <c r="R19" s="315" t="inlineStr"/>
      <c r="S19" s="315" t="inlineStr"/>
      <c r="T19" s="315" t="inlineStr"/>
      <c r="U19" s="315" t="inlineStr">
        <is>
          <t>J8</t>
        </is>
      </c>
      <c r="V19" s="315" t="inlineStr">
        <is>
          <t>J2</t>
        </is>
      </c>
      <c r="W19" s="315" t="inlineStr"/>
      <c r="X19" s="315" t="inlineStr">
        <is>
          <t>TB2</t>
        </is>
      </c>
      <c r="Y19" s="315" t="inlineStr">
        <is>
          <t>4-5</t>
        </is>
      </c>
      <c r="Z19" s="315" t="n"/>
      <c r="AA19" s="315" t="n"/>
      <c r="AB19" s="315" t="n"/>
      <c r="AC19" s="315" t="n"/>
      <c r="AD19" s="315" t="n"/>
    </row>
    <row r="20">
      <c r="A20" s="315" t="n">
        <v>0</v>
      </c>
      <c r="B20" s="315" t="n">
        <v>11</v>
      </c>
      <c r="C20" s="315" t="inlineStr"/>
      <c r="D20" s="315" t="inlineStr"/>
      <c r="E20" s="315" t="inlineStr"/>
      <c r="F20" s="315" t="inlineStr">
        <is>
          <t>D20 LINK</t>
        </is>
      </c>
      <c r="G20" s="315" t="inlineStr"/>
      <c r="H20" s="315" t="inlineStr">
        <is>
          <t>IED</t>
        </is>
      </c>
      <c r="I20" s="315" t="inlineStr">
        <is>
          <t>I/O MODULE #1 (D20S)</t>
        </is>
      </c>
      <c r="J20" s="315" t="inlineStr">
        <is>
          <t>0x03</t>
        </is>
      </c>
      <c r="K20" s="315" t="inlineStr">
        <is>
          <t>D20 LINK 1</t>
        </is>
      </c>
      <c r="L20" s="315" t="inlineStr"/>
      <c r="M20" s="315" t="inlineStr"/>
      <c r="N20" s="315" t="inlineStr"/>
      <c r="O20" s="315" t="n">
        <v>11</v>
      </c>
      <c r="P20" s="316" t="inlineStr">
        <is>
          <t>SPARE</t>
        </is>
      </c>
      <c r="Q20" s="316" t="inlineStr"/>
      <c r="R20" s="315" t="inlineStr"/>
      <c r="S20" s="315" t="inlineStr"/>
      <c r="T20" s="315" t="inlineStr"/>
      <c r="U20" s="315" t="inlineStr">
        <is>
          <t>J8</t>
        </is>
      </c>
      <c r="V20" s="315" t="inlineStr">
        <is>
          <t>J2</t>
        </is>
      </c>
      <c r="W20" s="315" t="inlineStr"/>
      <c r="X20" s="315" t="inlineStr">
        <is>
          <t>TB2</t>
        </is>
      </c>
      <c r="Y20" s="315" t="inlineStr">
        <is>
          <t>6-7</t>
        </is>
      </c>
      <c r="Z20" s="315" t="n"/>
      <c r="AA20" s="315" t="n"/>
      <c r="AB20" s="315" t="n"/>
      <c r="AC20" s="315" t="n"/>
      <c r="AD20" s="315" t="n"/>
    </row>
    <row r="21">
      <c r="A21" s="315" t="n">
        <v>0</v>
      </c>
      <c r="B21" s="315" t="n">
        <v>12</v>
      </c>
      <c r="C21" s="315" t="inlineStr"/>
      <c r="D21" s="315" t="inlineStr"/>
      <c r="E21" s="315" t="inlineStr"/>
      <c r="F21" s="315" t="inlineStr">
        <is>
          <t>D20 LINK</t>
        </is>
      </c>
      <c r="G21" s="315" t="inlineStr"/>
      <c r="H21" s="315" t="inlineStr">
        <is>
          <t>IED</t>
        </is>
      </c>
      <c r="I21" s="315" t="inlineStr">
        <is>
          <t>I/O MODULE #1 (D20S)</t>
        </is>
      </c>
      <c r="J21" s="315" t="inlineStr">
        <is>
          <t>0x03</t>
        </is>
      </c>
      <c r="K21" s="315" t="inlineStr">
        <is>
          <t>D20 LINK 1</t>
        </is>
      </c>
      <c r="L21" s="315" t="inlineStr"/>
      <c r="M21" s="315" t="inlineStr"/>
      <c r="N21" s="315" t="inlineStr"/>
      <c r="O21" s="315" t="n">
        <v>12</v>
      </c>
      <c r="P21" s="316" t="inlineStr">
        <is>
          <t>SPARE</t>
        </is>
      </c>
      <c r="Q21" s="316" t="inlineStr"/>
      <c r="R21" s="315" t="inlineStr"/>
      <c r="S21" s="315" t="inlineStr"/>
      <c r="T21" s="315" t="inlineStr"/>
      <c r="U21" s="315" t="inlineStr">
        <is>
          <t>J8</t>
        </is>
      </c>
      <c r="V21" s="315" t="inlineStr">
        <is>
          <t>J2</t>
        </is>
      </c>
      <c r="W21" s="315" t="inlineStr"/>
      <c r="X21" s="315" t="inlineStr">
        <is>
          <t>TB2</t>
        </is>
      </c>
      <c r="Y21" s="315" t="inlineStr">
        <is>
          <t>9-10</t>
        </is>
      </c>
      <c r="Z21" s="315" t="n"/>
      <c r="AA21" s="315" t="n"/>
      <c r="AB21" s="315" t="n"/>
      <c r="AC21" s="315" t="n"/>
      <c r="AD21" s="315" t="n"/>
    </row>
    <row r="22">
      <c r="A22" s="315" t="n">
        <v>0</v>
      </c>
      <c r="B22" s="315" t="n">
        <v>13</v>
      </c>
      <c r="C22" s="315" t="inlineStr"/>
      <c r="D22" s="315" t="inlineStr"/>
      <c r="E22" s="315" t="inlineStr"/>
      <c r="F22" s="315" t="inlineStr">
        <is>
          <t>D20 LINK</t>
        </is>
      </c>
      <c r="G22" s="315" t="inlineStr"/>
      <c r="H22" s="315" t="inlineStr">
        <is>
          <t>IED</t>
        </is>
      </c>
      <c r="I22" s="315" t="inlineStr">
        <is>
          <t>I/O MODULE #1 (D20S)</t>
        </is>
      </c>
      <c r="J22" s="315" t="inlineStr">
        <is>
          <t>0x03</t>
        </is>
      </c>
      <c r="K22" s="315" t="inlineStr">
        <is>
          <t>D20 LINK 1</t>
        </is>
      </c>
      <c r="L22" s="315" t="inlineStr"/>
      <c r="M22" s="315" t="inlineStr"/>
      <c r="N22" s="315" t="inlineStr"/>
      <c r="O22" s="315" t="n">
        <v>13</v>
      </c>
      <c r="P22" s="316" t="inlineStr">
        <is>
          <t>SPARE</t>
        </is>
      </c>
      <c r="Q22" s="316" t="inlineStr"/>
      <c r="R22" s="315" t="inlineStr"/>
      <c r="S22" s="315" t="inlineStr"/>
      <c r="T22" s="315" t="inlineStr"/>
      <c r="U22" s="315" t="inlineStr">
        <is>
          <t>J8</t>
        </is>
      </c>
      <c r="V22" s="315" t="inlineStr">
        <is>
          <t>J2</t>
        </is>
      </c>
      <c r="W22" s="315" t="inlineStr"/>
      <c r="X22" s="315" t="inlineStr">
        <is>
          <t>TB2</t>
        </is>
      </c>
      <c r="Y22" s="315" t="inlineStr">
        <is>
          <t>11-12</t>
        </is>
      </c>
      <c r="Z22" s="315" t="n"/>
      <c r="AA22" s="315" t="n"/>
      <c r="AB22" s="315" t="n"/>
      <c r="AC22" s="315" t="n"/>
      <c r="AD22" s="315" t="n"/>
    </row>
    <row r="23">
      <c r="A23" s="315" t="n">
        <v>0</v>
      </c>
      <c r="B23" s="315" t="n">
        <v>14</v>
      </c>
      <c r="C23" s="315" t="inlineStr"/>
      <c r="D23" s="315" t="inlineStr"/>
      <c r="E23" s="315" t="inlineStr"/>
      <c r="F23" s="315" t="inlineStr">
        <is>
          <t>D20 LINK</t>
        </is>
      </c>
      <c r="G23" s="315" t="inlineStr"/>
      <c r="H23" s="315" t="inlineStr">
        <is>
          <t>IED</t>
        </is>
      </c>
      <c r="I23" s="315" t="inlineStr">
        <is>
          <t>I/O MODULE #1 (D20S)</t>
        </is>
      </c>
      <c r="J23" s="315" t="inlineStr">
        <is>
          <t>0x03</t>
        </is>
      </c>
      <c r="K23" s="315" t="inlineStr">
        <is>
          <t>D20 LINK 1</t>
        </is>
      </c>
      <c r="L23" s="315" t="inlineStr"/>
      <c r="M23" s="315" t="inlineStr"/>
      <c r="N23" s="315" t="inlineStr"/>
      <c r="O23" s="315" t="n">
        <v>14</v>
      </c>
      <c r="P23" s="316" t="inlineStr">
        <is>
          <t>SPARE</t>
        </is>
      </c>
      <c r="Q23" s="316" t="inlineStr"/>
      <c r="R23" s="315" t="inlineStr"/>
      <c r="S23" s="315" t="inlineStr"/>
      <c r="T23" s="315" t="inlineStr"/>
      <c r="U23" s="315" t="inlineStr">
        <is>
          <t>J8</t>
        </is>
      </c>
      <c r="V23" s="315" t="inlineStr">
        <is>
          <t>J2</t>
        </is>
      </c>
      <c r="W23" s="315" t="inlineStr"/>
      <c r="X23" s="315" t="inlineStr">
        <is>
          <t>TB2</t>
        </is>
      </c>
      <c r="Y23" s="315" t="inlineStr">
        <is>
          <t>14-15</t>
        </is>
      </c>
      <c r="Z23" s="315" t="n"/>
      <c r="AA23" s="315" t="n"/>
      <c r="AB23" s="315" t="n"/>
      <c r="AC23" s="315" t="n"/>
      <c r="AD23" s="315" t="n"/>
    </row>
    <row r="24">
      <c r="A24" s="315" t="n">
        <v>0</v>
      </c>
      <c r="B24" s="315" t="n">
        <v>15</v>
      </c>
      <c r="C24" s="315" t="inlineStr"/>
      <c r="D24" s="315" t="inlineStr"/>
      <c r="E24" s="315" t="inlineStr"/>
      <c r="F24" s="315" t="inlineStr">
        <is>
          <t>D20 LINK</t>
        </is>
      </c>
      <c r="G24" s="315" t="inlineStr"/>
      <c r="H24" s="315" t="inlineStr">
        <is>
          <t>IED</t>
        </is>
      </c>
      <c r="I24" s="315" t="inlineStr">
        <is>
          <t>I/O MODULE #1 (D20S)</t>
        </is>
      </c>
      <c r="J24" s="315" t="inlineStr">
        <is>
          <t>0x03</t>
        </is>
      </c>
      <c r="K24" s="315" t="inlineStr">
        <is>
          <t>D20 LINK 1</t>
        </is>
      </c>
      <c r="L24" s="315" t="inlineStr"/>
      <c r="M24" s="315" t="inlineStr"/>
      <c r="N24" s="315" t="inlineStr"/>
      <c r="O24" s="315" t="n">
        <v>15</v>
      </c>
      <c r="P24" s="316" t="inlineStr">
        <is>
          <t>SPARE</t>
        </is>
      </c>
      <c r="Q24" s="316" t="inlineStr"/>
      <c r="R24" s="315" t="inlineStr"/>
      <c r="S24" s="315" t="inlineStr"/>
      <c r="T24" s="315" t="inlineStr"/>
      <c r="U24" s="315" t="inlineStr">
        <is>
          <t>J8</t>
        </is>
      </c>
      <c r="V24" s="315" t="inlineStr">
        <is>
          <t>J2</t>
        </is>
      </c>
      <c r="W24" s="315" t="inlineStr"/>
      <c r="X24" s="315" t="inlineStr">
        <is>
          <t>TB2</t>
        </is>
      </c>
      <c r="Y24" s="315" t="inlineStr">
        <is>
          <t>16-17</t>
        </is>
      </c>
      <c r="Z24" s="315" t="n"/>
      <c r="AA24" s="315" t="n"/>
      <c r="AB24" s="315" t="n"/>
      <c r="AC24" s="315" t="n"/>
      <c r="AD24" s="315" t="n"/>
    </row>
    <row r="25">
      <c r="A25" s="315" t="n">
        <v>0</v>
      </c>
      <c r="B25" s="315" t="n">
        <v>16</v>
      </c>
      <c r="C25" s="315" t="inlineStr"/>
      <c r="D25" s="315" t="inlineStr"/>
      <c r="E25" s="315" t="inlineStr"/>
      <c r="F25" s="315" t="inlineStr">
        <is>
          <t>D20 LINK</t>
        </is>
      </c>
      <c r="G25" s="315" t="inlineStr"/>
      <c r="H25" s="315" t="inlineStr">
        <is>
          <t>IED</t>
        </is>
      </c>
      <c r="I25" s="315" t="inlineStr">
        <is>
          <t>I/O MODULE #1 (D20S)</t>
        </is>
      </c>
      <c r="J25" s="315" t="inlineStr">
        <is>
          <t>0x03</t>
        </is>
      </c>
      <c r="K25" s="315" t="inlineStr">
        <is>
          <t>D20 LINK 1</t>
        </is>
      </c>
      <c r="L25" s="315" t="inlineStr"/>
      <c r="M25" s="315" t="inlineStr"/>
      <c r="N25" s="315" t="inlineStr"/>
      <c r="O25" s="315" t="n">
        <v>16</v>
      </c>
      <c r="P25" s="316" t="inlineStr">
        <is>
          <t>SPARE</t>
        </is>
      </c>
      <c r="Q25" s="316" t="inlineStr"/>
      <c r="R25" s="315" t="inlineStr"/>
      <c r="S25" s="315" t="inlineStr"/>
      <c r="T25" s="315" t="inlineStr"/>
      <c r="U25" s="315" t="inlineStr">
        <is>
          <t>J8</t>
        </is>
      </c>
      <c r="V25" s="315" t="inlineStr">
        <is>
          <t>J2</t>
        </is>
      </c>
      <c r="W25" s="315" t="inlineStr"/>
      <c r="X25" s="315" t="inlineStr">
        <is>
          <t>TB2</t>
        </is>
      </c>
      <c r="Y25" s="315" t="inlineStr">
        <is>
          <t>19-20</t>
        </is>
      </c>
      <c r="Z25" s="315" t="n"/>
      <c r="AA25" s="315" t="n"/>
      <c r="AB25" s="315" t="n"/>
      <c r="AC25" s="315" t="n"/>
      <c r="AD25" s="315" t="n"/>
    </row>
    <row r="26">
      <c r="A26" s="315" t="n">
        <v>0</v>
      </c>
      <c r="B26" s="315" t="n">
        <v>17</v>
      </c>
      <c r="C26" s="315" t="inlineStr"/>
      <c r="D26" s="315" t="inlineStr"/>
      <c r="E26" s="315" t="inlineStr"/>
      <c r="F26" s="315" t="inlineStr">
        <is>
          <t>D20 LINK</t>
        </is>
      </c>
      <c r="G26" s="315" t="inlineStr"/>
      <c r="H26" s="315" t="inlineStr">
        <is>
          <t>IED</t>
        </is>
      </c>
      <c r="I26" s="315" t="inlineStr">
        <is>
          <t>I/O MODULE #1 (D20S)</t>
        </is>
      </c>
      <c r="J26" s="315" t="inlineStr">
        <is>
          <t>0x03</t>
        </is>
      </c>
      <c r="K26" s="315" t="inlineStr">
        <is>
          <t>D20 LINK 1</t>
        </is>
      </c>
      <c r="L26" s="315" t="inlineStr"/>
      <c r="M26" s="315" t="inlineStr"/>
      <c r="N26" s="315" t="inlineStr"/>
      <c r="O26" s="315" t="n">
        <v>17</v>
      </c>
      <c r="P26" s="316" t="inlineStr">
        <is>
          <t>SPARE</t>
        </is>
      </c>
      <c r="Q26" s="316" t="inlineStr"/>
      <c r="R26" s="315" t="inlineStr"/>
      <c r="S26" s="315" t="inlineStr"/>
      <c r="T26" s="315" t="inlineStr"/>
      <c r="U26" s="315" t="inlineStr">
        <is>
          <t>J5</t>
        </is>
      </c>
      <c r="V26" s="315" t="inlineStr">
        <is>
          <t>J1</t>
        </is>
      </c>
      <c r="W26" s="315" t="inlineStr"/>
      <c r="X26" s="315" t="inlineStr">
        <is>
          <t>TB1</t>
        </is>
      </c>
      <c r="Y26" s="315" t="inlineStr">
        <is>
          <t>1-2</t>
        </is>
      </c>
      <c r="Z26" s="315" t="n"/>
      <c r="AA26" s="315" t="n"/>
      <c r="AB26" s="315" t="n"/>
      <c r="AC26" s="315" t="n"/>
      <c r="AD26" s="315" t="n"/>
    </row>
    <row r="27">
      <c r="A27" s="315" t="n">
        <v>0</v>
      </c>
      <c r="B27" s="315" t="n">
        <v>18</v>
      </c>
      <c r="C27" s="315" t="inlineStr"/>
      <c r="D27" s="315" t="inlineStr"/>
      <c r="E27" s="315" t="inlineStr"/>
      <c r="F27" s="315" t="inlineStr">
        <is>
          <t>D20 LINK</t>
        </is>
      </c>
      <c r="G27" s="315" t="inlineStr"/>
      <c r="H27" s="315" t="inlineStr">
        <is>
          <t>IED</t>
        </is>
      </c>
      <c r="I27" s="315" t="inlineStr">
        <is>
          <t>I/O MODULE #1 (D20S)</t>
        </is>
      </c>
      <c r="J27" s="315" t="inlineStr">
        <is>
          <t>0x03</t>
        </is>
      </c>
      <c r="K27" s="315" t="inlineStr">
        <is>
          <t>D20 LINK 1</t>
        </is>
      </c>
      <c r="L27" s="315" t="inlineStr"/>
      <c r="M27" s="315" t="inlineStr"/>
      <c r="N27" s="315" t="inlineStr"/>
      <c r="O27" s="315" t="n">
        <v>18</v>
      </c>
      <c r="P27" s="316" t="inlineStr">
        <is>
          <t>SPARE</t>
        </is>
      </c>
      <c r="Q27" s="316" t="inlineStr"/>
      <c r="R27" s="315" t="inlineStr"/>
      <c r="S27" s="315" t="inlineStr"/>
      <c r="T27" s="315" t="inlineStr"/>
      <c r="U27" s="315" t="inlineStr">
        <is>
          <t>J5</t>
        </is>
      </c>
      <c r="V27" s="315" t="inlineStr">
        <is>
          <t>J1</t>
        </is>
      </c>
      <c r="W27" s="315" t="inlineStr"/>
      <c r="X27" s="315" t="inlineStr">
        <is>
          <t>TB1</t>
        </is>
      </c>
      <c r="Y27" s="315" t="inlineStr">
        <is>
          <t>4-5</t>
        </is>
      </c>
      <c r="Z27" s="315" t="n"/>
      <c r="AA27" s="315" t="n"/>
      <c r="AB27" s="315" t="n"/>
      <c r="AC27" s="315" t="n"/>
      <c r="AD27" s="315" t="n"/>
    </row>
    <row r="28">
      <c r="A28" s="315" t="n">
        <v>0</v>
      </c>
      <c r="B28" s="315" t="n">
        <v>19</v>
      </c>
      <c r="C28" s="315" t="inlineStr"/>
      <c r="D28" s="315" t="inlineStr"/>
      <c r="E28" s="315" t="inlineStr"/>
      <c r="F28" s="315" t="inlineStr">
        <is>
          <t>D20 LINK</t>
        </is>
      </c>
      <c r="G28" s="315" t="inlineStr"/>
      <c r="H28" s="315" t="inlineStr">
        <is>
          <t>IED</t>
        </is>
      </c>
      <c r="I28" s="315" t="inlineStr">
        <is>
          <t>I/O MODULE #1 (D20S)</t>
        </is>
      </c>
      <c r="J28" s="315" t="inlineStr">
        <is>
          <t>0x03</t>
        </is>
      </c>
      <c r="K28" s="315" t="inlineStr">
        <is>
          <t>D20 LINK 1</t>
        </is>
      </c>
      <c r="L28" s="315" t="inlineStr"/>
      <c r="M28" s="315" t="inlineStr"/>
      <c r="N28" s="315" t="inlineStr"/>
      <c r="O28" s="315" t="n">
        <v>19</v>
      </c>
      <c r="P28" s="316" t="inlineStr">
        <is>
          <t>SPARE</t>
        </is>
      </c>
      <c r="Q28" s="316" t="inlineStr"/>
      <c r="R28" s="315" t="inlineStr"/>
      <c r="S28" s="315" t="inlineStr"/>
      <c r="T28" s="315" t="inlineStr"/>
      <c r="U28" s="315" t="inlineStr">
        <is>
          <t>J5</t>
        </is>
      </c>
      <c r="V28" s="315" t="inlineStr">
        <is>
          <t>J1</t>
        </is>
      </c>
      <c r="W28" s="315" t="inlineStr"/>
      <c r="X28" s="315" t="inlineStr">
        <is>
          <t>TB1</t>
        </is>
      </c>
      <c r="Y28" s="315" t="inlineStr">
        <is>
          <t>6-7</t>
        </is>
      </c>
      <c r="Z28" s="315" t="n"/>
      <c r="AA28" s="315" t="n"/>
      <c r="AB28" s="315" t="n"/>
      <c r="AC28" s="315" t="n"/>
      <c r="AD28" s="315" t="n"/>
    </row>
    <row r="29">
      <c r="A29" s="315" t="n">
        <v>0</v>
      </c>
      <c r="B29" s="315" t="n">
        <v>20</v>
      </c>
      <c r="C29" s="315" t="inlineStr"/>
      <c r="D29" s="315" t="inlineStr"/>
      <c r="E29" s="315" t="inlineStr"/>
      <c r="F29" s="315" t="inlineStr">
        <is>
          <t>D20 LINK</t>
        </is>
      </c>
      <c r="G29" s="315" t="inlineStr"/>
      <c r="H29" s="315" t="inlineStr">
        <is>
          <t>IED</t>
        </is>
      </c>
      <c r="I29" s="315" t="inlineStr">
        <is>
          <t>I/O MODULE #1 (D20S)</t>
        </is>
      </c>
      <c r="J29" s="315" t="inlineStr">
        <is>
          <t>0x03</t>
        </is>
      </c>
      <c r="K29" s="315" t="inlineStr">
        <is>
          <t>D20 LINK 1</t>
        </is>
      </c>
      <c r="L29" s="315" t="inlineStr"/>
      <c r="M29" s="315" t="inlineStr"/>
      <c r="N29" s="315" t="inlineStr"/>
      <c r="O29" s="315" t="n">
        <v>20</v>
      </c>
      <c r="P29" s="316" t="inlineStr">
        <is>
          <t>SPARE</t>
        </is>
      </c>
      <c r="Q29" s="316" t="inlineStr"/>
      <c r="R29" s="315" t="inlineStr"/>
      <c r="S29" s="315" t="inlineStr"/>
      <c r="T29" s="315" t="inlineStr"/>
      <c r="U29" s="315" t="inlineStr">
        <is>
          <t>J5</t>
        </is>
      </c>
      <c r="V29" s="315" t="inlineStr">
        <is>
          <t>J1</t>
        </is>
      </c>
      <c r="W29" s="315" t="inlineStr"/>
      <c r="X29" s="315" t="inlineStr">
        <is>
          <t>TB1</t>
        </is>
      </c>
      <c r="Y29" s="315" t="inlineStr">
        <is>
          <t>9-10</t>
        </is>
      </c>
      <c r="Z29" s="315" t="n"/>
      <c r="AA29" s="315" t="n"/>
      <c r="AB29" s="315" t="n"/>
      <c r="AC29" s="315" t="n"/>
      <c r="AD29" s="315" t="n"/>
    </row>
    <row r="30">
      <c r="A30" s="315" t="n">
        <v>0</v>
      </c>
      <c r="B30" s="315" t="n">
        <v>21</v>
      </c>
      <c r="C30" s="315" t="inlineStr"/>
      <c r="D30" s="315" t="inlineStr"/>
      <c r="E30" s="315" t="inlineStr"/>
      <c r="F30" s="315" t="inlineStr">
        <is>
          <t>D20 LINK</t>
        </is>
      </c>
      <c r="G30" s="315" t="inlineStr"/>
      <c r="H30" s="315" t="inlineStr">
        <is>
          <t>IED</t>
        </is>
      </c>
      <c r="I30" s="315" t="inlineStr">
        <is>
          <t>I/O MODULE #1 (D20S)</t>
        </is>
      </c>
      <c r="J30" s="315" t="inlineStr">
        <is>
          <t>0x03</t>
        </is>
      </c>
      <c r="K30" s="315" t="inlineStr">
        <is>
          <t>D20 LINK 1</t>
        </is>
      </c>
      <c r="L30" s="315" t="inlineStr"/>
      <c r="M30" s="315" t="inlineStr"/>
      <c r="N30" s="315" t="inlineStr"/>
      <c r="O30" s="315" t="n">
        <v>21</v>
      </c>
      <c r="P30" s="316" t="inlineStr">
        <is>
          <t>SPARE</t>
        </is>
      </c>
      <c r="Q30" s="316" t="inlineStr"/>
      <c r="R30" s="315" t="inlineStr"/>
      <c r="S30" s="315" t="inlineStr"/>
      <c r="T30" s="315" t="inlineStr"/>
      <c r="U30" s="315" t="inlineStr">
        <is>
          <t>J5</t>
        </is>
      </c>
      <c r="V30" s="315" t="inlineStr">
        <is>
          <t>J1</t>
        </is>
      </c>
      <c r="W30" s="315" t="inlineStr"/>
      <c r="X30" s="315" t="inlineStr">
        <is>
          <t>TB1</t>
        </is>
      </c>
      <c r="Y30" s="315" t="inlineStr">
        <is>
          <t>11-12</t>
        </is>
      </c>
      <c r="Z30" s="315" t="n"/>
      <c r="AA30" s="315" t="n"/>
      <c r="AB30" s="315" t="n"/>
      <c r="AC30" s="315" t="n"/>
      <c r="AD30" s="315" t="n"/>
    </row>
    <row r="31">
      <c r="A31" s="315" t="n">
        <v>0</v>
      </c>
      <c r="B31" s="315" t="n">
        <v>22</v>
      </c>
      <c r="C31" s="315" t="inlineStr"/>
      <c r="D31" s="315" t="inlineStr"/>
      <c r="E31" s="315" t="inlineStr"/>
      <c r="F31" s="315" t="inlineStr">
        <is>
          <t>D20 LINK</t>
        </is>
      </c>
      <c r="G31" s="315" t="inlineStr"/>
      <c r="H31" s="315" t="inlineStr">
        <is>
          <t>IED</t>
        </is>
      </c>
      <c r="I31" s="315" t="inlineStr">
        <is>
          <t>I/O MODULE #1 (D20S)</t>
        </is>
      </c>
      <c r="J31" s="315" t="inlineStr">
        <is>
          <t>0x03</t>
        </is>
      </c>
      <c r="K31" s="315" t="inlineStr">
        <is>
          <t>D20 LINK 1</t>
        </is>
      </c>
      <c r="L31" s="315" t="inlineStr"/>
      <c r="M31" s="315" t="inlineStr"/>
      <c r="N31" s="315" t="inlineStr"/>
      <c r="O31" s="315" t="n">
        <v>22</v>
      </c>
      <c r="P31" s="316" t="inlineStr">
        <is>
          <t>SPARE</t>
        </is>
      </c>
      <c r="Q31" s="316" t="inlineStr"/>
      <c r="R31" s="315" t="inlineStr"/>
      <c r="S31" s="315" t="inlineStr"/>
      <c r="T31" s="315" t="inlineStr"/>
      <c r="U31" s="315" t="inlineStr">
        <is>
          <t>J5</t>
        </is>
      </c>
      <c r="V31" s="315" t="inlineStr">
        <is>
          <t>J1</t>
        </is>
      </c>
      <c r="W31" s="315" t="inlineStr"/>
      <c r="X31" s="315" t="inlineStr">
        <is>
          <t>TB1</t>
        </is>
      </c>
      <c r="Y31" s="315" t="inlineStr">
        <is>
          <t>14-15</t>
        </is>
      </c>
      <c r="Z31" s="315" t="n"/>
      <c r="AA31" s="315" t="n"/>
      <c r="AB31" s="315" t="n"/>
      <c r="AC31" s="315" t="n"/>
      <c r="AD31" s="315" t="n"/>
    </row>
    <row r="32">
      <c r="A32" s="315" t="n">
        <v>0</v>
      </c>
      <c r="B32" s="315" t="n">
        <v>23</v>
      </c>
      <c r="C32" s="315" t="inlineStr"/>
      <c r="D32" s="315" t="inlineStr"/>
      <c r="E32" s="315" t="inlineStr"/>
      <c r="F32" s="315" t="inlineStr">
        <is>
          <t>D20 LINK</t>
        </is>
      </c>
      <c r="G32" s="315" t="inlineStr"/>
      <c r="H32" s="315" t="inlineStr">
        <is>
          <t>IED</t>
        </is>
      </c>
      <c r="I32" s="315" t="inlineStr">
        <is>
          <t>I/O MODULE #1 (D20S)</t>
        </is>
      </c>
      <c r="J32" s="315" t="inlineStr">
        <is>
          <t>0x03</t>
        </is>
      </c>
      <c r="K32" s="315" t="inlineStr">
        <is>
          <t>D20 LINK 1</t>
        </is>
      </c>
      <c r="L32" s="315" t="inlineStr"/>
      <c r="M32" s="315" t="inlineStr"/>
      <c r="N32" s="315" t="inlineStr"/>
      <c r="O32" s="315" t="n">
        <v>23</v>
      </c>
      <c r="P32" s="316" t="inlineStr">
        <is>
          <t>SPARE</t>
        </is>
      </c>
      <c r="Q32" s="316" t="inlineStr"/>
      <c r="R32" s="315" t="inlineStr"/>
      <c r="S32" s="315" t="inlineStr"/>
      <c r="T32" s="315" t="inlineStr"/>
      <c r="U32" s="315" t="inlineStr">
        <is>
          <t>J5</t>
        </is>
      </c>
      <c r="V32" s="315" t="inlineStr">
        <is>
          <t>J1</t>
        </is>
      </c>
      <c r="W32" s="315" t="inlineStr"/>
      <c r="X32" s="315" t="inlineStr">
        <is>
          <t>TB1</t>
        </is>
      </c>
      <c r="Y32" s="315" t="inlineStr">
        <is>
          <t>16-17</t>
        </is>
      </c>
      <c r="Z32" s="315" t="n"/>
      <c r="AA32" s="315" t="n"/>
      <c r="AB32" s="315" t="n"/>
      <c r="AC32" s="315" t="n"/>
      <c r="AD32" s="315" t="n"/>
    </row>
    <row r="33">
      <c r="A33" s="315" t="n">
        <v>0</v>
      </c>
      <c r="B33" s="315" t="n">
        <v>24</v>
      </c>
      <c r="C33" s="315" t="inlineStr"/>
      <c r="D33" s="315" t="inlineStr"/>
      <c r="E33" s="315" t="inlineStr"/>
      <c r="F33" s="315" t="inlineStr">
        <is>
          <t>D20 LINK</t>
        </is>
      </c>
      <c r="G33" s="315" t="inlineStr"/>
      <c r="H33" s="315" t="inlineStr">
        <is>
          <t>IED</t>
        </is>
      </c>
      <c r="I33" s="315" t="inlineStr">
        <is>
          <t>I/O MODULE #1 (D20S)</t>
        </is>
      </c>
      <c r="J33" s="315" t="inlineStr">
        <is>
          <t>0x03</t>
        </is>
      </c>
      <c r="K33" s="315" t="inlineStr">
        <is>
          <t>D20 LINK 1</t>
        </is>
      </c>
      <c r="L33" s="315" t="inlineStr"/>
      <c r="M33" s="315" t="inlineStr"/>
      <c r="N33" s="315" t="inlineStr"/>
      <c r="O33" s="315" t="n">
        <v>24</v>
      </c>
      <c r="P33" s="316" t="inlineStr">
        <is>
          <t>SPARE</t>
        </is>
      </c>
      <c r="Q33" s="316" t="inlineStr"/>
      <c r="R33" s="315" t="inlineStr"/>
      <c r="S33" s="315" t="inlineStr"/>
      <c r="T33" s="315" t="inlineStr"/>
      <c r="U33" s="315" t="inlineStr">
        <is>
          <t>J5</t>
        </is>
      </c>
      <c r="V33" s="315" t="inlineStr">
        <is>
          <t>J1</t>
        </is>
      </c>
      <c r="W33" s="315" t="inlineStr"/>
      <c r="X33" s="315" t="inlineStr">
        <is>
          <t>TB1</t>
        </is>
      </c>
      <c r="Y33" s="315" t="inlineStr">
        <is>
          <t>19-20</t>
        </is>
      </c>
      <c r="Z33" s="315" t="n"/>
      <c r="AA33" s="315" t="n"/>
      <c r="AB33" s="315" t="n"/>
      <c r="AC33" s="315" t="n"/>
      <c r="AD33" s="315" t="n"/>
    </row>
    <row r="34">
      <c r="A34" s="315" t="n">
        <v>0</v>
      </c>
      <c r="B34" s="315" t="n">
        <v>25</v>
      </c>
      <c r="C34" s="315" t="inlineStr"/>
      <c r="D34" s="315" t="inlineStr"/>
      <c r="E34" s="315" t="inlineStr"/>
      <c r="F34" s="315" t="inlineStr">
        <is>
          <t>D20 LINK</t>
        </is>
      </c>
      <c r="G34" s="315" t="inlineStr"/>
      <c r="H34" s="315" t="inlineStr">
        <is>
          <t>IED</t>
        </is>
      </c>
      <c r="I34" s="315" t="inlineStr">
        <is>
          <t>I/O MODULE #1 (D20S)</t>
        </is>
      </c>
      <c r="J34" s="315" t="inlineStr">
        <is>
          <t>0x03</t>
        </is>
      </c>
      <c r="K34" s="315" t="inlineStr">
        <is>
          <t>D20 LINK 1</t>
        </is>
      </c>
      <c r="L34" s="315" t="inlineStr"/>
      <c r="M34" s="315" t="inlineStr"/>
      <c r="N34" s="315" t="inlineStr"/>
      <c r="O34" s="315" t="n">
        <v>25</v>
      </c>
      <c r="P34" s="316" t="inlineStr">
        <is>
          <t>SPARE</t>
        </is>
      </c>
      <c r="Q34" s="316" t="inlineStr"/>
      <c r="R34" s="315" t="inlineStr"/>
      <c r="S34" s="315" t="inlineStr"/>
      <c r="T34" s="315" t="inlineStr"/>
      <c r="U34" s="315" t="inlineStr">
        <is>
          <t>J9</t>
        </is>
      </c>
      <c r="V34" s="315" t="inlineStr">
        <is>
          <t>J2</t>
        </is>
      </c>
      <c r="W34" s="315" t="inlineStr"/>
      <c r="X34" s="315" t="inlineStr">
        <is>
          <t>TB2</t>
        </is>
      </c>
      <c r="Y34" s="315" t="inlineStr">
        <is>
          <t>1-2</t>
        </is>
      </c>
      <c r="Z34" s="315" t="n"/>
      <c r="AA34" s="315" t="n"/>
      <c r="AB34" s="315" t="n"/>
      <c r="AC34" s="315" t="n"/>
      <c r="AD34" s="315" t="n"/>
    </row>
    <row r="35">
      <c r="A35" s="315" t="n">
        <v>0</v>
      </c>
      <c r="B35" s="315" t="n">
        <v>26</v>
      </c>
      <c r="C35" s="315" t="inlineStr"/>
      <c r="D35" s="315" t="inlineStr"/>
      <c r="E35" s="315" t="inlineStr"/>
      <c r="F35" s="315" t="inlineStr">
        <is>
          <t>D20 LINK</t>
        </is>
      </c>
      <c r="G35" s="315" t="inlineStr"/>
      <c r="H35" s="315" t="inlineStr">
        <is>
          <t>IED</t>
        </is>
      </c>
      <c r="I35" s="315" t="inlineStr">
        <is>
          <t>I/O MODULE #1 (D20S)</t>
        </is>
      </c>
      <c r="J35" s="315" t="inlineStr">
        <is>
          <t>0x03</t>
        </is>
      </c>
      <c r="K35" s="315" t="inlineStr">
        <is>
          <t>D20 LINK 1</t>
        </is>
      </c>
      <c r="L35" s="315" t="inlineStr"/>
      <c r="M35" s="315" t="inlineStr"/>
      <c r="N35" s="315" t="inlineStr"/>
      <c r="O35" s="315" t="n">
        <v>26</v>
      </c>
      <c r="P35" s="316" t="inlineStr">
        <is>
          <t>SPARE</t>
        </is>
      </c>
      <c r="Q35" s="316" t="inlineStr"/>
      <c r="R35" s="315" t="inlineStr"/>
      <c r="S35" s="315" t="inlineStr"/>
      <c r="T35" s="315" t="inlineStr"/>
      <c r="U35" s="315" t="inlineStr">
        <is>
          <t>J9</t>
        </is>
      </c>
      <c r="V35" s="315" t="inlineStr">
        <is>
          <t>J2</t>
        </is>
      </c>
      <c r="W35" s="315" t="inlineStr"/>
      <c r="X35" s="315" t="inlineStr">
        <is>
          <t>TB2</t>
        </is>
      </c>
      <c r="Y35" s="315" t="inlineStr">
        <is>
          <t>4-5</t>
        </is>
      </c>
      <c r="Z35" s="315" t="n"/>
      <c r="AA35" s="315" t="n"/>
      <c r="AB35" s="315" t="n"/>
      <c r="AC35" s="315" t="n"/>
      <c r="AD35" s="315" t="n"/>
    </row>
    <row r="36">
      <c r="A36" s="315" t="n">
        <v>0</v>
      </c>
      <c r="B36" s="315" t="n">
        <v>27</v>
      </c>
      <c r="C36" s="315" t="inlineStr"/>
      <c r="D36" s="315" t="inlineStr"/>
      <c r="E36" s="315" t="inlineStr"/>
      <c r="F36" s="315" t="inlineStr">
        <is>
          <t>D20 LINK</t>
        </is>
      </c>
      <c r="G36" s="315" t="inlineStr"/>
      <c r="H36" s="315" t="inlineStr">
        <is>
          <t>IED</t>
        </is>
      </c>
      <c r="I36" s="315" t="inlineStr">
        <is>
          <t>I/O MODULE #1 (D20S)</t>
        </is>
      </c>
      <c r="J36" s="315" t="inlineStr">
        <is>
          <t>0x03</t>
        </is>
      </c>
      <c r="K36" s="315" t="inlineStr">
        <is>
          <t>D20 LINK 1</t>
        </is>
      </c>
      <c r="L36" s="315" t="inlineStr"/>
      <c r="M36" s="315" t="inlineStr"/>
      <c r="N36" s="315" t="inlineStr"/>
      <c r="O36" s="315" t="n">
        <v>27</v>
      </c>
      <c r="P36" s="316" t="inlineStr">
        <is>
          <t>SPARE</t>
        </is>
      </c>
      <c r="Q36" s="316" t="inlineStr"/>
      <c r="R36" s="315" t="inlineStr"/>
      <c r="S36" s="315" t="inlineStr"/>
      <c r="T36" s="315" t="inlineStr"/>
      <c r="U36" s="315" t="inlineStr">
        <is>
          <t>J9</t>
        </is>
      </c>
      <c r="V36" s="315" t="inlineStr">
        <is>
          <t>J2</t>
        </is>
      </c>
      <c r="W36" s="315" t="inlineStr"/>
      <c r="X36" s="315" t="inlineStr">
        <is>
          <t>TB2</t>
        </is>
      </c>
      <c r="Y36" s="315" t="inlineStr">
        <is>
          <t>6-7</t>
        </is>
      </c>
      <c r="Z36" s="315" t="n"/>
      <c r="AA36" s="315" t="n"/>
      <c r="AB36" s="315" t="n"/>
      <c r="AC36" s="315" t="n"/>
      <c r="AD36" s="315" t="n"/>
    </row>
    <row r="37">
      <c r="A37" s="315" t="n">
        <v>0</v>
      </c>
      <c r="B37" s="315" t="n">
        <v>28</v>
      </c>
      <c r="C37" s="315" t="inlineStr"/>
      <c r="D37" s="315" t="inlineStr"/>
      <c r="E37" s="315" t="inlineStr"/>
      <c r="F37" s="315" t="inlineStr">
        <is>
          <t>D20 LINK</t>
        </is>
      </c>
      <c r="G37" s="315" t="inlineStr"/>
      <c r="H37" s="315" t="inlineStr">
        <is>
          <t>IED</t>
        </is>
      </c>
      <c r="I37" s="315" t="inlineStr">
        <is>
          <t>I/O MODULE #1 (D20S)</t>
        </is>
      </c>
      <c r="J37" s="315" t="inlineStr">
        <is>
          <t>0x03</t>
        </is>
      </c>
      <c r="K37" s="315" t="inlineStr">
        <is>
          <t>D20 LINK 1</t>
        </is>
      </c>
      <c r="L37" s="315" t="inlineStr"/>
      <c r="M37" s="315" t="inlineStr"/>
      <c r="N37" s="315" t="inlineStr"/>
      <c r="O37" s="315" t="n">
        <v>28</v>
      </c>
      <c r="P37" s="316" t="inlineStr">
        <is>
          <t>SPARE</t>
        </is>
      </c>
      <c r="Q37" s="316" t="inlineStr"/>
      <c r="R37" s="315" t="inlineStr"/>
      <c r="S37" s="315" t="inlineStr"/>
      <c r="T37" s="315" t="inlineStr"/>
      <c r="U37" s="315" t="inlineStr">
        <is>
          <t>J9</t>
        </is>
      </c>
      <c r="V37" s="315" t="inlineStr">
        <is>
          <t>J2</t>
        </is>
      </c>
      <c r="W37" s="315" t="inlineStr"/>
      <c r="X37" s="315" t="inlineStr">
        <is>
          <t>TB2</t>
        </is>
      </c>
      <c r="Y37" s="315" t="inlineStr">
        <is>
          <t>9-10</t>
        </is>
      </c>
      <c r="Z37" s="315" t="n"/>
      <c r="AA37" s="315" t="n"/>
      <c r="AB37" s="315" t="n"/>
      <c r="AC37" s="315" t="n"/>
      <c r="AD37" s="315" t="n"/>
    </row>
    <row r="38">
      <c r="A38" s="315" t="n">
        <v>0</v>
      </c>
      <c r="B38" s="315" t="n">
        <v>29</v>
      </c>
      <c r="C38" s="315" t="inlineStr"/>
      <c r="D38" s="315" t="inlineStr"/>
      <c r="E38" s="315" t="inlineStr"/>
      <c r="F38" s="315" t="inlineStr">
        <is>
          <t>D20 LINK</t>
        </is>
      </c>
      <c r="G38" s="315" t="inlineStr"/>
      <c r="H38" s="315" t="inlineStr">
        <is>
          <t>IED</t>
        </is>
      </c>
      <c r="I38" s="315" t="inlineStr">
        <is>
          <t>I/O MODULE #1 (D20S)</t>
        </is>
      </c>
      <c r="J38" s="315" t="inlineStr">
        <is>
          <t>0x03</t>
        </is>
      </c>
      <c r="K38" s="315" t="inlineStr">
        <is>
          <t>D20 LINK 1</t>
        </is>
      </c>
      <c r="L38" s="315" t="inlineStr"/>
      <c r="M38" s="315" t="inlineStr"/>
      <c r="N38" s="315" t="inlineStr"/>
      <c r="O38" s="315" t="n">
        <v>29</v>
      </c>
      <c r="P38" s="316" t="inlineStr">
        <is>
          <t>SPARE</t>
        </is>
      </c>
      <c r="Q38" s="316" t="inlineStr"/>
      <c r="R38" s="315" t="inlineStr"/>
      <c r="S38" s="315" t="inlineStr"/>
      <c r="T38" s="315" t="inlineStr"/>
      <c r="U38" s="315" t="inlineStr">
        <is>
          <t>J9</t>
        </is>
      </c>
      <c r="V38" s="315" t="inlineStr">
        <is>
          <t>J2</t>
        </is>
      </c>
      <c r="W38" s="315" t="inlineStr"/>
      <c r="X38" s="315" t="inlineStr">
        <is>
          <t>TB2</t>
        </is>
      </c>
      <c r="Y38" s="315" t="inlineStr">
        <is>
          <t>11-12</t>
        </is>
      </c>
      <c r="Z38" s="315" t="n"/>
      <c r="AA38" s="315" t="n"/>
      <c r="AB38" s="315" t="n"/>
      <c r="AC38" s="315" t="n"/>
      <c r="AD38" s="315" t="n"/>
    </row>
    <row r="39">
      <c r="A39" s="315" t="n">
        <v>0</v>
      </c>
      <c r="B39" s="315" t="n">
        <v>30</v>
      </c>
      <c r="C39" s="315" t="inlineStr"/>
      <c r="D39" s="315" t="inlineStr"/>
      <c r="E39" s="315" t="inlineStr"/>
      <c r="F39" s="315" t="inlineStr">
        <is>
          <t>D20 LINK</t>
        </is>
      </c>
      <c r="G39" s="315" t="inlineStr"/>
      <c r="H39" s="315" t="inlineStr">
        <is>
          <t>IED</t>
        </is>
      </c>
      <c r="I39" s="315" t="inlineStr">
        <is>
          <t>I/O MODULE #1 (D20S)</t>
        </is>
      </c>
      <c r="J39" s="315" t="inlineStr">
        <is>
          <t>0x03</t>
        </is>
      </c>
      <c r="K39" s="315" t="inlineStr">
        <is>
          <t>D20 LINK 1</t>
        </is>
      </c>
      <c r="L39" s="315" t="inlineStr"/>
      <c r="M39" s="315" t="inlineStr"/>
      <c r="N39" s="315" t="inlineStr"/>
      <c r="O39" s="315" t="n">
        <v>30</v>
      </c>
      <c r="P39" s="316" t="inlineStr">
        <is>
          <t>SPARE</t>
        </is>
      </c>
      <c r="Q39" s="316" t="inlineStr"/>
      <c r="R39" s="315" t="inlineStr"/>
      <c r="S39" s="315" t="inlineStr"/>
      <c r="T39" s="315" t="inlineStr"/>
      <c r="U39" s="315" t="inlineStr">
        <is>
          <t>J9</t>
        </is>
      </c>
      <c r="V39" s="315" t="inlineStr">
        <is>
          <t>J2</t>
        </is>
      </c>
      <c r="W39" s="315" t="inlineStr"/>
      <c r="X39" s="315" t="inlineStr">
        <is>
          <t>TB2</t>
        </is>
      </c>
      <c r="Y39" s="315" t="inlineStr">
        <is>
          <t>14-15</t>
        </is>
      </c>
      <c r="Z39" s="315" t="n"/>
      <c r="AA39" s="315" t="n"/>
      <c r="AB39" s="315" t="n"/>
      <c r="AC39" s="315" t="n"/>
      <c r="AD39" s="315" t="n"/>
    </row>
    <row r="40">
      <c r="A40" s="315" t="n">
        <v>0</v>
      </c>
      <c r="B40" s="315" t="n">
        <v>31</v>
      </c>
      <c r="C40" s="315" t="inlineStr"/>
      <c r="D40" s="315" t="inlineStr"/>
      <c r="E40" s="315" t="inlineStr"/>
      <c r="F40" s="315" t="inlineStr">
        <is>
          <t>D20 LINK</t>
        </is>
      </c>
      <c r="G40" s="315" t="inlineStr"/>
      <c r="H40" s="315" t="inlineStr">
        <is>
          <t>IED</t>
        </is>
      </c>
      <c r="I40" s="315" t="inlineStr">
        <is>
          <t>I/O MODULE #1 (D20S)</t>
        </is>
      </c>
      <c r="J40" s="315" t="inlineStr">
        <is>
          <t>0x03</t>
        </is>
      </c>
      <c r="K40" s="315" t="inlineStr">
        <is>
          <t>D20 LINK 1</t>
        </is>
      </c>
      <c r="L40" s="315" t="inlineStr"/>
      <c r="M40" s="315" t="inlineStr"/>
      <c r="N40" s="315" t="inlineStr"/>
      <c r="O40" s="315" t="n">
        <v>31</v>
      </c>
      <c r="P40" s="316" t="inlineStr">
        <is>
          <t>SPARE</t>
        </is>
      </c>
      <c r="Q40" s="316" t="inlineStr"/>
      <c r="R40" s="315" t="inlineStr"/>
      <c r="S40" s="315" t="inlineStr"/>
      <c r="T40" s="315" t="inlineStr"/>
      <c r="U40" s="315" t="inlineStr">
        <is>
          <t>J9</t>
        </is>
      </c>
      <c r="V40" s="315" t="inlineStr">
        <is>
          <t>J2</t>
        </is>
      </c>
      <c r="W40" s="315" t="inlineStr"/>
      <c r="X40" s="315" t="inlineStr">
        <is>
          <t>TB2</t>
        </is>
      </c>
      <c r="Y40" s="315" t="inlineStr">
        <is>
          <t>16-17</t>
        </is>
      </c>
      <c r="Z40" s="315" t="n"/>
      <c r="AA40" s="315" t="n"/>
      <c r="AB40" s="315" t="n"/>
      <c r="AC40" s="315" t="n"/>
      <c r="AD40" s="315" t="n"/>
    </row>
    <row r="41">
      <c r="A41" s="315" t="n">
        <v>0</v>
      </c>
      <c r="B41" s="315" t="n">
        <v>32</v>
      </c>
      <c r="C41" s="315" t="inlineStr"/>
      <c r="D41" s="315" t="inlineStr"/>
      <c r="E41" s="315" t="inlineStr"/>
      <c r="F41" s="315" t="inlineStr">
        <is>
          <t>D20 LINK</t>
        </is>
      </c>
      <c r="G41" s="315" t="inlineStr"/>
      <c r="H41" s="315" t="inlineStr">
        <is>
          <t>IED</t>
        </is>
      </c>
      <c r="I41" s="315" t="inlineStr">
        <is>
          <t>I/O MODULE #1 (D20S)</t>
        </is>
      </c>
      <c r="J41" s="315" t="inlineStr">
        <is>
          <t>0x03</t>
        </is>
      </c>
      <c r="K41" s="315" t="inlineStr">
        <is>
          <t>D20 LINK 1</t>
        </is>
      </c>
      <c r="L41" s="315" t="inlineStr"/>
      <c r="M41" s="315" t="inlineStr"/>
      <c r="N41" s="315" t="inlineStr"/>
      <c r="O41" s="315" t="n">
        <v>32</v>
      </c>
      <c r="P41" s="316" t="inlineStr">
        <is>
          <t>SPARE</t>
        </is>
      </c>
      <c r="Q41" s="316" t="inlineStr"/>
      <c r="R41" s="315" t="inlineStr"/>
      <c r="S41" s="315" t="inlineStr"/>
      <c r="T41" s="315" t="inlineStr"/>
      <c r="U41" s="315" t="inlineStr">
        <is>
          <t>J9</t>
        </is>
      </c>
      <c r="V41" s="315" t="inlineStr">
        <is>
          <t>J2</t>
        </is>
      </c>
      <c r="W41" s="315" t="inlineStr"/>
      <c r="X41" s="315" t="inlineStr">
        <is>
          <t>TB2</t>
        </is>
      </c>
      <c r="Y41" s="315" t="inlineStr">
        <is>
          <t>19-20</t>
        </is>
      </c>
      <c r="Z41" s="315" t="n"/>
      <c r="AA41" s="315" t="n"/>
      <c r="AB41" s="315" t="n"/>
      <c r="AC41" s="315" t="n"/>
      <c r="AD41" s="315" t="n"/>
    </row>
    <row r="42">
      <c r="A42" s="315" t="n">
        <v>0</v>
      </c>
      <c r="B42" s="315" t="n">
        <v>33</v>
      </c>
      <c r="C42" s="315" t="inlineStr"/>
      <c r="D42" s="315" t="inlineStr"/>
      <c r="E42" s="315" t="inlineStr"/>
      <c r="F42" s="315" t="inlineStr">
        <is>
          <t>D20 LINK</t>
        </is>
      </c>
      <c r="G42" s="315" t="inlineStr"/>
      <c r="H42" s="315" t="inlineStr">
        <is>
          <t>IED</t>
        </is>
      </c>
      <c r="I42" s="315" t="inlineStr">
        <is>
          <t>I/O MODULE #1 (D20S)</t>
        </is>
      </c>
      <c r="J42" s="315" t="inlineStr">
        <is>
          <t>0x03</t>
        </is>
      </c>
      <c r="K42" s="315" t="inlineStr">
        <is>
          <t>D20 LINK 1</t>
        </is>
      </c>
      <c r="L42" s="315" t="inlineStr"/>
      <c r="M42" s="315" t="inlineStr"/>
      <c r="N42" s="315" t="inlineStr"/>
      <c r="O42" s="315" t="n">
        <v>33</v>
      </c>
      <c r="P42" s="316" t="inlineStr">
        <is>
          <t>SPARE</t>
        </is>
      </c>
      <c r="Q42" s="316" t="inlineStr"/>
      <c r="R42" s="315" t="inlineStr"/>
      <c r="S42" s="315" t="inlineStr"/>
      <c r="T42" s="315" t="inlineStr"/>
      <c r="U42" s="315" t="inlineStr">
        <is>
          <t>J6</t>
        </is>
      </c>
      <c r="V42" s="315" t="inlineStr">
        <is>
          <t>J1</t>
        </is>
      </c>
      <c r="W42" s="315" t="inlineStr"/>
      <c r="X42" s="315" t="inlineStr">
        <is>
          <t>TB1</t>
        </is>
      </c>
      <c r="Y42" s="315" t="inlineStr">
        <is>
          <t>1-2</t>
        </is>
      </c>
      <c r="Z42" s="315" t="n"/>
      <c r="AA42" s="315" t="n"/>
      <c r="AB42" s="315" t="n"/>
      <c r="AC42" s="315" t="n"/>
      <c r="AD42" s="315" t="n"/>
    </row>
    <row r="43">
      <c r="A43" s="315" t="n">
        <v>0</v>
      </c>
      <c r="B43" s="315" t="n">
        <v>34</v>
      </c>
      <c r="C43" s="315" t="inlineStr"/>
      <c r="D43" s="315" t="inlineStr"/>
      <c r="E43" s="315" t="inlineStr"/>
      <c r="F43" s="315" t="inlineStr">
        <is>
          <t>D20 LINK</t>
        </is>
      </c>
      <c r="G43" s="315" t="inlineStr"/>
      <c r="H43" s="315" t="inlineStr">
        <is>
          <t>IED</t>
        </is>
      </c>
      <c r="I43" s="315" t="inlineStr">
        <is>
          <t>I/O MODULE #1 (D20S)</t>
        </is>
      </c>
      <c r="J43" s="315" t="inlineStr">
        <is>
          <t>0x03</t>
        </is>
      </c>
      <c r="K43" s="315" t="inlineStr">
        <is>
          <t>D20 LINK 1</t>
        </is>
      </c>
      <c r="L43" s="315" t="inlineStr"/>
      <c r="M43" s="315" t="inlineStr"/>
      <c r="N43" s="315" t="inlineStr"/>
      <c r="O43" s="315" t="n">
        <v>34</v>
      </c>
      <c r="P43" s="316" t="inlineStr">
        <is>
          <t>SPARE</t>
        </is>
      </c>
      <c r="Q43" s="316" t="inlineStr"/>
      <c r="R43" s="315" t="inlineStr"/>
      <c r="S43" s="315" t="inlineStr"/>
      <c r="T43" s="315" t="inlineStr"/>
      <c r="U43" s="315" t="inlineStr">
        <is>
          <t>J6</t>
        </is>
      </c>
      <c r="V43" s="315" t="inlineStr">
        <is>
          <t>J1</t>
        </is>
      </c>
      <c r="W43" s="315" t="inlineStr"/>
      <c r="X43" s="315" t="inlineStr">
        <is>
          <t>TB1</t>
        </is>
      </c>
      <c r="Y43" s="315" t="inlineStr">
        <is>
          <t>4-5</t>
        </is>
      </c>
      <c r="Z43" s="315" t="n"/>
      <c r="AA43" s="315" t="n"/>
      <c r="AB43" s="315" t="n"/>
      <c r="AC43" s="315" t="n"/>
      <c r="AD43" s="315" t="n"/>
    </row>
    <row r="44">
      <c r="A44" s="315" t="n">
        <v>0</v>
      </c>
      <c r="B44" s="315" t="n">
        <v>35</v>
      </c>
      <c r="C44" s="315" t="inlineStr"/>
      <c r="D44" s="315" t="inlineStr"/>
      <c r="E44" s="315" t="inlineStr"/>
      <c r="F44" s="315" t="inlineStr">
        <is>
          <t>D20 LINK</t>
        </is>
      </c>
      <c r="G44" s="315" t="inlineStr"/>
      <c r="H44" s="315" t="inlineStr">
        <is>
          <t>IED</t>
        </is>
      </c>
      <c r="I44" s="315" t="inlineStr">
        <is>
          <t>I/O MODULE #1 (D20S)</t>
        </is>
      </c>
      <c r="J44" s="315" t="inlineStr">
        <is>
          <t>0x03</t>
        </is>
      </c>
      <c r="K44" s="315" t="inlineStr">
        <is>
          <t>D20 LINK 1</t>
        </is>
      </c>
      <c r="L44" s="315" t="inlineStr"/>
      <c r="M44" s="315" t="inlineStr"/>
      <c r="N44" s="315" t="inlineStr"/>
      <c r="O44" s="315" t="n">
        <v>35</v>
      </c>
      <c r="P44" s="316" t="inlineStr">
        <is>
          <t>SPARE</t>
        </is>
      </c>
      <c r="Q44" s="316" t="inlineStr"/>
      <c r="R44" s="315" t="inlineStr"/>
      <c r="S44" s="315" t="inlineStr"/>
      <c r="T44" s="315" t="inlineStr"/>
      <c r="U44" s="315" t="inlineStr">
        <is>
          <t>J6</t>
        </is>
      </c>
      <c r="V44" s="315" t="inlineStr">
        <is>
          <t>J1</t>
        </is>
      </c>
      <c r="W44" s="315" t="inlineStr"/>
      <c r="X44" s="315" t="inlineStr">
        <is>
          <t>TB1</t>
        </is>
      </c>
      <c r="Y44" s="315" t="inlineStr">
        <is>
          <t>6-7</t>
        </is>
      </c>
      <c r="Z44" s="315" t="n"/>
      <c r="AA44" s="315" t="n"/>
      <c r="AB44" s="315" t="n"/>
      <c r="AC44" s="315" t="n"/>
      <c r="AD44" s="315" t="n"/>
    </row>
    <row r="45">
      <c r="A45" s="315" t="n">
        <v>0</v>
      </c>
      <c r="B45" s="315" t="n">
        <v>36</v>
      </c>
      <c r="C45" s="315" t="inlineStr"/>
      <c r="D45" s="315" t="inlineStr"/>
      <c r="E45" s="315" t="inlineStr"/>
      <c r="F45" s="315" t="inlineStr">
        <is>
          <t>D20 LINK</t>
        </is>
      </c>
      <c r="G45" s="315" t="inlineStr"/>
      <c r="H45" s="315" t="inlineStr">
        <is>
          <t>IED</t>
        </is>
      </c>
      <c r="I45" s="315" t="inlineStr">
        <is>
          <t>I/O MODULE #1 (D20S)</t>
        </is>
      </c>
      <c r="J45" s="315" t="inlineStr">
        <is>
          <t>0x03</t>
        </is>
      </c>
      <c r="K45" s="315" t="inlineStr">
        <is>
          <t>D20 LINK 1</t>
        </is>
      </c>
      <c r="L45" s="315" t="inlineStr"/>
      <c r="M45" s="315" t="inlineStr"/>
      <c r="N45" s="315" t="inlineStr"/>
      <c r="O45" s="315" t="n">
        <v>36</v>
      </c>
      <c r="P45" s="316" t="inlineStr">
        <is>
          <t>SPARE</t>
        </is>
      </c>
      <c r="Q45" s="316" t="inlineStr"/>
      <c r="R45" s="315" t="inlineStr"/>
      <c r="S45" s="315" t="inlineStr"/>
      <c r="T45" s="315" t="inlineStr"/>
      <c r="U45" s="315" t="inlineStr">
        <is>
          <t>J6</t>
        </is>
      </c>
      <c r="V45" s="315" t="inlineStr">
        <is>
          <t>J1</t>
        </is>
      </c>
      <c r="W45" s="315" t="inlineStr"/>
      <c r="X45" s="315" t="inlineStr">
        <is>
          <t>TB1</t>
        </is>
      </c>
      <c r="Y45" s="315" t="inlineStr">
        <is>
          <t>9-10</t>
        </is>
      </c>
      <c r="Z45" s="315" t="n"/>
      <c r="AA45" s="315" t="n"/>
      <c r="AB45" s="315" t="n"/>
      <c r="AC45" s="315" t="n"/>
      <c r="AD45" s="315" t="n"/>
    </row>
    <row r="46">
      <c r="A46" s="315" t="n">
        <v>0</v>
      </c>
      <c r="B46" s="315" t="n">
        <v>37</v>
      </c>
      <c r="C46" s="315" t="inlineStr"/>
      <c r="D46" s="315" t="inlineStr"/>
      <c r="E46" s="315" t="inlineStr"/>
      <c r="F46" s="315" t="inlineStr">
        <is>
          <t>D20 LINK</t>
        </is>
      </c>
      <c r="G46" s="315" t="inlineStr"/>
      <c r="H46" s="315" t="inlineStr">
        <is>
          <t>IED</t>
        </is>
      </c>
      <c r="I46" s="315" t="inlineStr">
        <is>
          <t>I/O MODULE #1 (D20S)</t>
        </is>
      </c>
      <c r="J46" s="315" t="inlineStr">
        <is>
          <t>0x03</t>
        </is>
      </c>
      <c r="K46" s="315" t="inlineStr">
        <is>
          <t>D20 LINK 1</t>
        </is>
      </c>
      <c r="L46" s="315" t="inlineStr"/>
      <c r="M46" s="315" t="inlineStr"/>
      <c r="N46" s="315" t="inlineStr"/>
      <c r="O46" s="315" t="n">
        <v>37</v>
      </c>
      <c r="P46" s="316" t="inlineStr">
        <is>
          <t>SPARE</t>
        </is>
      </c>
      <c r="Q46" s="316" t="inlineStr"/>
      <c r="R46" s="315" t="inlineStr"/>
      <c r="S46" s="315" t="inlineStr"/>
      <c r="T46" s="315" t="inlineStr"/>
      <c r="U46" s="315" t="inlineStr">
        <is>
          <t>J6</t>
        </is>
      </c>
      <c r="V46" s="315" t="inlineStr">
        <is>
          <t>J1</t>
        </is>
      </c>
      <c r="W46" s="315" t="inlineStr"/>
      <c r="X46" s="315" t="inlineStr">
        <is>
          <t>TB1</t>
        </is>
      </c>
      <c r="Y46" s="315" t="inlineStr">
        <is>
          <t>11-12</t>
        </is>
      </c>
      <c r="Z46" s="315" t="n"/>
      <c r="AA46" s="315" t="n"/>
      <c r="AB46" s="315" t="n"/>
      <c r="AC46" s="315" t="n"/>
      <c r="AD46" s="315" t="n"/>
    </row>
    <row r="47">
      <c r="A47" s="315" t="n">
        <v>0</v>
      </c>
      <c r="B47" s="315" t="n">
        <v>38</v>
      </c>
      <c r="C47" s="315" t="inlineStr"/>
      <c r="D47" s="315" t="inlineStr"/>
      <c r="E47" s="315" t="inlineStr"/>
      <c r="F47" s="315" t="inlineStr">
        <is>
          <t>D20 LINK</t>
        </is>
      </c>
      <c r="G47" s="315" t="inlineStr"/>
      <c r="H47" s="315" t="inlineStr">
        <is>
          <t>IED</t>
        </is>
      </c>
      <c r="I47" s="315" t="inlineStr">
        <is>
          <t>I/O MODULE #1 (D20S)</t>
        </is>
      </c>
      <c r="J47" s="315" t="inlineStr">
        <is>
          <t>0x03</t>
        </is>
      </c>
      <c r="K47" s="315" t="inlineStr">
        <is>
          <t>D20 LINK 1</t>
        </is>
      </c>
      <c r="L47" s="315" t="inlineStr"/>
      <c r="M47" s="315" t="inlineStr"/>
      <c r="N47" s="315" t="inlineStr"/>
      <c r="O47" s="315" t="n">
        <v>38</v>
      </c>
      <c r="P47" s="316" t="inlineStr">
        <is>
          <t>SPARE</t>
        </is>
      </c>
      <c r="Q47" s="316" t="inlineStr"/>
      <c r="R47" s="315" t="inlineStr"/>
      <c r="S47" s="315" t="inlineStr"/>
      <c r="T47" s="315" t="inlineStr"/>
      <c r="U47" s="315" t="inlineStr">
        <is>
          <t>J6</t>
        </is>
      </c>
      <c r="V47" s="315" t="inlineStr">
        <is>
          <t>J1</t>
        </is>
      </c>
      <c r="W47" s="315" t="inlineStr"/>
      <c r="X47" s="315" t="inlineStr">
        <is>
          <t>TB1</t>
        </is>
      </c>
      <c r="Y47" s="315" t="inlineStr">
        <is>
          <t>14-15</t>
        </is>
      </c>
      <c r="Z47" s="315" t="n"/>
      <c r="AA47" s="315" t="n"/>
      <c r="AB47" s="315" t="n"/>
      <c r="AC47" s="315" t="n"/>
      <c r="AD47" s="315" t="n"/>
    </row>
    <row r="48">
      <c r="A48" s="315" t="n">
        <v>0</v>
      </c>
      <c r="B48" s="315" t="n">
        <v>39</v>
      </c>
      <c r="C48" s="315" t="inlineStr"/>
      <c r="D48" s="315" t="inlineStr"/>
      <c r="E48" s="315" t="inlineStr"/>
      <c r="F48" s="315" t="inlineStr">
        <is>
          <t>D20 LINK</t>
        </is>
      </c>
      <c r="G48" s="315" t="inlineStr"/>
      <c r="H48" s="315" t="inlineStr">
        <is>
          <t>IED</t>
        </is>
      </c>
      <c r="I48" s="315" t="inlineStr">
        <is>
          <t>I/O MODULE #1 (D20S)</t>
        </is>
      </c>
      <c r="J48" s="315" t="inlineStr">
        <is>
          <t>0x03</t>
        </is>
      </c>
      <c r="K48" s="315" t="inlineStr">
        <is>
          <t>D20 LINK 1</t>
        </is>
      </c>
      <c r="L48" s="315" t="inlineStr"/>
      <c r="M48" s="315" t="inlineStr"/>
      <c r="N48" s="315" t="inlineStr"/>
      <c r="O48" s="315" t="n">
        <v>39</v>
      </c>
      <c r="P48" s="316" t="inlineStr">
        <is>
          <t>SPARE</t>
        </is>
      </c>
      <c r="Q48" s="316" t="inlineStr"/>
      <c r="R48" s="315" t="inlineStr"/>
      <c r="S48" s="315" t="inlineStr"/>
      <c r="T48" s="315" t="inlineStr"/>
      <c r="U48" s="315" t="inlineStr">
        <is>
          <t>J6</t>
        </is>
      </c>
      <c r="V48" s="315" t="inlineStr">
        <is>
          <t>J1</t>
        </is>
      </c>
      <c r="W48" s="315" t="inlineStr"/>
      <c r="X48" s="315" t="inlineStr">
        <is>
          <t>TB1</t>
        </is>
      </c>
      <c r="Y48" s="315" t="inlineStr">
        <is>
          <t>16-17</t>
        </is>
      </c>
      <c r="Z48" s="315" t="n"/>
      <c r="AA48" s="315" t="n"/>
      <c r="AB48" s="315" t="n"/>
      <c r="AC48" s="315" t="n"/>
      <c r="AD48" s="315" t="n"/>
    </row>
    <row r="49">
      <c r="A49" s="315" t="n">
        <v>0</v>
      </c>
      <c r="B49" s="315" t="n">
        <v>40</v>
      </c>
      <c r="C49" s="315" t="inlineStr"/>
      <c r="D49" s="315" t="inlineStr"/>
      <c r="E49" s="315" t="inlineStr"/>
      <c r="F49" s="315" t="inlineStr">
        <is>
          <t>D20 LINK</t>
        </is>
      </c>
      <c r="G49" s="315" t="inlineStr"/>
      <c r="H49" s="315" t="inlineStr">
        <is>
          <t>IED</t>
        </is>
      </c>
      <c r="I49" s="315" t="inlineStr">
        <is>
          <t>I/O MODULE #1 (D20S)</t>
        </is>
      </c>
      <c r="J49" s="315" t="inlineStr">
        <is>
          <t>0x03</t>
        </is>
      </c>
      <c r="K49" s="315" t="inlineStr">
        <is>
          <t>D20 LINK 1</t>
        </is>
      </c>
      <c r="L49" s="315" t="inlineStr"/>
      <c r="M49" s="315" t="inlineStr"/>
      <c r="N49" s="315" t="inlineStr"/>
      <c r="O49" s="315" t="n">
        <v>40</v>
      </c>
      <c r="P49" s="316" t="inlineStr">
        <is>
          <t>SPARE</t>
        </is>
      </c>
      <c r="Q49" s="316" t="inlineStr"/>
      <c r="R49" s="315" t="inlineStr"/>
      <c r="S49" s="315" t="inlineStr"/>
      <c r="T49" s="315" t="inlineStr"/>
      <c r="U49" s="315" t="inlineStr">
        <is>
          <t>J6</t>
        </is>
      </c>
      <c r="V49" s="315" t="inlineStr">
        <is>
          <t>J1</t>
        </is>
      </c>
      <c r="W49" s="315" t="inlineStr"/>
      <c r="X49" s="315" t="inlineStr">
        <is>
          <t>TB1</t>
        </is>
      </c>
      <c r="Y49" s="315" t="inlineStr">
        <is>
          <t>19-20</t>
        </is>
      </c>
      <c r="Z49" s="315" t="n"/>
      <c r="AA49" s="315" t="n"/>
      <c r="AB49" s="315" t="n"/>
      <c r="AC49" s="315" t="n"/>
      <c r="AD49" s="315" t="n"/>
    </row>
    <row r="50">
      <c r="A50" s="315" t="n">
        <v>0</v>
      </c>
      <c r="B50" s="315" t="n">
        <v>41</v>
      </c>
      <c r="C50" s="315" t="inlineStr"/>
      <c r="D50" s="315" t="inlineStr"/>
      <c r="E50" s="315" t="inlineStr"/>
      <c r="F50" s="315" t="inlineStr">
        <is>
          <t>D20 LINK</t>
        </is>
      </c>
      <c r="G50" s="315" t="inlineStr"/>
      <c r="H50" s="315" t="inlineStr">
        <is>
          <t>IED</t>
        </is>
      </c>
      <c r="I50" s="315" t="inlineStr">
        <is>
          <t>I/O MODULE #1 (D20S)</t>
        </is>
      </c>
      <c r="J50" s="315" t="inlineStr">
        <is>
          <t>0x03</t>
        </is>
      </c>
      <c r="K50" s="315" t="inlineStr">
        <is>
          <t>D20 LINK 1</t>
        </is>
      </c>
      <c r="L50" s="315" t="inlineStr"/>
      <c r="M50" s="315" t="inlineStr"/>
      <c r="N50" s="315" t="inlineStr"/>
      <c r="O50" s="315" t="n">
        <v>41</v>
      </c>
      <c r="P50" s="316" t="inlineStr">
        <is>
          <t>SPARE</t>
        </is>
      </c>
      <c r="Q50" s="316" t="inlineStr"/>
      <c r="R50" s="315" t="inlineStr"/>
      <c r="S50" s="315" t="inlineStr"/>
      <c r="T50" s="315" t="inlineStr"/>
      <c r="U50" s="315" t="inlineStr">
        <is>
          <t>J10</t>
        </is>
      </c>
      <c r="V50" s="315" t="inlineStr">
        <is>
          <t>J2</t>
        </is>
      </c>
      <c r="W50" s="315" t="inlineStr"/>
      <c r="X50" s="315" t="inlineStr">
        <is>
          <t>TB2</t>
        </is>
      </c>
      <c r="Y50" s="315" t="inlineStr">
        <is>
          <t>1-2</t>
        </is>
      </c>
      <c r="Z50" s="315" t="n"/>
      <c r="AA50" s="315" t="n"/>
      <c r="AB50" s="315" t="n"/>
      <c r="AC50" s="315" t="n"/>
      <c r="AD50" s="315" t="n"/>
    </row>
    <row r="51">
      <c r="A51" s="315" t="n">
        <v>0</v>
      </c>
      <c r="B51" s="315" t="n">
        <v>42</v>
      </c>
      <c r="C51" s="315" t="inlineStr"/>
      <c r="D51" s="315" t="inlineStr"/>
      <c r="E51" s="315" t="inlineStr"/>
      <c r="F51" s="315" t="inlineStr">
        <is>
          <t>D20 LINK</t>
        </is>
      </c>
      <c r="G51" s="315" t="inlineStr"/>
      <c r="H51" s="315" t="inlineStr">
        <is>
          <t>IED</t>
        </is>
      </c>
      <c r="I51" s="315" t="inlineStr">
        <is>
          <t>I/O MODULE #1 (D20S)</t>
        </is>
      </c>
      <c r="J51" s="315" t="inlineStr">
        <is>
          <t>0x03</t>
        </is>
      </c>
      <c r="K51" s="315" t="inlineStr">
        <is>
          <t>D20 LINK 1</t>
        </is>
      </c>
      <c r="L51" s="315" t="inlineStr"/>
      <c r="M51" s="315" t="inlineStr"/>
      <c r="N51" s="315" t="inlineStr"/>
      <c r="O51" s="315" t="n">
        <v>42</v>
      </c>
      <c r="P51" s="316" t="inlineStr">
        <is>
          <t>SPARE</t>
        </is>
      </c>
      <c r="Q51" s="316" t="inlineStr"/>
      <c r="R51" s="315" t="inlineStr"/>
      <c r="S51" s="315" t="inlineStr"/>
      <c r="T51" s="315" t="inlineStr"/>
      <c r="U51" s="315" t="inlineStr">
        <is>
          <t>J10</t>
        </is>
      </c>
      <c r="V51" s="315" t="inlineStr">
        <is>
          <t>J2</t>
        </is>
      </c>
      <c r="W51" s="315" t="inlineStr"/>
      <c r="X51" s="315" t="inlineStr">
        <is>
          <t>TB2</t>
        </is>
      </c>
      <c r="Y51" s="315" t="inlineStr">
        <is>
          <t>4-5</t>
        </is>
      </c>
      <c r="Z51" s="315" t="n"/>
      <c r="AA51" s="315" t="n"/>
      <c r="AB51" s="315" t="n"/>
      <c r="AC51" s="315" t="n"/>
      <c r="AD51" s="315" t="n"/>
    </row>
    <row r="52">
      <c r="A52" s="315" t="n">
        <v>0</v>
      </c>
      <c r="B52" s="315" t="n">
        <v>43</v>
      </c>
      <c r="C52" s="315" t="inlineStr"/>
      <c r="D52" s="315" t="inlineStr"/>
      <c r="E52" s="315" t="inlineStr"/>
      <c r="F52" s="315" t="inlineStr">
        <is>
          <t>D20 LINK</t>
        </is>
      </c>
      <c r="G52" s="315" t="inlineStr"/>
      <c r="H52" s="315" t="inlineStr">
        <is>
          <t>IED</t>
        </is>
      </c>
      <c r="I52" s="315" t="inlineStr">
        <is>
          <t>I/O MODULE #1 (D20S)</t>
        </is>
      </c>
      <c r="J52" s="315" t="inlineStr">
        <is>
          <t>0x03</t>
        </is>
      </c>
      <c r="K52" s="315" t="inlineStr">
        <is>
          <t>D20 LINK 1</t>
        </is>
      </c>
      <c r="L52" s="315" t="inlineStr"/>
      <c r="M52" s="315" t="inlineStr"/>
      <c r="N52" s="315" t="inlineStr"/>
      <c r="O52" s="315" t="n">
        <v>43</v>
      </c>
      <c r="P52" s="316" t="inlineStr">
        <is>
          <t>SPARE</t>
        </is>
      </c>
      <c r="Q52" s="316" t="inlineStr"/>
      <c r="R52" s="315" t="inlineStr"/>
      <c r="S52" s="315" t="inlineStr"/>
      <c r="T52" s="315" t="inlineStr"/>
      <c r="U52" s="315" t="inlineStr">
        <is>
          <t>J10</t>
        </is>
      </c>
      <c r="V52" s="315" t="inlineStr">
        <is>
          <t>J2</t>
        </is>
      </c>
      <c r="W52" s="315" t="inlineStr"/>
      <c r="X52" s="315" t="inlineStr">
        <is>
          <t>TB2</t>
        </is>
      </c>
      <c r="Y52" s="315" t="inlineStr">
        <is>
          <t>6-7</t>
        </is>
      </c>
      <c r="Z52" s="315" t="n"/>
      <c r="AA52" s="315" t="n"/>
      <c r="AB52" s="315" t="n"/>
      <c r="AC52" s="315" t="n"/>
      <c r="AD52" s="315" t="n"/>
    </row>
    <row r="53">
      <c r="A53" s="315" t="n">
        <v>0</v>
      </c>
      <c r="B53" s="315" t="n">
        <v>44</v>
      </c>
      <c r="C53" s="315" t="inlineStr"/>
      <c r="D53" s="315" t="inlineStr"/>
      <c r="E53" s="315" t="inlineStr"/>
      <c r="F53" s="315" t="inlineStr">
        <is>
          <t>D20 LINK</t>
        </is>
      </c>
      <c r="G53" s="315" t="inlineStr"/>
      <c r="H53" s="315" t="inlineStr">
        <is>
          <t>IED</t>
        </is>
      </c>
      <c r="I53" s="315" t="inlineStr">
        <is>
          <t>I/O MODULE #1 (D20S)</t>
        </is>
      </c>
      <c r="J53" s="315" t="inlineStr">
        <is>
          <t>0x03</t>
        </is>
      </c>
      <c r="K53" s="315" t="inlineStr">
        <is>
          <t>D20 LINK 1</t>
        </is>
      </c>
      <c r="L53" s="315" t="inlineStr"/>
      <c r="M53" s="315" t="inlineStr"/>
      <c r="N53" s="315" t="inlineStr"/>
      <c r="O53" s="315" t="n">
        <v>44</v>
      </c>
      <c r="P53" s="316" t="inlineStr">
        <is>
          <t>SPARE</t>
        </is>
      </c>
      <c r="Q53" s="316" t="inlineStr"/>
      <c r="R53" s="315" t="inlineStr"/>
      <c r="S53" s="315" t="inlineStr"/>
      <c r="T53" s="315" t="inlineStr"/>
      <c r="U53" s="315" t="inlineStr">
        <is>
          <t>J10</t>
        </is>
      </c>
      <c r="V53" s="315" t="inlineStr">
        <is>
          <t>J2</t>
        </is>
      </c>
      <c r="W53" s="315" t="inlineStr"/>
      <c r="X53" s="315" t="inlineStr">
        <is>
          <t>TB2</t>
        </is>
      </c>
      <c r="Y53" s="315" t="inlineStr">
        <is>
          <t>9-10</t>
        </is>
      </c>
      <c r="Z53" s="315" t="n"/>
      <c r="AA53" s="315" t="n"/>
      <c r="AB53" s="315" t="n"/>
      <c r="AC53" s="315" t="n"/>
      <c r="AD53" s="315" t="n"/>
    </row>
    <row r="54">
      <c r="A54" s="315" t="n">
        <v>0</v>
      </c>
      <c r="B54" s="315" t="n">
        <v>45</v>
      </c>
      <c r="C54" s="315" t="inlineStr"/>
      <c r="D54" s="315" t="inlineStr"/>
      <c r="E54" s="315" t="inlineStr"/>
      <c r="F54" s="315" t="inlineStr">
        <is>
          <t>D20 LINK</t>
        </is>
      </c>
      <c r="G54" s="315" t="inlineStr"/>
      <c r="H54" s="315" t="inlineStr">
        <is>
          <t>IED</t>
        </is>
      </c>
      <c r="I54" s="315" t="inlineStr">
        <is>
          <t>I/O MODULE #1 (D20S)</t>
        </is>
      </c>
      <c r="J54" s="315" t="inlineStr">
        <is>
          <t>0x03</t>
        </is>
      </c>
      <c r="K54" s="315" t="inlineStr">
        <is>
          <t>D20 LINK 1</t>
        </is>
      </c>
      <c r="L54" s="315" t="inlineStr"/>
      <c r="M54" s="315" t="inlineStr"/>
      <c r="N54" s="315" t="inlineStr"/>
      <c r="O54" s="315" t="n">
        <v>45</v>
      </c>
      <c r="P54" s="316" t="inlineStr">
        <is>
          <t>SPARE</t>
        </is>
      </c>
      <c r="Q54" s="316" t="inlineStr"/>
      <c r="R54" s="315" t="inlineStr"/>
      <c r="S54" s="315" t="inlineStr"/>
      <c r="T54" s="315" t="inlineStr"/>
      <c r="U54" s="315" t="inlineStr">
        <is>
          <t>J10</t>
        </is>
      </c>
      <c r="V54" s="315" t="inlineStr">
        <is>
          <t>J2</t>
        </is>
      </c>
      <c r="W54" s="315" t="inlineStr"/>
      <c r="X54" s="315" t="inlineStr">
        <is>
          <t>TB2</t>
        </is>
      </c>
      <c r="Y54" s="315" t="inlineStr">
        <is>
          <t>11-12</t>
        </is>
      </c>
      <c r="Z54" s="315" t="n"/>
      <c r="AA54" s="315" t="n"/>
      <c r="AB54" s="315" t="n"/>
      <c r="AC54" s="315" t="n"/>
      <c r="AD54" s="315" t="n"/>
    </row>
    <row r="55">
      <c r="A55" s="315" t="n">
        <v>0</v>
      </c>
      <c r="B55" s="315" t="n">
        <v>46</v>
      </c>
      <c r="C55" s="315" t="inlineStr"/>
      <c r="D55" s="315" t="inlineStr"/>
      <c r="E55" s="315" t="inlineStr"/>
      <c r="F55" s="315" t="inlineStr">
        <is>
          <t>D20 LINK</t>
        </is>
      </c>
      <c r="G55" s="315" t="inlineStr"/>
      <c r="H55" s="315" t="inlineStr">
        <is>
          <t>IED</t>
        </is>
      </c>
      <c r="I55" s="315" t="inlineStr">
        <is>
          <t>I/O MODULE #1 (D20S)</t>
        </is>
      </c>
      <c r="J55" s="315" t="inlineStr">
        <is>
          <t>0x03</t>
        </is>
      </c>
      <c r="K55" s="315" t="inlineStr">
        <is>
          <t>D20 LINK 1</t>
        </is>
      </c>
      <c r="L55" s="315" t="inlineStr"/>
      <c r="M55" s="315" t="inlineStr"/>
      <c r="N55" s="315" t="inlineStr"/>
      <c r="O55" s="315" t="n">
        <v>46</v>
      </c>
      <c r="P55" s="316" t="inlineStr">
        <is>
          <t>SPARE</t>
        </is>
      </c>
      <c r="Q55" s="316" t="inlineStr"/>
      <c r="R55" s="315" t="inlineStr"/>
      <c r="S55" s="315" t="inlineStr"/>
      <c r="T55" s="315" t="inlineStr"/>
      <c r="U55" s="315" t="inlineStr">
        <is>
          <t>J10</t>
        </is>
      </c>
      <c r="V55" s="315" t="inlineStr">
        <is>
          <t>J2</t>
        </is>
      </c>
      <c r="W55" s="315" t="inlineStr"/>
      <c r="X55" s="315" t="inlineStr">
        <is>
          <t>TB2</t>
        </is>
      </c>
      <c r="Y55" s="315" t="inlineStr">
        <is>
          <t>14-15</t>
        </is>
      </c>
      <c r="Z55" s="315" t="n"/>
      <c r="AA55" s="315" t="n"/>
      <c r="AB55" s="315" t="n"/>
      <c r="AC55" s="315" t="n"/>
      <c r="AD55" s="315" t="n"/>
    </row>
    <row r="56">
      <c r="A56" s="315" t="n">
        <v>0</v>
      </c>
      <c r="B56" s="315" t="n">
        <v>47</v>
      </c>
      <c r="C56" s="315" t="inlineStr"/>
      <c r="D56" s="315" t="inlineStr"/>
      <c r="E56" s="315" t="inlineStr"/>
      <c r="F56" s="315" t="inlineStr">
        <is>
          <t>D20 LINK</t>
        </is>
      </c>
      <c r="G56" s="315" t="inlineStr"/>
      <c r="H56" s="315" t="inlineStr">
        <is>
          <t>IED</t>
        </is>
      </c>
      <c r="I56" s="315" t="inlineStr">
        <is>
          <t>I/O MODULE #1 (D20S)</t>
        </is>
      </c>
      <c r="J56" s="315" t="inlineStr">
        <is>
          <t>0x03</t>
        </is>
      </c>
      <c r="K56" s="315" t="inlineStr">
        <is>
          <t>D20 LINK 1</t>
        </is>
      </c>
      <c r="L56" s="315" t="inlineStr"/>
      <c r="M56" s="315" t="inlineStr"/>
      <c r="N56" s="315" t="inlineStr"/>
      <c r="O56" s="315" t="n">
        <v>47</v>
      </c>
      <c r="P56" s="316" t="inlineStr">
        <is>
          <t>SPARE</t>
        </is>
      </c>
      <c r="Q56" s="316" t="inlineStr"/>
      <c r="R56" s="315" t="inlineStr"/>
      <c r="S56" s="315" t="inlineStr"/>
      <c r="T56" s="315" t="inlineStr"/>
      <c r="U56" s="315" t="inlineStr">
        <is>
          <t>J10</t>
        </is>
      </c>
      <c r="V56" s="315" t="inlineStr">
        <is>
          <t>J2</t>
        </is>
      </c>
      <c r="W56" s="315" t="inlineStr"/>
      <c r="X56" s="315" t="inlineStr">
        <is>
          <t>TB2</t>
        </is>
      </c>
      <c r="Y56" s="315" t="inlineStr">
        <is>
          <t>16-17</t>
        </is>
      </c>
      <c r="Z56" s="315" t="n"/>
      <c r="AA56" s="315" t="n"/>
      <c r="AB56" s="315" t="n"/>
      <c r="AC56" s="315" t="n"/>
      <c r="AD56" s="315" t="n"/>
    </row>
    <row r="57">
      <c r="A57" s="315" t="n">
        <v>0</v>
      </c>
      <c r="B57" s="315" t="n">
        <v>48</v>
      </c>
      <c r="C57" s="315" t="inlineStr"/>
      <c r="D57" s="315" t="inlineStr"/>
      <c r="E57" s="315" t="inlineStr"/>
      <c r="F57" s="315" t="inlineStr">
        <is>
          <t>D20 LINK</t>
        </is>
      </c>
      <c r="G57" s="315" t="inlineStr"/>
      <c r="H57" s="315" t="inlineStr">
        <is>
          <t>IED</t>
        </is>
      </c>
      <c r="I57" s="315" t="inlineStr">
        <is>
          <t>I/O MODULE #1 (D20S)</t>
        </is>
      </c>
      <c r="J57" s="315" t="inlineStr">
        <is>
          <t>0x03</t>
        </is>
      </c>
      <c r="K57" s="315" t="inlineStr">
        <is>
          <t>D20 LINK 1</t>
        </is>
      </c>
      <c r="L57" s="315" t="inlineStr"/>
      <c r="M57" s="315" t="inlineStr"/>
      <c r="N57" s="315" t="inlineStr"/>
      <c r="O57" s="315" t="n">
        <v>48</v>
      </c>
      <c r="P57" s="316" t="inlineStr">
        <is>
          <t>SPARE</t>
        </is>
      </c>
      <c r="Q57" s="316" t="inlineStr"/>
      <c r="R57" s="315" t="inlineStr"/>
      <c r="S57" s="315" t="inlineStr"/>
      <c r="T57" s="315" t="inlineStr"/>
      <c r="U57" s="315" t="inlineStr">
        <is>
          <t>J10</t>
        </is>
      </c>
      <c r="V57" s="315" t="inlineStr">
        <is>
          <t>J2</t>
        </is>
      </c>
      <c r="W57" s="315" t="inlineStr"/>
      <c r="X57" s="315" t="inlineStr">
        <is>
          <t>TB2</t>
        </is>
      </c>
      <c r="Y57" s="315" t="inlineStr">
        <is>
          <t>19-20</t>
        </is>
      </c>
      <c r="Z57" s="315" t="n"/>
      <c r="AA57" s="315" t="n"/>
      <c r="AB57" s="315" t="n"/>
      <c r="AC57" s="315" t="n"/>
      <c r="AD57" s="315" t="n"/>
    </row>
    <row r="58">
      <c r="A58" s="315" t="n">
        <v>0</v>
      </c>
      <c r="B58" s="315" t="n">
        <v>49</v>
      </c>
      <c r="C58" s="315" t="inlineStr"/>
      <c r="D58" s="315" t="inlineStr"/>
      <c r="E58" s="315" t="inlineStr"/>
      <c r="F58" s="315" t="inlineStr">
        <is>
          <t>D20 LINK</t>
        </is>
      </c>
      <c r="G58" s="315" t="inlineStr"/>
      <c r="H58" s="315" t="inlineStr">
        <is>
          <t>IED</t>
        </is>
      </c>
      <c r="I58" s="315" t="inlineStr">
        <is>
          <t>I/O MODULE #1 (D20S)</t>
        </is>
      </c>
      <c r="J58" s="315" t="inlineStr">
        <is>
          <t>0x03</t>
        </is>
      </c>
      <c r="K58" s="315" t="inlineStr">
        <is>
          <t>D20 LINK 1</t>
        </is>
      </c>
      <c r="L58" s="315" t="inlineStr"/>
      <c r="M58" s="315" t="inlineStr"/>
      <c r="N58" s="315" t="inlineStr"/>
      <c r="O58" s="315" t="n">
        <v>49</v>
      </c>
      <c r="P58" s="316" t="inlineStr">
        <is>
          <t>SPARE</t>
        </is>
      </c>
      <c r="Q58" s="316" t="inlineStr"/>
      <c r="R58" s="315" t="inlineStr"/>
      <c r="S58" s="315" t="inlineStr"/>
      <c r="T58" s="315" t="inlineStr"/>
      <c r="U58" s="315" t="inlineStr">
        <is>
          <t>J7</t>
        </is>
      </c>
      <c r="V58" s="315" t="inlineStr">
        <is>
          <t>J1</t>
        </is>
      </c>
      <c r="W58" s="315" t="inlineStr"/>
      <c r="X58" s="315" t="inlineStr">
        <is>
          <t>TB1</t>
        </is>
      </c>
      <c r="Y58" s="315" t="inlineStr">
        <is>
          <t>1-2</t>
        </is>
      </c>
      <c r="Z58" s="315" t="n"/>
      <c r="AA58" s="315" t="n"/>
      <c r="AB58" s="315" t="n"/>
      <c r="AC58" s="315" t="n"/>
      <c r="AD58" s="315" t="n"/>
    </row>
    <row r="59">
      <c r="A59" s="315" t="n">
        <v>0</v>
      </c>
      <c r="B59" s="315" t="n">
        <v>50</v>
      </c>
      <c r="C59" s="315" t="inlineStr"/>
      <c r="D59" s="315" t="inlineStr"/>
      <c r="E59" s="315" t="inlineStr"/>
      <c r="F59" s="315" t="inlineStr">
        <is>
          <t>D20 LINK</t>
        </is>
      </c>
      <c r="G59" s="315" t="inlineStr"/>
      <c r="H59" s="315" t="inlineStr">
        <is>
          <t>IED</t>
        </is>
      </c>
      <c r="I59" s="315" t="inlineStr">
        <is>
          <t>I/O MODULE #1 (D20S)</t>
        </is>
      </c>
      <c r="J59" s="315" t="inlineStr">
        <is>
          <t>0x03</t>
        </is>
      </c>
      <c r="K59" s="315" t="inlineStr">
        <is>
          <t>D20 LINK 1</t>
        </is>
      </c>
      <c r="L59" s="315" t="inlineStr"/>
      <c r="M59" s="315" t="inlineStr"/>
      <c r="N59" s="315" t="inlineStr"/>
      <c r="O59" s="315" t="n">
        <v>50</v>
      </c>
      <c r="P59" s="316" t="inlineStr">
        <is>
          <t>SPARE</t>
        </is>
      </c>
      <c r="Q59" s="316" t="inlineStr"/>
      <c r="R59" s="315" t="inlineStr"/>
      <c r="S59" s="315" t="inlineStr"/>
      <c r="T59" s="315" t="inlineStr"/>
      <c r="U59" s="315" t="inlineStr">
        <is>
          <t>J7</t>
        </is>
      </c>
      <c r="V59" s="315" t="inlineStr">
        <is>
          <t>J1</t>
        </is>
      </c>
      <c r="W59" s="315" t="inlineStr"/>
      <c r="X59" s="315" t="inlineStr">
        <is>
          <t>TB1</t>
        </is>
      </c>
      <c r="Y59" s="315" t="inlineStr">
        <is>
          <t>4-5</t>
        </is>
      </c>
      <c r="Z59" s="315" t="n"/>
      <c r="AA59" s="315" t="n"/>
      <c r="AB59" s="315" t="n"/>
      <c r="AC59" s="315" t="n"/>
      <c r="AD59" s="315" t="n"/>
    </row>
    <row r="60">
      <c r="A60" s="315" t="n">
        <v>0</v>
      </c>
      <c r="B60" s="315" t="n">
        <v>51</v>
      </c>
      <c r="C60" s="315" t="inlineStr"/>
      <c r="D60" s="315" t="inlineStr"/>
      <c r="E60" s="315" t="inlineStr"/>
      <c r="F60" s="315" t="inlineStr">
        <is>
          <t>D20 LINK</t>
        </is>
      </c>
      <c r="G60" s="315" t="inlineStr"/>
      <c r="H60" s="315" t="inlineStr">
        <is>
          <t>IED</t>
        </is>
      </c>
      <c r="I60" s="315" t="inlineStr">
        <is>
          <t>I/O MODULE #1 (D20S)</t>
        </is>
      </c>
      <c r="J60" s="315" t="inlineStr">
        <is>
          <t>0x03</t>
        </is>
      </c>
      <c r="K60" s="315" t="inlineStr">
        <is>
          <t>D20 LINK 1</t>
        </is>
      </c>
      <c r="L60" s="315" t="inlineStr"/>
      <c r="M60" s="315" t="inlineStr"/>
      <c r="N60" s="315" t="inlineStr"/>
      <c r="O60" s="315" t="n">
        <v>51</v>
      </c>
      <c r="P60" s="316" t="inlineStr">
        <is>
          <t>SPARE</t>
        </is>
      </c>
      <c r="Q60" s="316" t="inlineStr"/>
      <c r="R60" s="315" t="inlineStr"/>
      <c r="S60" s="315" t="inlineStr"/>
      <c r="T60" s="315" t="inlineStr"/>
      <c r="U60" s="315" t="inlineStr">
        <is>
          <t>J7</t>
        </is>
      </c>
      <c r="V60" s="315" t="inlineStr">
        <is>
          <t>J1</t>
        </is>
      </c>
      <c r="W60" s="315" t="inlineStr"/>
      <c r="X60" s="315" t="inlineStr">
        <is>
          <t>TB1</t>
        </is>
      </c>
      <c r="Y60" s="315" t="inlineStr">
        <is>
          <t>6-7</t>
        </is>
      </c>
      <c r="Z60" s="315" t="n"/>
      <c r="AA60" s="315" t="n"/>
      <c r="AB60" s="315" t="n"/>
      <c r="AC60" s="315" t="n"/>
      <c r="AD60" s="315" t="n"/>
    </row>
    <row r="61">
      <c r="A61" s="315" t="n">
        <v>0</v>
      </c>
      <c r="B61" s="315" t="n">
        <v>52</v>
      </c>
      <c r="C61" s="315" t="inlineStr"/>
      <c r="D61" s="315" t="inlineStr"/>
      <c r="E61" s="315" t="inlineStr"/>
      <c r="F61" s="315" t="inlineStr">
        <is>
          <t>D20 LINK</t>
        </is>
      </c>
      <c r="G61" s="315" t="inlineStr"/>
      <c r="H61" s="315" t="inlineStr">
        <is>
          <t>IED</t>
        </is>
      </c>
      <c r="I61" s="315" t="inlineStr">
        <is>
          <t>I/O MODULE #1 (D20S)</t>
        </is>
      </c>
      <c r="J61" s="315" t="inlineStr">
        <is>
          <t>0x03</t>
        </is>
      </c>
      <c r="K61" s="315" t="inlineStr">
        <is>
          <t>D20 LINK 1</t>
        </is>
      </c>
      <c r="L61" s="315" t="inlineStr"/>
      <c r="M61" s="315" t="inlineStr"/>
      <c r="N61" s="315" t="inlineStr"/>
      <c r="O61" s="315" t="n">
        <v>52</v>
      </c>
      <c r="P61" s="316" t="inlineStr">
        <is>
          <t>SPARE</t>
        </is>
      </c>
      <c r="Q61" s="316" t="inlineStr"/>
      <c r="R61" s="315" t="inlineStr"/>
      <c r="S61" s="315" t="inlineStr"/>
      <c r="T61" s="315" t="inlineStr"/>
      <c r="U61" s="315" t="inlineStr">
        <is>
          <t>J7</t>
        </is>
      </c>
      <c r="V61" s="315" t="inlineStr">
        <is>
          <t>J1</t>
        </is>
      </c>
      <c r="W61" s="315" t="inlineStr"/>
      <c r="X61" s="315" t="inlineStr">
        <is>
          <t>TB1</t>
        </is>
      </c>
      <c r="Y61" s="315" t="inlineStr">
        <is>
          <t>9-10</t>
        </is>
      </c>
      <c r="Z61" s="315" t="n"/>
      <c r="AA61" s="315" t="n"/>
      <c r="AB61" s="315" t="n"/>
      <c r="AC61" s="315" t="n"/>
      <c r="AD61" s="315" t="n"/>
    </row>
    <row r="62">
      <c r="A62" s="315" t="n">
        <v>0</v>
      </c>
      <c r="B62" s="315" t="n">
        <v>53</v>
      </c>
      <c r="C62" s="315" t="inlineStr"/>
      <c r="D62" s="315" t="inlineStr"/>
      <c r="E62" s="315" t="inlineStr"/>
      <c r="F62" s="315" t="inlineStr">
        <is>
          <t>D20 LINK</t>
        </is>
      </c>
      <c r="G62" s="315" t="inlineStr"/>
      <c r="H62" s="315" t="inlineStr">
        <is>
          <t>IED</t>
        </is>
      </c>
      <c r="I62" s="315" t="inlineStr">
        <is>
          <t>I/O MODULE #1 (D20S)</t>
        </is>
      </c>
      <c r="J62" s="315" t="inlineStr">
        <is>
          <t>0x03</t>
        </is>
      </c>
      <c r="K62" s="315" t="inlineStr">
        <is>
          <t>D20 LINK 1</t>
        </is>
      </c>
      <c r="L62" s="315" t="inlineStr"/>
      <c r="M62" s="315" t="inlineStr"/>
      <c r="N62" s="315" t="inlineStr"/>
      <c r="O62" s="315" t="n">
        <v>53</v>
      </c>
      <c r="P62" s="316" t="inlineStr">
        <is>
          <t>SPARE</t>
        </is>
      </c>
      <c r="Q62" s="316" t="inlineStr"/>
      <c r="R62" s="315" t="inlineStr"/>
      <c r="S62" s="315" t="inlineStr"/>
      <c r="T62" s="315" t="inlineStr"/>
      <c r="U62" s="315" t="inlineStr">
        <is>
          <t>J7</t>
        </is>
      </c>
      <c r="V62" s="315" t="inlineStr">
        <is>
          <t>J1</t>
        </is>
      </c>
      <c r="W62" s="315" t="inlineStr"/>
      <c r="X62" s="315" t="inlineStr">
        <is>
          <t>TB1</t>
        </is>
      </c>
      <c r="Y62" s="315" t="inlineStr">
        <is>
          <t>11-12</t>
        </is>
      </c>
      <c r="Z62" s="315" t="n"/>
      <c r="AA62" s="315" t="n"/>
      <c r="AB62" s="315" t="n"/>
      <c r="AC62" s="315" t="n"/>
      <c r="AD62" s="315" t="n"/>
    </row>
    <row r="63">
      <c r="A63" s="315" t="n">
        <v>0</v>
      </c>
      <c r="B63" s="315" t="n">
        <v>54</v>
      </c>
      <c r="C63" s="315" t="inlineStr"/>
      <c r="D63" s="315" t="inlineStr"/>
      <c r="E63" s="315" t="inlineStr"/>
      <c r="F63" s="315" t="inlineStr">
        <is>
          <t>D20 LINK</t>
        </is>
      </c>
      <c r="G63" s="315" t="inlineStr"/>
      <c r="H63" s="315" t="inlineStr">
        <is>
          <t>IED</t>
        </is>
      </c>
      <c r="I63" s="315" t="inlineStr">
        <is>
          <t>I/O MODULE #1 (D20S)</t>
        </is>
      </c>
      <c r="J63" s="315" t="inlineStr">
        <is>
          <t>0x03</t>
        </is>
      </c>
      <c r="K63" s="315" t="inlineStr">
        <is>
          <t>D20 LINK 1</t>
        </is>
      </c>
      <c r="L63" s="315" t="inlineStr"/>
      <c r="M63" s="315" t="inlineStr"/>
      <c r="N63" s="315" t="inlineStr"/>
      <c r="O63" s="315" t="n">
        <v>54</v>
      </c>
      <c r="P63" s="316" t="inlineStr">
        <is>
          <t>SPARE</t>
        </is>
      </c>
      <c r="Q63" s="316" t="inlineStr"/>
      <c r="R63" s="315" t="inlineStr"/>
      <c r="S63" s="315" t="inlineStr"/>
      <c r="T63" s="315" t="inlineStr"/>
      <c r="U63" s="315" t="inlineStr">
        <is>
          <t>J7</t>
        </is>
      </c>
      <c r="V63" s="315" t="inlineStr">
        <is>
          <t>J1</t>
        </is>
      </c>
      <c r="W63" s="315" t="inlineStr"/>
      <c r="X63" s="315" t="inlineStr">
        <is>
          <t>TB1</t>
        </is>
      </c>
      <c r="Y63" s="315" t="inlineStr">
        <is>
          <t>14-15</t>
        </is>
      </c>
      <c r="Z63" s="315" t="n"/>
      <c r="AA63" s="315" t="n"/>
      <c r="AB63" s="315" t="n"/>
      <c r="AC63" s="315" t="n"/>
      <c r="AD63" s="315" t="n"/>
    </row>
    <row r="64">
      <c r="A64" s="315" t="n">
        <v>0</v>
      </c>
      <c r="B64" s="315" t="n">
        <v>55</v>
      </c>
      <c r="C64" s="315" t="inlineStr"/>
      <c r="D64" s="315" t="inlineStr"/>
      <c r="E64" s="315" t="inlineStr"/>
      <c r="F64" s="315" t="inlineStr">
        <is>
          <t>D20 LINK</t>
        </is>
      </c>
      <c r="G64" s="315" t="inlineStr"/>
      <c r="H64" s="315" t="inlineStr">
        <is>
          <t>IED</t>
        </is>
      </c>
      <c r="I64" s="315" t="inlineStr">
        <is>
          <t>I/O MODULE #1 (D20S)</t>
        </is>
      </c>
      <c r="J64" s="315" t="inlineStr">
        <is>
          <t>0x03</t>
        </is>
      </c>
      <c r="K64" s="315" t="inlineStr">
        <is>
          <t>D20 LINK 1</t>
        </is>
      </c>
      <c r="L64" s="315" t="inlineStr"/>
      <c r="M64" s="315" t="inlineStr"/>
      <c r="N64" s="315" t="inlineStr"/>
      <c r="O64" s="315" t="n">
        <v>55</v>
      </c>
      <c r="P64" s="316" t="inlineStr">
        <is>
          <t>SPARE</t>
        </is>
      </c>
      <c r="Q64" s="316" t="inlineStr"/>
      <c r="R64" s="315" t="inlineStr"/>
      <c r="S64" s="315" t="inlineStr"/>
      <c r="T64" s="315" t="inlineStr"/>
      <c r="U64" s="315" t="inlineStr">
        <is>
          <t>J7</t>
        </is>
      </c>
      <c r="V64" s="315" t="inlineStr">
        <is>
          <t>J1</t>
        </is>
      </c>
      <c r="W64" s="315" t="inlineStr"/>
      <c r="X64" s="315" t="inlineStr">
        <is>
          <t>TB1</t>
        </is>
      </c>
      <c r="Y64" s="315" t="inlineStr">
        <is>
          <t>16-17</t>
        </is>
      </c>
      <c r="Z64" s="315" t="n"/>
      <c r="AA64" s="315" t="n"/>
      <c r="AB64" s="315" t="n"/>
      <c r="AC64" s="315" t="n"/>
      <c r="AD64" s="315" t="n"/>
    </row>
    <row r="65">
      <c r="A65" s="315" t="n">
        <v>0</v>
      </c>
      <c r="B65" s="315" t="n">
        <v>56</v>
      </c>
      <c r="C65" s="315" t="inlineStr"/>
      <c r="D65" s="315" t="inlineStr"/>
      <c r="E65" s="315" t="inlineStr"/>
      <c r="F65" s="315" t="inlineStr">
        <is>
          <t>D20 LINK</t>
        </is>
      </c>
      <c r="G65" s="315" t="inlineStr"/>
      <c r="H65" s="315" t="inlineStr">
        <is>
          <t>IED</t>
        </is>
      </c>
      <c r="I65" s="315" t="inlineStr">
        <is>
          <t>I/O MODULE #1 (D20S)</t>
        </is>
      </c>
      <c r="J65" s="315" t="inlineStr">
        <is>
          <t>0x03</t>
        </is>
      </c>
      <c r="K65" s="315" t="inlineStr">
        <is>
          <t>D20 LINK 1</t>
        </is>
      </c>
      <c r="L65" s="315" t="inlineStr"/>
      <c r="M65" s="315" t="inlineStr"/>
      <c r="N65" s="315" t="inlineStr"/>
      <c r="O65" s="315" t="n">
        <v>56</v>
      </c>
      <c r="P65" s="316" t="inlineStr">
        <is>
          <t>SPARE</t>
        </is>
      </c>
      <c r="Q65" s="316" t="inlineStr"/>
      <c r="R65" s="315" t="inlineStr"/>
      <c r="S65" s="315" t="inlineStr"/>
      <c r="T65" s="315" t="inlineStr"/>
      <c r="U65" s="315" t="inlineStr">
        <is>
          <t>J7</t>
        </is>
      </c>
      <c r="V65" s="315" t="inlineStr">
        <is>
          <t>J1</t>
        </is>
      </c>
      <c r="W65" s="315" t="inlineStr"/>
      <c r="X65" s="315" t="inlineStr">
        <is>
          <t>TB1</t>
        </is>
      </c>
      <c r="Y65" s="315" t="inlineStr">
        <is>
          <t>19-20</t>
        </is>
      </c>
      <c r="Z65" s="315" t="n"/>
      <c r="AA65" s="315" t="n"/>
      <c r="AB65" s="315" t="n"/>
      <c r="AC65" s="315" t="n"/>
      <c r="AD65" s="315" t="n"/>
    </row>
    <row r="66">
      <c r="A66" s="315" t="n">
        <v>0</v>
      </c>
      <c r="B66" s="315" t="n">
        <v>57</v>
      </c>
      <c r="C66" s="315" t="inlineStr"/>
      <c r="D66" s="315" t="inlineStr"/>
      <c r="E66" s="315" t="inlineStr"/>
      <c r="F66" s="315" t="inlineStr">
        <is>
          <t>D20 LINK</t>
        </is>
      </c>
      <c r="G66" s="315" t="inlineStr"/>
      <c r="H66" s="315" t="inlineStr">
        <is>
          <t>IED</t>
        </is>
      </c>
      <c r="I66" s="315" t="inlineStr">
        <is>
          <t>I/O MODULE #1 (D20S)</t>
        </is>
      </c>
      <c r="J66" s="315" t="inlineStr">
        <is>
          <t>0x03</t>
        </is>
      </c>
      <c r="K66" s="315" t="inlineStr">
        <is>
          <t>D20 LINK 1</t>
        </is>
      </c>
      <c r="L66" s="315" t="inlineStr"/>
      <c r="M66" s="315" t="inlineStr"/>
      <c r="N66" s="315" t="inlineStr"/>
      <c r="O66" s="315" t="n">
        <v>57</v>
      </c>
      <c r="P66" s="316" t="inlineStr">
        <is>
          <t>SPARE</t>
        </is>
      </c>
      <c r="Q66" s="316" t="inlineStr"/>
      <c r="R66" s="315" t="inlineStr"/>
      <c r="S66" s="315" t="inlineStr"/>
      <c r="T66" s="315" t="inlineStr"/>
      <c r="U66" s="315" t="inlineStr">
        <is>
          <t>J11</t>
        </is>
      </c>
      <c r="V66" s="315" t="inlineStr">
        <is>
          <t>J2</t>
        </is>
      </c>
      <c r="W66" s="315" t="inlineStr"/>
      <c r="X66" s="315" t="inlineStr">
        <is>
          <t>TB2</t>
        </is>
      </c>
      <c r="Y66" s="315" t="inlineStr">
        <is>
          <t>1-2</t>
        </is>
      </c>
      <c r="Z66" s="315" t="n"/>
      <c r="AA66" s="315" t="n"/>
      <c r="AB66" s="315" t="n"/>
      <c r="AC66" s="315" t="n"/>
      <c r="AD66" s="315" t="n"/>
    </row>
    <row r="67">
      <c r="A67" s="315" t="n">
        <v>0</v>
      </c>
      <c r="B67" s="315" t="n">
        <v>58</v>
      </c>
      <c r="C67" s="315" t="inlineStr"/>
      <c r="D67" s="315" t="inlineStr"/>
      <c r="E67" s="315" t="inlineStr"/>
      <c r="F67" s="315" t="inlineStr">
        <is>
          <t>D20 LINK</t>
        </is>
      </c>
      <c r="G67" s="315" t="inlineStr"/>
      <c r="H67" s="315" t="inlineStr">
        <is>
          <t>IED</t>
        </is>
      </c>
      <c r="I67" s="315" t="inlineStr">
        <is>
          <t>I/O MODULE #1 (D20S)</t>
        </is>
      </c>
      <c r="J67" s="315" t="inlineStr">
        <is>
          <t>0x03</t>
        </is>
      </c>
      <c r="K67" s="315" t="inlineStr">
        <is>
          <t>D20 LINK 1</t>
        </is>
      </c>
      <c r="L67" s="315" t="inlineStr"/>
      <c r="M67" s="315" t="inlineStr"/>
      <c r="N67" s="315" t="inlineStr"/>
      <c r="O67" s="315" t="n">
        <v>58</v>
      </c>
      <c r="P67" s="316" t="inlineStr">
        <is>
          <t>SPARE</t>
        </is>
      </c>
      <c r="Q67" s="316" t="inlineStr"/>
      <c r="R67" s="315" t="inlineStr"/>
      <c r="S67" s="315" t="inlineStr"/>
      <c r="T67" s="315" t="inlineStr"/>
      <c r="U67" s="315" t="inlineStr">
        <is>
          <t>J11</t>
        </is>
      </c>
      <c r="V67" s="315" t="inlineStr">
        <is>
          <t>J2</t>
        </is>
      </c>
      <c r="W67" s="315" t="inlineStr"/>
      <c r="X67" s="315" t="inlineStr">
        <is>
          <t>TB2</t>
        </is>
      </c>
      <c r="Y67" s="315" t="inlineStr">
        <is>
          <t>4-5</t>
        </is>
      </c>
      <c r="Z67" s="315" t="n"/>
      <c r="AA67" s="315" t="n"/>
      <c r="AB67" s="315" t="n"/>
      <c r="AC67" s="315" t="n"/>
      <c r="AD67" s="315" t="n"/>
    </row>
    <row r="68">
      <c r="A68" s="315" t="n">
        <v>0</v>
      </c>
      <c r="B68" s="315" t="n">
        <v>59</v>
      </c>
      <c r="C68" s="315" t="inlineStr"/>
      <c r="D68" s="315" t="inlineStr"/>
      <c r="E68" s="315" t="inlineStr"/>
      <c r="F68" s="315" t="inlineStr">
        <is>
          <t>D20 LINK</t>
        </is>
      </c>
      <c r="G68" s="315" t="inlineStr"/>
      <c r="H68" s="315" t="inlineStr">
        <is>
          <t>IED</t>
        </is>
      </c>
      <c r="I68" s="315" t="inlineStr">
        <is>
          <t>I/O MODULE #1 (D20S)</t>
        </is>
      </c>
      <c r="J68" s="315" t="inlineStr">
        <is>
          <t>0x03</t>
        </is>
      </c>
      <c r="K68" s="315" t="inlineStr">
        <is>
          <t>D20 LINK 1</t>
        </is>
      </c>
      <c r="L68" s="315" t="inlineStr"/>
      <c r="M68" s="315" t="inlineStr"/>
      <c r="N68" s="315" t="inlineStr"/>
      <c r="O68" s="315" t="n">
        <v>59</v>
      </c>
      <c r="P68" s="316" t="inlineStr">
        <is>
          <t>SPARE</t>
        </is>
      </c>
      <c r="Q68" s="316" t="inlineStr"/>
      <c r="R68" s="315" t="inlineStr"/>
      <c r="S68" s="315" t="inlineStr"/>
      <c r="T68" s="315" t="inlineStr"/>
      <c r="U68" s="315" t="inlineStr">
        <is>
          <t>J11</t>
        </is>
      </c>
      <c r="V68" s="315" t="inlineStr">
        <is>
          <t>J2</t>
        </is>
      </c>
      <c r="W68" s="315" t="inlineStr"/>
      <c r="X68" s="315" t="inlineStr">
        <is>
          <t>TB2</t>
        </is>
      </c>
      <c r="Y68" s="315" t="inlineStr">
        <is>
          <t>6-7</t>
        </is>
      </c>
      <c r="Z68" s="315" t="n"/>
      <c r="AA68" s="315" t="n"/>
      <c r="AB68" s="315" t="n"/>
      <c r="AC68" s="315" t="n"/>
      <c r="AD68" s="315" t="n"/>
    </row>
    <row r="69">
      <c r="A69" s="315" t="n">
        <v>0</v>
      </c>
      <c r="B69" s="315" t="n">
        <v>60</v>
      </c>
      <c r="C69" s="315" t="inlineStr"/>
      <c r="D69" s="315" t="inlineStr"/>
      <c r="E69" s="315" t="inlineStr"/>
      <c r="F69" s="315" t="inlineStr">
        <is>
          <t>D20 LINK</t>
        </is>
      </c>
      <c r="G69" s="315" t="inlineStr"/>
      <c r="H69" s="315" t="inlineStr">
        <is>
          <t>IED</t>
        </is>
      </c>
      <c r="I69" s="315" t="inlineStr">
        <is>
          <t>I/O MODULE #1 (D20S)</t>
        </is>
      </c>
      <c r="J69" s="315" t="inlineStr">
        <is>
          <t>0x03</t>
        </is>
      </c>
      <c r="K69" s="315" t="inlineStr">
        <is>
          <t>D20 LINK 1</t>
        </is>
      </c>
      <c r="L69" s="315" t="inlineStr"/>
      <c r="M69" s="315" t="inlineStr"/>
      <c r="N69" s="315" t="inlineStr"/>
      <c r="O69" s="315" t="n">
        <v>60</v>
      </c>
      <c r="P69" s="316" t="inlineStr">
        <is>
          <t>SPARE</t>
        </is>
      </c>
      <c r="Q69" s="316" t="inlineStr"/>
      <c r="R69" s="315" t="inlineStr"/>
      <c r="S69" s="315" t="inlineStr"/>
      <c r="T69" s="315" t="inlineStr"/>
      <c r="U69" s="315" t="inlineStr">
        <is>
          <t>J11</t>
        </is>
      </c>
      <c r="V69" s="315" t="inlineStr">
        <is>
          <t>J2</t>
        </is>
      </c>
      <c r="W69" s="315" t="inlineStr"/>
      <c r="X69" s="315" t="inlineStr">
        <is>
          <t>TB2</t>
        </is>
      </c>
      <c r="Y69" s="315" t="inlineStr">
        <is>
          <t>9-10</t>
        </is>
      </c>
      <c r="Z69" s="315" t="n"/>
      <c r="AA69" s="315" t="n"/>
      <c r="AB69" s="315" t="n"/>
      <c r="AC69" s="315" t="n"/>
      <c r="AD69" s="315" t="n"/>
    </row>
    <row r="70">
      <c r="A70" s="315" t="n">
        <v>0</v>
      </c>
      <c r="B70" s="315" t="n">
        <v>61</v>
      </c>
      <c r="C70" s="315" t="inlineStr"/>
      <c r="D70" s="315" t="inlineStr"/>
      <c r="E70" s="315" t="inlineStr"/>
      <c r="F70" s="315" t="inlineStr">
        <is>
          <t>D20 LINK</t>
        </is>
      </c>
      <c r="G70" s="315" t="inlineStr"/>
      <c r="H70" s="315" t="inlineStr">
        <is>
          <t>IED</t>
        </is>
      </c>
      <c r="I70" s="315" t="inlineStr">
        <is>
          <t>I/O MODULE #1 (D20S)</t>
        </is>
      </c>
      <c r="J70" s="315" t="inlineStr">
        <is>
          <t>0x03</t>
        </is>
      </c>
      <c r="K70" s="315" t="inlineStr">
        <is>
          <t>D20 LINK 1</t>
        </is>
      </c>
      <c r="L70" s="315" t="inlineStr"/>
      <c r="M70" s="315" t="inlineStr"/>
      <c r="N70" s="315" t="inlineStr"/>
      <c r="O70" s="315" t="n">
        <v>61</v>
      </c>
      <c r="P70" s="316" t="inlineStr">
        <is>
          <t>SPARE</t>
        </is>
      </c>
      <c r="Q70" s="316" t="inlineStr"/>
      <c r="R70" s="315" t="inlineStr"/>
      <c r="S70" s="315" t="inlineStr"/>
      <c r="T70" s="315" t="inlineStr"/>
      <c r="U70" s="315" t="inlineStr">
        <is>
          <t>J11</t>
        </is>
      </c>
      <c r="V70" s="315" t="inlineStr">
        <is>
          <t>J2</t>
        </is>
      </c>
      <c r="W70" s="315" t="inlineStr"/>
      <c r="X70" s="315" t="inlineStr">
        <is>
          <t>TB2</t>
        </is>
      </c>
      <c r="Y70" s="315" t="inlineStr">
        <is>
          <t>11-12</t>
        </is>
      </c>
      <c r="Z70" s="315" t="n"/>
      <c r="AA70" s="315" t="n"/>
      <c r="AB70" s="315" t="n"/>
      <c r="AC70" s="315" t="n"/>
      <c r="AD70" s="315" t="n"/>
    </row>
    <row r="71">
      <c r="A71" s="315" t="n">
        <v>0</v>
      </c>
      <c r="B71" s="315" t="n">
        <v>62</v>
      </c>
      <c r="C71" s="315" t="inlineStr"/>
      <c r="D71" s="315" t="inlineStr"/>
      <c r="E71" s="315" t="inlineStr"/>
      <c r="F71" s="315" t="inlineStr">
        <is>
          <t>D20 LINK</t>
        </is>
      </c>
      <c r="G71" s="315" t="inlineStr"/>
      <c r="H71" s="315" t="inlineStr">
        <is>
          <t>IED</t>
        </is>
      </c>
      <c r="I71" s="315" t="inlineStr">
        <is>
          <t>I/O MODULE #1 (D20S)</t>
        </is>
      </c>
      <c r="J71" s="315" t="inlineStr">
        <is>
          <t>0x03</t>
        </is>
      </c>
      <c r="K71" s="315" t="inlineStr">
        <is>
          <t>D20 LINK 1</t>
        </is>
      </c>
      <c r="L71" s="315" t="inlineStr"/>
      <c r="M71" s="315" t="inlineStr"/>
      <c r="N71" s="315" t="inlineStr"/>
      <c r="O71" s="315" t="n">
        <v>62</v>
      </c>
      <c r="P71" s="316" t="inlineStr">
        <is>
          <t>SPARE</t>
        </is>
      </c>
      <c r="Q71" s="316" t="inlineStr"/>
      <c r="R71" s="315" t="inlineStr"/>
      <c r="S71" s="315" t="inlineStr"/>
      <c r="T71" s="315" t="inlineStr"/>
      <c r="U71" s="315" t="inlineStr">
        <is>
          <t>J11</t>
        </is>
      </c>
      <c r="V71" s="315" t="inlineStr">
        <is>
          <t>J2</t>
        </is>
      </c>
      <c r="W71" s="315" t="inlineStr"/>
      <c r="X71" s="315" t="inlineStr">
        <is>
          <t>TB2</t>
        </is>
      </c>
      <c r="Y71" s="315" t="inlineStr">
        <is>
          <t>14-15</t>
        </is>
      </c>
      <c r="Z71" s="315" t="n"/>
      <c r="AA71" s="315" t="n"/>
      <c r="AB71" s="315" t="n"/>
      <c r="AC71" s="315" t="n"/>
      <c r="AD71" s="315" t="n"/>
    </row>
    <row r="72">
      <c r="A72" s="315" t="n">
        <v>0</v>
      </c>
      <c r="B72" s="315" t="n">
        <v>63</v>
      </c>
      <c r="C72" s="315" t="inlineStr"/>
      <c r="D72" s="315" t="inlineStr"/>
      <c r="E72" s="315" t="inlineStr"/>
      <c r="F72" s="315" t="inlineStr">
        <is>
          <t>D20 LINK</t>
        </is>
      </c>
      <c r="G72" s="315" t="inlineStr"/>
      <c r="H72" s="315" t="inlineStr">
        <is>
          <t>IED</t>
        </is>
      </c>
      <c r="I72" s="315" t="inlineStr">
        <is>
          <t>I/O MODULE #1 (D20S)</t>
        </is>
      </c>
      <c r="J72" s="315" t="inlineStr">
        <is>
          <t>0x03</t>
        </is>
      </c>
      <c r="K72" s="315" t="inlineStr">
        <is>
          <t>D20 LINK 1</t>
        </is>
      </c>
      <c r="L72" s="315" t="inlineStr"/>
      <c r="M72" s="315" t="inlineStr"/>
      <c r="N72" s="315" t="inlineStr"/>
      <c r="O72" s="315" t="n">
        <v>63</v>
      </c>
      <c r="P72" s="316" t="inlineStr">
        <is>
          <t>SPARE</t>
        </is>
      </c>
      <c r="Q72" s="316" t="inlineStr"/>
      <c r="R72" s="315" t="inlineStr"/>
      <c r="S72" s="315" t="inlineStr"/>
      <c r="T72" s="315" t="inlineStr"/>
      <c r="U72" s="315" t="inlineStr">
        <is>
          <t>J11</t>
        </is>
      </c>
      <c r="V72" s="315" t="inlineStr">
        <is>
          <t>J2</t>
        </is>
      </c>
      <c r="W72" s="315" t="inlineStr"/>
      <c r="X72" s="315" t="inlineStr">
        <is>
          <t>TB2</t>
        </is>
      </c>
      <c r="Y72" s="315" t="inlineStr">
        <is>
          <t>16-17</t>
        </is>
      </c>
      <c r="Z72" s="315" t="n"/>
      <c r="AA72" s="315" t="n"/>
      <c r="AB72" s="315" t="n"/>
      <c r="AC72" s="315" t="n"/>
      <c r="AD72" s="315" t="n"/>
    </row>
    <row r="73">
      <c r="A73" s="315" t="n">
        <v>0</v>
      </c>
      <c r="B73" s="315" t="n">
        <v>64</v>
      </c>
      <c r="C73" s="315" t="inlineStr"/>
      <c r="D73" s="315" t="inlineStr"/>
      <c r="E73" s="315" t="inlineStr"/>
      <c r="F73" s="315" t="inlineStr">
        <is>
          <t>D20 LINK</t>
        </is>
      </c>
      <c r="G73" s="315" t="inlineStr"/>
      <c r="H73" s="315" t="inlineStr">
        <is>
          <t>IED</t>
        </is>
      </c>
      <c r="I73" s="315" t="inlineStr">
        <is>
          <t>I/O MODULE #1 (D20S)</t>
        </is>
      </c>
      <c r="J73" s="315" t="inlineStr">
        <is>
          <t>0x03</t>
        </is>
      </c>
      <c r="K73" s="315" t="inlineStr">
        <is>
          <t>D20 LINK 1</t>
        </is>
      </c>
      <c r="L73" s="315" t="inlineStr"/>
      <c r="M73" s="315" t="inlineStr"/>
      <c r="N73" s="315" t="inlineStr"/>
      <c r="O73" s="315" t="n">
        <v>64</v>
      </c>
      <c r="P73" s="316" t="inlineStr">
        <is>
          <t>SPARE</t>
        </is>
      </c>
      <c r="Q73" s="316" t="inlineStr"/>
      <c r="R73" s="315" t="inlineStr"/>
      <c r="S73" s="315" t="inlineStr"/>
      <c r="T73" s="315" t="inlineStr"/>
      <c r="U73" s="315" t="inlineStr">
        <is>
          <t>J11</t>
        </is>
      </c>
      <c r="V73" s="315" t="inlineStr">
        <is>
          <t>J2</t>
        </is>
      </c>
      <c r="W73" s="315" t="inlineStr"/>
      <c r="X73" s="315" t="inlineStr">
        <is>
          <t>TB2</t>
        </is>
      </c>
      <c r="Y73" s="315" t="inlineStr">
        <is>
          <t>19-20</t>
        </is>
      </c>
      <c r="Z73" s="315" t="n"/>
      <c r="AA73" s="315" t="n"/>
      <c r="AB73" s="315" t="n"/>
      <c r="AC73" s="315" t="n"/>
      <c r="AD73" s="315" t="n"/>
    </row>
  </sheetData>
  <mergeCells count="11">
    <mergeCell ref="A4:B4"/>
    <mergeCell ref="U7:Y7"/>
    <mergeCell ref="D6:O6"/>
    <mergeCell ref="D5:O5"/>
    <mergeCell ref="E4:X4"/>
    <mergeCell ref="Y1:AD6"/>
    <mergeCell ref="E7:O7"/>
    <mergeCell ref="A5:B5"/>
    <mergeCell ref="A1:X3"/>
    <mergeCell ref="A6:B6"/>
    <mergeCell ref="C4:D4"/>
  </mergeCells>
  <printOptions horizontalCentered="1"/>
  <pageMargins left="0.25" right="0.25" top="0.75" bottom="0.75" header="0.3" footer="0.3"/>
  <pageSetup orientation="landscape" paperSize="17" scale="46" fitToHeight="0"/>
  <headerFooter>
    <oddHeader/>
    <oddFooter>&amp;L&amp;F&amp;C&amp;D&amp;RPage &amp;P of &amp;N</oddFooter>
    <evenHeader/>
    <evenFooter/>
    <firstHeader/>
    <firstFooter/>
  </headerFooter>
</worksheet>
</file>

<file path=xl/worksheets/sheet3.xml><?xml version="1.0" encoding="utf-8"?>
<worksheet xmlns="http://schemas.openxmlformats.org/spreadsheetml/2006/main">
  <sheetPr codeName="Sheet2">
    <outlinePr summaryBelow="1" summaryRight="1"/>
    <pageSetUpPr fitToPage="1"/>
  </sheetPr>
  <dimension ref="A1:AL41"/>
  <sheetViews>
    <sheetView showGridLines="0" tabSelected="1" zoomScaleNormal="100" zoomScaleSheetLayoutView="100" workbookViewId="0">
      <pane ySplit="9" topLeftCell="A10" activePane="bottomLeft" state="frozen"/>
      <selection pane="bottomLeft" activeCell="AG24" sqref="AG24"/>
    </sheetView>
  </sheetViews>
  <sheetFormatPr baseColWidth="8" defaultColWidth="9.140625" defaultRowHeight="12.75"/>
  <cols>
    <col width="10.140625" bestFit="1" customWidth="1" style="174" min="1" max="1"/>
    <col width="5.5703125" bestFit="1" customWidth="1" style="146" min="2" max="2"/>
    <col width="10" bestFit="1" customWidth="1" style="146" min="3" max="3"/>
    <col width="9.5703125" bestFit="1" customWidth="1" style="42" min="4" max="4"/>
    <col width="14.85546875" customWidth="1" style="45" min="5" max="5"/>
    <col width="23.7109375" bestFit="1" customWidth="1" style="146" min="6" max="6"/>
    <col width="30.85546875" customWidth="1" style="146" min="7" max="7"/>
    <col width="14.28515625" customWidth="1" style="146" min="8" max="8"/>
    <col width="30.85546875" bestFit="1" customWidth="1" style="42" min="9" max="9"/>
    <col width="9.7109375" customWidth="1" style="146" min="10" max="10"/>
    <col width="10.42578125" customWidth="1" style="146" min="11" max="11"/>
    <col width="5.42578125" customWidth="1" style="146" min="12" max="12"/>
    <col width="24.42578125" customWidth="1" style="42" min="13" max="13"/>
    <col width="65.28515625" bestFit="1" customWidth="1" style="146" min="14" max="14"/>
    <col width="41.7109375" bestFit="1" customWidth="1" style="42" min="15" max="15"/>
    <col width="10.5703125" bestFit="1" customWidth="1" style="42" min="16" max="16"/>
    <col width="7.85546875" bestFit="1" customWidth="1" style="42" min="17" max="17"/>
    <col width="19.140625" customWidth="1" style="146" min="18" max="18"/>
    <col width="9.140625" bestFit="1" customWidth="1" style="146" min="19" max="19"/>
    <col width="13.28515625" bestFit="1" customWidth="1" style="42" min="20" max="20"/>
    <col width="7.7109375" bestFit="1" customWidth="1" style="42" min="21" max="21"/>
    <col width="8.28515625" bestFit="1" customWidth="1" style="42" min="22" max="24"/>
    <col width="12.7109375" bestFit="1" customWidth="1" style="42" min="25" max="25"/>
    <col width="14.42578125" bestFit="1" customWidth="1" style="42" min="26" max="26"/>
    <col width="16.85546875" bestFit="1" customWidth="1" style="55" min="27" max="27"/>
    <col width="17.5703125" bestFit="1" customWidth="1" style="55" min="28" max="28"/>
    <col width="7.42578125" bestFit="1" customWidth="1" style="55" min="29" max="29"/>
    <col width="16.5703125" bestFit="1" customWidth="1" style="42" min="30" max="30"/>
    <col width="7.5703125" bestFit="1" customWidth="1" style="42" min="31" max="32"/>
    <col width="9.140625" bestFit="1" customWidth="1" style="42" min="33" max="33"/>
    <col width="8.140625" bestFit="1" customWidth="1" style="42" min="34" max="34"/>
    <col width="9.140625" customWidth="1" style="42" min="35" max="38"/>
    <col width="9.140625" customWidth="1" style="42" min="39" max="16384"/>
  </cols>
  <sheetData>
    <row r="1" ht="15" customHeight="1" s="310">
      <c r="A1" s="288" t="inlineStr">
        <is>
          <t>ANALOG POINTS LIST</t>
        </is>
      </c>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289" t="n"/>
      <c r="W1" s="289" t="n"/>
      <c r="X1" s="289" t="n"/>
      <c r="Y1" s="289" t="n"/>
      <c r="Z1" s="289" t="n"/>
      <c r="AA1" s="289" t="n"/>
      <c r="AB1" s="289" t="n"/>
      <c r="AC1" s="289" t="n"/>
      <c r="AD1" s="54" t="n"/>
      <c r="AE1" s="67" t="n"/>
      <c r="AF1" s="68" t="n"/>
      <c r="AG1" s="67" t="n"/>
      <c r="AH1" s="66" t="n"/>
    </row>
    <row r="2" ht="15" customHeight="1" s="310">
      <c r="A2" s="290" t="n"/>
      <c r="B2" s="235" t="n"/>
      <c r="C2" s="235" t="n"/>
      <c r="D2" s="235" t="n"/>
      <c r="E2" s="235" t="n"/>
      <c r="F2" s="235" t="n"/>
      <c r="G2" s="235" t="n"/>
      <c r="H2" s="235" t="n"/>
      <c r="I2" s="235" t="n"/>
      <c r="J2" s="235" t="n"/>
      <c r="K2" s="235" t="n"/>
      <c r="L2" s="235" t="n"/>
      <c r="M2" s="235" t="n"/>
      <c r="N2" s="235" t="n"/>
      <c r="O2" s="235" t="n"/>
      <c r="P2" s="235" t="n"/>
      <c r="Q2" s="235" t="n"/>
      <c r="R2" s="235" t="n"/>
      <c r="S2" s="235" t="n"/>
      <c r="T2" s="235" t="n"/>
      <c r="U2" s="235" t="n"/>
      <c r="V2" s="235" t="n"/>
      <c r="W2" s="235" t="n"/>
      <c r="X2" s="235" t="n"/>
      <c r="Y2" s="235" t="n"/>
      <c r="Z2" s="235" t="n"/>
      <c r="AA2" s="235" t="n"/>
      <c r="AB2" s="235" t="n"/>
      <c r="AC2" s="235" t="n"/>
      <c r="AD2" s="53" t="n"/>
      <c r="AE2" s="64" t="n"/>
      <c r="AF2" s="65" t="n"/>
      <c r="AG2" s="64" t="n"/>
      <c r="AH2" s="63" t="n"/>
    </row>
    <row r="3" ht="15" customHeight="1" s="310">
      <c r="A3" s="290" t="n"/>
      <c r="B3" s="235" t="n"/>
      <c r="C3" s="235" t="n"/>
      <c r="D3" s="235" t="n"/>
      <c r="E3" s="235" t="n"/>
      <c r="F3" s="235" t="n"/>
      <c r="G3" s="235" t="n"/>
      <c r="H3" s="235" t="n"/>
      <c r="I3" s="235" t="n"/>
      <c r="J3" s="235" t="n"/>
      <c r="K3" s="235" t="n"/>
      <c r="L3" s="235" t="n"/>
      <c r="M3" s="235" t="n"/>
      <c r="N3" s="235" t="n"/>
      <c r="O3" s="235" t="n"/>
      <c r="P3" s="235" t="n"/>
      <c r="Q3" s="235" t="n"/>
      <c r="R3" s="235" t="n"/>
      <c r="S3" s="235" t="n"/>
      <c r="T3" s="235" t="n"/>
      <c r="U3" s="235" t="n"/>
      <c r="V3" s="235" t="n"/>
      <c r="W3" s="235" t="n"/>
      <c r="X3" s="235" t="n"/>
      <c r="Y3" s="235" t="n"/>
      <c r="Z3" s="235" t="n"/>
      <c r="AA3" s="235" t="n"/>
      <c r="AB3" s="235" t="n"/>
      <c r="AC3" s="235" t="n"/>
      <c r="AD3" s="53" t="n"/>
      <c r="AE3" s="64" t="n"/>
      <c r="AF3" s="65" t="n"/>
      <c r="AG3" s="64" t="n"/>
      <c r="AH3" s="63" t="n"/>
    </row>
    <row r="4" ht="15" customHeight="1" s="310">
      <c r="A4" s="294" t="inlineStr">
        <is>
          <t>LAST UPDATED:</t>
        </is>
      </c>
      <c r="B4" s="269" t="n"/>
      <c r="C4" s="291">
        <f>'Cover Sheet'!$T$67</f>
        <v/>
      </c>
      <c r="D4" s="269" t="n"/>
      <c r="E4" s="292" t="n"/>
      <c r="F4" s="293" t="n"/>
      <c r="G4" s="293" t="n"/>
      <c r="H4" s="293" t="n"/>
      <c r="I4" s="293" t="n"/>
      <c r="J4" s="293" t="n"/>
      <c r="K4" s="293" t="n"/>
      <c r="L4" s="293" t="n"/>
      <c r="M4" s="293" t="n"/>
      <c r="N4" s="293" t="n"/>
      <c r="O4" s="293" t="n"/>
      <c r="P4" s="293" t="n"/>
      <c r="Q4" s="293" t="n"/>
      <c r="R4" s="293" t="n"/>
      <c r="S4" s="293" t="n"/>
      <c r="T4" s="293" t="n"/>
      <c r="U4" s="293" t="n"/>
      <c r="V4" s="293" t="n"/>
      <c r="W4" s="293" t="n"/>
      <c r="X4" s="293" t="n"/>
      <c r="Y4" s="293" t="n"/>
      <c r="Z4" s="293" t="n"/>
      <c r="AA4" s="293" t="n"/>
      <c r="AB4" s="293" t="n"/>
      <c r="AC4" s="293" t="n"/>
      <c r="AD4" s="53" t="n"/>
      <c r="AE4" s="64" t="n"/>
      <c r="AF4" s="65" t="n"/>
      <c r="AG4" s="64" t="n"/>
      <c r="AH4" s="63" t="n"/>
    </row>
    <row r="5" ht="12.75" customHeight="1" s="310">
      <c r="A5" s="282" t="inlineStr">
        <is>
          <t>REVISION NUMBER:</t>
        </is>
      </c>
      <c r="B5" s="283" t="n"/>
      <c r="C5" s="170">
        <f>'Cover Sheet'!$C$34</f>
        <v/>
      </c>
      <c r="D5" s="270">
        <f>'Cover Sheet'!$T$69</f>
        <v/>
      </c>
      <c r="E5" s="271" t="n"/>
      <c r="F5" s="271" t="n"/>
      <c r="G5" s="271" t="n"/>
      <c r="H5" s="271" t="n"/>
      <c r="I5" s="271" t="n"/>
      <c r="J5" s="271" t="n"/>
      <c r="K5" s="271" t="n"/>
      <c r="L5" s="271" t="n"/>
      <c r="M5" s="271" t="n"/>
      <c r="N5" s="271" t="n"/>
      <c r="O5" s="271" t="n"/>
      <c r="P5" s="62" t="n"/>
      <c r="Q5" s="62" t="n"/>
      <c r="R5" s="150" t="n"/>
      <c r="S5" s="150" t="n"/>
      <c r="T5" s="61" t="n"/>
      <c r="U5" s="60" t="n"/>
      <c r="V5" s="59" t="n"/>
      <c r="W5" s="79" t="n"/>
      <c r="X5" s="80" t="n"/>
      <c r="Y5" s="80" t="n"/>
      <c r="Z5" s="80" t="n"/>
      <c r="AA5" s="81" t="n"/>
      <c r="AB5" s="81" t="n"/>
      <c r="AC5" s="81" t="n"/>
      <c r="AD5" s="207" t="n"/>
      <c r="AE5" s="297" t="n"/>
      <c r="AF5" s="235" t="n"/>
      <c r="AG5" s="235" t="n"/>
      <c r="AH5" s="298" t="n"/>
      <c r="AJ5" s="43" t="n"/>
      <c r="AK5" s="43" t="n"/>
      <c r="AL5" s="43" t="n"/>
    </row>
    <row r="6" ht="12.75" customHeight="1" s="310" thickBot="1">
      <c r="A6" s="286" t="inlineStr">
        <is>
          <t>SUBSTATION ID:</t>
        </is>
      </c>
      <c r="B6" s="269" t="n"/>
      <c r="C6" s="311">
        <f>'Cover Sheet'!$C$7</f>
        <v/>
      </c>
      <c r="D6" s="268">
        <f>'Cover Sheet'!$T$71</f>
        <v/>
      </c>
      <c r="E6" s="269" t="n"/>
      <c r="F6" s="269" t="n"/>
      <c r="G6" s="269" t="n"/>
      <c r="H6" s="269" t="n"/>
      <c r="I6" s="269" t="n"/>
      <c r="J6" s="269" t="n"/>
      <c r="K6" s="269" t="n"/>
      <c r="L6" s="269" t="n"/>
      <c r="M6" s="269" t="n"/>
      <c r="N6" s="269" t="n"/>
      <c r="O6" s="269" t="n"/>
      <c r="P6" s="58" t="n"/>
      <c r="Q6" s="58" t="n"/>
      <c r="R6" s="58" t="n"/>
      <c r="S6" s="58" t="n"/>
      <c r="T6" s="57" t="n"/>
      <c r="U6" s="48" t="inlineStr">
        <is>
          <t>RTU ID:</t>
        </is>
      </c>
      <c r="V6" s="47">
        <f>'Cover Sheet'!C25</f>
        <v/>
      </c>
      <c r="W6" s="56" t="n"/>
      <c r="X6" s="56" t="n"/>
      <c r="Y6" s="80" t="n"/>
      <c r="Z6" s="80" t="n"/>
      <c r="AA6" s="153" t="n"/>
      <c r="AB6" s="153" t="n"/>
      <c r="AC6" s="81" t="n"/>
      <c r="AD6" s="208" t="n"/>
      <c r="AE6" s="293" t="n"/>
      <c r="AF6" s="293" t="n"/>
      <c r="AG6" s="293" t="n"/>
      <c r="AH6" s="299" t="n"/>
      <c r="AJ6" s="43" t="n"/>
      <c r="AK6" s="43" t="n"/>
      <c r="AL6" s="43" t="n"/>
    </row>
    <row r="7" ht="13.5" customFormat="1" customHeight="1" s="223" thickTop="1">
      <c r="A7" s="175" t="inlineStr">
        <is>
          <t>LAST REV</t>
        </is>
      </c>
      <c r="B7" s="300" t="inlineStr">
        <is>
          <t>PL</t>
        </is>
      </c>
      <c r="C7" s="300" t="inlineStr">
        <is>
          <t>SCADA</t>
        </is>
      </c>
      <c r="D7" s="203" t="inlineStr">
        <is>
          <t>CALC</t>
        </is>
      </c>
      <c r="E7" s="296" t="inlineStr">
        <is>
          <t>SOURCE INFORMATION</t>
        </is>
      </c>
      <c r="F7" s="280" t="n"/>
      <c r="G7" s="280" t="n"/>
      <c r="H7" s="280" t="n"/>
      <c r="I7" s="280" t="n"/>
      <c r="J7" s="280" t="n"/>
      <c r="K7" s="280" t="n"/>
      <c r="L7" s="280" t="n"/>
      <c r="M7" s="281" t="n"/>
      <c r="N7" s="202" t="inlineStr">
        <is>
          <t>SUBSTATION POINT DESCRIPTION</t>
        </is>
      </c>
      <c r="O7" s="163" t="inlineStr">
        <is>
          <t>SCADA POINT DESCRIPTION</t>
        </is>
      </c>
      <c r="P7" s="300" t="inlineStr">
        <is>
          <t>SCADA DB</t>
        </is>
      </c>
      <c r="Q7" s="300" t="inlineStr">
        <is>
          <t>RTU DB</t>
        </is>
      </c>
      <c r="R7" s="300" t="inlineStr">
        <is>
          <t>GATEWAY SCALED</t>
        </is>
      </c>
      <c r="S7" s="301" t="n"/>
      <c r="T7" s="300" t="inlineStr">
        <is>
          <t>OPERATING</t>
        </is>
      </c>
      <c r="U7" s="302" t="inlineStr">
        <is>
          <t>SCC</t>
        </is>
      </c>
      <c r="V7" s="303" t="n"/>
      <c r="W7" s="295" t="inlineStr">
        <is>
          <t>HMI</t>
        </is>
      </c>
      <c r="X7" s="280" t="n"/>
      <c r="Y7" s="312" t="inlineStr">
        <is>
          <t>INTERFACE IN THE PANEL</t>
        </is>
      </c>
      <c r="Z7" s="280" t="n"/>
      <c r="AA7" s="280" t="n"/>
      <c r="AB7" s="280" t="n"/>
      <c r="AC7" s="303" t="n"/>
      <c r="AD7" s="265" t="inlineStr">
        <is>
          <t>DRAWING</t>
        </is>
      </c>
      <c r="AE7" s="300" t="inlineStr">
        <is>
          <t>SCADA</t>
        </is>
      </c>
      <c r="AF7" s="300" t="inlineStr">
        <is>
          <t>PAC</t>
        </is>
      </c>
      <c r="AG7" s="300" t="inlineStr">
        <is>
          <t>DATE</t>
        </is>
      </c>
      <c r="AH7" s="138" t="inlineStr">
        <is>
          <t>TESTED</t>
        </is>
      </c>
    </row>
    <row r="8" ht="13.5" customFormat="1" customHeight="1" s="223">
      <c r="A8" s="176" t="inlineStr">
        <is>
          <t>FOR PT.</t>
        </is>
      </c>
      <c r="B8" s="118" t="inlineStr">
        <is>
          <t>PT. #</t>
        </is>
      </c>
      <c r="C8" s="118" t="inlineStr">
        <is>
          <t>DNP PT. #</t>
        </is>
      </c>
      <c r="D8" s="128" t="inlineStr">
        <is>
          <t>PT ALIAS</t>
        </is>
      </c>
      <c r="E8" s="120" t="inlineStr">
        <is>
          <t>MASTER ADD #</t>
        </is>
      </c>
      <c r="F8" s="122" t="inlineStr">
        <is>
          <t>PROTOCOL</t>
        </is>
      </c>
      <c r="G8" s="122" t="inlineStr">
        <is>
          <t>RELAY/IED INTERNAL REGISTER</t>
        </is>
      </c>
      <c r="H8" s="122" t="inlineStr">
        <is>
          <t>LOGIC DEVICE</t>
        </is>
      </c>
      <c r="I8" s="122" t="inlineStr">
        <is>
          <t>DEVICE ID</t>
        </is>
      </c>
      <c r="J8" s="122" t="inlineStr">
        <is>
          <t>ID - ADDR</t>
        </is>
      </c>
      <c r="K8" s="123" t="inlineStr">
        <is>
          <t>PORT</t>
        </is>
      </c>
      <c r="L8" s="123" t="inlineStr">
        <is>
          <t>RSV.</t>
        </is>
      </c>
      <c r="M8" s="123" t="inlineStr">
        <is>
          <t>CHANNEL - LOCAL POINT</t>
        </is>
      </c>
      <c r="N8" s="165" t="n"/>
      <c r="O8" s="164" t="n"/>
      <c r="P8" s="118" t="inlineStr">
        <is>
          <t>REQ.</t>
        </is>
      </c>
      <c r="Q8" s="118" t="inlineStr">
        <is>
          <t>RAW</t>
        </is>
      </c>
      <c r="R8" s="122" t="inlineStr">
        <is>
          <t>MULTIPLIER</t>
        </is>
      </c>
      <c r="S8" s="122" t="inlineStr">
        <is>
          <t>OFFSET</t>
        </is>
      </c>
      <c r="T8" s="118" t="inlineStr">
        <is>
          <t>RANGE (RV)</t>
        </is>
      </c>
      <c r="U8" s="122" t="inlineStr">
        <is>
          <t>SF</t>
        </is>
      </c>
      <c r="V8" s="122" t="inlineStr">
        <is>
          <t>OFFSET</t>
        </is>
      </c>
      <c r="W8" s="122" t="inlineStr">
        <is>
          <t>SF</t>
        </is>
      </c>
      <c r="X8" s="123" t="inlineStr">
        <is>
          <t>OFFSET</t>
        </is>
      </c>
      <c r="Y8" s="313" t="inlineStr">
        <is>
          <t>D20 IO PORT</t>
        </is>
      </c>
      <c r="Z8" s="186" t="inlineStr">
        <is>
          <t>DUMMY PORT</t>
        </is>
      </c>
      <c r="AA8" s="122" t="inlineStr">
        <is>
          <t>WALL LOCATION</t>
        </is>
      </c>
      <c r="AB8" s="122" t="inlineStr">
        <is>
          <t>TERMNAL BLOCK</t>
        </is>
      </c>
      <c r="AC8" s="124" t="inlineStr">
        <is>
          <t>WIRE #</t>
        </is>
      </c>
      <c r="AD8" s="126" t="inlineStr">
        <is>
          <t>REF</t>
        </is>
      </c>
      <c r="AE8" s="118" t="inlineStr">
        <is>
          <t>VERIFY</t>
        </is>
      </c>
      <c r="AF8" s="118" t="inlineStr">
        <is>
          <t>VERIFY</t>
        </is>
      </c>
      <c r="AG8" s="118" t="inlineStr">
        <is>
          <t>TESTED</t>
        </is>
      </c>
      <c r="AH8" s="139" t="inlineStr">
        <is>
          <t>BY</t>
        </is>
      </c>
    </row>
    <row r="9" customFormat="1" s="223">
      <c r="A9" s="177" t="n"/>
      <c r="B9" s="149" t="n"/>
      <c r="C9" s="172" t="n"/>
      <c r="D9" s="137" t="n"/>
      <c r="E9" s="148" t="n"/>
      <c r="F9" s="136" t="n"/>
      <c r="G9" s="137" t="n"/>
      <c r="H9" s="137" t="n"/>
      <c r="I9" s="149" t="n"/>
      <c r="J9" s="149" t="n"/>
      <c r="K9" s="149" t="n"/>
      <c r="L9" s="137" t="n"/>
      <c r="M9" s="149" t="n"/>
      <c r="N9" s="136" t="n"/>
      <c r="O9" s="137" t="n"/>
      <c r="P9" s="137" t="n"/>
      <c r="Q9" s="137" t="n"/>
      <c r="R9" s="149" t="n"/>
      <c r="S9" s="149" t="n"/>
      <c r="T9" s="137" t="n"/>
      <c r="U9" s="137" t="n"/>
      <c r="V9" s="137" t="n"/>
      <c r="W9" s="137" t="n"/>
      <c r="X9" s="137" t="n"/>
      <c r="Y9" s="154" t="n"/>
      <c r="Z9" s="154" t="n"/>
      <c r="AA9" s="155" t="n"/>
      <c r="AB9" s="156" t="n"/>
      <c r="AC9" s="156" t="n"/>
      <c r="AD9" s="137" t="n"/>
      <c r="AE9" s="137" t="n"/>
      <c r="AF9" s="137" t="n"/>
      <c r="AG9" s="140" t="n"/>
      <c r="AH9" s="314" t="n"/>
    </row>
    <row r="10">
      <c r="A10" s="315" t="n">
        <v>0</v>
      </c>
      <c r="B10" s="315" t="n">
        <v>1</v>
      </c>
      <c r="C10" s="315" t="inlineStr"/>
      <c r="D10" s="315" t="inlineStr"/>
      <c r="E10" s="315" t="inlineStr"/>
      <c r="F10" s="315" t="inlineStr">
        <is>
          <t>D20 LINK</t>
        </is>
      </c>
      <c r="G10" s="315" t="inlineStr"/>
      <c r="H10" s="315" t="inlineStr">
        <is>
          <t>IED</t>
        </is>
      </c>
      <c r="I10" s="315" t="inlineStr">
        <is>
          <t>I/O MODULE #2 (D20A)</t>
        </is>
      </c>
      <c r="J10" s="315" t="inlineStr">
        <is>
          <t>0x05</t>
        </is>
      </c>
      <c r="K10" s="315" t="inlineStr">
        <is>
          <t>D20 LINK 1</t>
        </is>
      </c>
      <c r="L10" s="315" t="inlineStr"/>
      <c r="M10" s="315" t="inlineStr"/>
      <c r="N10" s="316" t="inlineStr"/>
      <c r="O10" s="316" t="n">
        <v>1</v>
      </c>
      <c r="P10" s="315" t="inlineStr">
        <is>
          <t>SPARE</t>
        </is>
      </c>
      <c r="Q10" s="315" t="inlineStr"/>
      <c r="R10" s="315" t="inlineStr"/>
      <c r="S10" s="315" t="inlineStr"/>
      <c r="T10" s="315" t="inlineStr"/>
      <c r="U10" s="315" t="inlineStr">
        <is>
          <t>J4</t>
        </is>
      </c>
      <c r="V10" s="315" t="inlineStr">
        <is>
          <t>J1</t>
        </is>
      </c>
      <c r="W10" s="315" t="inlineStr"/>
      <c r="X10" s="315" t="inlineStr">
        <is>
          <t>TB1</t>
        </is>
      </c>
      <c r="Y10" s="315" t="inlineStr">
        <is>
          <t>1-2</t>
        </is>
      </c>
      <c r="Z10" s="315" t="n"/>
      <c r="AA10" s="315" t="n"/>
      <c r="AB10" s="315" t="n"/>
      <c r="AC10" s="315" t="n"/>
      <c r="AD10" s="315" t="n"/>
      <c r="AE10" s="315" t="n"/>
      <c r="AF10" s="315" t="n"/>
      <c r="AG10" s="315" t="n"/>
      <c r="AH10" s="315" t="n"/>
    </row>
    <row r="11">
      <c r="A11" s="315" t="n">
        <v>0</v>
      </c>
      <c r="B11" s="315" t="n">
        <v>2</v>
      </c>
      <c r="C11" s="315" t="inlineStr"/>
      <c r="D11" s="315" t="inlineStr"/>
      <c r="E11" s="315" t="inlineStr"/>
      <c r="F11" s="315" t="inlineStr">
        <is>
          <t>D20 LINK</t>
        </is>
      </c>
      <c r="G11" s="315" t="inlineStr"/>
      <c r="H11" s="315" t="inlineStr">
        <is>
          <t>IED</t>
        </is>
      </c>
      <c r="I11" s="315" t="inlineStr">
        <is>
          <t>I/O MODULE #2 (D20A)</t>
        </is>
      </c>
      <c r="J11" s="315" t="inlineStr">
        <is>
          <t>0x05</t>
        </is>
      </c>
      <c r="K11" s="315" t="inlineStr">
        <is>
          <t>D20 LINK 1</t>
        </is>
      </c>
      <c r="L11" s="315" t="inlineStr"/>
      <c r="M11" s="315" t="inlineStr"/>
      <c r="N11" s="316" t="inlineStr"/>
      <c r="O11" s="316" t="n">
        <v>2</v>
      </c>
      <c r="P11" s="315" t="inlineStr">
        <is>
          <t>SPARE</t>
        </is>
      </c>
      <c r="Q11" s="315" t="inlineStr"/>
      <c r="R11" s="315" t="inlineStr"/>
      <c r="S11" s="315" t="inlineStr"/>
      <c r="T11" s="315" t="inlineStr"/>
      <c r="U11" s="315" t="inlineStr">
        <is>
          <t>J4</t>
        </is>
      </c>
      <c r="V11" s="315" t="inlineStr">
        <is>
          <t>J1</t>
        </is>
      </c>
      <c r="W11" s="315" t="inlineStr"/>
      <c r="X11" s="315" t="inlineStr">
        <is>
          <t>TB1</t>
        </is>
      </c>
      <c r="Y11" s="315" t="inlineStr">
        <is>
          <t>4-5</t>
        </is>
      </c>
      <c r="Z11" s="315" t="n"/>
      <c r="AA11" s="315" t="n"/>
      <c r="AB11" s="315" t="n"/>
      <c r="AC11" s="315" t="n"/>
      <c r="AD11" s="315" t="n"/>
      <c r="AE11" s="315" t="n"/>
      <c r="AF11" s="315" t="n"/>
      <c r="AG11" s="315" t="n"/>
      <c r="AH11" s="315" t="n"/>
    </row>
    <row r="12">
      <c r="A12" s="315" t="n">
        <v>0</v>
      </c>
      <c r="B12" s="315" t="n">
        <v>3</v>
      </c>
      <c r="C12" s="315" t="inlineStr"/>
      <c r="D12" s="315" t="inlineStr"/>
      <c r="E12" s="315" t="inlineStr"/>
      <c r="F12" s="315" t="inlineStr">
        <is>
          <t>D20 LINK</t>
        </is>
      </c>
      <c r="G12" s="315" t="inlineStr"/>
      <c r="H12" s="315" t="inlineStr">
        <is>
          <t>IED</t>
        </is>
      </c>
      <c r="I12" s="315" t="inlineStr">
        <is>
          <t>I/O MODULE #2 (D20A)</t>
        </is>
      </c>
      <c r="J12" s="315" t="inlineStr">
        <is>
          <t>0x05</t>
        </is>
      </c>
      <c r="K12" s="315" t="inlineStr">
        <is>
          <t>D20 LINK 1</t>
        </is>
      </c>
      <c r="L12" s="315" t="inlineStr"/>
      <c r="M12" s="315" t="inlineStr"/>
      <c r="N12" s="316" t="inlineStr"/>
      <c r="O12" s="316" t="n">
        <v>3</v>
      </c>
      <c r="P12" s="315" t="inlineStr">
        <is>
          <t>SPARE</t>
        </is>
      </c>
      <c r="Q12" s="315" t="inlineStr"/>
      <c r="R12" s="315" t="inlineStr"/>
      <c r="S12" s="315" t="inlineStr"/>
      <c r="T12" s="315" t="inlineStr"/>
      <c r="U12" s="315" t="inlineStr">
        <is>
          <t>J4</t>
        </is>
      </c>
      <c r="V12" s="315" t="inlineStr">
        <is>
          <t>J1</t>
        </is>
      </c>
      <c r="W12" s="315" t="inlineStr"/>
      <c r="X12" s="315" t="inlineStr">
        <is>
          <t>TB1</t>
        </is>
      </c>
      <c r="Y12" s="315" t="inlineStr">
        <is>
          <t>7-8</t>
        </is>
      </c>
      <c r="Z12" s="315" t="n"/>
      <c r="AA12" s="315" t="n"/>
      <c r="AB12" s="315" t="n"/>
      <c r="AC12" s="315" t="n"/>
      <c r="AD12" s="315" t="n"/>
      <c r="AE12" s="315" t="n"/>
      <c r="AF12" s="315" t="n"/>
      <c r="AG12" s="315" t="n"/>
      <c r="AH12" s="315" t="n"/>
    </row>
    <row r="13">
      <c r="A13" s="315" t="n">
        <v>0</v>
      </c>
      <c r="B13" s="315" t="n">
        <v>4</v>
      </c>
      <c r="C13" s="315" t="inlineStr"/>
      <c r="D13" s="315" t="inlineStr"/>
      <c r="E13" s="315" t="inlineStr"/>
      <c r="F13" s="315" t="inlineStr">
        <is>
          <t>D20 LINK</t>
        </is>
      </c>
      <c r="G13" s="315" t="inlineStr"/>
      <c r="H13" s="315" t="inlineStr">
        <is>
          <t>IED</t>
        </is>
      </c>
      <c r="I13" s="315" t="inlineStr">
        <is>
          <t>I/O MODULE #2 (D20A)</t>
        </is>
      </c>
      <c r="J13" s="315" t="inlineStr">
        <is>
          <t>0x05</t>
        </is>
      </c>
      <c r="K13" s="315" t="inlineStr">
        <is>
          <t>D20 LINK 1</t>
        </is>
      </c>
      <c r="L13" s="315" t="inlineStr"/>
      <c r="M13" s="315" t="inlineStr"/>
      <c r="N13" s="316" t="inlineStr"/>
      <c r="O13" s="316" t="n">
        <v>4</v>
      </c>
      <c r="P13" s="315" t="inlineStr">
        <is>
          <t>SPARE</t>
        </is>
      </c>
      <c r="Q13" s="315" t="inlineStr"/>
      <c r="R13" s="315" t="inlineStr"/>
      <c r="S13" s="315" t="inlineStr"/>
      <c r="T13" s="315" t="inlineStr"/>
      <c r="U13" s="315" t="inlineStr">
        <is>
          <t>J4</t>
        </is>
      </c>
      <c r="V13" s="315" t="inlineStr">
        <is>
          <t>J1</t>
        </is>
      </c>
      <c r="W13" s="315" t="inlineStr"/>
      <c r="X13" s="315" t="inlineStr">
        <is>
          <t>TB1</t>
        </is>
      </c>
      <c r="Y13" s="315" t="inlineStr">
        <is>
          <t>10-11</t>
        </is>
      </c>
      <c r="Z13" s="315" t="n"/>
      <c r="AA13" s="315" t="n"/>
      <c r="AB13" s="315" t="n"/>
      <c r="AC13" s="315" t="n"/>
      <c r="AD13" s="315" t="n"/>
      <c r="AE13" s="315" t="n"/>
      <c r="AF13" s="315" t="n"/>
      <c r="AG13" s="315" t="n"/>
      <c r="AH13" s="315" t="n"/>
    </row>
    <row r="14">
      <c r="A14" s="315" t="n">
        <v>0</v>
      </c>
      <c r="B14" s="315" t="n">
        <v>5</v>
      </c>
      <c r="C14" s="315" t="inlineStr"/>
      <c r="D14" s="315" t="inlineStr"/>
      <c r="E14" s="315" t="inlineStr"/>
      <c r="F14" s="315" t="inlineStr">
        <is>
          <t>D20 LINK</t>
        </is>
      </c>
      <c r="G14" s="315" t="inlineStr"/>
      <c r="H14" s="315" t="inlineStr">
        <is>
          <t>IED</t>
        </is>
      </c>
      <c r="I14" s="315" t="inlineStr">
        <is>
          <t>I/O MODULE #2 (D20A)</t>
        </is>
      </c>
      <c r="J14" s="315" t="inlineStr">
        <is>
          <t>0x05</t>
        </is>
      </c>
      <c r="K14" s="315" t="inlineStr">
        <is>
          <t>D20 LINK 1</t>
        </is>
      </c>
      <c r="L14" s="315" t="inlineStr"/>
      <c r="M14" s="315" t="inlineStr"/>
      <c r="N14" s="316" t="inlineStr"/>
      <c r="O14" s="316" t="n">
        <v>5</v>
      </c>
      <c r="P14" s="315" t="inlineStr">
        <is>
          <t>SPARE</t>
        </is>
      </c>
      <c r="Q14" s="315" t="inlineStr"/>
      <c r="R14" s="315" t="inlineStr"/>
      <c r="S14" s="315" t="inlineStr"/>
      <c r="T14" s="315" t="inlineStr"/>
      <c r="U14" s="315" t="inlineStr">
        <is>
          <t>J4</t>
        </is>
      </c>
      <c r="V14" s="315" t="inlineStr">
        <is>
          <t>J1</t>
        </is>
      </c>
      <c r="W14" s="315" t="inlineStr"/>
      <c r="X14" s="315" t="inlineStr">
        <is>
          <t>TB2</t>
        </is>
      </c>
      <c r="Y14" s="315" t="inlineStr">
        <is>
          <t>1-2</t>
        </is>
      </c>
      <c r="Z14" s="315" t="n"/>
      <c r="AA14" s="315" t="n"/>
      <c r="AB14" s="315" t="n"/>
      <c r="AC14" s="315" t="n"/>
      <c r="AD14" s="315" t="n"/>
      <c r="AE14" s="315" t="n"/>
      <c r="AF14" s="315" t="n"/>
      <c r="AG14" s="315" t="n"/>
      <c r="AH14" s="315" t="n"/>
    </row>
    <row r="15">
      <c r="A15" s="315" t="n">
        <v>0</v>
      </c>
      <c r="B15" s="315" t="n">
        <v>6</v>
      </c>
      <c r="C15" s="315" t="inlineStr"/>
      <c r="D15" s="315" t="inlineStr"/>
      <c r="E15" s="315" t="inlineStr"/>
      <c r="F15" s="315" t="inlineStr">
        <is>
          <t>D20 LINK</t>
        </is>
      </c>
      <c r="G15" s="315" t="inlineStr"/>
      <c r="H15" s="315" t="inlineStr">
        <is>
          <t>IED</t>
        </is>
      </c>
      <c r="I15" s="315" t="inlineStr">
        <is>
          <t>I/O MODULE #2 (D20A)</t>
        </is>
      </c>
      <c r="J15" s="315" t="inlineStr">
        <is>
          <t>0x05</t>
        </is>
      </c>
      <c r="K15" s="315" t="inlineStr">
        <is>
          <t>D20 LINK 1</t>
        </is>
      </c>
      <c r="L15" s="315" t="inlineStr"/>
      <c r="M15" s="315" t="inlineStr"/>
      <c r="N15" s="316" t="inlineStr"/>
      <c r="O15" s="316" t="n">
        <v>6</v>
      </c>
      <c r="P15" s="315" t="inlineStr">
        <is>
          <t>SPARE</t>
        </is>
      </c>
      <c r="Q15" s="315" t="inlineStr"/>
      <c r="R15" s="315" t="inlineStr"/>
      <c r="S15" s="315" t="inlineStr"/>
      <c r="T15" s="315" t="inlineStr"/>
      <c r="U15" s="315" t="inlineStr">
        <is>
          <t>J4</t>
        </is>
      </c>
      <c r="V15" s="315" t="inlineStr">
        <is>
          <t>J1</t>
        </is>
      </c>
      <c r="W15" s="315" t="inlineStr"/>
      <c r="X15" s="315" t="inlineStr">
        <is>
          <t>TB2</t>
        </is>
      </c>
      <c r="Y15" s="315" t="inlineStr">
        <is>
          <t>4-5</t>
        </is>
      </c>
      <c r="Z15" s="315" t="n"/>
      <c r="AA15" s="315" t="n"/>
      <c r="AB15" s="315" t="n"/>
      <c r="AC15" s="315" t="n"/>
      <c r="AD15" s="315" t="n"/>
      <c r="AE15" s="315" t="n"/>
      <c r="AF15" s="315" t="n"/>
      <c r="AG15" s="315" t="n"/>
      <c r="AH15" s="315" t="n"/>
    </row>
    <row r="16">
      <c r="A16" s="315" t="n">
        <v>0</v>
      </c>
      <c r="B16" s="315" t="n">
        <v>7</v>
      </c>
      <c r="C16" s="315" t="inlineStr"/>
      <c r="D16" s="315" t="inlineStr"/>
      <c r="E16" s="315" t="inlineStr"/>
      <c r="F16" s="315" t="inlineStr">
        <is>
          <t>D20 LINK</t>
        </is>
      </c>
      <c r="G16" s="315" t="inlineStr"/>
      <c r="H16" s="315" t="inlineStr">
        <is>
          <t>IED</t>
        </is>
      </c>
      <c r="I16" s="315" t="inlineStr">
        <is>
          <t>I/O MODULE #2 (D20A)</t>
        </is>
      </c>
      <c r="J16" s="315" t="inlineStr">
        <is>
          <t>0x05</t>
        </is>
      </c>
      <c r="K16" s="315" t="inlineStr">
        <is>
          <t>D20 LINK 1</t>
        </is>
      </c>
      <c r="L16" s="315" t="inlineStr"/>
      <c r="M16" s="315" t="inlineStr"/>
      <c r="N16" s="316" t="inlineStr"/>
      <c r="O16" s="316" t="n">
        <v>7</v>
      </c>
      <c r="P16" s="315" t="inlineStr">
        <is>
          <t>SPARE</t>
        </is>
      </c>
      <c r="Q16" s="315" t="inlineStr"/>
      <c r="R16" s="315" t="inlineStr"/>
      <c r="S16" s="315" t="inlineStr"/>
      <c r="T16" s="315" t="inlineStr"/>
      <c r="U16" s="315" t="inlineStr">
        <is>
          <t>J4</t>
        </is>
      </c>
      <c r="V16" s="315" t="inlineStr">
        <is>
          <t>J1</t>
        </is>
      </c>
      <c r="W16" s="315" t="inlineStr"/>
      <c r="X16" s="315" t="inlineStr">
        <is>
          <t>TB2</t>
        </is>
      </c>
      <c r="Y16" s="315" t="inlineStr">
        <is>
          <t>7-8</t>
        </is>
      </c>
      <c r="Z16" s="315" t="n"/>
      <c r="AA16" s="315" t="n"/>
      <c r="AB16" s="315" t="n"/>
      <c r="AC16" s="315" t="n"/>
      <c r="AD16" s="315" t="n"/>
      <c r="AE16" s="315" t="n"/>
      <c r="AF16" s="315" t="n"/>
      <c r="AG16" s="315" t="n"/>
      <c r="AH16" s="315" t="n"/>
    </row>
    <row r="17">
      <c r="A17" s="315" t="n">
        <v>0</v>
      </c>
      <c r="B17" s="315" t="n">
        <v>8</v>
      </c>
      <c r="C17" s="315" t="inlineStr"/>
      <c r="D17" s="315" t="inlineStr"/>
      <c r="E17" s="315" t="inlineStr"/>
      <c r="F17" s="315" t="inlineStr">
        <is>
          <t>D20 LINK</t>
        </is>
      </c>
      <c r="G17" s="315" t="inlineStr"/>
      <c r="H17" s="315" t="inlineStr">
        <is>
          <t>IED</t>
        </is>
      </c>
      <c r="I17" s="315" t="inlineStr">
        <is>
          <t>I/O MODULE #2 (D20A)</t>
        </is>
      </c>
      <c r="J17" s="315" t="inlineStr">
        <is>
          <t>0x05</t>
        </is>
      </c>
      <c r="K17" s="315" t="inlineStr">
        <is>
          <t>D20 LINK 1</t>
        </is>
      </c>
      <c r="L17" s="315" t="inlineStr"/>
      <c r="M17" s="315" t="inlineStr"/>
      <c r="N17" s="316" t="inlineStr"/>
      <c r="O17" s="316" t="n">
        <v>8</v>
      </c>
      <c r="P17" s="315" t="inlineStr">
        <is>
          <t>SPARE</t>
        </is>
      </c>
      <c r="Q17" s="315" t="inlineStr"/>
      <c r="R17" s="315" t="inlineStr"/>
      <c r="S17" s="315" t="inlineStr"/>
      <c r="T17" s="315" t="inlineStr"/>
      <c r="U17" s="315" t="inlineStr">
        <is>
          <t>J4</t>
        </is>
      </c>
      <c r="V17" s="315" t="inlineStr">
        <is>
          <t>J1</t>
        </is>
      </c>
      <c r="W17" s="315" t="inlineStr"/>
      <c r="X17" s="315" t="inlineStr">
        <is>
          <t>TB2</t>
        </is>
      </c>
      <c r="Y17" s="315" t="inlineStr">
        <is>
          <t>10-11</t>
        </is>
      </c>
      <c r="Z17" s="315" t="n"/>
      <c r="AA17" s="315" t="n"/>
      <c r="AB17" s="315" t="n"/>
      <c r="AC17" s="315" t="n"/>
      <c r="AD17" s="315" t="n"/>
      <c r="AE17" s="315" t="n"/>
      <c r="AF17" s="315" t="n"/>
      <c r="AG17" s="315" t="n"/>
      <c r="AH17" s="315" t="n"/>
    </row>
    <row r="18">
      <c r="A18" s="315" t="n">
        <v>0</v>
      </c>
      <c r="B18" s="315" t="n">
        <v>9</v>
      </c>
      <c r="C18" s="315" t="inlineStr"/>
      <c r="D18" s="315" t="inlineStr"/>
      <c r="E18" s="315" t="inlineStr"/>
      <c r="F18" s="315" t="inlineStr">
        <is>
          <t>D20 LINK</t>
        </is>
      </c>
      <c r="G18" s="315" t="inlineStr"/>
      <c r="H18" s="315" t="inlineStr">
        <is>
          <t>IED</t>
        </is>
      </c>
      <c r="I18" s="315" t="inlineStr">
        <is>
          <t>I/O MODULE #2 (D20A)</t>
        </is>
      </c>
      <c r="J18" s="315" t="inlineStr">
        <is>
          <t>0x05</t>
        </is>
      </c>
      <c r="K18" s="315" t="inlineStr">
        <is>
          <t>D20 LINK 1</t>
        </is>
      </c>
      <c r="L18" s="315" t="inlineStr"/>
      <c r="M18" s="315" t="inlineStr"/>
      <c r="N18" s="316" t="inlineStr"/>
      <c r="O18" s="316" t="n">
        <v>9</v>
      </c>
      <c r="P18" s="315" t="inlineStr">
        <is>
          <t>SPARE</t>
        </is>
      </c>
      <c r="Q18" s="315" t="inlineStr"/>
      <c r="R18" s="315" t="inlineStr"/>
      <c r="S18" s="315" t="inlineStr"/>
      <c r="T18" s="315" t="inlineStr"/>
      <c r="U18" s="315" t="inlineStr">
        <is>
          <t>J5</t>
        </is>
      </c>
      <c r="V18" s="315" t="inlineStr">
        <is>
          <t>J1</t>
        </is>
      </c>
      <c r="W18" s="315" t="inlineStr"/>
      <c r="X18" s="315" t="inlineStr">
        <is>
          <t>TB1</t>
        </is>
      </c>
      <c r="Y18" s="315" t="inlineStr">
        <is>
          <t>1-2</t>
        </is>
      </c>
      <c r="Z18" s="315" t="n"/>
      <c r="AA18" s="315" t="n"/>
      <c r="AB18" s="315" t="n"/>
      <c r="AC18" s="315" t="n"/>
      <c r="AD18" s="315" t="n"/>
      <c r="AE18" s="315" t="n"/>
      <c r="AF18" s="315" t="n"/>
      <c r="AG18" s="315" t="n"/>
      <c r="AH18" s="315" t="n"/>
    </row>
    <row r="19">
      <c r="A19" s="315" t="n">
        <v>0</v>
      </c>
      <c r="B19" s="315" t="n">
        <v>10</v>
      </c>
      <c r="C19" s="315" t="inlineStr"/>
      <c r="D19" s="315" t="inlineStr"/>
      <c r="E19" s="315" t="inlineStr"/>
      <c r="F19" s="315" t="inlineStr">
        <is>
          <t>D20 LINK</t>
        </is>
      </c>
      <c r="G19" s="315" t="inlineStr"/>
      <c r="H19" s="315" t="inlineStr">
        <is>
          <t>IED</t>
        </is>
      </c>
      <c r="I19" s="315" t="inlineStr">
        <is>
          <t>I/O MODULE #2 (D20A)</t>
        </is>
      </c>
      <c r="J19" s="315" t="inlineStr">
        <is>
          <t>0x05</t>
        </is>
      </c>
      <c r="K19" s="315" t="inlineStr">
        <is>
          <t>D20 LINK 1</t>
        </is>
      </c>
      <c r="L19" s="315" t="inlineStr"/>
      <c r="M19" s="315" t="inlineStr"/>
      <c r="N19" s="316" t="inlineStr"/>
      <c r="O19" s="316" t="n">
        <v>10</v>
      </c>
      <c r="P19" s="315" t="inlineStr">
        <is>
          <t>SPARE</t>
        </is>
      </c>
      <c r="Q19" s="315" t="inlineStr"/>
      <c r="R19" s="315" t="inlineStr"/>
      <c r="S19" s="315" t="inlineStr"/>
      <c r="T19" s="315" t="inlineStr"/>
      <c r="U19" s="315" t="inlineStr">
        <is>
          <t>J5</t>
        </is>
      </c>
      <c r="V19" s="315" t="inlineStr">
        <is>
          <t>J1</t>
        </is>
      </c>
      <c r="W19" s="315" t="inlineStr"/>
      <c r="X19" s="315" t="inlineStr">
        <is>
          <t>TB1</t>
        </is>
      </c>
      <c r="Y19" s="315" t="inlineStr">
        <is>
          <t>4-5</t>
        </is>
      </c>
      <c r="Z19" s="315" t="n"/>
      <c r="AA19" s="315" t="n"/>
      <c r="AB19" s="315" t="n"/>
      <c r="AC19" s="315" t="n"/>
      <c r="AD19" s="315" t="n"/>
      <c r="AE19" s="315" t="n"/>
      <c r="AF19" s="315" t="n"/>
      <c r="AG19" s="315" t="n"/>
      <c r="AH19" s="315" t="n"/>
    </row>
    <row r="20">
      <c r="A20" s="315" t="n">
        <v>0</v>
      </c>
      <c r="B20" s="315" t="n">
        <v>11</v>
      </c>
      <c r="C20" s="315" t="inlineStr"/>
      <c r="D20" s="315" t="inlineStr"/>
      <c r="E20" s="315" t="inlineStr"/>
      <c r="F20" s="315" t="inlineStr">
        <is>
          <t>D20 LINK</t>
        </is>
      </c>
      <c r="G20" s="315" t="inlineStr"/>
      <c r="H20" s="315" t="inlineStr">
        <is>
          <t>IED</t>
        </is>
      </c>
      <c r="I20" s="315" t="inlineStr">
        <is>
          <t>I/O MODULE #2 (D20A)</t>
        </is>
      </c>
      <c r="J20" s="315" t="inlineStr">
        <is>
          <t>0x05</t>
        </is>
      </c>
      <c r="K20" s="315" t="inlineStr">
        <is>
          <t>D20 LINK 1</t>
        </is>
      </c>
      <c r="L20" s="315" t="inlineStr"/>
      <c r="M20" s="315" t="inlineStr"/>
      <c r="N20" s="316" t="inlineStr"/>
      <c r="O20" s="316" t="n">
        <v>11</v>
      </c>
      <c r="P20" s="315" t="inlineStr">
        <is>
          <t>SPARE</t>
        </is>
      </c>
      <c r="Q20" s="315" t="inlineStr"/>
      <c r="R20" s="315" t="inlineStr"/>
      <c r="S20" s="315" t="inlineStr"/>
      <c r="T20" s="315" t="inlineStr"/>
      <c r="U20" s="315" t="inlineStr">
        <is>
          <t>J5</t>
        </is>
      </c>
      <c r="V20" s="315" t="inlineStr">
        <is>
          <t>J1</t>
        </is>
      </c>
      <c r="W20" s="315" t="inlineStr"/>
      <c r="X20" s="315" t="inlineStr">
        <is>
          <t>TB1</t>
        </is>
      </c>
      <c r="Y20" s="315" t="inlineStr">
        <is>
          <t>7-8</t>
        </is>
      </c>
      <c r="Z20" s="315" t="n"/>
      <c r="AA20" s="315" t="n"/>
      <c r="AB20" s="315" t="n"/>
      <c r="AC20" s="315" t="n"/>
      <c r="AD20" s="315" t="n"/>
      <c r="AE20" s="315" t="n"/>
      <c r="AF20" s="315" t="n"/>
      <c r="AG20" s="315" t="n"/>
      <c r="AH20" s="315" t="n"/>
    </row>
    <row r="21">
      <c r="A21" s="315" t="n">
        <v>0</v>
      </c>
      <c r="B21" s="315" t="n">
        <v>12</v>
      </c>
      <c r="C21" s="315" t="inlineStr"/>
      <c r="D21" s="315" t="inlineStr"/>
      <c r="E21" s="315" t="inlineStr"/>
      <c r="F21" s="315" t="inlineStr">
        <is>
          <t>D20 LINK</t>
        </is>
      </c>
      <c r="G21" s="315" t="inlineStr"/>
      <c r="H21" s="315" t="inlineStr">
        <is>
          <t>IED</t>
        </is>
      </c>
      <c r="I21" s="315" t="inlineStr">
        <is>
          <t>I/O MODULE #2 (D20A)</t>
        </is>
      </c>
      <c r="J21" s="315" t="inlineStr">
        <is>
          <t>0x05</t>
        </is>
      </c>
      <c r="K21" s="315" t="inlineStr">
        <is>
          <t>D20 LINK 1</t>
        </is>
      </c>
      <c r="L21" s="315" t="inlineStr"/>
      <c r="M21" s="315" t="inlineStr"/>
      <c r="N21" s="316" t="inlineStr"/>
      <c r="O21" s="316" t="n">
        <v>12</v>
      </c>
      <c r="P21" s="315" t="inlineStr">
        <is>
          <t>SPARE</t>
        </is>
      </c>
      <c r="Q21" s="315" t="inlineStr"/>
      <c r="R21" s="315" t="inlineStr"/>
      <c r="S21" s="315" t="inlineStr"/>
      <c r="T21" s="315" t="inlineStr"/>
      <c r="U21" s="315" t="inlineStr">
        <is>
          <t>J5</t>
        </is>
      </c>
      <c r="V21" s="315" t="inlineStr">
        <is>
          <t>J1</t>
        </is>
      </c>
      <c r="W21" s="315" t="inlineStr"/>
      <c r="X21" s="315" t="inlineStr">
        <is>
          <t>TB1</t>
        </is>
      </c>
      <c r="Y21" s="315" t="inlineStr">
        <is>
          <t>10-11</t>
        </is>
      </c>
      <c r="Z21" s="315" t="n"/>
      <c r="AA21" s="315" t="n"/>
      <c r="AB21" s="315" t="n"/>
      <c r="AC21" s="315" t="n"/>
      <c r="AD21" s="315" t="n"/>
      <c r="AE21" s="315" t="n"/>
      <c r="AF21" s="315" t="n"/>
      <c r="AG21" s="315" t="n"/>
      <c r="AH21" s="315" t="n"/>
    </row>
    <row r="22">
      <c r="A22" s="315" t="n">
        <v>0</v>
      </c>
      <c r="B22" s="315" t="n">
        <v>13</v>
      </c>
      <c r="C22" s="315" t="inlineStr"/>
      <c r="D22" s="315" t="inlineStr"/>
      <c r="E22" s="315" t="inlineStr"/>
      <c r="F22" s="315" t="inlineStr">
        <is>
          <t>D20 LINK</t>
        </is>
      </c>
      <c r="G22" s="315" t="inlineStr"/>
      <c r="H22" s="315" t="inlineStr">
        <is>
          <t>IED</t>
        </is>
      </c>
      <c r="I22" s="315" t="inlineStr">
        <is>
          <t>I/O MODULE #2 (D20A)</t>
        </is>
      </c>
      <c r="J22" s="315" t="inlineStr">
        <is>
          <t>0x05</t>
        </is>
      </c>
      <c r="K22" s="315" t="inlineStr">
        <is>
          <t>D20 LINK 1</t>
        </is>
      </c>
      <c r="L22" s="315" t="inlineStr"/>
      <c r="M22" s="315" t="inlineStr"/>
      <c r="N22" s="316" t="inlineStr"/>
      <c r="O22" s="316" t="n">
        <v>13</v>
      </c>
      <c r="P22" s="315" t="inlineStr">
        <is>
          <t>SPARE</t>
        </is>
      </c>
      <c r="Q22" s="315" t="inlineStr"/>
      <c r="R22" s="315" t="inlineStr"/>
      <c r="S22" s="315" t="inlineStr"/>
      <c r="T22" s="315" t="inlineStr"/>
      <c r="U22" s="315" t="inlineStr">
        <is>
          <t>J5</t>
        </is>
      </c>
      <c r="V22" s="315" t="inlineStr">
        <is>
          <t>J1</t>
        </is>
      </c>
      <c r="W22" s="315" t="inlineStr"/>
      <c r="X22" s="315" t="inlineStr">
        <is>
          <t>TB2</t>
        </is>
      </c>
      <c r="Y22" s="315" t="inlineStr">
        <is>
          <t>1-2</t>
        </is>
      </c>
      <c r="Z22" s="315" t="n"/>
      <c r="AA22" s="315" t="n"/>
      <c r="AB22" s="315" t="n"/>
      <c r="AC22" s="315" t="n"/>
      <c r="AD22" s="315" t="n"/>
      <c r="AE22" s="315" t="n"/>
      <c r="AF22" s="315" t="n"/>
      <c r="AG22" s="315" t="n"/>
      <c r="AH22" s="315" t="n"/>
    </row>
    <row r="23">
      <c r="A23" s="315" t="n">
        <v>0</v>
      </c>
      <c r="B23" s="315" t="n">
        <v>14</v>
      </c>
      <c r="C23" s="315" t="inlineStr"/>
      <c r="D23" s="315" t="inlineStr"/>
      <c r="E23" s="315" t="inlineStr"/>
      <c r="F23" s="315" t="inlineStr">
        <is>
          <t>D20 LINK</t>
        </is>
      </c>
      <c r="G23" s="315" t="inlineStr"/>
      <c r="H23" s="315" t="inlineStr">
        <is>
          <t>IED</t>
        </is>
      </c>
      <c r="I23" s="315" t="inlineStr">
        <is>
          <t>I/O MODULE #2 (D20A)</t>
        </is>
      </c>
      <c r="J23" s="315" t="inlineStr">
        <is>
          <t>0x05</t>
        </is>
      </c>
      <c r="K23" s="315" t="inlineStr">
        <is>
          <t>D20 LINK 1</t>
        </is>
      </c>
      <c r="L23" s="315" t="inlineStr"/>
      <c r="M23" s="315" t="inlineStr"/>
      <c r="N23" s="316" t="inlineStr"/>
      <c r="O23" s="316" t="n">
        <v>14</v>
      </c>
      <c r="P23" s="315" t="inlineStr">
        <is>
          <t>SPARE</t>
        </is>
      </c>
      <c r="Q23" s="315" t="inlineStr"/>
      <c r="R23" s="315" t="inlineStr"/>
      <c r="S23" s="315" t="inlineStr"/>
      <c r="T23" s="315" t="inlineStr"/>
      <c r="U23" s="315" t="inlineStr">
        <is>
          <t>J5</t>
        </is>
      </c>
      <c r="V23" s="315" t="inlineStr">
        <is>
          <t>J1</t>
        </is>
      </c>
      <c r="W23" s="315" t="inlineStr"/>
      <c r="X23" s="315" t="inlineStr">
        <is>
          <t>TB2</t>
        </is>
      </c>
      <c r="Y23" s="315" t="inlineStr">
        <is>
          <t>4-5</t>
        </is>
      </c>
      <c r="Z23" s="315" t="n"/>
      <c r="AA23" s="315" t="n"/>
      <c r="AB23" s="315" t="n"/>
      <c r="AC23" s="315" t="n"/>
      <c r="AD23" s="315" t="n"/>
      <c r="AE23" s="315" t="n"/>
      <c r="AF23" s="315" t="n"/>
      <c r="AG23" s="315" t="n"/>
      <c r="AH23" s="315" t="n"/>
    </row>
    <row r="24">
      <c r="A24" s="315" t="n">
        <v>0</v>
      </c>
      <c r="B24" s="315" t="n">
        <v>15</v>
      </c>
      <c r="C24" s="315" t="inlineStr"/>
      <c r="D24" s="315" t="inlineStr"/>
      <c r="E24" s="315" t="inlineStr"/>
      <c r="F24" s="315" t="inlineStr">
        <is>
          <t>D20 LINK</t>
        </is>
      </c>
      <c r="G24" s="315" t="inlineStr"/>
      <c r="H24" s="315" t="inlineStr">
        <is>
          <t>IED</t>
        </is>
      </c>
      <c r="I24" s="315" t="inlineStr">
        <is>
          <t>I/O MODULE #2 (D20A)</t>
        </is>
      </c>
      <c r="J24" s="315" t="inlineStr">
        <is>
          <t>0x05</t>
        </is>
      </c>
      <c r="K24" s="315" t="inlineStr">
        <is>
          <t>D20 LINK 1</t>
        </is>
      </c>
      <c r="L24" s="315" t="inlineStr"/>
      <c r="M24" s="315" t="inlineStr"/>
      <c r="N24" s="316" t="inlineStr"/>
      <c r="O24" s="316" t="n">
        <v>15</v>
      </c>
      <c r="P24" s="315" t="inlineStr">
        <is>
          <t>SPARE</t>
        </is>
      </c>
      <c r="Q24" s="315" t="inlineStr"/>
      <c r="R24" s="315" t="inlineStr"/>
      <c r="S24" s="315" t="inlineStr"/>
      <c r="T24" s="315" t="inlineStr"/>
      <c r="U24" s="315" t="inlineStr">
        <is>
          <t>J5</t>
        </is>
      </c>
      <c r="V24" s="315" t="inlineStr">
        <is>
          <t>J1</t>
        </is>
      </c>
      <c r="W24" s="315" t="inlineStr"/>
      <c r="X24" s="315" t="inlineStr">
        <is>
          <t>TB2</t>
        </is>
      </c>
      <c r="Y24" s="315" t="inlineStr">
        <is>
          <t>7-8</t>
        </is>
      </c>
      <c r="Z24" s="315" t="n"/>
      <c r="AA24" s="315" t="n"/>
      <c r="AB24" s="315" t="n"/>
      <c r="AC24" s="315" t="n"/>
      <c r="AD24" s="315" t="n"/>
      <c r="AE24" s="315" t="n"/>
      <c r="AF24" s="315" t="n"/>
      <c r="AG24" s="315" t="n"/>
      <c r="AH24" s="315" t="n"/>
    </row>
    <row r="25">
      <c r="A25" s="315" t="n">
        <v>0</v>
      </c>
      <c r="B25" s="315" t="n">
        <v>16</v>
      </c>
      <c r="C25" s="315" t="inlineStr"/>
      <c r="D25" s="315" t="inlineStr"/>
      <c r="E25" s="315" t="inlineStr"/>
      <c r="F25" s="315" t="inlineStr">
        <is>
          <t>D20 LINK</t>
        </is>
      </c>
      <c r="G25" s="315" t="inlineStr"/>
      <c r="H25" s="315" t="inlineStr">
        <is>
          <t>IED</t>
        </is>
      </c>
      <c r="I25" s="315" t="inlineStr">
        <is>
          <t>I/O MODULE #2 (D20A)</t>
        </is>
      </c>
      <c r="J25" s="315" t="inlineStr">
        <is>
          <t>0x05</t>
        </is>
      </c>
      <c r="K25" s="315" t="inlineStr">
        <is>
          <t>D20 LINK 1</t>
        </is>
      </c>
      <c r="L25" s="315" t="inlineStr"/>
      <c r="M25" s="315" t="inlineStr"/>
      <c r="N25" s="316" t="inlineStr"/>
      <c r="O25" s="316" t="n">
        <v>16</v>
      </c>
      <c r="P25" s="315" t="inlineStr">
        <is>
          <t>SPARE</t>
        </is>
      </c>
      <c r="Q25" s="315" t="inlineStr"/>
      <c r="R25" s="315" t="inlineStr"/>
      <c r="S25" s="315" t="inlineStr"/>
      <c r="T25" s="315" t="inlineStr"/>
      <c r="U25" s="315" t="inlineStr">
        <is>
          <t>J5</t>
        </is>
      </c>
      <c r="V25" s="315" t="inlineStr">
        <is>
          <t>J1</t>
        </is>
      </c>
      <c r="W25" s="315" t="inlineStr"/>
      <c r="X25" s="315" t="inlineStr">
        <is>
          <t>TB2</t>
        </is>
      </c>
      <c r="Y25" s="315" t="inlineStr">
        <is>
          <t>10-11</t>
        </is>
      </c>
      <c r="Z25" s="315" t="n"/>
      <c r="AA25" s="315" t="n"/>
      <c r="AB25" s="315" t="n"/>
      <c r="AC25" s="315" t="n"/>
      <c r="AD25" s="315" t="n"/>
      <c r="AE25" s="315" t="n"/>
      <c r="AF25" s="315" t="n"/>
      <c r="AG25" s="315" t="n"/>
      <c r="AH25" s="315" t="n"/>
    </row>
    <row r="26">
      <c r="A26" s="315" t="n">
        <v>0</v>
      </c>
      <c r="B26" s="315" t="n">
        <v>17</v>
      </c>
      <c r="C26" s="315" t="inlineStr"/>
      <c r="D26" s="315" t="inlineStr"/>
      <c r="E26" s="315" t="inlineStr"/>
      <c r="F26" s="315" t="inlineStr">
        <is>
          <t>D20 LINK</t>
        </is>
      </c>
      <c r="G26" s="315" t="inlineStr"/>
      <c r="H26" s="315" t="inlineStr">
        <is>
          <t>IED</t>
        </is>
      </c>
      <c r="I26" s="315" t="inlineStr">
        <is>
          <t>I/O MODULE #2 (D20A)</t>
        </is>
      </c>
      <c r="J26" s="315" t="inlineStr">
        <is>
          <t>0x05</t>
        </is>
      </c>
      <c r="K26" s="315" t="inlineStr">
        <is>
          <t>D20 LINK 1</t>
        </is>
      </c>
      <c r="L26" s="315" t="inlineStr"/>
      <c r="M26" s="315" t="inlineStr"/>
      <c r="N26" s="316" t="inlineStr"/>
      <c r="O26" s="316" t="n">
        <v>17</v>
      </c>
      <c r="P26" s="315" t="inlineStr">
        <is>
          <t>SPARE</t>
        </is>
      </c>
      <c r="Q26" s="315" t="inlineStr"/>
      <c r="R26" s="315" t="inlineStr"/>
      <c r="S26" s="315" t="inlineStr"/>
      <c r="T26" s="315" t="inlineStr"/>
      <c r="U26" s="315" t="inlineStr">
        <is>
          <t>J6</t>
        </is>
      </c>
      <c r="V26" s="315" t="inlineStr">
        <is>
          <t>J1</t>
        </is>
      </c>
      <c r="W26" s="315" t="inlineStr"/>
      <c r="X26" s="315" t="inlineStr">
        <is>
          <t>TB1</t>
        </is>
      </c>
      <c r="Y26" s="315" t="inlineStr">
        <is>
          <t>1-2</t>
        </is>
      </c>
      <c r="Z26" s="315" t="n"/>
      <c r="AA26" s="315" t="n"/>
      <c r="AB26" s="315" t="n"/>
      <c r="AC26" s="315" t="n"/>
      <c r="AD26" s="315" t="n"/>
      <c r="AE26" s="315" t="n"/>
      <c r="AF26" s="315" t="n"/>
      <c r="AG26" s="315" t="n"/>
      <c r="AH26" s="315" t="n"/>
    </row>
    <row r="27">
      <c r="A27" s="315" t="n">
        <v>0</v>
      </c>
      <c r="B27" s="315" t="n">
        <v>18</v>
      </c>
      <c r="C27" s="315" t="inlineStr"/>
      <c r="D27" s="315" t="inlineStr"/>
      <c r="E27" s="315" t="inlineStr"/>
      <c r="F27" s="315" t="inlineStr">
        <is>
          <t>D20 LINK</t>
        </is>
      </c>
      <c r="G27" s="315" t="inlineStr"/>
      <c r="H27" s="315" t="inlineStr">
        <is>
          <t>IED</t>
        </is>
      </c>
      <c r="I27" s="315" t="inlineStr">
        <is>
          <t>I/O MODULE #2 (D20A)</t>
        </is>
      </c>
      <c r="J27" s="315" t="inlineStr">
        <is>
          <t>0x05</t>
        </is>
      </c>
      <c r="K27" s="315" t="inlineStr">
        <is>
          <t>D20 LINK 1</t>
        </is>
      </c>
      <c r="L27" s="315" t="inlineStr"/>
      <c r="M27" s="315" t="inlineStr"/>
      <c r="N27" s="316" t="inlineStr"/>
      <c r="O27" s="316" t="n">
        <v>18</v>
      </c>
      <c r="P27" s="315" t="inlineStr">
        <is>
          <t>SPARE</t>
        </is>
      </c>
      <c r="Q27" s="315" t="inlineStr"/>
      <c r="R27" s="315" t="inlineStr"/>
      <c r="S27" s="315" t="inlineStr"/>
      <c r="T27" s="315" t="inlineStr"/>
      <c r="U27" s="315" t="inlineStr">
        <is>
          <t>J6</t>
        </is>
      </c>
      <c r="V27" s="315" t="inlineStr">
        <is>
          <t>J1</t>
        </is>
      </c>
      <c r="W27" s="315" t="inlineStr"/>
      <c r="X27" s="315" t="inlineStr">
        <is>
          <t>TB1</t>
        </is>
      </c>
      <c r="Y27" s="315" t="inlineStr">
        <is>
          <t>4-5</t>
        </is>
      </c>
      <c r="Z27" s="315" t="n"/>
      <c r="AA27" s="315" t="n"/>
      <c r="AB27" s="315" t="n"/>
      <c r="AC27" s="315" t="n"/>
      <c r="AD27" s="315" t="n"/>
      <c r="AE27" s="315" t="n"/>
      <c r="AF27" s="315" t="n"/>
      <c r="AG27" s="315" t="n"/>
      <c r="AH27" s="315" t="n"/>
    </row>
    <row r="28">
      <c r="A28" s="315" t="n">
        <v>0</v>
      </c>
      <c r="B28" s="315" t="n">
        <v>19</v>
      </c>
      <c r="C28" s="315" t="inlineStr"/>
      <c r="D28" s="315" t="inlineStr"/>
      <c r="E28" s="315" t="inlineStr"/>
      <c r="F28" s="315" t="inlineStr">
        <is>
          <t>D20 LINK</t>
        </is>
      </c>
      <c r="G28" s="315" t="inlineStr"/>
      <c r="H28" s="315" t="inlineStr">
        <is>
          <t>IED</t>
        </is>
      </c>
      <c r="I28" s="315" t="inlineStr">
        <is>
          <t>I/O MODULE #2 (D20A)</t>
        </is>
      </c>
      <c r="J28" s="315" t="inlineStr">
        <is>
          <t>0x05</t>
        </is>
      </c>
      <c r="K28" s="315" t="inlineStr">
        <is>
          <t>D20 LINK 1</t>
        </is>
      </c>
      <c r="L28" s="315" t="inlineStr"/>
      <c r="M28" s="315" t="inlineStr"/>
      <c r="N28" s="316" t="inlineStr"/>
      <c r="O28" s="316" t="n">
        <v>19</v>
      </c>
      <c r="P28" s="315" t="inlineStr">
        <is>
          <t>SPARE</t>
        </is>
      </c>
      <c r="Q28" s="315" t="inlineStr"/>
      <c r="R28" s="315" t="inlineStr"/>
      <c r="S28" s="315" t="inlineStr"/>
      <c r="T28" s="315" t="inlineStr"/>
      <c r="U28" s="315" t="inlineStr">
        <is>
          <t>J6</t>
        </is>
      </c>
      <c r="V28" s="315" t="inlineStr">
        <is>
          <t>J1</t>
        </is>
      </c>
      <c r="W28" s="315" t="inlineStr"/>
      <c r="X28" s="315" t="inlineStr">
        <is>
          <t>TB1</t>
        </is>
      </c>
      <c r="Y28" s="315" t="inlineStr">
        <is>
          <t>7-8</t>
        </is>
      </c>
      <c r="Z28" s="315" t="n"/>
      <c r="AA28" s="315" t="n"/>
      <c r="AB28" s="315" t="n"/>
      <c r="AC28" s="315" t="n"/>
      <c r="AD28" s="315" t="n"/>
      <c r="AE28" s="315" t="n"/>
      <c r="AF28" s="315" t="n"/>
      <c r="AG28" s="315" t="n"/>
      <c r="AH28" s="315" t="n"/>
    </row>
    <row r="29">
      <c r="A29" s="315" t="n">
        <v>0</v>
      </c>
      <c r="B29" s="315" t="n">
        <v>20</v>
      </c>
      <c r="C29" s="315" t="inlineStr"/>
      <c r="D29" s="315" t="inlineStr"/>
      <c r="E29" s="315" t="inlineStr"/>
      <c r="F29" s="315" t="inlineStr">
        <is>
          <t>D20 LINK</t>
        </is>
      </c>
      <c r="G29" s="315" t="inlineStr"/>
      <c r="H29" s="315" t="inlineStr">
        <is>
          <t>IED</t>
        </is>
      </c>
      <c r="I29" s="315" t="inlineStr">
        <is>
          <t>I/O MODULE #2 (D20A)</t>
        </is>
      </c>
      <c r="J29" s="315" t="inlineStr">
        <is>
          <t>0x05</t>
        </is>
      </c>
      <c r="K29" s="315" t="inlineStr">
        <is>
          <t>D20 LINK 1</t>
        </is>
      </c>
      <c r="L29" s="315" t="inlineStr"/>
      <c r="M29" s="315" t="inlineStr"/>
      <c r="N29" s="316" t="inlineStr"/>
      <c r="O29" s="316" t="n">
        <v>20</v>
      </c>
      <c r="P29" s="315" t="inlineStr">
        <is>
          <t>SPARE</t>
        </is>
      </c>
      <c r="Q29" s="315" t="inlineStr"/>
      <c r="R29" s="315" t="inlineStr"/>
      <c r="S29" s="315" t="inlineStr"/>
      <c r="T29" s="315" t="inlineStr"/>
      <c r="U29" s="315" t="inlineStr">
        <is>
          <t>J6</t>
        </is>
      </c>
      <c r="V29" s="315" t="inlineStr">
        <is>
          <t>J1</t>
        </is>
      </c>
      <c r="W29" s="315" t="inlineStr"/>
      <c r="X29" s="315" t="inlineStr">
        <is>
          <t>TB1</t>
        </is>
      </c>
      <c r="Y29" s="315" t="inlineStr">
        <is>
          <t>10-11</t>
        </is>
      </c>
      <c r="Z29" s="315" t="n"/>
      <c r="AA29" s="315" t="n"/>
      <c r="AB29" s="315" t="n"/>
      <c r="AC29" s="315" t="n"/>
      <c r="AD29" s="315" t="n"/>
      <c r="AE29" s="315" t="n"/>
      <c r="AF29" s="315" t="n"/>
      <c r="AG29" s="315" t="n"/>
      <c r="AH29" s="315" t="n"/>
    </row>
    <row r="30">
      <c r="A30" s="315" t="n">
        <v>0</v>
      </c>
      <c r="B30" s="315" t="n">
        <v>21</v>
      </c>
      <c r="C30" s="315" t="inlineStr"/>
      <c r="D30" s="315" t="inlineStr"/>
      <c r="E30" s="315" t="inlineStr"/>
      <c r="F30" s="315" t="inlineStr">
        <is>
          <t>D20 LINK</t>
        </is>
      </c>
      <c r="G30" s="315" t="inlineStr"/>
      <c r="H30" s="315" t="inlineStr">
        <is>
          <t>IED</t>
        </is>
      </c>
      <c r="I30" s="315" t="inlineStr">
        <is>
          <t>I/O MODULE #2 (D20A)</t>
        </is>
      </c>
      <c r="J30" s="315" t="inlineStr">
        <is>
          <t>0x05</t>
        </is>
      </c>
      <c r="K30" s="315" t="inlineStr">
        <is>
          <t>D20 LINK 1</t>
        </is>
      </c>
      <c r="L30" s="315" t="inlineStr"/>
      <c r="M30" s="315" t="inlineStr"/>
      <c r="N30" s="316" t="inlineStr"/>
      <c r="O30" s="316" t="n">
        <v>21</v>
      </c>
      <c r="P30" s="315" t="inlineStr">
        <is>
          <t>SPARE</t>
        </is>
      </c>
      <c r="Q30" s="315" t="inlineStr"/>
      <c r="R30" s="315" t="inlineStr"/>
      <c r="S30" s="315" t="inlineStr"/>
      <c r="T30" s="315" t="inlineStr"/>
      <c r="U30" s="315" t="inlineStr">
        <is>
          <t>J6</t>
        </is>
      </c>
      <c r="V30" s="315" t="inlineStr">
        <is>
          <t>J1</t>
        </is>
      </c>
      <c r="W30" s="315" t="inlineStr"/>
      <c r="X30" s="315" t="inlineStr">
        <is>
          <t>TB2</t>
        </is>
      </c>
      <c r="Y30" s="315" t="inlineStr">
        <is>
          <t>1-2</t>
        </is>
      </c>
      <c r="Z30" s="315" t="n"/>
      <c r="AA30" s="315" t="n"/>
      <c r="AB30" s="315" t="n"/>
      <c r="AC30" s="315" t="n"/>
      <c r="AD30" s="315" t="n"/>
      <c r="AE30" s="315" t="n"/>
      <c r="AF30" s="315" t="n"/>
      <c r="AG30" s="315" t="n"/>
      <c r="AH30" s="315" t="n"/>
    </row>
    <row r="31">
      <c r="A31" s="315" t="n">
        <v>0</v>
      </c>
      <c r="B31" s="315" t="n">
        <v>22</v>
      </c>
      <c r="C31" s="315" t="inlineStr"/>
      <c r="D31" s="315" t="inlineStr"/>
      <c r="E31" s="315" t="inlineStr"/>
      <c r="F31" s="315" t="inlineStr">
        <is>
          <t>D20 LINK</t>
        </is>
      </c>
      <c r="G31" s="315" t="inlineStr"/>
      <c r="H31" s="315" t="inlineStr">
        <is>
          <t>IED</t>
        </is>
      </c>
      <c r="I31" s="315" t="inlineStr">
        <is>
          <t>I/O MODULE #2 (D20A)</t>
        </is>
      </c>
      <c r="J31" s="315" t="inlineStr">
        <is>
          <t>0x05</t>
        </is>
      </c>
      <c r="K31" s="315" t="inlineStr">
        <is>
          <t>D20 LINK 1</t>
        </is>
      </c>
      <c r="L31" s="315" t="inlineStr"/>
      <c r="M31" s="315" t="inlineStr"/>
      <c r="N31" s="316" t="inlineStr"/>
      <c r="O31" s="316" t="n">
        <v>22</v>
      </c>
      <c r="P31" s="315" t="inlineStr">
        <is>
          <t>SPARE</t>
        </is>
      </c>
      <c r="Q31" s="315" t="inlineStr"/>
      <c r="R31" s="315" t="inlineStr"/>
      <c r="S31" s="315" t="inlineStr"/>
      <c r="T31" s="315" t="inlineStr"/>
      <c r="U31" s="315" t="inlineStr">
        <is>
          <t>J6</t>
        </is>
      </c>
      <c r="V31" s="315" t="inlineStr">
        <is>
          <t>J1</t>
        </is>
      </c>
      <c r="W31" s="315" t="inlineStr"/>
      <c r="X31" s="315" t="inlineStr">
        <is>
          <t>TB2</t>
        </is>
      </c>
      <c r="Y31" s="315" t="inlineStr">
        <is>
          <t>4-5</t>
        </is>
      </c>
      <c r="Z31" s="315" t="n"/>
      <c r="AA31" s="315" t="n"/>
      <c r="AB31" s="315" t="n"/>
      <c r="AC31" s="315" t="n"/>
      <c r="AD31" s="315" t="n"/>
      <c r="AE31" s="315" t="n"/>
      <c r="AF31" s="315" t="n"/>
      <c r="AG31" s="315" t="n"/>
      <c r="AH31" s="315" t="n"/>
    </row>
    <row r="32">
      <c r="A32" s="315" t="n">
        <v>0</v>
      </c>
      <c r="B32" s="315" t="n">
        <v>23</v>
      </c>
      <c r="C32" s="315" t="inlineStr"/>
      <c r="D32" s="315" t="inlineStr"/>
      <c r="E32" s="315" t="inlineStr"/>
      <c r="F32" s="315" t="inlineStr">
        <is>
          <t>D20 LINK</t>
        </is>
      </c>
      <c r="G32" s="315" t="inlineStr"/>
      <c r="H32" s="315" t="inlineStr">
        <is>
          <t>IED</t>
        </is>
      </c>
      <c r="I32" s="315" t="inlineStr">
        <is>
          <t>I/O MODULE #2 (D20A)</t>
        </is>
      </c>
      <c r="J32" s="315" t="inlineStr">
        <is>
          <t>0x05</t>
        </is>
      </c>
      <c r="K32" s="315" t="inlineStr">
        <is>
          <t>D20 LINK 1</t>
        </is>
      </c>
      <c r="L32" s="315" t="inlineStr"/>
      <c r="M32" s="315" t="inlineStr"/>
      <c r="N32" s="316" t="inlineStr"/>
      <c r="O32" s="316" t="n">
        <v>23</v>
      </c>
      <c r="P32" s="315" t="inlineStr">
        <is>
          <t>SPARE</t>
        </is>
      </c>
      <c r="Q32" s="315" t="inlineStr"/>
      <c r="R32" s="315" t="inlineStr"/>
      <c r="S32" s="315" t="inlineStr"/>
      <c r="T32" s="315" t="inlineStr"/>
      <c r="U32" s="315" t="inlineStr">
        <is>
          <t>J6</t>
        </is>
      </c>
      <c r="V32" s="315" t="inlineStr">
        <is>
          <t>J1</t>
        </is>
      </c>
      <c r="W32" s="315" t="inlineStr"/>
      <c r="X32" s="315" t="inlineStr">
        <is>
          <t>TB2</t>
        </is>
      </c>
      <c r="Y32" s="315" t="inlineStr">
        <is>
          <t>7-8</t>
        </is>
      </c>
      <c r="Z32" s="315" t="n"/>
      <c r="AA32" s="315" t="n"/>
      <c r="AB32" s="315" t="n"/>
      <c r="AC32" s="315" t="n"/>
      <c r="AD32" s="315" t="n"/>
      <c r="AE32" s="315" t="n"/>
      <c r="AF32" s="315" t="n"/>
      <c r="AG32" s="315" t="n"/>
      <c r="AH32" s="315" t="n"/>
    </row>
    <row r="33">
      <c r="A33" s="315" t="n">
        <v>0</v>
      </c>
      <c r="B33" s="315" t="n">
        <v>24</v>
      </c>
      <c r="C33" s="315" t="inlineStr"/>
      <c r="D33" s="315" t="inlineStr"/>
      <c r="E33" s="315" t="inlineStr"/>
      <c r="F33" s="315" t="inlineStr">
        <is>
          <t>D20 LINK</t>
        </is>
      </c>
      <c r="G33" s="315" t="inlineStr"/>
      <c r="H33" s="315" t="inlineStr">
        <is>
          <t>IED</t>
        </is>
      </c>
      <c r="I33" s="315" t="inlineStr">
        <is>
          <t>I/O MODULE #2 (D20A)</t>
        </is>
      </c>
      <c r="J33" s="315" t="inlineStr">
        <is>
          <t>0x05</t>
        </is>
      </c>
      <c r="K33" s="315" t="inlineStr">
        <is>
          <t>D20 LINK 1</t>
        </is>
      </c>
      <c r="L33" s="315" t="inlineStr"/>
      <c r="M33" s="315" t="inlineStr"/>
      <c r="N33" s="316" t="inlineStr"/>
      <c r="O33" s="316" t="n">
        <v>24</v>
      </c>
      <c r="P33" s="315" t="inlineStr">
        <is>
          <t>SPARE</t>
        </is>
      </c>
      <c r="Q33" s="315" t="inlineStr"/>
      <c r="R33" s="315" t="inlineStr"/>
      <c r="S33" s="315" t="inlineStr"/>
      <c r="T33" s="315" t="inlineStr"/>
      <c r="U33" s="315" t="inlineStr">
        <is>
          <t>J6</t>
        </is>
      </c>
      <c r="V33" s="315" t="inlineStr">
        <is>
          <t>J1</t>
        </is>
      </c>
      <c r="W33" s="315" t="inlineStr"/>
      <c r="X33" s="315" t="inlineStr">
        <is>
          <t>TB2</t>
        </is>
      </c>
      <c r="Y33" s="315" t="inlineStr">
        <is>
          <t>10-11</t>
        </is>
      </c>
      <c r="Z33" s="315" t="n"/>
      <c r="AA33" s="315" t="n"/>
      <c r="AB33" s="315" t="n"/>
      <c r="AC33" s="315" t="n"/>
      <c r="AD33" s="315" t="n"/>
      <c r="AE33" s="315" t="n"/>
      <c r="AF33" s="315" t="n"/>
      <c r="AG33" s="315" t="n"/>
      <c r="AH33" s="315" t="n"/>
    </row>
    <row r="34">
      <c r="A34" s="315" t="n">
        <v>0</v>
      </c>
      <c r="B34" s="315" t="n">
        <v>25</v>
      </c>
      <c r="C34" s="315" t="inlineStr"/>
      <c r="D34" s="315" t="inlineStr"/>
      <c r="E34" s="315" t="inlineStr"/>
      <c r="F34" s="315" t="inlineStr">
        <is>
          <t>D20 LINK</t>
        </is>
      </c>
      <c r="G34" s="315" t="inlineStr"/>
      <c r="H34" s="315" t="inlineStr">
        <is>
          <t>IED</t>
        </is>
      </c>
      <c r="I34" s="315" t="inlineStr">
        <is>
          <t>I/O MODULE #2 (D20A)</t>
        </is>
      </c>
      <c r="J34" s="315" t="inlineStr">
        <is>
          <t>0x05</t>
        </is>
      </c>
      <c r="K34" s="315" t="inlineStr">
        <is>
          <t>D20 LINK 1</t>
        </is>
      </c>
      <c r="L34" s="315" t="inlineStr"/>
      <c r="M34" s="315" t="inlineStr"/>
      <c r="N34" s="316" t="inlineStr"/>
      <c r="O34" s="316" t="n">
        <v>25</v>
      </c>
      <c r="P34" s="315" t="inlineStr">
        <is>
          <t>SPARE</t>
        </is>
      </c>
      <c r="Q34" s="315" t="inlineStr"/>
      <c r="R34" s="315" t="inlineStr"/>
      <c r="S34" s="315" t="inlineStr"/>
      <c r="T34" s="315" t="inlineStr"/>
      <c r="U34" s="315" t="inlineStr">
        <is>
          <t>J7</t>
        </is>
      </c>
      <c r="V34" s="315" t="inlineStr">
        <is>
          <t>J1</t>
        </is>
      </c>
      <c r="W34" s="315" t="inlineStr"/>
      <c r="X34" s="315" t="inlineStr">
        <is>
          <t>TB1</t>
        </is>
      </c>
      <c r="Y34" s="315" t="inlineStr">
        <is>
          <t>1-2</t>
        </is>
      </c>
      <c r="Z34" s="315" t="n"/>
      <c r="AA34" s="315" t="n"/>
      <c r="AB34" s="315" t="n"/>
      <c r="AC34" s="315" t="n"/>
      <c r="AD34" s="315" t="n"/>
      <c r="AE34" s="315" t="n"/>
      <c r="AF34" s="315" t="n"/>
      <c r="AG34" s="315" t="n"/>
      <c r="AH34" s="315" t="n"/>
    </row>
    <row r="35">
      <c r="A35" s="315" t="n">
        <v>0</v>
      </c>
      <c r="B35" s="315" t="n">
        <v>26</v>
      </c>
      <c r="C35" s="315" t="inlineStr"/>
      <c r="D35" s="315" t="inlineStr"/>
      <c r="E35" s="315" t="inlineStr"/>
      <c r="F35" s="315" t="inlineStr">
        <is>
          <t>D20 LINK</t>
        </is>
      </c>
      <c r="G35" s="315" t="inlineStr"/>
      <c r="H35" s="315" t="inlineStr">
        <is>
          <t>IED</t>
        </is>
      </c>
      <c r="I35" s="315" t="inlineStr">
        <is>
          <t>I/O MODULE #2 (D20A)</t>
        </is>
      </c>
      <c r="J35" s="315" t="inlineStr">
        <is>
          <t>0x05</t>
        </is>
      </c>
      <c r="K35" s="315" t="inlineStr">
        <is>
          <t>D20 LINK 1</t>
        </is>
      </c>
      <c r="L35" s="315" t="inlineStr"/>
      <c r="M35" s="315" t="inlineStr"/>
      <c r="N35" s="316" t="inlineStr"/>
      <c r="O35" s="316" t="n">
        <v>26</v>
      </c>
      <c r="P35" s="315" t="inlineStr">
        <is>
          <t>SPARE</t>
        </is>
      </c>
      <c r="Q35" s="315" t="inlineStr"/>
      <c r="R35" s="315" t="inlineStr"/>
      <c r="S35" s="315" t="inlineStr"/>
      <c r="T35" s="315" t="inlineStr"/>
      <c r="U35" s="315" t="inlineStr">
        <is>
          <t>J7</t>
        </is>
      </c>
      <c r="V35" s="315" t="inlineStr">
        <is>
          <t>J1</t>
        </is>
      </c>
      <c r="W35" s="315" t="inlineStr"/>
      <c r="X35" s="315" t="inlineStr">
        <is>
          <t>TB1</t>
        </is>
      </c>
      <c r="Y35" s="315" t="inlineStr">
        <is>
          <t>4-5</t>
        </is>
      </c>
      <c r="Z35" s="315" t="n"/>
      <c r="AA35" s="315" t="n"/>
      <c r="AB35" s="315" t="n"/>
      <c r="AC35" s="315" t="n"/>
      <c r="AD35" s="315" t="n"/>
      <c r="AE35" s="315" t="n"/>
      <c r="AF35" s="315" t="n"/>
      <c r="AG35" s="315" t="n"/>
      <c r="AH35" s="315" t="n"/>
    </row>
    <row r="36">
      <c r="A36" s="315" t="n">
        <v>0</v>
      </c>
      <c r="B36" s="315" t="n">
        <v>27</v>
      </c>
      <c r="C36" s="315" t="inlineStr"/>
      <c r="D36" s="315" t="inlineStr"/>
      <c r="E36" s="315" t="inlineStr"/>
      <c r="F36" s="315" t="inlineStr">
        <is>
          <t>D20 LINK</t>
        </is>
      </c>
      <c r="G36" s="315" t="inlineStr"/>
      <c r="H36" s="315" t="inlineStr">
        <is>
          <t>IED</t>
        </is>
      </c>
      <c r="I36" s="315" t="inlineStr">
        <is>
          <t>I/O MODULE #2 (D20A)</t>
        </is>
      </c>
      <c r="J36" s="315" t="inlineStr">
        <is>
          <t>0x05</t>
        </is>
      </c>
      <c r="K36" s="315" t="inlineStr">
        <is>
          <t>D20 LINK 1</t>
        </is>
      </c>
      <c r="L36" s="315" t="inlineStr"/>
      <c r="M36" s="315" t="inlineStr"/>
      <c r="N36" s="316" t="inlineStr"/>
      <c r="O36" s="316" t="n">
        <v>27</v>
      </c>
      <c r="P36" s="315" t="inlineStr">
        <is>
          <t>SPARE</t>
        </is>
      </c>
      <c r="Q36" s="315" t="inlineStr"/>
      <c r="R36" s="315" t="inlineStr"/>
      <c r="S36" s="315" t="inlineStr"/>
      <c r="T36" s="315" t="inlineStr"/>
      <c r="U36" s="315" t="inlineStr">
        <is>
          <t>J7</t>
        </is>
      </c>
      <c r="V36" s="315" t="inlineStr">
        <is>
          <t>J1</t>
        </is>
      </c>
      <c r="W36" s="315" t="inlineStr"/>
      <c r="X36" s="315" t="inlineStr">
        <is>
          <t>TB1</t>
        </is>
      </c>
      <c r="Y36" s="315" t="inlineStr">
        <is>
          <t>7-8</t>
        </is>
      </c>
      <c r="Z36" s="315" t="n"/>
      <c r="AA36" s="315" t="n"/>
      <c r="AB36" s="315" t="n"/>
      <c r="AC36" s="315" t="n"/>
      <c r="AD36" s="315" t="n"/>
      <c r="AE36" s="315" t="n"/>
      <c r="AF36" s="315" t="n"/>
      <c r="AG36" s="315" t="n"/>
      <c r="AH36" s="315" t="n"/>
    </row>
    <row r="37">
      <c r="A37" s="315" t="n">
        <v>0</v>
      </c>
      <c r="B37" s="315" t="n">
        <v>28</v>
      </c>
      <c r="C37" s="315" t="inlineStr"/>
      <c r="D37" s="315" t="inlineStr"/>
      <c r="E37" s="315" t="inlineStr"/>
      <c r="F37" s="315" t="inlineStr">
        <is>
          <t>D20 LINK</t>
        </is>
      </c>
      <c r="G37" s="315" t="inlineStr"/>
      <c r="H37" s="315" t="inlineStr">
        <is>
          <t>IED</t>
        </is>
      </c>
      <c r="I37" s="315" t="inlineStr">
        <is>
          <t>I/O MODULE #2 (D20A)</t>
        </is>
      </c>
      <c r="J37" s="315" t="inlineStr">
        <is>
          <t>0x05</t>
        </is>
      </c>
      <c r="K37" s="315" t="inlineStr">
        <is>
          <t>D20 LINK 1</t>
        </is>
      </c>
      <c r="L37" s="315" t="inlineStr"/>
      <c r="M37" s="315" t="inlineStr"/>
      <c r="N37" s="316" t="inlineStr"/>
      <c r="O37" s="316" t="n">
        <v>28</v>
      </c>
      <c r="P37" s="315" t="inlineStr">
        <is>
          <t>SPARE</t>
        </is>
      </c>
      <c r="Q37" s="315" t="inlineStr"/>
      <c r="R37" s="315" t="inlineStr"/>
      <c r="S37" s="315" t="inlineStr"/>
      <c r="T37" s="315" t="inlineStr"/>
      <c r="U37" s="315" t="inlineStr">
        <is>
          <t>J7</t>
        </is>
      </c>
      <c r="V37" s="315" t="inlineStr">
        <is>
          <t>J1</t>
        </is>
      </c>
      <c r="W37" s="315" t="inlineStr"/>
      <c r="X37" s="315" t="inlineStr">
        <is>
          <t>TB1</t>
        </is>
      </c>
      <c r="Y37" s="315" t="inlineStr">
        <is>
          <t>10-11</t>
        </is>
      </c>
      <c r="Z37" s="315" t="n"/>
      <c r="AA37" s="315" t="n"/>
      <c r="AB37" s="315" t="n"/>
      <c r="AC37" s="315" t="n"/>
      <c r="AD37" s="315" t="n"/>
      <c r="AE37" s="315" t="n"/>
      <c r="AF37" s="315" t="n"/>
      <c r="AG37" s="315" t="n"/>
      <c r="AH37" s="315" t="n"/>
    </row>
    <row r="38">
      <c r="A38" s="315" t="n">
        <v>0</v>
      </c>
      <c r="B38" s="315" t="n">
        <v>29</v>
      </c>
      <c r="C38" s="315" t="inlineStr"/>
      <c r="D38" s="315" t="inlineStr"/>
      <c r="E38" s="315" t="inlineStr"/>
      <c r="F38" s="315" t="inlineStr">
        <is>
          <t>D20 LINK</t>
        </is>
      </c>
      <c r="G38" s="315" t="inlineStr"/>
      <c r="H38" s="315" t="inlineStr">
        <is>
          <t>IED</t>
        </is>
      </c>
      <c r="I38" s="315" t="inlineStr">
        <is>
          <t>I/O MODULE #2 (D20A)</t>
        </is>
      </c>
      <c r="J38" s="315" t="inlineStr">
        <is>
          <t>0x05</t>
        </is>
      </c>
      <c r="K38" s="315" t="inlineStr">
        <is>
          <t>D20 LINK 1</t>
        </is>
      </c>
      <c r="L38" s="315" t="inlineStr"/>
      <c r="M38" s="315" t="inlineStr"/>
      <c r="N38" s="316" t="inlineStr"/>
      <c r="O38" s="316" t="n">
        <v>29</v>
      </c>
      <c r="P38" s="315" t="inlineStr">
        <is>
          <t>SPARE</t>
        </is>
      </c>
      <c r="Q38" s="315" t="inlineStr"/>
      <c r="R38" s="315" t="inlineStr"/>
      <c r="S38" s="315" t="inlineStr"/>
      <c r="T38" s="315" t="inlineStr"/>
      <c r="U38" s="315" t="inlineStr">
        <is>
          <t>J7</t>
        </is>
      </c>
      <c r="V38" s="315" t="inlineStr">
        <is>
          <t>J1</t>
        </is>
      </c>
      <c r="W38" s="315" t="inlineStr"/>
      <c r="X38" s="315" t="inlineStr">
        <is>
          <t>TB2</t>
        </is>
      </c>
      <c r="Y38" s="315" t="inlineStr">
        <is>
          <t>1-2</t>
        </is>
      </c>
      <c r="Z38" s="315" t="n"/>
      <c r="AA38" s="315" t="n"/>
      <c r="AB38" s="315" t="n"/>
      <c r="AC38" s="315" t="n"/>
      <c r="AD38" s="315" t="n"/>
      <c r="AE38" s="315" t="n"/>
      <c r="AF38" s="315" t="n"/>
      <c r="AG38" s="315" t="n"/>
      <c r="AH38" s="315" t="n"/>
    </row>
    <row r="39">
      <c r="A39" s="315" t="n">
        <v>0</v>
      </c>
      <c r="B39" s="315" t="n">
        <v>30</v>
      </c>
      <c r="C39" s="315" t="inlineStr"/>
      <c r="D39" s="315" t="inlineStr"/>
      <c r="E39" s="315" t="inlineStr"/>
      <c r="F39" s="315" t="inlineStr">
        <is>
          <t>D20 LINK</t>
        </is>
      </c>
      <c r="G39" s="315" t="inlineStr"/>
      <c r="H39" s="315" t="inlineStr">
        <is>
          <t>IED</t>
        </is>
      </c>
      <c r="I39" s="315" t="inlineStr">
        <is>
          <t>I/O MODULE #2 (D20A)</t>
        </is>
      </c>
      <c r="J39" s="315" t="inlineStr">
        <is>
          <t>0x05</t>
        </is>
      </c>
      <c r="K39" s="315" t="inlineStr">
        <is>
          <t>D20 LINK 1</t>
        </is>
      </c>
      <c r="L39" s="315" t="inlineStr"/>
      <c r="M39" s="315" t="inlineStr"/>
      <c r="N39" s="316" t="inlineStr"/>
      <c r="O39" s="316" t="n">
        <v>30</v>
      </c>
      <c r="P39" s="315" t="inlineStr">
        <is>
          <t>SPARE</t>
        </is>
      </c>
      <c r="Q39" s="315" t="inlineStr"/>
      <c r="R39" s="315" t="inlineStr"/>
      <c r="S39" s="315" t="inlineStr"/>
      <c r="T39" s="315" t="inlineStr"/>
      <c r="U39" s="315" t="inlineStr">
        <is>
          <t>J7</t>
        </is>
      </c>
      <c r="V39" s="315" t="inlineStr">
        <is>
          <t>J1</t>
        </is>
      </c>
      <c r="W39" s="315" t="inlineStr"/>
      <c r="X39" s="315" t="inlineStr">
        <is>
          <t>TB2</t>
        </is>
      </c>
      <c r="Y39" s="315" t="inlineStr">
        <is>
          <t>4-5</t>
        </is>
      </c>
      <c r="Z39" s="315" t="n"/>
      <c r="AA39" s="315" t="n"/>
      <c r="AB39" s="315" t="n"/>
      <c r="AC39" s="315" t="n"/>
      <c r="AD39" s="315" t="n"/>
      <c r="AE39" s="315" t="n"/>
      <c r="AF39" s="315" t="n"/>
      <c r="AG39" s="315" t="n"/>
      <c r="AH39" s="315" t="n"/>
    </row>
    <row r="40">
      <c r="A40" s="315" t="n">
        <v>0</v>
      </c>
      <c r="B40" s="315" t="n">
        <v>31</v>
      </c>
      <c r="C40" s="315" t="inlineStr"/>
      <c r="D40" s="315" t="inlineStr"/>
      <c r="E40" s="315" t="inlineStr"/>
      <c r="F40" s="315" t="inlineStr">
        <is>
          <t>D20 LINK</t>
        </is>
      </c>
      <c r="G40" s="315" t="inlineStr"/>
      <c r="H40" s="315" t="inlineStr">
        <is>
          <t>IED</t>
        </is>
      </c>
      <c r="I40" s="315" t="inlineStr">
        <is>
          <t>I/O MODULE #2 (D20A)</t>
        </is>
      </c>
      <c r="J40" s="315" t="inlineStr">
        <is>
          <t>0x05</t>
        </is>
      </c>
      <c r="K40" s="315" t="inlineStr">
        <is>
          <t>D20 LINK 1</t>
        </is>
      </c>
      <c r="L40" s="315" t="inlineStr"/>
      <c r="M40" s="315" t="inlineStr"/>
      <c r="N40" s="316" t="inlineStr"/>
      <c r="O40" s="316" t="n">
        <v>31</v>
      </c>
      <c r="P40" s="315" t="inlineStr">
        <is>
          <t>SPARE</t>
        </is>
      </c>
      <c r="Q40" s="315" t="inlineStr"/>
      <c r="R40" s="315" t="inlineStr"/>
      <c r="S40" s="315" t="inlineStr"/>
      <c r="T40" s="315" t="inlineStr"/>
      <c r="U40" s="315" t="inlineStr">
        <is>
          <t>J7</t>
        </is>
      </c>
      <c r="V40" s="315" t="inlineStr">
        <is>
          <t>J1</t>
        </is>
      </c>
      <c r="W40" s="315" t="inlineStr"/>
      <c r="X40" s="315" t="inlineStr">
        <is>
          <t>TB2</t>
        </is>
      </c>
      <c r="Y40" s="315" t="inlineStr">
        <is>
          <t>7-8</t>
        </is>
      </c>
      <c r="Z40" s="315" t="n"/>
      <c r="AA40" s="315" t="n"/>
      <c r="AB40" s="315" t="n"/>
      <c r="AC40" s="315" t="n"/>
      <c r="AD40" s="315" t="n"/>
      <c r="AE40" s="315" t="n"/>
      <c r="AF40" s="315" t="n"/>
      <c r="AG40" s="315" t="n"/>
      <c r="AH40" s="315" t="n"/>
    </row>
    <row r="41">
      <c r="A41" s="315" t="n">
        <v>0</v>
      </c>
      <c r="B41" s="315" t="n">
        <v>32</v>
      </c>
      <c r="C41" s="315" t="inlineStr"/>
      <c r="D41" s="315" t="inlineStr"/>
      <c r="E41" s="315" t="inlineStr"/>
      <c r="F41" s="315" t="inlineStr">
        <is>
          <t>D20 LINK</t>
        </is>
      </c>
      <c r="G41" s="315" t="inlineStr"/>
      <c r="H41" s="315" t="inlineStr">
        <is>
          <t>IED</t>
        </is>
      </c>
      <c r="I41" s="315" t="inlineStr">
        <is>
          <t>I/O MODULE #2 (D20A)</t>
        </is>
      </c>
      <c r="J41" s="315" t="inlineStr">
        <is>
          <t>0x05</t>
        </is>
      </c>
      <c r="K41" s="315" t="inlineStr">
        <is>
          <t>D20 LINK 1</t>
        </is>
      </c>
      <c r="L41" s="315" t="inlineStr"/>
      <c r="M41" s="315" t="inlineStr"/>
      <c r="N41" s="316" t="inlineStr"/>
      <c r="O41" s="316" t="n">
        <v>32</v>
      </c>
      <c r="P41" s="315" t="inlineStr">
        <is>
          <t>SPARE</t>
        </is>
      </c>
      <c r="Q41" s="315" t="inlineStr"/>
      <c r="R41" s="315" t="inlineStr"/>
      <c r="S41" s="315" t="inlineStr"/>
      <c r="T41" s="315" t="inlineStr"/>
      <c r="U41" s="315" t="inlineStr">
        <is>
          <t>J7</t>
        </is>
      </c>
      <c r="V41" s="315" t="inlineStr">
        <is>
          <t>J1</t>
        </is>
      </c>
      <c r="W41" s="315" t="inlineStr"/>
      <c r="X41" s="315" t="inlineStr">
        <is>
          <t>TB2</t>
        </is>
      </c>
      <c r="Y41" s="315" t="inlineStr">
        <is>
          <t>10-11</t>
        </is>
      </c>
      <c r="Z41" s="315" t="n"/>
      <c r="AA41" s="315" t="n"/>
      <c r="AB41" s="315" t="n"/>
      <c r="AC41" s="315" t="n"/>
      <c r="AD41" s="315" t="n"/>
      <c r="AE41" s="315" t="n"/>
      <c r="AF41" s="315" t="n"/>
      <c r="AG41" s="315" t="n"/>
      <c r="AH41" s="315" t="n"/>
    </row>
  </sheetData>
  <mergeCells count="14">
    <mergeCell ref="A4:B4"/>
    <mergeCell ref="U7:V7"/>
    <mergeCell ref="W7:X7"/>
    <mergeCell ref="AE5:AH6"/>
    <mergeCell ref="E7:M7"/>
    <mergeCell ref="R7:S7"/>
    <mergeCell ref="Y7:AC7"/>
    <mergeCell ref="A1:AC3"/>
    <mergeCell ref="D5:O5"/>
    <mergeCell ref="A5:B5"/>
    <mergeCell ref="C4:D4"/>
    <mergeCell ref="E4:AC4"/>
    <mergeCell ref="A6:B6"/>
    <mergeCell ref="D6:O6"/>
  </mergeCells>
  <printOptions horizontalCentered="1"/>
  <pageMargins left="0.25" right="0.25" top="0.75" bottom="0.75" header="0.3" footer="0.3"/>
  <pageSetup orientation="landscape" paperSize="17" scale="41" fitToHeight="0"/>
  <headerFooter>
    <oddHeader/>
    <oddFooter>&amp;L&amp;F&amp;C&amp;D&amp;RPage &amp;P of &amp;N</oddFooter>
    <evenHeader/>
    <evenFooter/>
    <firstHeader/>
    <firstFooter/>
  </headerFooter>
  <colBreaks count="1" manualBreakCount="1">
    <brk id="34" min="0" max="1048575" man="1"/>
  </colBreaks>
</worksheet>
</file>

<file path=xl/worksheets/sheet4.xml><?xml version="1.0" encoding="utf-8"?>
<worksheet xmlns="http://schemas.openxmlformats.org/spreadsheetml/2006/main">
  <sheetPr codeName="Sheet3">
    <outlinePr summaryBelow="1" summaryRight="1"/>
    <pageSetUpPr fitToPage="1"/>
  </sheetPr>
  <dimension ref="A1:AJ41"/>
  <sheetViews>
    <sheetView showGridLines="0" zoomScaleNormal="100" zoomScaleSheetLayoutView="100" workbookViewId="0">
      <pane ySplit="9" topLeftCell="A10" activePane="bottomLeft" state="frozen"/>
      <selection pane="bottomLeft" activeCell="C15" sqref="C15"/>
    </sheetView>
  </sheetViews>
  <sheetFormatPr baseColWidth="8" defaultColWidth="8" defaultRowHeight="12.75"/>
  <cols>
    <col width="10.140625" bestFit="1" customWidth="1" style="174" min="1" max="1"/>
    <col width="5.5703125" bestFit="1" customWidth="1" style="42" min="2" max="2"/>
    <col width="14.42578125" bestFit="1" customWidth="1" style="146" min="3" max="3"/>
    <col width="9.5703125" bestFit="1" customWidth="1" style="42" min="4" max="4"/>
    <col width="14.85546875" bestFit="1" customWidth="1" style="45" min="5" max="5"/>
    <col width="14.85546875" customWidth="1" style="45" min="6" max="6"/>
    <col width="30.85546875" bestFit="1" customWidth="1" style="146" min="7" max="7"/>
    <col width="14.28515625" bestFit="1" customWidth="1" style="146" min="8" max="8"/>
    <col width="21.28515625" bestFit="1" customWidth="1" style="42" min="9" max="9"/>
    <col width="9.7109375" bestFit="1" customWidth="1" style="42" min="10" max="10"/>
    <col width="10.42578125" bestFit="1" customWidth="1" style="42" min="11" max="11"/>
    <col width="24.42578125" bestFit="1" customWidth="1" style="42" min="12" max="12"/>
    <col width="35.140625" bestFit="1" customWidth="1" style="146" min="13" max="13"/>
    <col width="27.42578125" bestFit="1" customWidth="1" style="42" min="14" max="14"/>
    <col width="12.5703125" bestFit="1" customWidth="1" style="42" min="15" max="15"/>
    <col width="12.5703125" customWidth="1" style="42" min="16" max="16"/>
    <col width="16.85546875" bestFit="1" customWidth="1" style="42" min="17" max="17"/>
    <col width="17.7109375" bestFit="1" customWidth="1" style="42" min="18" max="19"/>
    <col width="7.5703125" bestFit="1" customWidth="1" style="42" min="20" max="20"/>
    <col width="5.7109375" bestFit="1" customWidth="1" style="42" min="21" max="21"/>
    <col width="16.5703125" bestFit="1" customWidth="1" style="42" min="22" max="22"/>
    <col width="7.5703125" bestFit="1" customWidth="1" style="42" min="23" max="24"/>
    <col width="9.140625" bestFit="1" customWidth="1" style="42" min="25" max="25"/>
    <col width="8.140625" customWidth="1" style="42" min="26" max="26"/>
    <col width="0.140625" customWidth="1" style="42" min="27" max="27"/>
    <col hidden="1" width="8" customWidth="1" style="42" min="28" max="28"/>
    <col width="8" customWidth="1" style="42" min="29" max="32"/>
    <col width="8" customWidth="1" style="42" min="33" max="16384"/>
  </cols>
  <sheetData>
    <row r="1" ht="15" customHeight="1" s="310">
      <c r="A1" s="304" t="inlineStr">
        <is>
          <t>CONTROL POINTS LIST</t>
        </is>
      </c>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74" t="n"/>
      <c r="W1" s="74" t="n"/>
      <c r="X1" s="73" t="n"/>
      <c r="Y1" s="67" t="n"/>
      <c r="Z1" s="68" t="n"/>
      <c r="AA1" s="67" t="n"/>
      <c r="AB1" s="66" t="n"/>
    </row>
    <row r="2" ht="15" customHeight="1" s="310">
      <c r="A2" s="290" t="n"/>
      <c r="B2" s="235" t="n"/>
      <c r="C2" s="235" t="n"/>
      <c r="D2" s="235" t="n"/>
      <c r="E2" s="235" t="n"/>
      <c r="F2" s="235" t="n"/>
      <c r="G2" s="235" t="n"/>
      <c r="H2" s="235" t="n"/>
      <c r="I2" s="235" t="n"/>
      <c r="J2" s="235" t="n"/>
      <c r="K2" s="235" t="n"/>
      <c r="L2" s="235" t="n"/>
      <c r="M2" s="235" t="n"/>
      <c r="N2" s="235" t="n"/>
      <c r="O2" s="235" t="n"/>
      <c r="P2" s="235" t="n"/>
      <c r="Q2" s="235" t="n"/>
      <c r="R2" s="235" t="n"/>
      <c r="S2" s="235" t="n"/>
      <c r="T2" s="235" t="n"/>
      <c r="U2" s="235" t="n"/>
      <c r="X2" s="72" t="n"/>
      <c r="Y2" s="64" t="n"/>
      <c r="Z2" s="65" t="n"/>
      <c r="AA2" s="64" t="n"/>
      <c r="AB2" s="63" t="n"/>
    </row>
    <row r="3" ht="15" customHeight="1" s="310">
      <c r="A3" s="290" t="n"/>
      <c r="B3" s="235" t="n"/>
      <c r="C3" s="235" t="n"/>
      <c r="D3" s="235" t="n"/>
      <c r="E3" s="235" t="n"/>
      <c r="F3" s="235" t="n"/>
      <c r="G3" s="235" t="n"/>
      <c r="H3" s="235" t="n"/>
      <c r="I3" s="235" t="n"/>
      <c r="J3" s="235" t="n"/>
      <c r="K3" s="235" t="n"/>
      <c r="L3" s="235" t="n"/>
      <c r="M3" s="235" t="n"/>
      <c r="N3" s="235" t="n"/>
      <c r="O3" s="235" t="n"/>
      <c r="P3" s="235" t="n"/>
      <c r="Q3" s="235" t="n"/>
      <c r="R3" s="235" t="n"/>
      <c r="S3" s="235" t="n"/>
      <c r="T3" s="235" t="n"/>
      <c r="U3" s="235" t="n"/>
      <c r="X3" s="72" t="n"/>
      <c r="Y3" s="64" t="n"/>
      <c r="Z3" s="65" t="n"/>
      <c r="AA3" s="64" t="n"/>
      <c r="AB3" s="63" t="n"/>
    </row>
    <row r="4" ht="15" customHeight="1" s="310">
      <c r="A4" s="294" t="inlineStr">
        <is>
          <t>LAST UPDATED:</t>
        </is>
      </c>
      <c r="B4" s="269" t="n"/>
      <c r="C4" s="291">
        <f>'Cover Sheet'!$T$67</f>
        <v/>
      </c>
      <c r="D4" s="269" t="n"/>
      <c r="E4" s="305" t="n"/>
      <c r="F4" s="293" t="n"/>
      <c r="G4" s="293" t="n"/>
      <c r="H4" s="293" t="n"/>
      <c r="I4" s="293" t="n"/>
      <c r="J4" s="293" t="n"/>
      <c r="K4" s="293" t="n"/>
      <c r="L4" s="293" t="n"/>
      <c r="M4" s="293" t="n"/>
      <c r="N4" s="293" t="n"/>
      <c r="O4" s="293" t="n"/>
      <c r="P4" s="293" t="n"/>
      <c r="Q4" s="293" t="n"/>
      <c r="R4" s="293" t="n"/>
      <c r="S4" s="293" t="n"/>
      <c r="T4" s="293" t="n"/>
      <c r="U4" s="293" t="n"/>
      <c r="X4" s="46" t="n"/>
      <c r="Y4" s="64" t="n"/>
      <c r="Z4" s="65" t="n"/>
      <c r="AA4" s="64" t="n"/>
      <c r="AB4" s="63" t="n"/>
    </row>
    <row r="5" ht="12.75" customHeight="1" s="310">
      <c r="A5" s="282" t="inlineStr">
        <is>
          <t>REVISION NUMBER:</t>
        </is>
      </c>
      <c r="B5" s="283" t="n"/>
      <c r="C5" s="52">
        <f>'Cover Sheet'!$C$34</f>
        <v/>
      </c>
      <c r="D5" s="270">
        <f>'Cover Sheet'!$T$69</f>
        <v/>
      </c>
      <c r="E5" s="271" t="n"/>
      <c r="F5" s="271" t="n"/>
      <c r="G5" s="271" t="n"/>
      <c r="H5" s="271" t="n"/>
      <c r="I5" s="271" t="n"/>
      <c r="J5" s="271" t="n"/>
      <c r="K5" s="271" t="n"/>
      <c r="L5" s="271" t="n"/>
      <c r="M5" s="271" t="n"/>
      <c r="N5" s="271" t="n"/>
      <c r="O5" s="270" t="n"/>
      <c r="P5" s="270" t="n"/>
      <c r="Q5" s="62" t="n"/>
      <c r="R5" s="158" t="n"/>
      <c r="S5" s="60" t="n"/>
      <c r="T5" s="59" t="n"/>
      <c r="U5" s="79" t="n"/>
      <c r="V5" s="80" t="n"/>
      <c r="W5" s="80" t="n"/>
      <c r="X5" s="80" t="n"/>
      <c r="Y5" s="306" t="n"/>
      <c r="Z5" s="235" t="n"/>
      <c r="AA5" s="235" t="n"/>
      <c r="AB5" s="298" t="n"/>
      <c r="AC5" s="46" t="n"/>
      <c r="AD5" s="69" t="n"/>
      <c r="AE5" s="46" t="n"/>
      <c r="AH5" s="43" t="n"/>
      <c r="AI5" s="43" t="n"/>
      <c r="AJ5" s="43" t="n"/>
    </row>
    <row r="6" ht="12.75" customHeight="1" s="310">
      <c r="A6" s="286" t="inlineStr">
        <is>
          <t>SUBSTATION ID:</t>
        </is>
      </c>
      <c r="B6" s="269" t="n"/>
      <c r="C6" s="71">
        <f>'Cover Sheet'!$C$7</f>
        <v/>
      </c>
      <c r="D6" s="268">
        <f>'Cover Sheet'!$T$71</f>
        <v/>
      </c>
      <c r="E6" s="269" t="n"/>
      <c r="F6" s="269" t="n"/>
      <c r="G6" s="269" t="n"/>
      <c r="H6" s="269" t="n"/>
      <c r="I6" s="269" t="n"/>
      <c r="J6" s="269" t="n"/>
      <c r="K6" s="269" t="n"/>
      <c r="L6" s="269" t="n"/>
      <c r="M6" s="269" t="n"/>
      <c r="N6" s="269" t="n"/>
      <c r="O6" s="268" t="n"/>
      <c r="P6" s="268" t="n"/>
      <c r="Q6" s="58" t="n"/>
      <c r="R6" s="159" t="n"/>
      <c r="S6" s="48" t="inlineStr">
        <is>
          <t>RTU ID:</t>
        </is>
      </c>
      <c r="T6" s="47">
        <f>'Cover Sheet'!C25</f>
        <v/>
      </c>
      <c r="U6" s="70" t="n"/>
      <c r="V6" s="56" t="n"/>
      <c r="W6" s="56" t="n"/>
      <c r="X6" s="56" t="n"/>
      <c r="Y6" s="293" t="n"/>
      <c r="Z6" s="293" t="n"/>
      <c r="AA6" s="293" t="n"/>
      <c r="AB6" s="299" t="n"/>
      <c r="AC6" s="46" t="n"/>
      <c r="AD6" s="69" t="n"/>
      <c r="AE6" s="46" t="n"/>
      <c r="AH6" s="43" t="n"/>
      <c r="AI6" s="43" t="n"/>
      <c r="AJ6" s="43" t="n"/>
    </row>
    <row r="7" customFormat="1" s="223">
      <c r="A7" s="175" t="inlineStr">
        <is>
          <t>LAST REV</t>
        </is>
      </c>
      <c r="B7" s="300" t="inlineStr">
        <is>
          <t>PL</t>
        </is>
      </c>
      <c r="C7" s="206" t="inlineStr">
        <is>
          <t>SCADA</t>
        </is>
      </c>
      <c r="D7" s="163" t="inlineStr">
        <is>
          <t>CALC</t>
        </is>
      </c>
      <c r="E7" s="296" t="inlineStr">
        <is>
          <t>SOURCE INFORMATION</t>
        </is>
      </c>
      <c r="F7" s="280" t="n"/>
      <c r="G7" s="280" t="n"/>
      <c r="H7" s="280" t="n"/>
      <c r="I7" s="280" t="n"/>
      <c r="J7" s="280" t="n"/>
      <c r="K7" s="280" t="n"/>
      <c r="L7" s="281" t="n"/>
      <c r="M7" s="307" t="inlineStr">
        <is>
          <t>SUBSTATION POINT DESCRIPTION</t>
        </is>
      </c>
      <c r="N7" s="163" t="n"/>
      <c r="O7" s="279" t="inlineStr">
        <is>
          <t>INTERFACE IN THE PANEL</t>
        </is>
      </c>
      <c r="P7" s="280" t="n"/>
      <c r="Q7" s="280" t="n"/>
      <c r="R7" s="280" t="n"/>
      <c r="S7" s="281" t="n"/>
      <c r="T7" s="161" t="inlineStr">
        <is>
          <t>BOARD</t>
        </is>
      </c>
      <c r="U7" s="163" t="inlineStr">
        <is>
          <t>IF</t>
        </is>
      </c>
      <c r="V7" s="163" t="inlineStr">
        <is>
          <t>DRAWING</t>
        </is>
      </c>
      <c r="W7" s="300" t="inlineStr">
        <is>
          <t>SCADA</t>
        </is>
      </c>
      <c r="X7" s="300" t="inlineStr">
        <is>
          <t>PAC</t>
        </is>
      </c>
      <c r="Y7" s="300" t="inlineStr">
        <is>
          <t>DATE</t>
        </is>
      </c>
      <c r="Z7" s="138" t="inlineStr">
        <is>
          <t>TESTED</t>
        </is>
      </c>
    </row>
    <row r="8" customFormat="1" s="223">
      <c r="A8" s="176" t="inlineStr">
        <is>
          <t>FOR PT.</t>
        </is>
      </c>
      <c r="B8" s="118" t="inlineStr">
        <is>
          <t>PT. #</t>
        </is>
      </c>
      <c r="C8" s="119" t="inlineStr">
        <is>
          <t>DNP PT. DEC #</t>
        </is>
      </c>
      <c r="D8" s="164" t="inlineStr">
        <is>
          <t>PT ALIAS</t>
        </is>
      </c>
      <c r="E8" s="120" t="inlineStr">
        <is>
          <t>MASTER ADD #</t>
        </is>
      </c>
      <c r="F8" s="122" t="inlineStr">
        <is>
          <t>PROTOCOL</t>
        </is>
      </c>
      <c r="G8" s="122" t="inlineStr">
        <is>
          <t>RELAY/IED INTERNAL REGISTER</t>
        </is>
      </c>
      <c r="H8" s="122" t="inlineStr">
        <is>
          <t>LOGIC DEVICE</t>
        </is>
      </c>
      <c r="I8" s="122" t="inlineStr">
        <is>
          <t>DEVICE ID</t>
        </is>
      </c>
      <c r="J8" s="122" t="inlineStr">
        <is>
          <t>ID - ADDR</t>
        </is>
      </c>
      <c r="K8" s="123" t="inlineStr">
        <is>
          <t xml:space="preserve"> PORT</t>
        </is>
      </c>
      <c r="L8" s="124" t="inlineStr">
        <is>
          <t>CHANNEL - LOCAL POINT</t>
        </is>
      </c>
      <c r="M8" s="308" t="n"/>
      <c r="N8" s="164" t="inlineStr">
        <is>
          <t>SCADA POINT DESCRIPTION</t>
        </is>
      </c>
      <c r="O8" s="123" t="inlineStr">
        <is>
          <t>D20 IO PORT</t>
        </is>
      </c>
      <c r="P8" s="184" t="inlineStr">
        <is>
          <t>KUP PORT</t>
        </is>
      </c>
      <c r="Q8" s="121" t="inlineStr">
        <is>
          <t>WALL LOCATION</t>
        </is>
      </c>
      <c r="R8" s="122" t="inlineStr">
        <is>
          <t>TERMINAL BLOCK</t>
        </is>
      </c>
      <c r="S8" s="122" t="inlineStr">
        <is>
          <t>TERMINAL BLOCK</t>
        </is>
      </c>
      <c r="T8" s="162" t="inlineStr">
        <is>
          <t>POINT</t>
        </is>
      </c>
      <c r="U8" s="164" t="inlineStr">
        <is>
          <t>TYPE</t>
        </is>
      </c>
      <c r="V8" s="128" t="inlineStr">
        <is>
          <t>REF</t>
        </is>
      </c>
      <c r="W8" s="118" t="inlineStr">
        <is>
          <t>VERIFY</t>
        </is>
      </c>
      <c r="X8" s="118" t="inlineStr">
        <is>
          <t>VERIFY</t>
        </is>
      </c>
      <c r="Y8" s="118" t="inlineStr">
        <is>
          <t>TESTED</t>
        </is>
      </c>
      <c r="Z8" s="139" t="inlineStr">
        <is>
          <t>BY</t>
        </is>
      </c>
    </row>
    <row r="9" customFormat="1" s="223">
      <c r="A9" s="173" t="n"/>
      <c r="B9" s="141" t="n"/>
      <c r="C9" s="145" t="n"/>
      <c r="D9" s="142" t="n"/>
      <c r="E9" s="145" t="n"/>
      <c r="F9" s="145" t="n"/>
      <c r="G9" s="130" t="n"/>
      <c r="H9" s="130" t="n"/>
      <c r="I9" s="130" t="n"/>
      <c r="J9" s="130" t="n"/>
      <c r="K9" s="130" t="n"/>
      <c r="L9" s="145" t="n"/>
      <c r="M9" s="143" t="n"/>
      <c r="N9" s="129" t="n"/>
      <c r="O9" s="130" t="n"/>
      <c r="P9" s="185" t="n"/>
      <c r="Q9" s="129" t="n"/>
      <c r="R9" s="130" t="n"/>
      <c r="S9" s="130" t="n"/>
      <c r="T9" s="130" t="n"/>
      <c r="U9" s="130" t="n"/>
      <c r="V9" s="131" t="n"/>
      <c r="W9" s="130" t="n"/>
      <c r="X9" s="130" t="n"/>
      <c r="Y9" s="134" t="n"/>
      <c r="Z9" s="144" t="n"/>
    </row>
    <row r="10">
      <c r="A10" s="315" t="n">
        <v>0</v>
      </c>
      <c r="B10" s="315" t="n">
        <v>1</v>
      </c>
      <c r="C10" s="315" t="inlineStr"/>
      <c r="D10" s="315" t="inlineStr"/>
      <c r="E10" s="315" t="inlineStr"/>
      <c r="F10" s="315" t="inlineStr">
        <is>
          <t>D20 LINK</t>
        </is>
      </c>
      <c r="G10" s="315" t="inlineStr"/>
      <c r="H10" s="315" t="inlineStr">
        <is>
          <t>IED</t>
        </is>
      </c>
      <c r="I10" s="315" t="inlineStr">
        <is>
          <t>I/O MODULE #3 (D20K)</t>
        </is>
      </c>
      <c r="J10" s="315" t="inlineStr">
        <is>
          <t>0x06</t>
        </is>
      </c>
      <c r="K10" s="315" t="inlineStr">
        <is>
          <t>D20 LINK 1</t>
        </is>
      </c>
      <c r="L10" s="315" t="inlineStr"/>
      <c r="M10" s="316" t="inlineStr"/>
      <c r="N10" s="316" t="inlineStr"/>
      <c r="O10" s="315" t="n">
        <v>1</v>
      </c>
      <c r="P10" s="315" t="inlineStr">
        <is>
          <t>SPARE</t>
        </is>
      </c>
      <c r="Q10" s="315" t="inlineStr"/>
      <c r="R10" s="315" t="inlineStr"/>
      <c r="S10" s="315" t="inlineStr"/>
      <c r="T10" s="315" t="inlineStr"/>
      <c r="U10" s="315" t="inlineStr">
        <is>
          <t>J2</t>
        </is>
      </c>
      <c r="V10" s="315" t="inlineStr">
        <is>
          <t>J3</t>
        </is>
      </c>
      <c r="W10" s="315" t="inlineStr"/>
      <c r="X10" s="315" t="inlineStr">
        <is>
          <t>C,TB1-1</t>
        </is>
      </c>
      <c r="Y10" s="315" t="inlineStr">
        <is>
          <t>T,TB10-4</t>
        </is>
      </c>
      <c r="Z10" s="315" t="n"/>
    </row>
    <row r="11">
      <c r="A11" s="315" t="n">
        <v>0</v>
      </c>
      <c r="B11" s="315" t="n">
        <v>2</v>
      </c>
      <c r="C11" s="315" t="inlineStr"/>
      <c r="D11" s="315" t="inlineStr"/>
      <c r="E11" s="315" t="inlineStr"/>
      <c r="F11" s="315" t="inlineStr">
        <is>
          <t>D20 LINK</t>
        </is>
      </c>
      <c r="G11" s="315" t="inlineStr"/>
      <c r="H11" s="315" t="inlineStr">
        <is>
          <t>IED</t>
        </is>
      </c>
      <c r="I11" s="315" t="inlineStr">
        <is>
          <t>I/O MODULE #3 (D20K)</t>
        </is>
      </c>
      <c r="J11" s="315" t="inlineStr">
        <is>
          <t>0x06</t>
        </is>
      </c>
      <c r="K11" s="315" t="inlineStr">
        <is>
          <t>D20 LINK 1</t>
        </is>
      </c>
      <c r="L11" s="315" t="inlineStr"/>
      <c r="M11" s="316" t="inlineStr"/>
      <c r="N11" s="316" t="inlineStr"/>
      <c r="O11" s="315" t="n">
        <v>2</v>
      </c>
      <c r="P11" s="315" t="inlineStr">
        <is>
          <t>SPARE</t>
        </is>
      </c>
      <c r="Q11" s="315" t="inlineStr"/>
      <c r="R11" s="315" t="inlineStr"/>
      <c r="S11" s="315" t="inlineStr"/>
      <c r="T11" s="315" t="inlineStr"/>
      <c r="U11" s="315" t="inlineStr">
        <is>
          <t>J2</t>
        </is>
      </c>
      <c r="V11" s="315" t="inlineStr">
        <is>
          <t>J3</t>
        </is>
      </c>
      <c r="W11" s="315" t="inlineStr"/>
      <c r="X11" s="315" t="inlineStr">
        <is>
          <t>C,TB2-1</t>
        </is>
      </c>
      <c r="Y11" s="315" t="inlineStr">
        <is>
          <t>T,TB11-4</t>
        </is>
      </c>
      <c r="Z11" s="315" t="n"/>
    </row>
    <row r="12">
      <c r="A12" s="315" t="n">
        <v>0</v>
      </c>
      <c r="B12" s="315" t="n">
        <v>3</v>
      </c>
      <c r="C12" s="315" t="inlineStr"/>
      <c r="D12" s="315" t="inlineStr"/>
      <c r="E12" s="315" t="inlineStr"/>
      <c r="F12" s="315" t="inlineStr">
        <is>
          <t>D20 LINK</t>
        </is>
      </c>
      <c r="G12" s="315" t="inlineStr"/>
      <c r="H12" s="315" t="inlineStr">
        <is>
          <t>IED</t>
        </is>
      </c>
      <c r="I12" s="315" t="inlineStr">
        <is>
          <t>I/O MODULE #3 (D20K)</t>
        </is>
      </c>
      <c r="J12" s="315" t="inlineStr">
        <is>
          <t>0x06</t>
        </is>
      </c>
      <c r="K12" s="315" t="inlineStr">
        <is>
          <t>D20 LINK 1</t>
        </is>
      </c>
      <c r="L12" s="315" t="inlineStr"/>
      <c r="M12" s="316" t="inlineStr"/>
      <c r="N12" s="316" t="inlineStr"/>
      <c r="O12" s="315" t="n">
        <v>3</v>
      </c>
      <c r="P12" s="315" t="inlineStr">
        <is>
          <t>SPARE</t>
        </is>
      </c>
      <c r="Q12" s="315" t="inlineStr"/>
      <c r="R12" s="315" t="inlineStr"/>
      <c r="S12" s="315" t="inlineStr"/>
      <c r="T12" s="315" t="inlineStr"/>
      <c r="U12" s="315" t="inlineStr">
        <is>
          <t>J2</t>
        </is>
      </c>
      <c r="V12" s="315" t="inlineStr">
        <is>
          <t>J3</t>
        </is>
      </c>
      <c r="W12" s="315" t="inlineStr"/>
      <c r="X12" s="315" t="inlineStr">
        <is>
          <t>C,TB3-1</t>
        </is>
      </c>
      <c r="Y12" s="315" t="inlineStr">
        <is>
          <t>T,TB12-4</t>
        </is>
      </c>
      <c r="Z12" s="315" t="n"/>
    </row>
    <row r="13">
      <c r="A13" s="315" t="n">
        <v>0</v>
      </c>
      <c r="B13" s="315" t="n">
        <v>4</v>
      </c>
      <c r="C13" s="315" t="inlineStr"/>
      <c r="D13" s="315" t="inlineStr"/>
      <c r="E13" s="315" t="inlineStr"/>
      <c r="F13" s="315" t="inlineStr">
        <is>
          <t>D20 LINK</t>
        </is>
      </c>
      <c r="G13" s="315" t="inlineStr"/>
      <c r="H13" s="315" t="inlineStr">
        <is>
          <t>IED</t>
        </is>
      </c>
      <c r="I13" s="315" t="inlineStr">
        <is>
          <t>I/O MODULE #3 (D20K)</t>
        </is>
      </c>
      <c r="J13" s="315" t="inlineStr">
        <is>
          <t>0x06</t>
        </is>
      </c>
      <c r="K13" s="315" t="inlineStr">
        <is>
          <t>D20 LINK 1</t>
        </is>
      </c>
      <c r="L13" s="315" t="inlineStr"/>
      <c r="M13" s="316" t="inlineStr"/>
      <c r="N13" s="316" t="inlineStr"/>
      <c r="O13" s="315" t="n">
        <v>4</v>
      </c>
      <c r="P13" s="315" t="inlineStr">
        <is>
          <t>SPARE</t>
        </is>
      </c>
      <c r="Q13" s="315" t="inlineStr"/>
      <c r="R13" s="315" t="inlineStr"/>
      <c r="S13" s="315" t="inlineStr"/>
      <c r="T13" s="315" t="inlineStr"/>
      <c r="U13" s="315" t="inlineStr">
        <is>
          <t>J2</t>
        </is>
      </c>
      <c r="V13" s="315" t="inlineStr">
        <is>
          <t>J3</t>
        </is>
      </c>
      <c r="W13" s="315" t="inlineStr"/>
      <c r="X13" s="315" t="inlineStr">
        <is>
          <t>C,TB4-1</t>
        </is>
      </c>
      <c r="Y13" s="315" t="inlineStr">
        <is>
          <t>T,TB13-4</t>
        </is>
      </c>
      <c r="Z13" s="315" t="n"/>
    </row>
    <row r="14">
      <c r="A14" s="315" t="n">
        <v>0</v>
      </c>
      <c r="B14" s="315" t="n">
        <v>5</v>
      </c>
      <c r="C14" s="315" t="inlineStr"/>
      <c r="D14" s="315" t="inlineStr"/>
      <c r="E14" s="315" t="inlineStr"/>
      <c r="F14" s="315" t="inlineStr">
        <is>
          <t>D20 LINK</t>
        </is>
      </c>
      <c r="G14" s="315" t="inlineStr"/>
      <c r="H14" s="315" t="inlineStr">
        <is>
          <t>IED</t>
        </is>
      </c>
      <c r="I14" s="315" t="inlineStr">
        <is>
          <t>I/O MODULE #3 (D20K)</t>
        </is>
      </c>
      <c r="J14" s="315" t="inlineStr">
        <is>
          <t>0x06</t>
        </is>
      </c>
      <c r="K14" s="315" t="inlineStr">
        <is>
          <t>D20 LINK 1</t>
        </is>
      </c>
      <c r="L14" s="315" t="inlineStr"/>
      <c r="M14" s="316" t="inlineStr"/>
      <c r="N14" s="316" t="inlineStr"/>
      <c r="O14" s="315" t="n">
        <v>5</v>
      </c>
      <c r="P14" s="315" t="inlineStr">
        <is>
          <t>SPARE</t>
        </is>
      </c>
      <c r="Q14" s="315" t="inlineStr"/>
      <c r="R14" s="315" t="inlineStr"/>
      <c r="S14" s="315" t="inlineStr"/>
      <c r="T14" s="315" t="inlineStr"/>
      <c r="U14" s="315" t="inlineStr">
        <is>
          <t>J2</t>
        </is>
      </c>
      <c r="V14" s="315" t="inlineStr">
        <is>
          <t>J3</t>
        </is>
      </c>
      <c r="W14" s="315" t="inlineStr"/>
      <c r="X14" s="315" t="inlineStr">
        <is>
          <t>C,TB5-1</t>
        </is>
      </c>
      <c r="Y14" s="315" t="inlineStr">
        <is>
          <t>T,TB14-4</t>
        </is>
      </c>
      <c r="Z14" s="315" t="n"/>
    </row>
    <row r="15">
      <c r="A15" s="315" t="n">
        <v>0</v>
      </c>
      <c r="B15" s="315" t="n">
        <v>6</v>
      </c>
      <c r="C15" s="315" t="inlineStr"/>
      <c r="D15" s="315" t="inlineStr"/>
      <c r="E15" s="315" t="inlineStr"/>
      <c r="F15" s="315" t="inlineStr">
        <is>
          <t>D20 LINK</t>
        </is>
      </c>
      <c r="G15" s="315" t="inlineStr"/>
      <c r="H15" s="315" t="inlineStr">
        <is>
          <t>IED</t>
        </is>
      </c>
      <c r="I15" s="315" t="inlineStr">
        <is>
          <t>I/O MODULE #3 (D20K)</t>
        </is>
      </c>
      <c r="J15" s="315" t="inlineStr">
        <is>
          <t>0x06</t>
        </is>
      </c>
      <c r="K15" s="315" t="inlineStr">
        <is>
          <t>D20 LINK 1</t>
        </is>
      </c>
      <c r="L15" s="315" t="inlineStr"/>
      <c r="M15" s="316" t="inlineStr"/>
      <c r="N15" s="316" t="inlineStr"/>
      <c r="O15" s="315" t="n">
        <v>6</v>
      </c>
      <c r="P15" s="315" t="inlineStr">
        <is>
          <t>SPARE</t>
        </is>
      </c>
      <c r="Q15" s="315" t="inlineStr"/>
      <c r="R15" s="315" t="inlineStr"/>
      <c r="S15" s="315" t="inlineStr"/>
      <c r="T15" s="315" t="inlineStr"/>
      <c r="U15" s="315" t="inlineStr">
        <is>
          <t>J2</t>
        </is>
      </c>
      <c r="V15" s="315" t="inlineStr">
        <is>
          <t>J3</t>
        </is>
      </c>
      <c r="W15" s="315" t="inlineStr"/>
      <c r="X15" s="315" t="inlineStr">
        <is>
          <t>C,TB6-1</t>
        </is>
      </c>
      <c r="Y15" s="315" t="inlineStr">
        <is>
          <t>T,TB15-4</t>
        </is>
      </c>
      <c r="Z15" s="315" t="n"/>
    </row>
    <row r="16">
      <c r="A16" s="315" t="n">
        <v>0</v>
      </c>
      <c r="B16" s="315" t="n">
        <v>7</v>
      </c>
      <c r="C16" s="315" t="inlineStr"/>
      <c r="D16" s="315" t="inlineStr"/>
      <c r="E16" s="315" t="inlineStr"/>
      <c r="F16" s="315" t="inlineStr">
        <is>
          <t>D20 LINK</t>
        </is>
      </c>
      <c r="G16" s="315" t="inlineStr"/>
      <c r="H16" s="315" t="inlineStr">
        <is>
          <t>IED</t>
        </is>
      </c>
      <c r="I16" s="315" t="inlineStr">
        <is>
          <t>I/O MODULE #3 (D20K)</t>
        </is>
      </c>
      <c r="J16" s="315" t="inlineStr">
        <is>
          <t>0x06</t>
        </is>
      </c>
      <c r="K16" s="315" t="inlineStr">
        <is>
          <t>D20 LINK 1</t>
        </is>
      </c>
      <c r="L16" s="315" t="inlineStr"/>
      <c r="M16" s="316" t="inlineStr"/>
      <c r="N16" s="316" t="inlineStr"/>
      <c r="O16" s="315" t="n">
        <v>7</v>
      </c>
      <c r="P16" s="315" t="inlineStr">
        <is>
          <t>SPARE</t>
        </is>
      </c>
      <c r="Q16" s="315" t="inlineStr"/>
      <c r="R16" s="315" t="inlineStr"/>
      <c r="S16" s="315" t="inlineStr"/>
      <c r="T16" s="315" t="inlineStr"/>
      <c r="U16" s="315" t="inlineStr">
        <is>
          <t>J2</t>
        </is>
      </c>
      <c r="V16" s="315" t="inlineStr">
        <is>
          <t>J3</t>
        </is>
      </c>
      <c r="W16" s="315" t="inlineStr"/>
      <c r="X16" s="315" t="inlineStr">
        <is>
          <t>C,TB7-1</t>
        </is>
      </c>
      <c r="Y16" s="315" t="inlineStr">
        <is>
          <t>T,TB16-4</t>
        </is>
      </c>
      <c r="Z16" s="315" t="n"/>
    </row>
    <row r="17">
      <c r="A17" s="315" t="n">
        <v>0</v>
      </c>
      <c r="B17" s="315" t="n">
        <v>8</v>
      </c>
      <c r="C17" s="315" t="inlineStr"/>
      <c r="D17" s="315" t="inlineStr"/>
      <c r="E17" s="315" t="inlineStr"/>
      <c r="F17" s="315" t="inlineStr">
        <is>
          <t>D20 LINK</t>
        </is>
      </c>
      <c r="G17" s="315" t="inlineStr"/>
      <c r="H17" s="315" t="inlineStr">
        <is>
          <t>IED</t>
        </is>
      </c>
      <c r="I17" s="315" t="inlineStr">
        <is>
          <t>I/O MODULE #3 (D20K)</t>
        </is>
      </c>
      <c r="J17" s="315" t="inlineStr">
        <is>
          <t>0x06</t>
        </is>
      </c>
      <c r="K17" s="315" t="inlineStr">
        <is>
          <t>D20 LINK 1</t>
        </is>
      </c>
      <c r="L17" s="315" t="inlineStr"/>
      <c r="M17" s="316" t="inlineStr"/>
      <c r="N17" s="316" t="inlineStr"/>
      <c r="O17" s="315" t="n">
        <v>8</v>
      </c>
      <c r="P17" s="315" t="inlineStr">
        <is>
          <t>SPARE</t>
        </is>
      </c>
      <c r="Q17" s="315" t="inlineStr"/>
      <c r="R17" s="315" t="inlineStr"/>
      <c r="S17" s="315" t="inlineStr"/>
      <c r="T17" s="315" t="inlineStr"/>
      <c r="U17" s="315" t="inlineStr">
        <is>
          <t>J2</t>
        </is>
      </c>
      <c r="V17" s="315" t="inlineStr">
        <is>
          <t>J3</t>
        </is>
      </c>
      <c r="W17" s="315" t="inlineStr"/>
      <c r="X17" s="315" t="inlineStr">
        <is>
          <t>C,TB8-1</t>
        </is>
      </c>
      <c r="Y17" s="315" t="inlineStr">
        <is>
          <t>T,TB17-4</t>
        </is>
      </c>
      <c r="Z17" s="315" t="n"/>
    </row>
    <row r="18">
      <c r="A18" s="315" t="n">
        <v>0</v>
      </c>
      <c r="B18" s="315" t="n">
        <v>9</v>
      </c>
      <c r="C18" s="315" t="inlineStr"/>
      <c r="D18" s="315" t="inlineStr"/>
      <c r="E18" s="315" t="inlineStr"/>
      <c r="F18" s="315" t="inlineStr">
        <is>
          <t>D20 LINK</t>
        </is>
      </c>
      <c r="G18" s="315" t="inlineStr"/>
      <c r="H18" s="315" t="inlineStr">
        <is>
          <t>IED</t>
        </is>
      </c>
      <c r="I18" s="315" t="inlineStr">
        <is>
          <t>I/O MODULE #3 (D20K)</t>
        </is>
      </c>
      <c r="J18" s="315" t="inlineStr">
        <is>
          <t>0x06</t>
        </is>
      </c>
      <c r="K18" s="315" t="inlineStr">
        <is>
          <t>D20 LINK 1</t>
        </is>
      </c>
      <c r="L18" s="315" t="inlineStr"/>
      <c r="M18" s="316" t="inlineStr"/>
      <c r="N18" s="316" t="inlineStr"/>
      <c r="O18" s="315" t="n">
        <v>9</v>
      </c>
      <c r="P18" s="315" t="inlineStr">
        <is>
          <t>SPARE</t>
        </is>
      </c>
      <c r="Q18" s="315" t="inlineStr"/>
      <c r="R18" s="315" t="inlineStr"/>
      <c r="S18" s="315" t="inlineStr"/>
      <c r="T18" s="315" t="inlineStr"/>
      <c r="U18" s="315" t="inlineStr">
        <is>
          <t>J8</t>
        </is>
      </c>
      <c r="V18" s="315" t="inlineStr">
        <is>
          <t>J3</t>
        </is>
      </c>
      <c r="W18" s="315" t="inlineStr"/>
      <c r="X18" s="315" t="inlineStr">
        <is>
          <t>C,TB1-1</t>
        </is>
      </c>
      <c r="Y18" s="315" t="inlineStr">
        <is>
          <t>T,TB10-4</t>
        </is>
      </c>
      <c r="Z18" s="315" t="n"/>
    </row>
    <row r="19">
      <c r="A19" s="315" t="n">
        <v>0</v>
      </c>
      <c r="B19" s="315" t="n">
        <v>10</v>
      </c>
      <c r="C19" s="315" t="inlineStr"/>
      <c r="D19" s="315" t="inlineStr"/>
      <c r="E19" s="315" t="inlineStr"/>
      <c r="F19" s="315" t="inlineStr">
        <is>
          <t>D20 LINK</t>
        </is>
      </c>
      <c r="G19" s="315" t="inlineStr"/>
      <c r="H19" s="315" t="inlineStr">
        <is>
          <t>IED</t>
        </is>
      </c>
      <c r="I19" s="315" t="inlineStr">
        <is>
          <t>I/O MODULE #3 (D20K)</t>
        </is>
      </c>
      <c r="J19" s="315" t="inlineStr">
        <is>
          <t>0x06</t>
        </is>
      </c>
      <c r="K19" s="315" t="inlineStr">
        <is>
          <t>D20 LINK 1</t>
        </is>
      </c>
      <c r="L19" s="315" t="inlineStr"/>
      <c r="M19" s="316" t="inlineStr"/>
      <c r="N19" s="316" t="inlineStr"/>
      <c r="O19" s="315" t="n">
        <v>10</v>
      </c>
      <c r="P19" s="315" t="inlineStr">
        <is>
          <t>SPARE</t>
        </is>
      </c>
      <c r="Q19" s="315" t="inlineStr"/>
      <c r="R19" s="315" t="inlineStr"/>
      <c r="S19" s="315" t="inlineStr"/>
      <c r="T19" s="315" t="inlineStr"/>
      <c r="U19" s="315" t="inlineStr">
        <is>
          <t>J8</t>
        </is>
      </c>
      <c r="V19" s="315" t="inlineStr">
        <is>
          <t>J3</t>
        </is>
      </c>
      <c r="W19" s="315" t="inlineStr"/>
      <c r="X19" s="315" t="inlineStr">
        <is>
          <t>C,TB2-1</t>
        </is>
      </c>
      <c r="Y19" s="315" t="inlineStr">
        <is>
          <t>T,TB11-4</t>
        </is>
      </c>
      <c r="Z19" s="315" t="n"/>
    </row>
    <row r="20">
      <c r="A20" s="315" t="n">
        <v>0</v>
      </c>
      <c r="B20" s="315" t="n">
        <v>11</v>
      </c>
      <c r="C20" s="315" t="inlineStr"/>
      <c r="D20" s="315" t="inlineStr"/>
      <c r="E20" s="315" t="inlineStr"/>
      <c r="F20" s="315" t="inlineStr">
        <is>
          <t>D20 LINK</t>
        </is>
      </c>
      <c r="G20" s="315" t="inlineStr"/>
      <c r="H20" s="315" t="inlineStr">
        <is>
          <t>IED</t>
        </is>
      </c>
      <c r="I20" s="315" t="inlineStr">
        <is>
          <t>I/O MODULE #3 (D20K)</t>
        </is>
      </c>
      <c r="J20" s="315" t="inlineStr">
        <is>
          <t>0x06</t>
        </is>
      </c>
      <c r="K20" s="315" t="inlineStr">
        <is>
          <t>D20 LINK 1</t>
        </is>
      </c>
      <c r="L20" s="315" t="inlineStr"/>
      <c r="M20" s="316" t="inlineStr"/>
      <c r="N20" s="316" t="inlineStr"/>
      <c r="O20" s="315" t="n">
        <v>11</v>
      </c>
      <c r="P20" s="315" t="inlineStr">
        <is>
          <t>SPARE</t>
        </is>
      </c>
      <c r="Q20" s="315" t="inlineStr"/>
      <c r="R20" s="315" t="inlineStr"/>
      <c r="S20" s="315" t="inlineStr"/>
      <c r="T20" s="315" t="inlineStr"/>
      <c r="U20" s="315" t="inlineStr">
        <is>
          <t>J8</t>
        </is>
      </c>
      <c r="V20" s="315" t="inlineStr">
        <is>
          <t>J3</t>
        </is>
      </c>
      <c r="W20" s="315" t="inlineStr"/>
      <c r="X20" s="315" t="inlineStr">
        <is>
          <t>C,TB3-1</t>
        </is>
      </c>
      <c r="Y20" s="315" t="inlineStr">
        <is>
          <t>T,TB12-4</t>
        </is>
      </c>
      <c r="Z20" s="315" t="n"/>
    </row>
    <row r="21">
      <c r="A21" s="315" t="n">
        <v>0</v>
      </c>
      <c r="B21" s="315" t="n">
        <v>12</v>
      </c>
      <c r="C21" s="315" t="inlineStr"/>
      <c r="D21" s="315" t="inlineStr"/>
      <c r="E21" s="315" t="inlineStr"/>
      <c r="F21" s="315" t="inlineStr">
        <is>
          <t>D20 LINK</t>
        </is>
      </c>
      <c r="G21" s="315" t="inlineStr"/>
      <c r="H21" s="315" t="inlineStr">
        <is>
          <t>IED</t>
        </is>
      </c>
      <c r="I21" s="315" t="inlineStr">
        <is>
          <t>I/O MODULE #3 (D20K)</t>
        </is>
      </c>
      <c r="J21" s="315" t="inlineStr">
        <is>
          <t>0x06</t>
        </is>
      </c>
      <c r="K21" s="315" t="inlineStr">
        <is>
          <t>D20 LINK 1</t>
        </is>
      </c>
      <c r="L21" s="315" t="inlineStr"/>
      <c r="M21" s="316" t="inlineStr"/>
      <c r="N21" s="316" t="inlineStr"/>
      <c r="O21" s="315" t="n">
        <v>12</v>
      </c>
      <c r="P21" s="315" t="inlineStr">
        <is>
          <t>SPARE</t>
        </is>
      </c>
      <c r="Q21" s="315" t="inlineStr"/>
      <c r="R21" s="315" t="inlineStr"/>
      <c r="S21" s="315" t="inlineStr"/>
      <c r="T21" s="315" t="inlineStr"/>
      <c r="U21" s="315" t="inlineStr">
        <is>
          <t>J8</t>
        </is>
      </c>
      <c r="V21" s="315" t="inlineStr">
        <is>
          <t>J3</t>
        </is>
      </c>
      <c r="W21" s="315" t="inlineStr"/>
      <c r="X21" s="315" t="inlineStr">
        <is>
          <t>C,TB4-1</t>
        </is>
      </c>
      <c r="Y21" s="315" t="inlineStr">
        <is>
          <t>T,TB13-4</t>
        </is>
      </c>
      <c r="Z21" s="315" t="n"/>
    </row>
    <row r="22">
      <c r="A22" s="315" t="n">
        <v>0</v>
      </c>
      <c r="B22" s="315" t="n">
        <v>13</v>
      </c>
      <c r="C22" s="315" t="inlineStr"/>
      <c r="D22" s="315" t="inlineStr"/>
      <c r="E22" s="315" t="inlineStr"/>
      <c r="F22" s="315" t="inlineStr">
        <is>
          <t>D20 LINK</t>
        </is>
      </c>
      <c r="G22" s="315" t="inlineStr"/>
      <c r="H22" s="315" t="inlineStr">
        <is>
          <t>IED</t>
        </is>
      </c>
      <c r="I22" s="315" t="inlineStr">
        <is>
          <t>I/O MODULE #3 (D20K)</t>
        </is>
      </c>
      <c r="J22" s="315" t="inlineStr">
        <is>
          <t>0x06</t>
        </is>
      </c>
      <c r="K22" s="315" t="inlineStr">
        <is>
          <t>D20 LINK 1</t>
        </is>
      </c>
      <c r="L22" s="315" t="inlineStr"/>
      <c r="M22" s="316" t="inlineStr"/>
      <c r="N22" s="316" t="inlineStr"/>
      <c r="O22" s="315" t="n">
        <v>13</v>
      </c>
      <c r="P22" s="315" t="inlineStr">
        <is>
          <t>SPARE</t>
        </is>
      </c>
      <c r="Q22" s="315" t="inlineStr"/>
      <c r="R22" s="315" t="inlineStr"/>
      <c r="S22" s="315" t="inlineStr"/>
      <c r="T22" s="315" t="inlineStr"/>
      <c r="U22" s="315" t="inlineStr">
        <is>
          <t>J8</t>
        </is>
      </c>
      <c r="V22" s="315" t="inlineStr">
        <is>
          <t>J3</t>
        </is>
      </c>
      <c r="W22" s="315" t="inlineStr"/>
      <c r="X22" s="315" t="inlineStr">
        <is>
          <t>C,TB5-1</t>
        </is>
      </c>
      <c r="Y22" s="315" t="inlineStr">
        <is>
          <t>T,TB14-4</t>
        </is>
      </c>
      <c r="Z22" s="315" t="n"/>
    </row>
    <row r="23">
      <c r="A23" s="315" t="n">
        <v>0</v>
      </c>
      <c r="B23" s="315" t="n">
        <v>14</v>
      </c>
      <c r="C23" s="315" t="inlineStr"/>
      <c r="D23" s="315" t="inlineStr"/>
      <c r="E23" s="315" t="inlineStr"/>
      <c r="F23" s="315" t="inlineStr">
        <is>
          <t>D20 LINK</t>
        </is>
      </c>
      <c r="G23" s="315" t="inlineStr"/>
      <c r="H23" s="315" t="inlineStr">
        <is>
          <t>IED</t>
        </is>
      </c>
      <c r="I23" s="315" t="inlineStr">
        <is>
          <t>I/O MODULE #3 (D20K)</t>
        </is>
      </c>
      <c r="J23" s="315" t="inlineStr">
        <is>
          <t>0x06</t>
        </is>
      </c>
      <c r="K23" s="315" t="inlineStr">
        <is>
          <t>D20 LINK 1</t>
        </is>
      </c>
      <c r="L23" s="315" t="inlineStr"/>
      <c r="M23" s="316" t="inlineStr"/>
      <c r="N23" s="316" t="inlineStr"/>
      <c r="O23" s="315" t="n">
        <v>14</v>
      </c>
      <c r="P23" s="315" t="inlineStr">
        <is>
          <t>SPARE</t>
        </is>
      </c>
      <c r="Q23" s="315" t="inlineStr"/>
      <c r="R23" s="315" t="inlineStr"/>
      <c r="S23" s="315" t="inlineStr"/>
      <c r="T23" s="315" t="inlineStr"/>
      <c r="U23" s="315" t="inlineStr">
        <is>
          <t>J8</t>
        </is>
      </c>
      <c r="V23" s="315" t="inlineStr">
        <is>
          <t>J3</t>
        </is>
      </c>
      <c r="W23" s="315" t="inlineStr"/>
      <c r="X23" s="315" t="inlineStr">
        <is>
          <t>C,TB6-1</t>
        </is>
      </c>
      <c r="Y23" s="315" t="inlineStr">
        <is>
          <t>T,TB15-4</t>
        </is>
      </c>
      <c r="Z23" s="315" t="n"/>
    </row>
    <row r="24">
      <c r="A24" s="315" t="n">
        <v>0</v>
      </c>
      <c r="B24" s="315" t="n">
        <v>15</v>
      </c>
      <c r="C24" s="315" t="inlineStr"/>
      <c r="D24" s="315" t="inlineStr"/>
      <c r="E24" s="315" t="inlineStr"/>
      <c r="F24" s="315" t="inlineStr">
        <is>
          <t>D20 LINK</t>
        </is>
      </c>
      <c r="G24" s="315" t="inlineStr"/>
      <c r="H24" s="315" t="inlineStr">
        <is>
          <t>IED</t>
        </is>
      </c>
      <c r="I24" s="315" t="inlineStr">
        <is>
          <t>I/O MODULE #3 (D20K)</t>
        </is>
      </c>
      <c r="J24" s="315" t="inlineStr">
        <is>
          <t>0x06</t>
        </is>
      </c>
      <c r="K24" s="315" t="inlineStr">
        <is>
          <t>D20 LINK 1</t>
        </is>
      </c>
      <c r="L24" s="315" t="inlineStr"/>
      <c r="M24" s="316" t="inlineStr"/>
      <c r="N24" s="316" t="inlineStr"/>
      <c r="O24" s="315" t="n">
        <v>15</v>
      </c>
      <c r="P24" s="315" t="inlineStr">
        <is>
          <t>SPARE</t>
        </is>
      </c>
      <c r="Q24" s="315" t="inlineStr"/>
      <c r="R24" s="315" t="inlineStr"/>
      <c r="S24" s="315" t="inlineStr"/>
      <c r="T24" s="315" t="inlineStr"/>
      <c r="U24" s="315" t="inlineStr">
        <is>
          <t>J8</t>
        </is>
      </c>
      <c r="V24" s="315" t="inlineStr">
        <is>
          <t>J3</t>
        </is>
      </c>
      <c r="W24" s="315" t="inlineStr"/>
      <c r="X24" s="315" t="inlineStr">
        <is>
          <t>C,TB7-1</t>
        </is>
      </c>
      <c r="Y24" s="315" t="inlineStr">
        <is>
          <t>T,TB16-4</t>
        </is>
      </c>
      <c r="Z24" s="315" t="n"/>
    </row>
    <row r="25">
      <c r="A25" s="315" t="n">
        <v>0</v>
      </c>
      <c r="B25" s="315" t="n">
        <v>16</v>
      </c>
      <c r="C25" s="315" t="inlineStr"/>
      <c r="D25" s="315" t="inlineStr"/>
      <c r="E25" s="315" t="inlineStr"/>
      <c r="F25" s="315" t="inlineStr">
        <is>
          <t>D20 LINK</t>
        </is>
      </c>
      <c r="G25" s="315" t="inlineStr"/>
      <c r="H25" s="315" t="inlineStr">
        <is>
          <t>IED</t>
        </is>
      </c>
      <c r="I25" s="315" t="inlineStr">
        <is>
          <t>I/O MODULE #3 (D20K)</t>
        </is>
      </c>
      <c r="J25" s="315" t="inlineStr">
        <is>
          <t>0x06</t>
        </is>
      </c>
      <c r="K25" s="315" t="inlineStr">
        <is>
          <t>D20 LINK 1</t>
        </is>
      </c>
      <c r="L25" s="315" t="inlineStr"/>
      <c r="M25" s="316" t="inlineStr"/>
      <c r="N25" s="316" t="inlineStr"/>
      <c r="O25" s="315" t="n">
        <v>16</v>
      </c>
      <c r="P25" s="315" t="inlineStr">
        <is>
          <t>SPARE</t>
        </is>
      </c>
      <c r="Q25" s="315" t="inlineStr"/>
      <c r="R25" s="315" t="inlineStr"/>
      <c r="S25" s="315" t="inlineStr"/>
      <c r="T25" s="315" t="inlineStr"/>
      <c r="U25" s="315" t="inlineStr">
        <is>
          <t>J8</t>
        </is>
      </c>
      <c r="V25" s="315" t="inlineStr">
        <is>
          <t>J3</t>
        </is>
      </c>
      <c r="W25" s="315" t="inlineStr"/>
      <c r="X25" s="315" t="inlineStr">
        <is>
          <t>C,TB8-1</t>
        </is>
      </c>
      <c r="Y25" s="315" t="inlineStr">
        <is>
          <t>T,TB17-4</t>
        </is>
      </c>
      <c r="Z25" s="315" t="n"/>
    </row>
    <row r="26">
      <c r="A26" s="315" t="n">
        <v>0</v>
      </c>
      <c r="B26" s="315" t="n">
        <v>17</v>
      </c>
      <c r="C26" s="315" t="inlineStr"/>
      <c r="D26" s="315" t="inlineStr"/>
      <c r="E26" s="315" t="inlineStr"/>
      <c r="F26" s="315" t="inlineStr">
        <is>
          <t>D20 LINK</t>
        </is>
      </c>
      <c r="G26" s="315" t="inlineStr"/>
      <c r="H26" s="315" t="inlineStr">
        <is>
          <t>IED</t>
        </is>
      </c>
      <c r="I26" s="315" t="inlineStr">
        <is>
          <t>I/O MODULE #3 (D20K)</t>
        </is>
      </c>
      <c r="J26" s="315" t="inlineStr">
        <is>
          <t>0x06</t>
        </is>
      </c>
      <c r="K26" s="315" t="inlineStr">
        <is>
          <t>D20 LINK 1</t>
        </is>
      </c>
      <c r="L26" s="315" t="inlineStr"/>
      <c r="M26" s="316" t="inlineStr"/>
      <c r="N26" s="316" t="inlineStr"/>
      <c r="O26" s="315" t="n">
        <v>17</v>
      </c>
      <c r="P26" s="315" t="inlineStr">
        <is>
          <t>SPARE</t>
        </is>
      </c>
      <c r="Q26" s="315" t="inlineStr"/>
      <c r="R26" s="315" t="inlineStr"/>
      <c r="S26" s="315" t="inlineStr"/>
      <c r="T26" s="315" t="inlineStr"/>
      <c r="U26" s="315" t="inlineStr">
        <is>
          <t>J11</t>
        </is>
      </c>
      <c r="V26" s="315" t="inlineStr">
        <is>
          <t>J3</t>
        </is>
      </c>
      <c r="W26" s="315" t="inlineStr"/>
      <c r="X26" s="315" t="inlineStr">
        <is>
          <t>C,TB1-1</t>
        </is>
      </c>
      <c r="Y26" s="315" t="inlineStr">
        <is>
          <t>T,TB10-4</t>
        </is>
      </c>
      <c r="Z26" s="315" t="n"/>
    </row>
    <row r="27">
      <c r="A27" s="315" t="n">
        <v>0</v>
      </c>
      <c r="B27" s="315" t="n">
        <v>18</v>
      </c>
      <c r="C27" s="315" t="inlineStr"/>
      <c r="D27" s="315" t="inlineStr"/>
      <c r="E27" s="315" t="inlineStr"/>
      <c r="F27" s="315" t="inlineStr">
        <is>
          <t>D20 LINK</t>
        </is>
      </c>
      <c r="G27" s="315" t="inlineStr"/>
      <c r="H27" s="315" t="inlineStr">
        <is>
          <t>IED</t>
        </is>
      </c>
      <c r="I27" s="315" t="inlineStr">
        <is>
          <t>I/O MODULE #3 (D20K)</t>
        </is>
      </c>
      <c r="J27" s="315" t="inlineStr">
        <is>
          <t>0x06</t>
        </is>
      </c>
      <c r="K27" s="315" t="inlineStr">
        <is>
          <t>D20 LINK 1</t>
        </is>
      </c>
      <c r="L27" s="315" t="inlineStr"/>
      <c r="M27" s="316" t="inlineStr"/>
      <c r="N27" s="316" t="inlineStr"/>
      <c r="O27" s="315" t="n">
        <v>18</v>
      </c>
      <c r="P27" s="315" t="inlineStr">
        <is>
          <t>SPARE</t>
        </is>
      </c>
      <c r="Q27" s="315" t="inlineStr"/>
      <c r="R27" s="315" t="inlineStr"/>
      <c r="S27" s="315" t="inlineStr"/>
      <c r="T27" s="315" t="inlineStr"/>
      <c r="U27" s="315" t="inlineStr">
        <is>
          <t>J11</t>
        </is>
      </c>
      <c r="V27" s="315" t="inlineStr">
        <is>
          <t>J3</t>
        </is>
      </c>
      <c r="W27" s="315" t="inlineStr"/>
      <c r="X27" s="315" t="inlineStr">
        <is>
          <t>C,TB2-1</t>
        </is>
      </c>
      <c r="Y27" s="315" t="inlineStr">
        <is>
          <t>T,TB11-4</t>
        </is>
      </c>
      <c r="Z27" s="315" t="n"/>
    </row>
    <row r="28">
      <c r="A28" s="315" t="n">
        <v>0</v>
      </c>
      <c r="B28" s="315" t="n">
        <v>19</v>
      </c>
      <c r="C28" s="315" t="inlineStr"/>
      <c r="D28" s="315" t="inlineStr"/>
      <c r="E28" s="315" t="inlineStr"/>
      <c r="F28" s="315" t="inlineStr">
        <is>
          <t>D20 LINK</t>
        </is>
      </c>
      <c r="G28" s="315" t="inlineStr"/>
      <c r="H28" s="315" t="inlineStr">
        <is>
          <t>IED</t>
        </is>
      </c>
      <c r="I28" s="315" t="inlineStr">
        <is>
          <t>I/O MODULE #3 (D20K)</t>
        </is>
      </c>
      <c r="J28" s="315" t="inlineStr">
        <is>
          <t>0x06</t>
        </is>
      </c>
      <c r="K28" s="315" t="inlineStr">
        <is>
          <t>D20 LINK 1</t>
        </is>
      </c>
      <c r="L28" s="315" t="inlineStr"/>
      <c r="M28" s="316" t="inlineStr"/>
      <c r="N28" s="316" t="inlineStr"/>
      <c r="O28" s="315" t="n">
        <v>19</v>
      </c>
      <c r="P28" s="315" t="inlineStr">
        <is>
          <t>SPARE</t>
        </is>
      </c>
      <c r="Q28" s="315" t="inlineStr"/>
      <c r="R28" s="315" t="inlineStr"/>
      <c r="S28" s="315" t="inlineStr"/>
      <c r="T28" s="315" t="inlineStr"/>
      <c r="U28" s="315" t="inlineStr">
        <is>
          <t>J11</t>
        </is>
      </c>
      <c r="V28" s="315" t="inlineStr">
        <is>
          <t>J3</t>
        </is>
      </c>
      <c r="W28" s="315" t="inlineStr"/>
      <c r="X28" s="315" t="inlineStr">
        <is>
          <t>C,TB3-1</t>
        </is>
      </c>
      <c r="Y28" s="315" t="inlineStr">
        <is>
          <t>T,TB12-4</t>
        </is>
      </c>
      <c r="Z28" s="315" t="n"/>
    </row>
    <row r="29">
      <c r="A29" s="315" t="n">
        <v>0</v>
      </c>
      <c r="B29" s="315" t="n">
        <v>20</v>
      </c>
      <c r="C29" s="315" t="inlineStr"/>
      <c r="D29" s="315" t="inlineStr"/>
      <c r="E29" s="315" t="inlineStr"/>
      <c r="F29" s="315" t="inlineStr">
        <is>
          <t>D20 LINK</t>
        </is>
      </c>
      <c r="G29" s="315" t="inlineStr"/>
      <c r="H29" s="315" t="inlineStr">
        <is>
          <t>IED</t>
        </is>
      </c>
      <c r="I29" s="315" t="inlineStr">
        <is>
          <t>I/O MODULE #3 (D20K)</t>
        </is>
      </c>
      <c r="J29" s="315" t="inlineStr">
        <is>
          <t>0x06</t>
        </is>
      </c>
      <c r="K29" s="315" t="inlineStr">
        <is>
          <t>D20 LINK 1</t>
        </is>
      </c>
      <c r="L29" s="315" t="inlineStr"/>
      <c r="M29" s="316" t="inlineStr"/>
      <c r="N29" s="316" t="inlineStr"/>
      <c r="O29" s="315" t="n">
        <v>20</v>
      </c>
      <c r="P29" s="315" t="inlineStr">
        <is>
          <t>SPARE</t>
        </is>
      </c>
      <c r="Q29" s="315" t="inlineStr"/>
      <c r="R29" s="315" t="inlineStr"/>
      <c r="S29" s="315" t="inlineStr"/>
      <c r="T29" s="315" t="inlineStr"/>
      <c r="U29" s="315" t="inlineStr">
        <is>
          <t>J11</t>
        </is>
      </c>
      <c r="V29" s="315" t="inlineStr">
        <is>
          <t>J3</t>
        </is>
      </c>
      <c r="W29" s="315" t="inlineStr"/>
      <c r="X29" s="315" t="inlineStr">
        <is>
          <t>C,TB4-1</t>
        </is>
      </c>
      <c r="Y29" s="315" t="inlineStr">
        <is>
          <t>T,TB13-4</t>
        </is>
      </c>
      <c r="Z29" s="315" t="n"/>
    </row>
    <row r="30">
      <c r="A30" s="315" t="n">
        <v>0</v>
      </c>
      <c r="B30" s="315" t="n">
        <v>21</v>
      </c>
      <c r="C30" s="315" t="inlineStr"/>
      <c r="D30" s="315" t="inlineStr"/>
      <c r="E30" s="315" t="inlineStr"/>
      <c r="F30" s="315" t="inlineStr">
        <is>
          <t>D20 LINK</t>
        </is>
      </c>
      <c r="G30" s="315" t="inlineStr"/>
      <c r="H30" s="315" t="inlineStr">
        <is>
          <t>IED</t>
        </is>
      </c>
      <c r="I30" s="315" t="inlineStr">
        <is>
          <t>I/O MODULE #3 (D20K)</t>
        </is>
      </c>
      <c r="J30" s="315" t="inlineStr">
        <is>
          <t>0x06</t>
        </is>
      </c>
      <c r="K30" s="315" t="inlineStr">
        <is>
          <t>D20 LINK 1</t>
        </is>
      </c>
      <c r="L30" s="315" t="inlineStr"/>
      <c r="M30" s="316" t="inlineStr"/>
      <c r="N30" s="316" t="inlineStr"/>
      <c r="O30" s="315" t="n">
        <v>21</v>
      </c>
      <c r="P30" s="315" t="inlineStr">
        <is>
          <t>SPARE</t>
        </is>
      </c>
      <c r="Q30" s="315" t="inlineStr"/>
      <c r="R30" s="315" t="inlineStr"/>
      <c r="S30" s="315" t="inlineStr"/>
      <c r="T30" s="315" t="inlineStr"/>
      <c r="U30" s="315" t="inlineStr">
        <is>
          <t>J11</t>
        </is>
      </c>
      <c r="V30" s="315" t="inlineStr">
        <is>
          <t>J3</t>
        </is>
      </c>
      <c r="W30" s="315" t="inlineStr"/>
      <c r="X30" s="315" t="inlineStr">
        <is>
          <t>C,TB5-1</t>
        </is>
      </c>
      <c r="Y30" s="315" t="inlineStr">
        <is>
          <t>T,TB14-4</t>
        </is>
      </c>
      <c r="Z30" s="315" t="n"/>
    </row>
    <row r="31">
      <c r="A31" s="315" t="n">
        <v>0</v>
      </c>
      <c r="B31" s="315" t="n">
        <v>22</v>
      </c>
      <c r="C31" s="315" t="inlineStr"/>
      <c r="D31" s="315" t="inlineStr"/>
      <c r="E31" s="315" t="inlineStr"/>
      <c r="F31" s="315" t="inlineStr">
        <is>
          <t>D20 LINK</t>
        </is>
      </c>
      <c r="G31" s="315" t="inlineStr"/>
      <c r="H31" s="315" t="inlineStr">
        <is>
          <t>IED</t>
        </is>
      </c>
      <c r="I31" s="315" t="inlineStr">
        <is>
          <t>I/O MODULE #3 (D20K)</t>
        </is>
      </c>
      <c r="J31" s="315" t="inlineStr">
        <is>
          <t>0x06</t>
        </is>
      </c>
      <c r="K31" s="315" t="inlineStr">
        <is>
          <t>D20 LINK 1</t>
        </is>
      </c>
      <c r="L31" s="315" t="inlineStr"/>
      <c r="M31" s="316" t="inlineStr"/>
      <c r="N31" s="316" t="inlineStr"/>
      <c r="O31" s="315" t="n">
        <v>22</v>
      </c>
      <c r="P31" s="315" t="inlineStr">
        <is>
          <t>SPARE</t>
        </is>
      </c>
      <c r="Q31" s="315" t="inlineStr"/>
      <c r="R31" s="315" t="inlineStr"/>
      <c r="S31" s="315" t="inlineStr"/>
      <c r="T31" s="315" t="inlineStr"/>
      <c r="U31" s="315" t="inlineStr">
        <is>
          <t>J11</t>
        </is>
      </c>
      <c r="V31" s="315" t="inlineStr">
        <is>
          <t>J3</t>
        </is>
      </c>
      <c r="W31" s="315" t="inlineStr"/>
      <c r="X31" s="315" t="inlineStr">
        <is>
          <t>C,TB6-1</t>
        </is>
      </c>
      <c r="Y31" s="315" t="inlineStr">
        <is>
          <t>T,TB15-4</t>
        </is>
      </c>
      <c r="Z31" s="315" t="n"/>
    </row>
    <row r="32">
      <c r="A32" s="315" t="n">
        <v>0</v>
      </c>
      <c r="B32" s="315" t="n">
        <v>23</v>
      </c>
      <c r="C32" s="315" t="inlineStr"/>
      <c r="D32" s="315" t="inlineStr"/>
      <c r="E32" s="315" t="inlineStr"/>
      <c r="F32" s="315" t="inlineStr">
        <is>
          <t>D20 LINK</t>
        </is>
      </c>
      <c r="G32" s="315" t="inlineStr"/>
      <c r="H32" s="315" t="inlineStr">
        <is>
          <t>IED</t>
        </is>
      </c>
      <c r="I32" s="315" t="inlineStr">
        <is>
          <t>I/O MODULE #3 (D20K)</t>
        </is>
      </c>
      <c r="J32" s="315" t="inlineStr">
        <is>
          <t>0x06</t>
        </is>
      </c>
      <c r="K32" s="315" t="inlineStr">
        <is>
          <t>D20 LINK 1</t>
        </is>
      </c>
      <c r="L32" s="315" t="inlineStr"/>
      <c r="M32" s="316" t="inlineStr"/>
      <c r="N32" s="316" t="inlineStr"/>
      <c r="O32" s="315" t="n">
        <v>23</v>
      </c>
      <c r="P32" s="315" t="inlineStr">
        <is>
          <t>SPARE</t>
        </is>
      </c>
      <c r="Q32" s="315" t="inlineStr"/>
      <c r="R32" s="315" t="inlineStr"/>
      <c r="S32" s="315" t="inlineStr"/>
      <c r="T32" s="315" t="inlineStr"/>
      <c r="U32" s="315" t="inlineStr">
        <is>
          <t>J11</t>
        </is>
      </c>
      <c r="V32" s="315" t="inlineStr">
        <is>
          <t>J3</t>
        </is>
      </c>
      <c r="W32" s="315" t="inlineStr"/>
      <c r="X32" s="315" t="inlineStr">
        <is>
          <t>C,TB7-1</t>
        </is>
      </c>
      <c r="Y32" s="315" t="inlineStr">
        <is>
          <t>T,TB16-4</t>
        </is>
      </c>
      <c r="Z32" s="315" t="n"/>
    </row>
    <row r="33">
      <c r="A33" s="315" t="n">
        <v>0</v>
      </c>
      <c r="B33" s="315" t="n">
        <v>24</v>
      </c>
      <c r="C33" s="315" t="inlineStr"/>
      <c r="D33" s="315" t="inlineStr"/>
      <c r="E33" s="315" t="inlineStr"/>
      <c r="F33" s="315" t="inlineStr">
        <is>
          <t>D20 LINK</t>
        </is>
      </c>
      <c r="G33" s="315" t="inlineStr"/>
      <c r="H33" s="315" t="inlineStr">
        <is>
          <t>IED</t>
        </is>
      </c>
      <c r="I33" s="315" t="inlineStr">
        <is>
          <t>I/O MODULE #3 (D20K)</t>
        </is>
      </c>
      <c r="J33" s="315" t="inlineStr">
        <is>
          <t>0x06</t>
        </is>
      </c>
      <c r="K33" s="315" t="inlineStr">
        <is>
          <t>D20 LINK 1</t>
        </is>
      </c>
      <c r="L33" s="315" t="inlineStr"/>
      <c r="M33" s="316" t="inlineStr"/>
      <c r="N33" s="316" t="inlineStr"/>
      <c r="O33" s="315" t="n">
        <v>24</v>
      </c>
      <c r="P33" s="315" t="inlineStr">
        <is>
          <t>SPARE</t>
        </is>
      </c>
      <c r="Q33" s="315" t="inlineStr"/>
      <c r="R33" s="315" t="inlineStr"/>
      <c r="S33" s="315" t="inlineStr"/>
      <c r="T33" s="315" t="inlineStr"/>
      <c r="U33" s="315" t="inlineStr">
        <is>
          <t>J11</t>
        </is>
      </c>
      <c r="V33" s="315" t="inlineStr">
        <is>
          <t>J3</t>
        </is>
      </c>
      <c r="W33" s="315" t="inlineStr"/>
      <c r="X33" s="315" t="inlineStr">
        <is>
          <t>C,TB8-1</t>
        </is>
      </c>
      <c r="Y33" s="315" t="inlineStr">
        <is>
          <t>T,TB17-4</t>
        </is>
      </c>
      <c r="Z33" s="315" t="n"/>
    </row>
    <row r="34">
      <c r="A34" s="315" t="n">
        <v>0</v>
      </c>
      <c r="B34" s="315" t="n">
        <v>25</v>
      </c>
      <c r="C34" s="315" t="inlineStr"/>
      <c r="D34" s="315" t="inlineStr"/>
      <c r="E34" s="315" t="inlineStr"/>
      <c r="F34" s="315" t="inlineStr">
        <is>
          <t>D20 LINK</t>
        </is>
      </c>
      <c r="G34" s="315" t="inlineStr"/>
      <c r="H34" s="315" t="inlineStr">
        <is>
          <t>IED</t>
        </is>
      </c>
      <c r="I34" s="315" t="inlineStr">
        <is>
          <t>I/O MODULE #3 (D20K)</t>
        </is>
      </c>
      <c r="J34" s="315" t="inlineStr">
        <is>
          <t>0x06</t>
        </is>
      </c>
      <c r="K34" s="315" t="inlineStr">
        <is>
          <t>D20 LINK 1</t>
        </is>
      </c>
      <c r="L34" s="315" t="inlineStr"/>
      <c r="M34" s="316" t="inlineStr"/>
      <c r="N34" s="316" t="inlineStr"/>
      <c r="O34" s="315" t="n">
        <v>25</v>
      </c>
      <c r="P34" s="315" t="inlineStr">
        <is>
          <t>SPARE</t>
        </is>
      </c>
      <c r="Q34" s="315" t="inlineStr"/>
      <c r="R34" s="315" t="inlineStr"/>
      <c r="S34" s="315" t="inlineStr"/>
      <c r="T34" s="315" t="inlineStr"/>
      <c r="U34" s="315" t="inlineStr">
        <is>
          <t>J5</t>
        </is>
      </c>
      <c r="V34" s="315" t="inlineStr">
        <is>
          <t>J3</t>
        </is>
      </c>
      <c r="W34" s="315" t="inlineStr"/>
      <c r="X34" s="315" t="inlineStr">
        <is>
          <t>C,TB1-1</t>
        </is>
      </c>
      <c r="Y34" s="315" t="inlineStr">
        <is>
          <t>T,TB10-4</t>
        </is>
      </c>
      <c r="Z34" s="315" t="n"/>
    </row>
    <row r="35">
      <c r="A35" s="315" t="n">
        <v>0</v>
      </c>
      <c r="B35" s="315" t="n">
        <v>26</v>
      </c>
      <c r="C35" s="315" t="inlineStr"/>
      <c r="D35" s="315" t="inlineStr"/>
      <c r="E35" s="315" t="inlineStr"/>
      <c r="F35" s="315" t="inlineStr">
        <is>
          <t>D20 LINK</t>
        </is>
      </c>
      <c r="G35" s="315" t="inlineStr"/>
      <c r="H35" s="315" t="inlineStr">
        <is>
          <t>IED</t>
        </is>
      </c>
      <c r="I35" s="315" t="inlineStr">
        <is>
          <t>I/O MODULE #3 (D20K)</t>
        </is>
      </c>
      <c r="J35" s="315" t="inlineStr">
        <is>
          <t>0x06</t>
        </is>
      </c>
      <c r="K35" s="315" t="inlineStr">
        <is>
          <t>D20 LINK 1</t>
        </is>
      </c>
      <c r="L35" s="315" t="inlineStr"/>
      <c r="M35" s="316" t="inlineStr"/>
      <c r="N35" s="316" t="inlineStr"/>
      <c r="O35" s="315" t="n">
        <v>26</v>
      </c>
      <c r="P35" s="315" t="inlineStr">
        <is>
          <t>SPARE</t>
        </is>
      </c>
      <c r="Q35" s="315" t="inlineStr"/>
      <c r="R35" s="315" t="inlineStr"/>
      <c r="S35" s="315" t="inlineStr"/>
      <c r="T35" s="315" t="inlineStr"/>
      <c r="U35" s="315" t="inlineStr">
        <is>
          <t>J5</t>
        </is>
      </c>
      <c r="V35" s="315" t="inlineStr">
        <is>
          <t>J3</t>
        </is>
      </c>
      <c r="W35" s="315" t="inlineStr"/>
      <c r="X35" s="315" t="inlineStr">
        <is>
          <t>C,TB2-1</t>
        </is>
      </c>
      <c r="Y35" s="315" t="inlineStr">
        <is>
          <t>T,TB11-4</t>
        </is>
      </c>
      <c r="Z35" s="315" t="n"/>
    </row>
    <row r="36">
      <c r="A36" s="315" t="n">
        <v>0</v>
      </c>
      <c r="B36" s="315" t="n">
        <v>27</v>
      </c>
      <c r="C36" s="315" t="inlineStr"/>
      <c r="D36" s="315" t="inlineStr"/>
      <c r="E36" s="315" t="inlineStr"/>
      <c r="F36" s="315" t="inlineStr">
        <is>
          <t>D20 LINK</t>
        </is>
      </c>
      <c r="G36" s="315" t="inlineStr"/>
      <c r="H36" s="315" t="inlineStr">
        <is>
          <t>IED</t>
        </is>
      </c>
      <c r="I36" s="315" t="inlineStr">
        <is>
          <t>I/O MODULE #3 (D20K)</t>
        </is>
      </c>
      <c r="J36" s="315" t="inlineStr">
        <is>
          <t>0x06</t>
        </is>
      </c>
      <c r="K36" s="315" t="inlineStr">
        <is>
          <t>D20 LINK 1</t>
        </is>
      </c>
      <c r="L36" s="315" t="inlineStr"/>
      <c r="M36" s="316" t="inlineStr"/>
      <c r="N36" s="316" t="inlineStr"/>
      <c r="O36" s="315" t="n">
        <v>27</v>
      </c>
      <c r="P36" s="315" t="inlineStr">
        <is>
          <t>SPARE</t>
        </is>
      </c>
      <c r="Q36" s="315" t="inlineStr"/>
      <c r="R36" s="315" t="inlineStr"/>
      <c r="S36" s="315" t="inlineStr"/>
      <c r="T36" s="315" t="inlineStr"/>
      <c r="U36" s="315" t="inlineStr">
        <is>
          <t>J5</t>
        </is>
      </c>
      <c r="V36" s="315" t="inlineStr">
        <is>
          <t>J3</t>
        </is>
      </c>
      <c r="W36" s="315" t="inlineStr"/>
      <c r="X36" s="315" t="inlineStr">
        <is>
          <t>C,TB3-1</t>
        </is>
      </c>
      <c r="Y36" s="315" t="inlineStr">
        <is>
          <t>T,TB12-4</t>
        </is>
      </c>
      <c r="Z36" s="315" t="n"/>
    </row>
    <row r="37">
      <c r="A37" s="315" t="n">
        <v>0</v>
      </c>
      <c r="B37" s="315" t="n">
        <v>28</v>
      </c>
      <c r="C37" s="315" t="inlineStr"/>
      <c r="D37" s="315" t="inlineStr"/>
      <c r="E37" s="315" t="inlineStr"/>
      <c r="F37" s="315" t="inlineStr">
        <is>
          <t>D20 LINK</t>
        </is>
      </c>
      <c r="G37" s="315" t="inlineStr"/>
      <c r="H37" s="315" t="inlineStr">
        <is>
          <t>IED</t>
        </is>
      </c>
      <c r="I37" s="315" t="inlineStr">
        <is>
          <t>I/O MODULE #3 (D20K)</t>
        </is>
      </c>
      <c r="J37" s="315" t="inlineStr">
        <is>
          <t>0x06</t>
        </is>
      </c>
      <c r="K37" s="315" t="inlineStr">
        <is>
          <t>D20 LINK 1</t>
        </is>
      </c>
      <c r="L37" s="315" t="inlineStr"/>
      <c r="M37" s="316" t="inlineStr"/>
      <c r="N37" s="316" t="inlineStr"/>
      <c r="O37" s="315" t="n">
        <v>28</v>
      </c>
      <c r="P37" s="315" t="inlineStr">
        <is>
          <t>SPARE</t>
        </is>
      </c>
      <c r="Q37" s="315" t="inlineStr"/>
      <c r="R37" s="315" t="inlineStr"/>
      <c r="S37" s="315" t="inlineStr"/>
      <c r="T37" s="315" t="inlineStr"/>
      <c r="U37" s="315" t="inlineStr">
        <is>
          <t>J5</t>
        </is>
      </c>
      <c r="V37" s="315" t="inlineStr">
        <is>
          <t>J3</t>
        </is>
      </c>
      <c r="W37" s="315" t="inlineStr"/>
      <c r="X37" s="315" t="inlineStr">
        <is>
          <t>C,TB4-1</t>
        </is>
      </c>
      <c r="Y37" s="315" t="inlineStr">
        <is>
          <t>T,TB13-4</t>
        </is>
      </c>
      <c r="Z37" s="315" t="n"/>
    </row>
    <row r="38">
      <c r="A38" s="315" t="n">
        <v>0</v>
      </c>
      <c r="B38" s="315" t="n">
        <v>29</v>
      </c>
      <c r="C38" s="315" t="inlineStr"/>
      <c r="D38" s="315" t="inlineStr"/>
      <c r="E38" s="315" t="inlineStr"/>
      <c r="F38" s="315" t="inlineStr">
        <is>
          <t>D20 LINK</t>
        </is>
      </c>
      <c r="G38" s="315" t="inlineStr"/>
      <c r="H38" s="315" t="inlineStr">
        <is>
          <t>IED</t>
        </is>
      </c>
      <c r="I38" s="315" t="inlineStr">
        <is>
          <t>I/O MODULE #3 (D20K)</t>
        </is>
      </c>
      <c r="J38" s="315" t="inlineStr">
        <is>
          <t>0x06</t>
        </is>
      </c>
      <c r="K38" s="315" t="inlineStr">
        <is>
          <t>D20 LINK 1</t>
        </is>
      </c>
      <c r="L38" s="315" t="inlineStr"/>
      <c r="M38" s="316" t="inlineStr"/>
      <c r="N38" s="316" t="inlineStr"/>
      <c r="O38" s="315" t="n">
        <v>29</v>
      </c>
      <c r="P38" s="315" t="inlineStr">
        <is>
          <t>SPARE</t>
        </is>
      </c>
      <c r="Q38" s="315" t="inlineStr"/>
      <c r="R38" s="315" t="inlineStr"/>
      <c r="S38" s="315" t="inlineStr"/>
      <c r="T38" s="315" t="inlineStr"/>
      <c r="U38" s="315" t="inlineStr">
        <is>
          <t>J5</t>
        </is>
      </c>
      <c r="V38" s="315" t="inlineStr">
        <is>
          <t>J3</t>
        </is>
      </c>
      <c r="W38" s="315" t="inlineStr"/>
      <c r="X38" s="315" t="inlineStr">
        <is>
          <t>C,TB5-1</t>
        </is>
      </c>
      <c r="Y38" s="315" t="inlineStr">
        <is>
          <t>T,TB14-4</t>
        </is>
      </c>
      <c r="Z38" s="315" t="n"/>
    </row>
    <row r="39">
      <c r="A39" s="315" t="n">
        <v>0</v>
      </c>
      <c r="B39" s="315" t="n">
        <v>30</v>
      </c>
      <c r="C39" s="315" t="inlineStr"/>
      <c r="D39" s="315" t="inlineStr"/>
      <c r="E39" s="315" t="inlineStr"/>
      <c r="F39" s="315" t="inlineStr">
        <is>
          <t>D20 LINK</t>
        </is>
      </c>
      <c r="G39" s="315" t="inlineStr"/>
      <c r="H39" s="315" t="inlineStr">
        <is>
          <t>IED</t>
        </is>
      </c>
      <c r="I39" s="315" t="inlineStr">
        <is>
          <t>I/O MODULE #3 (D20K)</t>
        </is>
      </c>
      <c r="J39" s="315" t="inlineStr">
        <is>
          <t>0x06</t>
        </is>
      </c>
      <c r="K39" s="315" t="inlineStr">
        <is>
          <t>D20 LINK 1</t>
        </is>
      </c>
      <c r="L39" s="315" t="inlineStr"/>
      <c r="M39" s="316" t="inlineStr"/>
      <c r="N39" s="316" t="inlineStr"/>
      <c r="O39" s="315" t="n">
        <v>30</v>
      </c>
      <c r="P39" s="315" t="inlineStr">
        <is>
          <t>SPARE</t>
        </is>
      </c>
      <c r="Q39" s="315" t="inlineStr"/>
      <c r="R39" s="315" t="inlineStr"/>
      <c r="S39" s="315" t="inlineStr"/>
      <c r="T39" s="315" t="inlineStr"/>
      <c r="U39" s="315" t="inlineStr">
        <is>
          <t>J5</t>
        </is>
      </c>
      <c r="V39" s="315" t="inlineStr">
        <is>
          <t>J3</t>
        </is>
      </c>
      <c r="W39" s="315" t="inlineStr"/>
      <c r="X39" s="315" t="inlineStr">
        <is>
          <t>C,TB6-1</t>
        </is>
      </c>
      <c r="Y39" s="315" t="inlineStr">
        <is>
          <t>T,TB15-4</t>
        </is>
      </c>
      <c r="Z39" s="315" t="n"/>
    </row>
    <row r="40">
      <c r="A40" s="315" t="n">
        <v>0</v>
      </c>
      <c r="B40" s="315" t="n">
        <v>31</v>
      </c>
      <c r="C40" s="315" t="inlineStr"/>
      <c r="D40" s="315" t="inlineStr"/>
      <c r="E40" s="315" t="inlineStr"/>
      <c r="F40" s="315" t="inlineStr">
        <is>
          <t>D20 LINK</t>
        </is>
      </c>
      <c r="G40" s="315" t="inlineStr"/>
      <c r="H40" s="315" t="inlineStr">
        <is>
          <t>IED</t>
        </is>
      </c>
      <c r="I40" s="315" t="inlineStr">
        <is>
          <t>I/O MODULE #3 (D20K)</t>
        </is>
      </c>
      <c r="J40" s="315" t="inlineStr">
        <is>
          <t>0x06</t>
        </is>
      </c>
      <c r="K40" s="315" t="inlineStr">
        <is>
          <t>D20 LINK 1</t>
        </is>
      </c>
      <c r="L40" s="315" t="inlineStr"/>
      <c r="M40" s="316" t="inlineStr"/>
      <c r="N40" s="316" t="inlineStr"/>
      <c r="O40" s="315" t="n">
        <v>31</v>
      </c>
      <c r="P40" s="315" t="inlineStr">
        <is>
          <t>SPARE</t>
        </is>
      </c>
      <c r="Q40" s="315" t="inlineStr"/>
      <c r="R40" s="315" t="inlineStr"/>
      <c r="S40" s="315" t="inlineStr"/>
      <c r="T40" s="315" t="inlineStr"/>
      <c r="U40" s="315" t="inlineStr">
        <is>
          <t>J5</t>
        </is>
      </c>
      <c r="V40" s="315" t="inlineStr">
        <is>
          <t>J3</t>
        </is>
      </c>
      <c r="W40" s="315" t="inlineStr"/>
      <c r="X40" s="315" t="inlineStr">
        <is>
          <t>C,TB7-1</t>
        </is>
      </c>
      <c r="Y40" s="315" t="inlineStr">
        <is>
          <t>T,TB16-4</t>
        </is>
      </c>
      <c r="Z40" s="315" t="n"/>
    </row>
    <row r="41">
      <c r="A41" s="315" t="n">
        <v>0</v>
      </c>
      <c r="B41" s="315" t="n">
        <v>32</v>
      </c>
      <c r="C41" s="315" t="inlineStr"/>
      <c r="D41" s="315" t="inlineStr"/>
      <c r="E41" s="315" t="inlineStr"/>
      <c r="F41" s="315" t="inlineStr">
        <is>
          <t>D20 LINK</t>
        </is>
      </c>
      <c r="G41" s="315" t="inlineStr"/>
      <c r="H41" s="315" t="inlineStr">
        <is>
          <t>IED</t>
        </is>
      </c>
      <c r="I41" s="315" t="inlineStr">
        <is>
          <t>I/O MODULE #3 (D20K)</t>
        </is>
      </c>
      <c r="J41" s="315" t="inlineStr">
        <is>
          <t>0x06</t>
        </is>
      </c>
      <c r="K41" s="315" t="inlineStr">
        <is>
          <t>D20 LINK 1</t>
        </is>
      </c>
      <c r="L41" s="315" t="inlineStr"/>
      <c r="M41" s="316" t="inlineStr"/>
      <c r="N41" s="316" t="inlineStr"/>
      <c r="O41" s="315" t="n">
        <v>32</v>
      </c>
      <c r="P41" s="315" t="inlineStr">
        <is>
          <t>SPARE</t>
        </is>
      </c>
      <c r="Q41" s="315" t="inlineStr"/>
      <c r="R41" s="315" t="inlineStr"/>
      <c r="S41" s="315" t="inlineStr"/>
      <c r="T41" s="315" t="inlineStr"/>
      <c r="U41" s="315" t="inlineStr">
        <is>
          <t>J5</t>
        </is>
      </c>
      <c r="V41" s="315" t="inlineStr">
        <is>
          <t>J3</t>
        </is>
      </c>
      <c r="W41" s="315" t="inlineStr"/>
      <c r="X41" s="315" t="inlineStr">
        <is>
          <t>C,TB8-1</t>
        </is>
      </c>
      <c r="Y41" s="315" t="inlineStr">
        <is>
          <t>T,TB17-4</t>
        </is>
      </c>
      <c r="Z41" s="315" t="n"/>
    </row>
  </sheetData>
  <mergeCells count="12">
    <mergeCell ref="A4:B4"/>
    <mergeCell ref="D6:N6"/>
    <mergeCell ref="E4:U4"/>
    <mergeCell ref="E7:L7"/>
    <mergeCell ref="Y5:AB6"/>
    <mergeCell ref="O7:S7"/>
    <mergeCell ref="A5:B5"/>
    <mergeCell ref="D5:N5"/>
    <mergeCell ref="M7:M8"/>
    <mergeCell ref="A6:B6"/>
    <mergeCell ref="A1:U3"/>
    <mergeCell ref="C4:D4"/>
  </mergeCells>
  <printOptions horizontalCentered="1"/>
  <pageMargins left="0.25" right="0.25" top="0.75" bottom="0.75" header="0.3" footer="0.3"/>
  <pageSetup orientation="landscape" paperSize="17" scale="56" fitToHeight="0"/>
  <headerFooter>
    <oddHeader/>
    <oddFooter>&amp;L&amp;F&amp;C&amp;D&amp;RPage &amp;P of &amp;N</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J65"/>
  <sheetViews>
    <sheetView workbookViewId="0">
      <selection activeCell="A1" sqref="A1:B1"/>
    </sheetView>
  </sheetViews>
  <sheetFormatPr baseColWidth="8" defaultRowHeight="12.75"/>
  <cols>
    <col width="39.42578125" bestFit="1" customWidth="1" style="310" min="1" max="1"/>
    <col width="41.5703125" customWidth="1" style="310" min="2" max="2"/>
    <col width="51.140625" bestFit="1" customWidth="1" style="310" min="3" max="3"/>
  </cols>
  <sheetData>
    <row r="1" ht="15.6" customHeight="1" s="310">
      <c r="A1" s="309" t="inlineStr">
        <is>
          <t>Calculator Points</t>
        </is>
      </c>
    </row>
    <row r="2">
      <c r="A2" s="179" t="inlineStr">
        <is>
          <t>Point Reference / Result Point Description</t>
        </is>
      </c>
      <c r="B2" s="179" t="inlineStr">
        <is>
          <t>Mapped points - Alias</t>
        </is>
      </c>
    </row>
    <row r="3">
      <c r="A3" t="inlineStr">
        <is>
          <t>Communication (IED/Relay) Fail</t>
        </is>
      </c>
      <c r="B3" t="inlineStr">
        <is>
          <t>0di to 99di</t>
        </is>
      </c>
      <c r="H3" s="168" t="n"/>
      <c r="I3" s="166" t="n"/>
    </row>
    <row r="4">
      <c r="A4" s="180" t="inlineStr">
        <is>
          <t>Relay (IED/Relay) Fail</t>
        </is>
      </c>
      <c r="B4" s="180" t="inlineStr">
        <is>
          <t>100di to 199di</t>
        </is>
      </c>
      <c r="H4" s="168" t="n"/>
      <c r="I4" s="166" t="n"/>
    </row>
    <row r="5">
      <c r="A5" s="180" t="inlineStr">
        <is>
          <t>Timers</t>
        </is>
      </c>
      <c r="B5" s="183" t="inlineStr">
        <is>
          <t>200di to 399di / 200ai to 399ai</t>
        </is>
      </c>
      <c r="H5" s="168" t="n"/>
      <c r="I5" s="166" t="n"/>
    </row>
    <row r="6">
      <c r="A6" s="180" t="inlineStr">
        <is>
          <t>Other Calculator sources</t>
        </is>
      </c>
      <c r="B6" s="180" t="inlineStr">
        <is>
          <t>400di to 599di</t>
        </is>
      </c>
      <c r="H6" s="168" t="n"/>
      <c r="I6" s="166" t="n"/>
    </row>
    <row r="7">
      <c r="A7" s="180" t="inlineStr">
        <is>
          <t>Target Alias (Calculator Targets)</t>
        </is>
      </c>
      <c r="B7" t="inlineStr">
        <is>
          <t>600 and above</t>
        </is>
      </c>
      <c r="H7" s="168" t="n"/>
      <c r="I7" s="166" t="n"/>
    </row>
    <row r="8">
      <c r="H8" s="168" t="n"/>
      <c r="I8" s="166" t="n"/>
    </row>
    <row r="9" ht="15.6" customHeight="1" s="310">
      <c r="A9" s="309" t="inlineStr">
        <is>
          <t>IED</t>
        </is>
      </c>
      <c r="H9" s="168" t="n"/>
      <c r="I9" s="166" t="n"/>
    </row>
    <row r="10">
      <c r="A10" s="182" t="inlineStr">
        <is>
          <t>Port</t>
        </is>
      </c>
      <c r="B10" s="182" t="inlineStr">
        <is>
          <t>Master Address</t>
        </is>
      </c>
      <c r="C10" s="182" t="inlineStr">
        <is>
          <t>IED Address</t>
        </is>
      </c>
      <c r="H10" s="168" t="n"/>
      <c r="I10" s="166" t="n"/>
    </row>
    <row r="11">
      <c r="A11" s="181" t="inlineStr">
        <is>
          <t>PORT 1</t>
        </is>
      </c>
      <c r="B11" s="181" t="n">
        <v>100</v>
      </c>
      <c r="C11" t="inlineStr">
        <is>
          <t>101, 102, 103, 104 and 105</t>
        </is>
      </c>
      <c r="H11" s="168" t="n"/>
      <c r="I11" s="166" t="n"/>
    </row>
    <row r="12">
      <c r="A12" s="181" t="inlineStr">
        <is>
          <t>PORT 2</t>
        </is>
      </c>
      <c r="B12" s="181" t="n">
        <v>200</v>
      </c>
      <c r="C12" t="inlineStr">
        <is>
          <t>201, 202, 203, 204 and 205</t>
        </is>
      </c>
      <c r="H12" s="168" t="n"/>
      <c r="I12" s="166" t="n"/>
    </row>
    <row r="13">
      <c r="A13" s="181" t="inlineStr">
        <is>
          <t>PORT 3</t>
        </is>
      </c>
      <c r="B13" s="181" t="n">
        <v>300</v>
      </c>
      <c r="C13" t="inlineStr">
        <is>
          <t>301, 302, 303, 304 and 305</t>
        </is>
      </c>
      <c r="H13" s="168" t="n"/>
      <c r="I13" s="166" t="n"/>
    </row>
    <row r="14">
      <c r="A14" s="181" t="inlineStr">
        <is>
          <t>PORT 4</t>
        </is>
      </c>
      <c r="B14" s="181" t="n">
        <v>400</v>
      </c>
      <c r="C14" t="inlineStr">
        <is>
          <t>401,402, 403, 404 and 405</t>
        </is>
      </c>
      <c r="H14" s="168" t="n"/>
      <c r="I14" s="166" t="n"/>
    </row>
    <row r="15">
      <c r="A15" s="181" t="inlineStr">
        <is>
          <t>PORT 5</t>
        </is>
      </c>
      <c r="B15" s="181" t="n">
        <v>500</v>
      </c>
      <c r="C15" t="inlineStr">
        <is>
          <t>501, 502, 503, 504 and 505</t>
        </is>
      </c>
      <c r="H15" s="168" t="n"/>
      <c r="I15" s="166" t="n"/>
    </row>
    <row r="16">
      <c r="A16" s="181" t="inlineStr">
        <is>
          <t>PORT 6</t>
        </is>
      </c>
      <c r="B16" s="181" t="n">
        <v>600</v>
      </c>
      <c r="C16" t="inlineStr">
        <is>
          <t>601, 602, 603, 604 and 605</t>
        </is>
      </c>
      <c r="H16" s="168" t="n"/>
      <c r="I16" s="166" t="n"/>
    </row>
    <row r="17">
      <c r="A17" s="181" t="inlineStr">
        <is>
          <t>PORT 7</t>
        </is>
      </c>
      <c r="B17" s="181" t="n">
        <v>700</v>
      </c>
      <c r="C17" t="inlineStr">
        <is>
          <t>701, 702, 703, 704 and 705</t>
        </is>
      </c>
      <c r="H17" s="168" t="n"/>
      <c r="I17" s="166" t="n"/>
    </row>
    <row r="18">
      <c r="A18" s="181" t="inlineStr">
        <is>
          <t>PORT 8</t>
        </is>
      </c>
      <c r="B18" s="181" t="n">
        <v>800</v>
      </c>
      <c r="C18" t="inlineStr">
        <is>
          <t>801, 802, 803, 804 and 805</t>
        </is>
      </c>
      <c r="H18" s="168" t="n"/>
      <c r="I18" s="166" t="n"/>
    </row>
    <row r="19">
      <c r="A19" s="181" t="inlineStr">
        <is>
          <t>PORT 9</t>
        </is>
      </c>
      <c r="B19" s="181" t="n">
        <v>900</v>
      </c>
      <c r="C19" t="inlineStr">
        <is>
          <t>901, 902, 903, 904 and 905</t>
        </is>
      </c>
      <c r="H19" s="168" t="n"/>
      <c r="I19" s="166" t="n"/>
    </row>
    <row r="20">
      <c r="A20" s="181" t="inlineStr">
        <is>
          <t>PORT 10</t>
        </is>
      </c>
      <c r="B20" s="181" t="n">
        <v>1000</v>
      </c>
      <c r="C20" t="inlineStr">
        <is>
          <t>1001, 1002, 1003, 1004 and 1005</t>
        </is>
      </c>
      <c r="H20" s="168" t="n"/>
      <c r="I20" s="166" t="n"/>
    </row>
    <row r="21">
      <c r="A21" s="181" t="inlineStr">
        <is>
          <t>PORT 11</t>
        </is>
      </c>
      <c r="B21" s="181" t="n">
        <v>1100</v>
      </c>
      <c r="C21" t="inlineStr">
        <is>
          <t>1101, 1102, 1103, 1104 and 1105</t>
        </is>
      </c>
      <c r="H21" s="168" t="n"/>
      <c r="I21" s="166" t="n"/>
    </row>
    <row r="22">
      <c r="A22" s="181" t="inlineStr">
        <is>
          <t>PORT 12</t>
        </is>
      </c>
      <c r="B22" s="181" t="n">
        <v>1200</v>
      </c>
      <c r="C22" t="inlineStr">
        <is>
          <t>1201, 1202, 1203, 1204 and 1205</t>
        </is>
      </c>
      <c r="H22" s="169" t="n"/>
      <c r="I22" s="167" t="n"/>
    </row>
    <row r="23">
      <c r="A23" s="181" t="inlineStr">
        <is>
          <t>PORT 13</t>
        </is>
      </c>
      <c r="B23" s="181" t="n">
        <v>1300</v>
      </c>
      <c r="C23" t="inlineStr">
        <is>
          <t>1301, 1302, 1303, 1304 and 1305</t>
        </is>
      </c>
      <c r="H23" s="169" t="n"/>
      <c r="I23" s="167" t="n"/>
    </row>
    <row r="24">
      <c r="A24" s="181" t="inlineStr">
        <is>
          <t>PORT 14</t>
        </is>
      </c>
      <c r="B24" s="181" t="n">
        <v>1400</v>
      </c>
      <c r="C24" t="inlineStr">
        <is>
          <t>1401, 1402, 1403, 1404 and 1405</t>
        </is>
      </c>
      <c r="H24" s="169" t="n"/>
      <c r="I24" s="167" t="n"/>
    </row>
    <row r="25">
      <c r="A25" s="181" t="inlineStr">
        <is>
          <t>PORT 15</t>
        </is>
      </c>
      <c r="B25" s="181" t="n">
        <v>1500</v>
      </c>
      <c r="C25" t="inlineStr">
        <is>
          <t>1501, 1502, 1503, 1504 and 1505</t>
        </is>
      </c>
      <c r="H25" s="169" t="n"/>
      <c r="I25" s="167" t="n"/>
    </row>
    <row r="26">
      <c r="A26" s="181" t="inlineStr">
        <is>
          <t>PORT 16</t>
        </is>
      </c>
      <c r="B26" s="181" t="n">
        <v>1600</v>
      </c>
      <c r="C26" t="inlineStr">
        <is>
          <t>1601, 1602, 1603, 1604 and 1605</t>
        </is>
      </c>
      <c r="H26" s="168" t="n"/>
      <c r="I26" s="166" t="n"/>
    </row>
    <row r="27">
      <c r="H27" s="168" t="n"/>
      <c r="I27" s="166" t="n"/>
    </row>
    <row r="28">
      <c r="H28" s="168" t="n"/>
      <c r="I28" s="166" t="n"/>
    </row>
    <row r="29">
      <c r="H29" s="168" t="n"/>
      <c r="I29" s="166" t="n"/>
    </row>
    <row r="30">
      <c r="H30" s="168" t="n"/>
      <c r="I30" s="166" t="n"/>
    </row>
    <row r="31">
      <c r="H31" s="168" t="n"/>
      <c r="I31" s="166" t="n"/>
    </row>
    <row r="32">
      <c r="H32" s="168" t="n"/>
      <c r="I32" s="166" t="n"/>
    </row>
    <row r="33">
      <c r="H33" s="168" t="n"/>
      <c r="I33" s="166" t="n"/>
    </row>
    <row r="34">
      <c r="H34" s="168" t="n"/>
      <c r="I34" s="166" t="n"/>
    </row>
    <row r="35">
      <c r="H35" s="168" t="n"/>
      <c r="I35" s="166" t="n"/>
    </row>
    <row r="36">
      <c r="H36" s="168" t="n"/>
      <c r="I36" s="166" t="n"/>
    </row>
    <row r="41">
      <c r="H41" s="166" t="n"/>
      <c r="I41" s="166" t="n"/>
      <c r="J41" s="166" t="n"/>
    </row>
    <row r="42">
      <c r="I42" s="166" t="n"/>
      <c r="J42" s="166" t="n"/>
    </row>
    <row r="43">
      <c r="I43" s="166" t="n"/>
      <c r="J43" s="166" t="n"/>
    </row>
    <row r="44">
      <c r="I44" s="166" t="n"/>
      <c r="J44" s="166" t="n"/>
    </row>
    <row r="45">
      <c r="I45" s="166" t="n"/>
      <c r="J45" s="166" t="n"/>
    </row>
    <row r="46">
      <c r="I46" s="166" t="n"/>
      <c r="J46" s="166" t="n"/>
    </row>
    <row r="47">
      <c r="I47" s="166" t="n"/>
      <c r="J47" s="166" t="n"/>
    </row>
    <row r="48">
      <c r="I48" s="166" t="n"/>
      <c r="J48" s="166" t="n"/>
    </row>
    <row r="49">
      <c r="I49" s="166" t="n"/>
      <c r="J49" s="166" t="n"/>
    </row>
    <row r="50">
      <c r="I50" s="166" t="n"/>
      <c r="J50" s="166" t="n"/>
    </row>
    <row r="51">
      <c r="I51" s="166" t="n"/>
      <c r="J51" s="166" t="n"/>
    </row>
    <row r="52">
      <c r="I52" s="166" t="n"/>
      <c r="J52" s="166" t="n"/>
    </row>
    <row r="53">
      <c r="I53" s="166" t="n"/>
      <c r="J53" s="166" t="n"/>
    </row>
    <row r="54">
      <c r="I54" s="166" t="n"/>
      <c r="J54" s="166" t="n"/>
    </row>
    <row r="55">
      <c r="I55" s="166" t="n"/>
      <c r="J55" s="166" t="n"/>
    </row>
    <row r="56">
      <c r="I56" s="166" t="n"/>
      <c r="J56" s="166" t="n"/>
    </row>
    <row r="57">
      <c r="I57" s="166" t="n"/>
      <c r="J57" s="166" t="n"/>
    </row>
    <row r="58">
      <c r="I58" s="166" t="n"/>
      <c r="J58" s="166" t="n"/>
    </row>
    <row r="59">
      <c r="I59" s="167" t="n"/>
      <c r="J59" s="167" t="n"/>
    </row>
    <row r="60">
      <c r="I60" s="167" t="n"/>
      <c r="J60" s="167" t="n"/>
    </row>
    <row r="61">
      <c r="I61" s="167" t="n"/>
      <c r="J61" s="167" t="n"/>
    </row>
    <row r="62">
      <c r="I62" s="167" t="n"/>
      <c r="J62" s="167" t="n"/>
    </row>
    <row r="63">
      <c r="I63" s="166" t="n"/>
      <c r="J63" s="166" t="n"/>
    </row>
    <row r="65">
      <c r="I65" s="167" t="n"/>
    </row>
  </sheetData>
  <mergeCells count="2">
    <mergeCell ref="A9:C9"/>
    <mergeCell ref="A1:B1"/>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Gutierrez Villamizar, John</dc:creator>
  <dcterms:created xsi:type="dcterms:W3CDTF">2002-02-15T21:42:00Z</dcterms:created>
  <dcterms:modified xsi:type="dcterms:W3CDTF">2024-10-23T19:45:26Z</dcterms:modified>
  <cp:lastModifiedBy>Fabián Guzmán Aponte</cp:lastModifiedBy>
  <cp:lastPrinted>2024-10-08T12:22:38Z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0x01010079C2C61D0F6CA645A96B3E4DADDE3013</vt:lpwstr>
  </property>
  <property name="MediaServiceImageTags" fmtid="{D5CDD505-2E9C-101B-9397-08002B2CF9AE}" pid="3">
    <vt:lpwstr/>
  </property>
  <property name="xd_ProgID" fmtid="{D5CDD505-2E9C-101B-9397-08002B2CF9AE}" pid="4">
    <vt:lpwstr/>
  </property>
  <property name="ComplianceAssetId" fmtid="{D5CDD505-2E9C-101B-9397-08002B2CF9AE}" pid="5">
    <vt:lpwstr/>
  </property>
  <property name="TemplateUrl" fmtid="{D5CDD505-2E9C-101B-9397-08002B2CF9AE}" pid="6">
    <vt:lpwstr/>
  </property>
  <property name="_ExtendedDescription" fmtid="{D5CDD505-2E9C-101B-9397-08002B2CF9AE}" pid="7">
    <vt:lpwstr/>
  </property>
  <property name="TriggerFlowInfo" fmtid="{D5CDD505-2E9C-101B-9397-08002B2CF9AE}" pid="8">
    <vt:lpwstr/>
  </property>
  <property name="xd_Signature" fmtid="{D5CDD505-2E9C-101B-9397-08002B2CF9AE}" pid="9">
    <vt:bool>0</vt:bool>
  </property>
</Properties>
</file>