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490" windowHeight="7485"/>
  </bookViews>
  <sheets>
    <sheet name="Dados Para o R" sheetId="11" r:id="rId1"/>
    <sheet name="Inglaterra - Premier League" sheetId="1" r:id="rId2"/>
    <sheet name="Brasil - Série A" sheetId="2" r:id="rId3"/>
    <sheet name="França - Ligue 1" sheetId="3" r:id="rId4"/>
    <sheet name="Alemanha - Bundesliga" sheetId="4" r:id="rId5"/>
    <sheet name="Itália - Serie A" sheetId="5" r:id="rId6"/>
    <sheet name="Espanha - La Liga" sheetId="6" r:id="rId7"/>
    <sheet name="Portugal - Primeira Liga" sheetId="7" r:id="rId8"/>
    <sheet name="Turquia - Super Lig" sheetId="8" r:id="rId9"/>
    <sheet name="Russia - Premier Liga" sheetId="9" r:id="rId10"/>
    <sheet name="Holanda - Eredivisie" sheetId="10" r:id="rId1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4" i="9"/>
  <c r="P4"/>
  <c r="O4"/>
  <c r="N4"/>
  <c r="M4"/>
  <c r="L4"/>
  <c r="K4"/>
  <c r="J4"/>
  <c r="Q16"/>
  <c r="P16"/>
  <c r="O16"/>
  <c r="N16"/>
  <c r="M16"/>
  <c r="L16"/>
  <c r="K16"/>
  <c r="J16"/>
  <c r="Q26"/>
  <c r="P26"/>
  <c r="O26"/>
  <c r="N26"/>
  <c r="M26"/>
  <c r="L26"/>
  <c r="K26"/>
  <c r="J26"/>
  <c r="Q20"/>
  <c r="P20"/>
  <c r="O20"/>
  <c r="N20"/>
  <c r="M20"/>
  <c r="L20"/>
  <c r="K20"/>
  <c r="J20"/>
  <c r="Q24"/>
  <c r="P24"/>
  <c r="O24"/>
  <c r="N24"/>
  <c r="M24"/>
  <c r="L24"/>
  <c r="K24"/>
  <c r="J24"/>
  <c r="Q19"/>
  <c r="P19"/>
  <c r="O19"/>
  <c r="N19"/>
  <c r="M19"/>
  <c r="L19"/>
  <c r="K19"/>
  <c r="J19"/>
  <c r="Q7"/>
  <c r="P7"/>
  <c r="O7"/>
  <c r="N7"/>
  <c r="M7"/>
  <c r="L7"/>
  <c r="K7"/>
  <c r="J7"/>
  <c r="Q17"/>
  <c r="P17"/>
  <c r="O17"/>
  <c r="N17"/>
  <c r="M17"/>
  <c r="L17"/>
  <c r="K17"/>
  <c r="J17"/>
  <c r="Q11"/>
  <c r="P11"/>
  <c r="O11"/>
  <c r="N11"/>
  <c r="M11"/>
  <c r="L11"/>
  <c r="K11"/>
  <c r="J11"/>
  <c r="Q21"/>
  <c r="P21"/>
  <c r="O21"/>
  <c r="N21"/>
  <c r="M21"/>
  <c r="L21"/>
  <c r="K21"/>
  <c r="J21"/>
  <c r="Q25"/>
  <c r="P25"/>
  <c r="O25"/>
  <c r="N25"/>
  <c r="M25"/>
  <c r="L25"/>
  <c r="K25"/>
  <c r="J25"/>
  <c r="Q23"/>
  <c r="P23"/>
  <c r="O23"/>
  <c r="N23"/>
  <c r="M23"/>
  <c r="L23"/>
  <c r="K23"/>
  <c r="J23"/>
  <c r="Q5"/>
  <c r="P5"/>
  <c r="O5"/>
  <c r="N5"/>
  <c r="M5"/>
  <c r="L5"/>
  <c r="K5"/>
  <c r="J5"/>
  <c r="Q15"/>
  <c r="P15"/>
  <c r="O15"/>
  <c r="N15"/>
  <c r="M15"/>
  <c r="L15"/>
  <c r="K15"/>
  <c r="J15"/>
  <c r="Q10"/>
  <c r="P10"/>
  <c r="O10"/>
  <c r="N10"/>
  <c r="M10"/>
  <c r="L10"/>
  <c r="K10"/>
  <c r="J10"/>
  <c r="Q6"/>
  <c r="P6"/>
  <c r="O6"/>
  <c r="N6"/>
  <c r="M6"/>
  <c r="L6"/>
  <c r="K6"/>
  <c r="J6"/>
  <c r="Q8"/>
  <c r="P8"/>
  <c r="O8"/>
  <c r="N8"/>
  <c r="M8"/>
  <c r="L8"/>
  <c r="K8"/>
  <c r="J8"/>
  <c r="Q13"/>
  <c r="P13"/>
  <c r="O13"/>
  <c r="N13"/>
  <c r="M13"/>
  <c r="L13"/>
  <c r="K13"/>
  <c r="J13"/>
  <c r="Q9"/>
  <c r="P9"/>
  <c r="O9"/>
  <c r="N9"/>
  <c r="M9"/>
  <c r="L9"/>
  <c r="K9"/>
  <c r="J9"/>
  <c r="Q3"/>
  <c r="P3"/>
  <c r="O3"/>
  <c r="N3"/>
  <c r="M3"/>
  <c r="L3"/>
  <c r="K3"/>
  <c r="J3"/>
  <c r="Q22"/>
  <c r="P22"/>
  <c r="O22"/>
  <c r="N22"/>
  <c r="M22"/>
  <c r="L22"/>
  <c r="K22"/>
  <c r="J22"/>
  <c r="Q12"/>
  <c r="P12"/>
  <c r="O12"/>
  <c r="N12"/>
  <c r="M12"/>
  <c r="L12"/>
  <c r="K12"/>
  <c r="J12"/>
  <c r="Q14"/>
  <c r="P14"/>
  <c r="O14"/>
  <c r="N14"/>
  <c r="M14"/>
  <c r="L14"/>
  <c r="K14"/>
  <c r="J14"/>
  <c r="Q18"/>
  <c r="P18"/>
  <c r="O18"/>
  <c r="N18"/>
  <c r="M18"/>
  <c r="L18"/>
  <c r="K18"/>
  <c r="Q7" i="8"/>
  <c r="P7"/>
  <c r="O7"/>
  <c r="N7"/>
  <c r="M7"/>
  <c r="L7"/>
  <c r="K7"/>
  <c r="J7"/>
  <c r="Q9"/>
  <c r="P9"/>
  <c r="O9"/>
  <c r="N9"/>
  <c r="M9"/>
  <c r="L9"/>
  <c r="K9"/>
  <c r="J9"/>
  <c r="Q23"/>
  <c r="P23"/>
  <c r="O23"/>
  <c r="N23"/>
  <c r="M23"/>
  <c r="L23"/>
  <c r="K23"/>
  <c r="J23"/>
  <c r="Q16"/>
  <c r="P16"/>
  <c r="O16"/>
  <c r="N16"/>
  <c r="M16"/>
  <c r="L16"/>
  <c r="K16"/>
  <c r="J16"/>
  <c r="Q22"/>
  <c r="P22"/>
  <c r="O22"/>
  <c r="N22"/>
  <c r="M22"/>
  <c r="L22"/>
  <c r="K22"/>
  <c r="J22"/>
  <c r="Q25"/>
  <c r="P25"/>
  <c r="O25"/>
  <c r="N25"/>
  <c r="M25"/>
  <c r="L25"/>
  <c r="K25"/>
  <c r="J25"/>
  <c r="Q10"/>
  <c r="P10"/>
  <c r="O10"/>
  <c r="N10"/>
  <c r="M10"/>
  <c r="L10"/>
  <c r="K10"/>
  <c r="J10"/>
  <c r="Q12"/>
  <c r="P12"/>
  <c r="O12"/>
  <c r="N12"/>
  <c r="M12"/>
  <c r="L12"/>
  <c r="K12"/>
  <c r="J12"/>
  <c r="Q18"/>
  <c r="P18"/>
  <c r="O18"/>
  <c r="N18"/>
  <c r="M18"/>
  <c r="L18"/>
  <c r="K18"/>
  <c r="J18"/>
  <c r="Q21"/>
  <c r="P21"/>
  <c r="O21"/>
  <c r="N21"/>
  <c r="M21"/>
  <c r="L21"/>
  <c r="K21"/>
  <c r="J21"/>
  <c r="Q19"/>
  <c r="P19"/>
  <c r="O19"/>
  <c r="N19"/>
  <c r="M19"/>
  <c r="L19"/>
  <c r="K19"/>
  <c r="J19"/>
  <c r="Q13"/>
  <c r="P13"/>
  <c r="O13"/>
  <c r="N13"/>
  <c r="M13"/>
  <c r="L13"/>
  <c r="K13"/>
  <c r="J13"/>
  <c r="Q11"/>
  <c r="P11"/>
  <c r="O11"/>
  <c r="N11"/>
  <c r="M11"/>
  <c r="L11"/>
  <c r="K11"/>
  <c r="J11"/>
  <c r="Q3"/>
  <c r="P3"/>
  <c r="O3"/>
  <c r="N3"/>
  <c r="M3"/>
  <c r="L3"/>
  <c r="K3"/>
  <c r="J3"/>
  <c r="Q4"/>
  <c r="P4"/>
  <c r="O4"/>
  <c r="N4"/>
  <c r="M4"/>
  <c r="L4"/>
  <c r="K4"/>
  <c r="J4"/>
  <c r="Q15"/>
  <c r="P15"/>
  <c r="O15"/>
  <c r="N15"/>
  <c r="M15"/>
  <c r="L15"/>
  <c r="K15"/>
  <c r="J15"/>
  <c r="Q14"/>
  <c r="P14"/>
  <c r="O14"/>
  <c r="N14"/>
  <c r="M14"/>
  <c r="L14"/>
  <c r="K14"/>
  <c r="J14"/>
  <c r="Q6"/>
  <c r="P6"/>
  <c r="O6"/>
  <c r="N6"/>
  <c r="M6"/>
  <c r="L6"/>
  <c r="K6"/>
  <c r="J6"/>
  <c r="Q5"/>
  <c r="P5"/>
  <c r="O5"/>
  <c r="N5"/>
  <c r="M5"/>
  <c r="L5"/>
  <c r="K5"/>
  <c r="J5"/>
  <c r="Q8"/>
  <c r="P8"/>
  <c r="O8"/>
  <c r="N8"/>
  <c r="M8"/>
  <c r="L8"/>
  <c r="K8"/>
  <c r="J8"/>
  <c r="Q17"/>
  <c r="P17"/>
  <c r="O17"/>
  <c r="N17"/>
  <c r="M17"/>
  <c r="L17"/>
  <c r="K17"/>
  <c r="J17"/>
  <c r="Q24"/>
  <c r="P24"/>
  <c r="O24"/>
  <c r="N24"/>
  <c r="M24"/>
  <c r="L24"/>
  <c r="K24"/>
  <c r="J24"/>
  <c r="Q20"/>
  <c r="P20"/>
  <c r="O20"/>
  <c r="N20"/>
  <c r="M20"/>
  <c r="L20"/>
  <c r="K20"/>
  <c r="Q5" i="7"/>
  <c r="P5"/>
  <c r="O5"/>
  <c r="N5"/>
  <c r="M5"/>
  <c r="L5"/>
  <c r="K5"/>
  <c r="J5"/>
  <c r="Q16"/>
  <c r="P16"/>
  <c r="O16"/>
  <c r="N16"/>
  <c r="M16"/>
  <c r="L16"/>
  <c r="K16"/>
  <c r="J16"/>
  <c r="Q12"/>
  <c r="P12"/>
  <c r="O12"/>
  <c r="N12"/>
  <c r="M12"/>
  <c r="L12"/>
  <c r="K12"/>
  <c r="J12"/>
  <c r="Q23"/>
  <c r="P23"/>
  <c r="O23"/>
  <c r="N23"/>
  <c r="M23"/>
  <c r="L23"/>
  <c r="K23"/>
  <c r="J23"/>
  <c r="Q22"/>
  <c r="P22"/>
  <c r="O22"/>
  <c r="N22"/>
  <c r="M22"/>
  <c r="L22"/>
  <c r="K22"/>
  <c r="J22"/>
  <c r="Q9"/>
  <c r="P9"/>
  <c r="O9"/>
  <c r="N9"/>
  <c r="M9"/>
  <c r="L9"/>
  <c r="K9"/>
  <c r="J9"/>
  <c r="Q11"/>
  <c r="P11"/>
  <c r="O11"/>
  <c r="N11"/>
  <c r="M11"/>
  <c r="L11"/>
  <c r="K11"/>
  <c r="J11"/>
  <c r="Q18"/>
  <c r="P18"/>
  <c r="O18"/>
  <c r="N18"/>
  <c r="M18"/>
  <c r="L18"/>
  <c r="K18"/>
  <c r="J18"/>
  <c r="Q19"/>
  <c r="P19"/>
  <c r="O19"/>
  <c r="N19"/>
  <c r="M19"/>
  <c r="L19"/>
  <c r="K19"/>
  <c r="J19"/>
  <c r="Q7"/>
  <c r="P7"/>
  <c r="O7"/>
  <c r="N7"/>
  <c r="M7"/>
  <c r="L7"/>
  <c r="K7"/>
  <c r="J7"/>
  <c r="Q8"/>
  <c r="P8"/>
  <c r="O8"/>
  <c r="N8"/>
  <c r="M8"/>
  <c r="L8"/>
  <c r="K8"/>
  <c r="J8"/>
  <c r="Q21"/>
  <c r="P21"/>
  <c r="O21"/>
  <c r="N21"/>
  <c r="M21"/>
  <c r="L21"/>
  <c r="K21"/>
  <c r="J21"/>
  <c r="Q3"/>
  <c r="P3"/>
  <c r="O3"/>
  <c r="N3"/>
  <c r="M3"/>
  <c r="L3"/>
  <c r="K3"/>
  <c r="J3"/>
  <c r="Q10"/>
  <c r="P10"/>
  <c r="O10"/>
  <c r="N10"/>
  <c r="M10"/>
  <c r="L10"/>
  <c r="K10"/>
  <c r="J10"/>
  <c r="Q17"/>
  <c r="P17"/>
  <c r="O17"/>
  <c r="N17"/>
  <c r="M17"/>
  <c r="L17"/>
  <c r="K17"/>
  <c r="J17"/>
  <c r="Q6"/>
  <c r="P6"/>
  <c r="O6"/>
  <c r="N6"/>
  <c r="M6"/>
  <c r="L6"/>
  <c r="K6"/>
  <c r="J6"/>
  <c r="Q15"/>
  <c r="P15"/>
  <c r="O15"/>
  <c r="N15"/>
  <c r="M15"/>
  <c r="L15"/>
  <c r="K15"/>
  <c r="J15"/>
  <c r="Q4"/>
  <c r="P4"/>
  <c r="O4"/>
  <c r="N4"/>
  <c r="M4"/>
  <c r="L4"/>
  <c r="K4"/>
  <c r="J4"/>
  <c r="Q13"/>
  <c r="P13"/>
  <c r="O13"/>
  <c r="N13"/>
  <c r="M13"/>
  <c r="L13"/>
  <c r="K13"/>
  <c r="J13"/>
  <c r="Q14"/>
  <c r="P14"/>
  <c r="O14"/>
  <c r="N14"/>
  <c r="M14"/>
  <c r="L14"/>
  <c r="K14"/>
  <c r="J14"/>
  <c r="Q20"/>
  <c r="P20"/>
  <c r="O20"/>
  <c r="N20"/>
  <c r="M20"/>
  <c r="L20"/>
  <c r="K20"/>
  <c r="R5"/>
  <c r="R16"/>
  <c r="R12"/>
  <c r="R23"/>
  <c r="R22"/>
  <c r="R9"/>
  <c r="R11"/>
  <c r="R18"/>
  <c r="R19"/>
  <c r="R7"/>
  <c r="R8"/>
  <c r="R21"/>
  <c r="R3"/>
  <c r="R10"/>
  <c r="R17"/>
  <c r="R6"/>
  <c r="R15"/>
  <c r="R4"/>
  <c r="R13"/>
  <c r="Q21" i="6"/>
  <c r="P21"/>
  <c r="O21"/>
  <c r="N21"/>
  <c r="M21"/>
  <c r="L21"/>
  <c r="K21"/>
  <c r="J21"/>
  <c r="Q7"/>
  <c r="P7"/>
  <c r="O7"/>
  <c r="N7"/>
  <c r="M7"/>
  <c r="L7"/>
  <c r="K7"/>
  <c r="J7"/>
  <c r="Q24"/>
  <c r="P24"/>
  <c r="O24"/>
  <c r="N24"/>
  <c r="M24"/>
  <c r="L24"/>
  <c r="K24"/>
  <c r="J24"/>
  <c r="Q6"/>
  <c r="P6"/>
  <c r="O6"/>
  <c r="N6"/>
  <c r="M6"/>
  <c r="L6"/>
  <c r="K6"/>
  <c r="J6"/>
  <c r="Q8"/>
  <c r="P8"/>
  <c r="O8"/>
  <c r="N8"/>
  <c r="M8"/>
  <c r="L8"/>
  <c r="K8"/>
  <c r="J8"/>
  <c r="Q20"/>
  <c r="P20"/>
  <c r="O20"/>
  <c r="N20"/>
  <c r="M20"/>
  <c r="L20"/>
  <c r="K20"/>
  <c r="J20"/>
  <c r="Q12"/>
  <c r="P12"/>
  <c r="O12"/>
  <c r="N12"/>
  <c r="M12"/>
  <c r="L12"/>
  <c r="K12"/>
  <c r="J12"/>
  <c r="Q4"/>
  <c r="P4"/>
  <c r="O4"/>
  <c r="N4"/>
  <c r="M4"/>
  <c r="L4"/>
  <c r="K4"/>
  <c r="J4"/>
  <c r="Q14"/>
  <c r="P14"/>
  <c r="O14"/>
  <c r="N14"/>
  <c r="M14"/>
  <c r="L14"/>
  <c r="K14"/>
  <c r="J14"/>
  <c r="Q15"/>
  <c r="P15"/>
  <c r="O15"/>
  <c r="N15"/>
  <c r="M15"/>
  <c r="L15"/>
  <c r="K15"/>
  <c r="J15"/>
  <c r="Q13"/>
  <c r="P13"/>
  <c r="O13"/>
  <c r="N13"/>
  <c r="M13"/>
  <c r="L13"/>
  <c r="K13"/>
  <c r="J13"/>
  <c r="Q19"/>
  <c r="P19"/>
  <c r="O19"/>
  <c r="N19"/>
  <c r="M19"/>
  <c r="L19"/>
  <c r="K19"/>
  <c r="J19"/>
  <c r="Q9"/>
  <c r="P9"/>
  <c r="O9"/>
  <c r="N9"/>
  <c r="M9"/>
  <c r="L9"/>
  <c r="K9"/>
  <c r="J9"/>
  <c r="Q23"/>
  <c r="P23"/>
  <c r="O23"/>
  <c r="N23"/>
  <c r="M23"/>
  <c r="L23"/>
  <c r="K23"/>
  <c r="J23"/>
  <c r="Q18"/>
  <c r="P18"/>
  <c r="O18"/>
  <c r="N18"/>
  <c r="M18"/>
  <c r="L18"/>
  <c r="K18"/>
  <c r="J18"/>
  <c r="Q16"/>
  <c r="P16"/>
  <c r="O16"/>
  <c r="N16"/>
  <c r="M16"/>
  <c r="L16"/>
  <c r="K16"/>
  <c r="J16"/>
  <c r="Q17"/>
  <c r="P17"/>
  <c r="O17"/>
  <c r="N17"/>
  <c r="M17"/>
  <c r="L17"/>
  <c r="K17"/>
  <c r="J17"/>
  <c r="Q11"/>
  <c r="P11"/>
  <c r="O11"/>
  <c r="N11"/>
  <c r="M11"/>
  <c r="L11"/>
  <c r="K11"/>
  <c r="J11"/>
  <c r="Q3"/>
  <c r="P3"/>
  <c r="O3"/>
  <c r="N3"/>
  <c r="M3"/>
  <c r="L3"/>
  <c r="K3"/>
  <c r="J3"/>
  <c r="Q5"/>
  <c r="P5"/>
  <c r="O5"/>
  <c r="N5"/>
  <c r="M5"/>
  <c r="L5"/>
  <c r="K5"/>
  <c r="J5"/>
  <c r="Q10"/>
  <c r="P10"/>
  <c r="O10"/>
  <c r="N10"/>
  <c r="M10"/>
  <c r="L10"/>
  <c r="K10"/>
  <c r="J10"/>
  <c r="Q22"/>
  <c r="P22"/>
  <c r="O22"/>
  <c r="N22"/>
  <c r="M22"/>
  <c r="L22"/>
  <c r="K22"/>
  <c r="Q9" i="5"/>
  <c r="P9"/>
  <c r="O9"/>
  <c r="N9"/>
  <c r="M9"/>
  <c r="L9"/>
  <c r="K9"/>
  <c r="J9"/>
  <c r="Q21"/>
  <c r="P21"/>
  <c r="O21"/>
  <c r="N21"/>
  <c r="M21"/>
  <c r="L21"/>
  <c r="K21"/>
  <c r="J21"/>
  <c r="Q18"/>
  <c r="P18"/>
  <c r="O18"/>
  <c r="N18"/>
  <c r="M18"/>
  <c r="L18"/>
  <c r="K18"/>
  <c r="J18"/>
  <c r="Q11"/>
  <c r="P11"/>
  <c r="O11"/>
  <c r="N11"/>
  <c r="M11"/>
  <c r="L11"/>
  <c r="K11"/>
  <c r="J11"/>
  <c r="Q6"/>
  <c r="P6"/>
  <c r="O6"/>
  <c r="N6"/>
  <c r="M6"/>
  <c r="L6"/>
  <c r="K6"/>
  <c r="J6"/>
  <c r="Q15"/>
  <c r="P15"/>
  <c r="O15"/>
  <c r="N15"/>
  <c r="M15"/>
  <c r="L15"/>
  <c r="K15"/>
  <c r="J15"/>
  <c r="Q14"/>
  <c r="P14"/>
  <c r="O14"/>
  <c r="N14"/>
  <c r="M14"/>
  <c r="L14"/>
  <c r="K14"/>
  <c r="J14"/>
  <c r="Q7"/>
  <c r="P7"/>
  <c r="O7"/>
  <c r="N7"/>
  <c r="M7"/>
  <c r="L7"/>
  <c r="K7"/>
  <c r="J7"/>
  <c r="Q5"/>
  <c r="P5"/>
  <c r="O5"/>
  <c r="N5"/>
  <c r="M5"/>
  <c r="L5"/>
  <c r="K5"/>
  <c r="J5"/>
  <c r="Q20"/>
  <c r="P20"/>
  <c r="O20"/>
  <c r="N20"/>
  <c r="M20"/>
  <c r="L20"/>
  <c r="K20"/>
  <c r="J20"/>
  <c r="Q17"/>
  <c r="P17"/>
  <c r="O17"/>
  <c r="N17"/>
  <c r="M17"/>
  <c r="L17"/>
  <c r="K17"/>
  <c r="J17"/>
  <c r="Q8"/>
  <c r="P8"/>
  <c r="O8"/>
  <c r="N8"/>
  <c r="M8"/>
  <c r="L8"/>
  <c r="K8"/>
  <c r="J8"/>
  <c r="Q3"/>
  <c r="P3"/>
  <c r="O3"/>
  <c r="N3"/>
  <c r="M3"/>
  <c r="L3"/>
  <c r="K3"/>
  <c r="J3"/>
  <c r="Q4"/>
  <c r="P4"/>
  <c r="O4"/>
  <c r="N4"/>
  <c r="M4"/>
  <c r="L4"/>
  <c r="K4"/>
  <c r="J4"/>
  <c r="Q16"/>
  <c r="P16"/>
  <c r="O16"/>
  <c r="N16"/>
  <c r="M16"/>
  <c r="L16"/>
  <c r="K16"/>
  <c r="J16"/>
  <c r="Q10"/>
  <c r="P10"/>
  <c r="O10"/>
  <c r="N10"/>
  <c r="M10"/>
  <c r="L10"/>
  <c r="K10"/>
  <c r="J10"/>
  <c r="Q19"/>
  <c r="P19"/>
  <c r="O19"/>
  <c r="N19"/>
  <c r="M19"/>
  <c r="L19"/>
  <c r="K19"/>
  <c r="J19"/>
  <c r="Q13"/>
  <c r="P13"/>
  <c r="O13"/>
  <c r="N13"/>
  <c r="M13"/>
  <c r="L13"/>
  <c r="K13"/>
  <c r="J13"/>
  <c r="Q22"/>
  <c r="P22"/>
  <c r="O22"/>
  <c r="N22"/>
  <c r="M22"/>
  <c r="L22"/>
  <c r="K22"/>
  <c r="J22"/>
  <c r="Q12"/>
  <c r="P12"/>
  <c r="O12"/>
  <c r="N12"/>
  <c r="M12"/>
  <c r="L12"/>
  <c r="K12"/>
  <c r="Q6" i="4"/>
  <c r="P6"/>
  <c r="O6"/>
  <c r="N6"/>
  <c r="M6"/>
  <c r="L6"/>
  <c r="K6"/>
  <c r="J6"/>
  <c r="Q7"/>
  <c r="P7"/>
  <c r="O7"/>
  <c r="N7"/>
  <c r="M7"/>
  <c r="L7"/>
  <c r="K7"/>
  <c r="J7"/>
  <c r="Q8"/>
  <c r="P8"/>
  <c r="O8"/>
  <c r="N8"/>
  <c r="M8"/>
  <c r="L8"/>
  <c r="K8"/>
  <c r="J8"/>
  <c r="Q10"/>
  <c r="P10"/>
  <c r="O10"/>
  <c r="N10"/>
  <c r="M10"/>
  <c r="L10"/>
  <c r="K10"/>
  <c r="J10"/>
  <c r="Q21"/>
  <c r="P21"/>
  <c r="O21"/>
  <c r="N21"/>
  <c r="M21"/>
  <c r="L21"/>
  <c r="K21"/>
  <c r="J21"/>
  <c r="Q11"/>
  <c r="P11"/>
  <c r="O11"/>
  <c r="N11"/>
  <c r="M11"/>
  <c r="L11"/>
  <c r="K11"/>
  <c r="J11"/>
  <c r="Q16"/>
  <c r="P16"/>
  <c r="O16"/>
  <c r="N16"/>
  <c r="M16"/>
  <c r="L16"/>
  <c r="K16"/>
  <c r="J16"/>
  <c r="Q9"/>
  <c r="P9"/>
  <c r="O9"/>
  <c r="N9"/>
  <c r="M9"/>
  <c r="L9"/>
  <c r="K9"/>
  <c r="J9"/>
  <c r="Q20"/>
  <c r="P20"/>
  <c r="O20"/>
  <c r="N20"/>
  <c r="M20"/>
  <c r="L20"/>
  <c r="K20"/>
  <c r="J20"/>
  <c r="Q23"/>
  <c r="P23"/>
  <c r="O23"/>
  <c r="N23"/>
  <c r="M23"/>
  <c r="L23"/>
  <c r="K23"/>
  <c r="J23"/>
  <c r="Q13"/>
  <c r="P13"/>
  <c r="O13"/>
  <c r="N13"/>
  <c r="M13"/>
  <c r="L13"/>
  <c r="K13"/>
  <c r="J13"/>
  <c r="Q14"/>
  <c r="P14"/>
  <c r="O14"/>
  <c r="N14"/>
  <c r="M14"/>
  <c r="L14"/>
  <c r="K14"/>
  <c r="J14"/>
  <c r="Q15"/>
  <c r="P15"/>
  <c r="O15"/>
  <c r="N15"/>
  <c r="M15"/>
  <c r="L15"/>
  <c r="K15"/>
  <c r="J15"/>
  <c r="Q12"/>
  <c r="P12"/>
  <c r="O12"/>
  <c r="N12"/>
  <c r="M12"/>
  <c r="L12"/>
  <c r="K12"/>
  <c r="J12"/>
  <c r="Q17"/>
  <c r="P17"/>
  <c r="O17"/>
  <c r="N17"/>
  <c r="M17"/>
  <c r="L17"/>
  <c r="K17"/>
  <c r="J17"/>
  <c r="Q22"/>
  <c r="P22"/>
  <c r="O22"/>
  <c r="N22"/>
  <c r="M22"/>
  <c r="L22"/>
  <c r="K22"/>
  <c r="J22"/>
  <c r="Q4"/>
  <c r="P4"/>
  <c r="O4"/>
  <c r="N4"/>
  <c r="M4"/>
  <c r="L4"/>
  <c r="K4"/>
  <c r="J4"/>
  <c r="Q5"/>
  <c r="P5"/>
  <c r="O5"/>
  <c r="N5"/>
  <c r="M5"/>
  <c r="L5"/>
  <c r="K5"/>
  <c r="J5"/>
  <c r="Q19"/>
  <c r="P19"/>
  <c r="O19"/>
  <c r="N19"/>
  <c r="M19"/>
  <c r="L19"/>
  <c r="K19"/>
  <c r="J19"/>
  <c r="Q3"/>
  <c r="P3"/>
  <c r="O3"/>
  <c r="N3"/>
  <c r="M3"/>
  <c r="L3"/>
  <c r="K3"/>
  <c r="J3"/>
  <c r="Q18"/>
  <c r="P18"/>
  <c r="O18"/>
  <c r="N18"/>
  <c r="M18"/>
  <c r="L18"/>
  <c r="K18"/>
  <c r="Q12" i="3"/>
  <c r="P12"/>
  <c r="O12"/>
  <c r="N12"/>
  <c r="M12"/>
  <c r="L12"/>
  <c r="K12"/>
  <c r="J12"/>
  <c r="Q14"/>
  <c r="P14"/>
  <c r="O14"/>
  <c r="N14"/>
  <c r="M14"/>
  <c r="L14"/>
  <c r="K14"/>
  <c r="J14"/>
  <c r="Q17"/>
  <c r="P17"/>
  <c r="O17"/>
  <c r="N17"/>
  <c r="M17"/>
  <c r="L17"/>
  <c r="K17"/>
  <c r="J17"/>
  <c r="Q13"/>
  <c r="P13"/>
  <c r="O13"/>
  <c r="N13"/>
  <c r="M13"/>
  <c r="L13"/>
  <c r="K13"/>
  <c r="J13"/>
  <c r="Q4"/>
  <c r="P4"/>
  <c r="O4"/>
  <c r="N4"/>
  <c r="M4"/>
  <c r="L4"/>
  <c r="K4"/>
  <c r="J4"/>
  <c r="Q10"/>
  <c r="P10"/>
  <c r="O10"/>
  <c r="N10"/>
  <c r="M10"/>
  <c r="L10"/>
  <c r="K10"/>
  <c r="J10"/>
  <c r="Q18"/>
  <c r="P18"/>
  <c r="O18"/>
  <c r="N18"/>
  <c r="M18"/>
  <c r="L18"/>
  <c r="K18"/>
  <c r="J18"/>
  <c r="Q16"/>
  <c r="P16"/>
  <c r="O16"/>
  <c r="N16"/>
  <c r="M16"/>
  <c r="L16"/>
  <c r="K16"/>
  <c r="J16"/>
  <c r="Q9"/>
  <c r="P9"/>
  <c r="O9"/>
  <c r="N9"/>
  <c r="M9"/>
  <c r="L9"/>
  <c r="K9"/>
  <c r="J9"/>
  <c r="Q6"/>
  <c r="P6"/>
  <c r="O6"/>
  <c r="N6"/>
  <c r="M6"/>
  <c r="L6"/>
  <c r="K6"/>
  <c r="J6"/>
  <c r="Q5"/>
  <c r="P5"/>
  <c r="O5"/>
  <c r="N5"/>
  <c r="M5"/>
  <c r="L5"/>
  <c r="K5"/>
  <c r="J5"/>
  <c r="Q3"/>
  <c r="P3"/>
  <c r="O3"/>
  <c r="N3"/>
  <c r="M3"/>
  <c r="L3"/>
  <c r="K3"/>
  <c r="J3"/>
  <c r="Q19"/>
  <c r="P19"/>
  <c r="O19"/>
  <c r="N19"/>
  <c r="M19"/>
  <c r="L19"/>
  <c r="K19"/>
  <c r="J19"/>
  <c r="Q8"/>
  <c r="P8"/>
  <c r="O8"/>
  <c r="N8"/>
  <c r="M8"/>
  <c r="L8"/>
  <c r="K8"/>
  <c r="J8"/>
  <c r="Q15"/>
  <c r="P15"/>
  <c r="O15"/>
  <c r="N15"/>
  <c r="M15"/>
  <c r="L15"/>
  <c r="K15"/>
  <c r="J15"/>
  <c r="Q20"/>
  <c r="P20"/>
  <c r="O20"/>
  <c r="N20"/>
  <c r="M20"/>
  <c r="L20"/>
  <c r="K20"/>
  <c r="J20"/>
  <c r="Q7"/>
  <c r="P7"/>
  <c r="O7"/>
  <c r="N7"/>
  <c r="M7"/>
  <c r="L7"/>
  <c r="K7"/>
  <c r="J7"/>
  <c r="Q11"/>
  <c r="P11"/>
  <c r="O11"/>
  <c r="N11"/>
  <c r="M11"/>
  <c r="L11"/>
  <c r="K11"/>
  <c r="Q19" i="2"/>
  <c r="P19"/>
  <c r="O19"/>
  <c r="N19"/>
  <c r="M19"/>
  <c r="L19"/>
  <c r="K19"/>
  <c r="J19"/>
  <c r="Q14"/>
  <c r="P14"/>
  <c r="O14"/>
  <c r="N14"/>
  <c r="M14"/>
  <c r="L14"/>
  <c r="K14"/>
  <c r="J14"/>
  <c r="Q22"/>
  <c r="P22"/>
  <c r="O22"/>
  <c r="N22"/>
  <c r="M22"/>
  <c r="L22"/>
  <c r="K22"/>
  <c r="J22"/>
  <c r="Q4"/>
  <c r="P4"/>
  <c r="O4"/>
  <c r="N4"/>
  <c r="M4"/>
  <c r="L4"/>
  <c r="K4"/>
  <c r="J4"/>
  <c r="Q21"/>
  <c r="P21"/>
  <c r="O21"/>
  <c r="N21"/>
  <c r="M21"/>
  <c r="L21"/>
  <c r="K21"/>
  <c r="J21"/>
  <c r="Q7"/>
  <c r="P7"/>
  <c r="O7"/>
  <c r="N7"/>
  <c r="M7"/>
  <c r="L7"/>
  <c r="K7"/>
  <c r="J7"/>
  <c r="Q26"/>
  <c r="P26"/>
  <c r="O26"/>
  <c r="N26"/>
  <c r="M26"/>
  <c r="L26"/>
  <c r="K26"/>
  <c r="J26"/>
  <c r="Q18"/>
  <c r="P18"/>
  <c r="O18"/>
  <c r="N18"/>
  <c r="M18"/>
  <c r="L18"/>
  <c r="K18"/>
  <c r="J18"/>
  <c r="Q8"/>
  <c r="P8"/>
  <c r="O8"/>
  <c r="N8"/>
  <c r="M8"/>
  <c r="L8"/>
  <c r="K8"/>
  <c r="J8"/>
  <c r="Q24"/>
  <c r="P24"/>
  <c r="O24"/>
  <c r="N24"/>
  <c r="M24"/>
  <c r="L24"/>
  <c r="K24"/>
  <c r="J24"/>
  <c r="Q10"/>
  <c r="P10"/>
  <c r="O10"/>
  <c r="N10"/>
  <c r="M10"/>
  <c r="L10"/>
  <c r="K10"/>
  <c r="J10"/>
  <c r="Q11"/>
  <c r="P11"/>
  <c r="O11"/>
  <c r="N11"/>
  <c r="M11"/>
  <c r="L11"/>
  <c r="K11"/>
  <c r="J11"/>
  <c r="Q15"/>
  <c r="P15"/>
  <c r="O15"/>
  <c r="N15"/>
  <c r="M15"/>
  <c r="L15"/>
  <c r="K15"/>
  <c r="J15"/>
  <c r="Q6"/>
  <c r="P6"/>
  <c r="O6"/>
  <c r="N6"/>
  <c r="M6"/>
  <c r="L6"/>
  <c r="K6"/>
  <c r="J6"/>
  <c r="Q9"/>
  <c r="P9"/>
  <c r="O9"/>
  <c r="N9"/>
  <c r="M9"/>
  <c r="L9"/>
  <c r="K9"/>
  <c r="J9"/>
  <c r="Q23"/>
  <c r="P23"/>
  <c r="O23"/>
  <c r="N23"/>
  <c r="M23"/>
  <c r="L23"/>
  <c r="K23"/>
  <c r="J23"/>
  <c r="Q5"/>
  <c r="P5"/>
  <c r="O5"/>
  <c r="N5"/>
  <c r="M5"/>
  <c r="L5"/>
  <c r="K5"/>
  <c r="J5"/>
  <c r="Q17"/>
  <c r="P17"/>
  <c r="O17"/>
  <c r="N17"/>
  <c r="M17"/>
  <c r="L17"/>
  <c r="K17"/>
  <c r="J17"/>
  <c r="Q3"/>
  <c r="P3"/>
  <c r="O3"/>
  <c r="N3"/>
  <c r="M3"/>
  <c r="L3"/>
  <c r="K3"/>
  <c r="J3"/>
  <c r="Q25"/>
  <c r="P25"/>
  <c r="O25"/>
  <c r="N25"/>
  <c r="M25"/>
  <c r="L25"/>
  <c r="K25"/>
  <c r="J25"/>
  <c r="Q16"/>
  <c r="P16"/>
  <c r="O16"/>
  <c r="N16"/>
  <c r="M16"/>
  <c r="L16"/>
  <c r="K16"/>
  <c r="J16"/>
  <c r="Q20"/>
  <c r="P20"/>
  <c r="O20"/>
  <c r="N20"/>
  <c r="M20"/>
  <c r="L20"/>
  <c r="K20"/>
  <c r="J20"/>
  <c r="Q13"/>
  <c r="P13"/>
  <c r="O13"/>
  <c r="N13"/>
  <c r="M13"/>
  <c r="L13"/>
  <c r="K13"/>
  <c r="J13"/>
  <c r="Q12"/>
  <c r="P12"/>
  <c r="O12"/>
  <c r="N12"/>
  <c r="M12"/>
  <c r="L12"/>
  <c r="K12"/>
  <c r="J12"/>
  <c r="R19"/>
  <c r="R14"/>
  <c r="R22"/>
  <c r="R4"/>
  <c r="R21"/>
  <c r="R7"/>
  <c r="R26"/>
  <c r="R18"/>
  <c r="R8"/>
  <c r="R24"/>
  <c r="R10"/>
  <c r="R11"/>
  <c r="R15"/>
  <c r="R6"/>
  <c r="R9"/>
  <c r="R23"/>
  <c r="R5"/>
  <c r="R17"/>
  <c r="R3"/>
  <c r="J18" i="9"/>
  <c r="J20" i="8"/>
  <c r="J20" i="7"/>
  <c r="J22" i="6"/>
  <c r="J12" i="5"/>
  <c r="J18" i="4"/>
  <c r="J11" i="3"/>
  <c r="Q20" i="1"/>
  <c r="P20"/>
  <c r="O20"/>
  <c r="N20"/>
  <c r="M20"/>
  <c r="L20"/>
  <c r="K20"/>
  <c r="J20"/>
  <c r="Q24"/>
  <c r="P24"/>
  <c r="O24"/>
  <c r="N24"/>
  <c r="M24"/>
  <c r="L24"/>
  <c r="K24"/>
  <c r="J24"/>
  <c r="Q9"/>
  <c r="P9"/>
  <c r="O9"/>
  <c r="N9"/>
  <c r="M9"/>
  <c r="L9"/>
  <c r="K9"/>
  <c r="J9"/>
  <c r="Q23"/>
  <c r="P23"/>
  <c r="O23"/>
  <c r="N23"/>
  <c r="M23"/>
  <c r="L23"/>
  <c r="K23"/>
  <c r="J23"/>
  <c r="Q14"/>
  <c r="P14"/>
  <c r="O14"/>
  <c r="N14"/>
  <c r="M14"/>
  <c r="L14"/>
  <c r="K14"/>
  <c r="J14"/>
  <c r="Q22"/>
  <c r="P22"/>
  <c r="O22"/>
  <c r="N22"/>
  <c r="M22"/>
  <c r="L22"/>
  <c r="K22"/>
  <c r="J22"/>
  <c r="Q21"/>
  <c r="P21"/>
  <c r="O21"/>
  <c r="N21"/>
  <c r="M21"/>
  <c r="L21"/>
  <c r="K21"/>
  <c r="J21"/>
  <c r="Q11"/>
  <c r="P11"/>
  <c r="O11"/>
  <c r="N11"/>
  <c r="M11"/>
  <c r="L11"/>
  <c r="K11"/>
  <c r="J11"/>
  <c r="Q19"/>
  <c r="P19"/>
  <c r="O19"/>
  <c r="N19"/>
  <c r="M19"/>
  <c r="L19"/>
  <c r="K19"/>
  <c r="J19"/>
  <c r="Q4"/>
  <c r="P4"/>
  <c r="O4"/>
  <c r="N4"/>
  <c r="M4"/>
  <c r="L4"/>
  <c r="K4"/>
  <c r="J4"/>
  <c r="Q5"/>
  <c r="P5"/>
  <c r="O5"/>
  <c r="N5"/>
  <c r="M5"/>
  <c r="L5"/>
  <c r="K5"/>
  <c r="J5"/>
  <c r="Q8"/>
  <c r="P8"/>
  <c r="O8"/>
  <c r="N8"/>
  <c r="M8"/>
  <c r="L8"/>
  <c r="K8"/>
  <c r="J8"/>
  <c r="Q7"/>
  <c r="P7"/>
  <c r="O7"/>
  <c r="N7"/>
  <c r="M7"/>
  <c r="L7"/>
  <c r="K7"/>
  <c r="J7"/>
  <c r="Q16"/>
  <c r="P16"/>
  <c r="O16"/>
  <c r="N16"/>
  <c r="M16"/>
  <c r="L16"/>
  <c r="K16"/>
  <c r="J16"/>
  <c r="Q10"/>
  <c r="P10"/>
  <c r="O10"/>
  <c r="N10"/>
  <c r="M10"/>
  <c r="L10"/>
  <c r="K10"/>
  <c r="J10"/>
  <c r="Q3"/>
  <c r="P3"/>
  <c r="O3"/>
  <c r="N3"/>
  <c r="M3"/>
  <c r="L3"/>
  <c r="K3"/>
  <c r="J3"/>
  <c r="Q18"/>
  <c r="P18"/>
  <c r="O18"/>
  <c r="N18"/>
  <c r="M18"/>
  <c r="L18"/>
  <c r="K18"/>
  <c r="J18"/>
  <c r="Q17"/>
  <c r="P17"/>
  <c r="O17"/>
  <c r="N17"/>
  <c r="M17"/>
  <c r="L17"/>
  <c r="K17"/>
  <c r="J17"/>
  <c r="Q13"/>
  <c r="P13"/>
  <c r="O13"/>
  <c r="N13"/>
  <c r="M13"/>
  <c r="L13"/>
  <c r="K13"/>
  <c r="J13"/>
  <c r="Q15"/>
  <c r="P15"/>
  <c r="O15"/>
  <c r="N15"/>
  <c r="M15"/>
  <c r="L15"/>
  <c r="K15"/>
  <c r="J15"/>
  <c r="Q12"/>
  <c r="P12"/>
  <c r="O12"/>
  <c r="N12"/>
  <c r="M12"/>
  <c r="L12"/>
  <c r="K12"/>
  <c r="J12"/>
  <c r="Q6"/>
  <c r="P6"/>
  <c r="O6"/>
  <c r="N6"/>
  <c r="M6"/>
  <c r="L6"/>
  <c r="K6"/>
  <c r="J6"/>
  <c r="R14" i="9" l="1"/>
  <c r="R12"/>
  <c r="R22"/>
  <c r="R3"/>
  <c r="R9"/>
  <c r="R13"/>
  <c r="R8"/>
  <c r="R6"/>
  <c r="R10"/>
  <c r="R15"/>
  <c r="R5"/>
  <c r="R23"/>
  <c r="R25"/>
  <c r="R21"/>
  <c r="R11"/>
  <c r="R17"/>
  <c r="R7"/>
  <c r="R19"/>
  <c r="R24"/>
  <c r="R20"/>
  <c r="R26"/>
  <c r="R16"/>
  <c r="R4"/>
  <c r="R18"/>
  <c r="R20" i="8"/>
  <c r="R24"/>
  <c r="R17"/>
  <c r="R8"/>
  <c r="R5"/>
  <c r="R6"/>
  <c r="R14"/>
  <c r="R15"/>
  <c r="R4"/>
  <c r="R3"/>
  <c r="R11"/>
  <c r="R13"/>
  <c r="R19"/>
  <c r="R21"/>
  <c r="R18"/>
  <c r="R12"/>
  <c r="R10"/>
  <c r="R25"/>
  <c r="R22"/>
  <c r="R16"/>
  <c r="R23"/>
  <c r="R9"/>
  <c r="R7"/>
  <c r="R14" i="7"/>
  <c r="R20"/>
  <c r="R22" i="6"/>
  <c r="R10"/>
  <c r="R5"/>
  <c r="R3"/>
  <c r="R11"/>
  <c r="R17"/>
  <c r="R16"/>
  <c r="R18"/>
  <c r="R23"/>
  <c r="R9"/>
  <c r="R19"/>
  <c r="R13"/>
  <c r="R15"/>
  <c r="R14"/>
  <c r="R4"/>
  <c r="R12"/>
  <c r="R20"/>
  <c r="R8"/>
  <c r="R6"/>
  <c r="R24"/>
  <c r="R7"/>
  <c r="R21"/>
  <c r="R12" i="5"/>
  <c r="R22"/>
  <c r="R13"/>
  <c r="R19"/>
  <c r="R10"/>
  <c r="R16"/>
  <c r="R4"/>
  <c r="R3"/>
  <c r="R8"/>
  <c r="R17"/>
  <c r="R20"/>
  <c r="R5"/>
  <c r="R7"/>
  <c r="R14"/>
  <c r="R15"/>
  <c r="R6"/>
  <c r="R11"/>
  <c r="R18"/>
  <c r="R21"/>
  <c r="R9"/>
  <c r="R18" i="4"/>
  <c r="R3"/>
  <c r="R19"/>
  <c r="R5"/>
  <c r="R4"/>
  <c r="R22"/>
  <c r="R17"/>
  <c r="R12"/>
  <c r="R15"/>
  <c r="R14"/>
  <c r="R13"/>
  <c r="R23"/>
  <c r="R20"/>
  <c r="R9"/>
  <c r="R16"/>
  <c r="R11"/>
  <c r="R21"/>
  <c r="R10"/>
  <c r="R8"/>
  <c r="R7"/>
  <c r="R6"/>
  <c r="R11" i="3"/>
  <c r="R7"/>
  <c r="R20"/>
  <c r="R15"/>
  <c r="R8"/>
  <c r="R19"/>
  <c r="R3"/>
  <c r="R5"/>
  <c r="R6"/>
  <c r="R9"/>
  <c r="R16"/>
  <c r="R18"/>
  <c r="R10"/>
  <c r="R4"/>
  <c r="R13"/>
  <c r="R17"/>
  <c r="R14"/>
  <c r="R12"/>
  <c r="R13" i="2"/>
  <c r="R20"/>
  <c r="R16"/>
  <c r="R25"/>
  <c r="R12"/>
  <c r="R6" i="1"/>
  <c r="R12"/>
  <c r="R15"/>
  <c r="R13"/>
  <c r="R17"/>
  <c r="R18"/>
  <c r="R3"/>
  <c r="R10"/>
  <c r="R16"/>
  <c r="R7"/>
  <c r="R8"/>
  <c r="R5"/>
  <c r="R4"/>
  <c r="R19"/>
  <c r="R11"/>
  <c r="R21"/>
  <c r="R22"/>
  <c r="R14"/>
  <c r="R23"/>
  <c r="R9"/>
  <c r="R24"/>
  <c r="R20"/>
  <c r="N12" i="10"/>
  <c r="Q12"/>
  <c r="P12"/>
  <c r="O12"/>
  <c r="M12"/>
  <c r="L12"/>
  <c r="K12"/>
  <c r="J12"/>
  <c r="Q15"/>
  <c r="P15"/>
  <c r="O15"/>
  <c r="N15"/>
  <c r="M15"/>
  <c r="L15"/>
  <c r="K15"/>
  <c r="J15"/>
  <c r="Q17"/>
  <c r="P17"/>
  <c r="O17"/>
  <c r="N17"/>
  <c r="M17"/>
  <c r="L17"/>
  <c r="K17"/>
  <c r="J17"/>
  <c r="Q11"/>
  <c r="P11"/>
  <c r="O11"/>
  <c r="N11"/>
  <c r="M11"/>
  <c r="L11"/>
  <c r="K11"/>
  <c r="J11"/>
  <c r="Q10"/>
  <c r="P10"/>
  <c r="O10"/>
  <c r="N10"/>
  <c r="M10"/>
  <c r="L10"/>
  <c r="K10"/>
  <c r="J10"/>
  <c r="Q6"/>
  <c r="P6"/>
  <c r="O6"/>
  <c r="N6"/>
  <c r="M6"/>
  <c r="L6"/>
  <c r="K6"/>
  <c r="J6"/>
  <c r="Q13"/>
  <c r="P13"/>
  <c r="O13"/>
  <c r="N13"/>
  <c r="M13"/>
  <c r="L13"/>
  <c r="K13"/>
  <c r="J13"/>
  <c r="Q3"/>
  <c r="P3"/>
  <c r="O3"/>
  <c r="N3"/>
  <c r="M3"/>
  <c r="L3"/>
  <c r="K3"/>
  <c r="J3"/>
  <c r="Q18"/>
  <c r="P18"/>
  <c r="O18"/>
  <c r="N18"/>
  <c r="M18"/>
  <c r="L18"/>
  <c r="K18"/>
  <c r="J18"/>
  <c r="Q14"/>
  <c r="P14"/>
  <c r="O14"/>
  <c r="N14"/>
  <c r="M14"/>
  <c r="L14"/>
  <c r="K14"/>
  <c r="J14"/>
  <c r="Q9"/>
  <c r="P9"/>
  <c r="O9"/>
  <c r="N9"/>
  <c r="M9"/>
  <c r="L9"/>
  <c r="K9"/>
  <c r="J9"/>
  <c r="Q5"/>
  <c r="P5"/>
  <c r="O5"/>
  <c r="N5"/>
  <c r="M5"/>
  <c r="L5"/>
  <c r="K5"/>
  <c r="J5"/>
  <c r="Q16"/>
  <c r="P16"/>
  <c r="O16"/>
  <c r="N16"/>
  <c r="M16"/>
  <c r="L16"/>
  <c r="K16"/>
  <c r="J16"/>
  <c r="Q8"/>
  <c r="P8"/>
  <c r="O8"/>
  <c r="N8"/>
  <c r="M8"/>
  <c r="L8"/>
  <c r="K8"/>
  <c r="J8"/>
  <c r="Q7"/>
  <c r="P7"/>
  <c r="O7"/>
  <c r="N7"/>
  <c r="M7"/>
  <c r="L7"/>
  <c r="K7"/>
  <c r="J7"/>
  <c r="Q4"/>
  <c r="P4"/>
  <c r="O4"/>
  <c r="N4"/>
  <c r="M4"/>
  <c r="L4"/>
  <c r="K4"/>
  <c r="J4"/>
  <c r="R7" l="1"/>
  <c r="R8"/>
  <c r="R16"/>
  <c r="R4"/>
  <c r="R5"/>
  <c r="R12"/>
  <c r="R9"/>
  <c r="R14"/>
  <c r="R18"/>
  <c r="R3"/>
  <c r="R13"/>
  <c r="R6"/>
  <c r="R10"/>
  <c r="R11"/>
  <c r="R17"/>
  <c r="R15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21" i="9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J9" i="11" s="1"/>
  <c r="F8" i="9"/>
  <c r="J8" i="11" s="1"/>
  <c r="F7" i="9"/>
  <c r="J7" i="11" s="1"/>
  <c r="F6" i="9"/>
  <c r="J6" i="11" s="1"/>
  <c r="F5" i="9"/>
  <c r="J5" i="11" s="1"/>
  <c r="F4" i="9"/>
  <c r="F3"/>
  <c r="J3" i="11" s="1"/>
  <c r="F2" i="9"/>
  <c r="J2" i="11" s="1"/>
  <c r="F121" i="8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I9" i="11" s="1"/>
  <c r="F8" i="8"/>
  <c r="I8" i="11" s="1"/>
  <c r="F7" i="8"/>
  <c r="I7" i="11" s="1"/>
  <c r="F6" i="8"/>
  <c r="F5"/>
  <c r="I5" i="11" s="1"/>
  <c r="F4" i="8"/>
  <c r="F3"/>
  <c r="F2"/>
  <c r="I2" i="11" s="1"/>
  <c r="F121" i="7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H7" i="11" s="1"/>
  <c r="F6" i="7"/>
  <c r="H6" i="11" s="1"/>
  <c r="F5" i="7"/>
  <c r="H5" i="11" s="1"/>
  <c r="F4" i="7"/>
  <c r="H4" i="11" s="1"/>
  <c r="F3" i="7"/>
  <c r="H3" i="11" s="1"/>
  <c r="F2" i="7"/>
  <c r="H2" i="11" s="1"/>
  <c r="F121" i="6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G9" i="11" s="1"/>
  <c r="F8" i="6"/>
  <c r="G8" i="11" s="1"/>
  <c r="F7" i="6"/>
  <c r="F6"/>
  <c r="G6" i="11" s="1"/>
  <c r="F5" i="6"/>
  <c r="G5" i="11" s="1"/>
  <c r="F4" i="6"/>
  <c r="F3"/>
  <c r="G3" i="11" s="1"/>
  <c r="F2" i="6"/>
  <c r="G2" i="11" s="1"/>
  <c r="F121" i="5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9" i="11" s="1"/>
  <c r="F8" i="5"/>
  <c r="F7"/>
  <c r="F7" i="11" s="1"/>
  <c r="F6" i="5"/>
  <c r="F6" i="11" s="1"/>
  <c r="F5" i="5"/>
  <c r="F5" i="11" s="1"/>
  <c r="F4" i="5"/>
  <c r="F3"/>
  <c r="F2"/>
  <c r="F121" i="4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E9" i="11" s="1"/>
  <c r="F8" i="4"/>
  <c r="F7"/>
  <c r="F6"/>
  <c r="E6" i="11" s="1"/>
  <c r="F5" i="4"/>
  <c r="E5" i="11" s="1"/>
  <c r="F4" i="4"/>
  <c r="E4" i="11" s="1"/>
  <c r="F3" i="4"/>
  <c r="F2"/>
  <c r="E2" i="11" s="1"/>
  <c r="F121" i="3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D9" i="11" s="1"/>
  <c r="F8" i="3"/>
  <c r="F7"/>
  <c r="D7" i="11" s="1"/>
  <c r="F6" i="3"/>
  <c r="D6" i="11" s="1"/>
  <c r="F5" i="3"/>
  <c r="D5" i="11" s="1"/>
  <c r="F4" i="3"/>
  <c r="D4" i="11" s="1"/>
  <c r="F3" i="3"/>
  <c r="F2"/>
  <c r="D2" i="11" s="1"/>
  <c r="F121" i="2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C9" i="11" s="1"/>
  <c r="F8" i="2"/>
  <c r="C8" i="11" s="1"/>
  <c r="F7" i="2"/>
  <c r="F6"/>
  <c r="F5"/>
  <c r="C5" i="11" s="1"/>
  <c r="F4" i="2"/>
  <c r="C4" i="11" s="1"/>
  <c r="F3" i="2"/>
  <c r="F2"/>
  <c r="F60" i="1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2"/>
  <c r="J4" i="11" l="1"/>
  <c r="I6"/>
  <c r="I4"/>
  <c r="I3"/>
  <c r="H8"/>
  <c r="G7"/>
  <c r="G4"/>
  <c r="F2"/>
  <c r="F8"/>
  <c r="F3"/>
  <c r="F4"/>
  <c r="E8"/>
  <c r="E7"/>
  <c r="E3"/>
  <c r="D3"/>
  <c r="D8"/>
  <c r="C7"/>
  <c r="C3"/>
  <c r="C2"/>
  <c r="C6"/>
  <c r="B3"/>
  <c r="B6"/>
  <c r="B9"/>
  <c r="B2"/>
  <c r="B8"/>
  <c r="B7"/>
  <c r="B4"/>
  <c r="B5"/>
  <c r="K8"/>
  <c r="K9"/>
  <c r="K7"/>
  <c r="K6"/>
  <c r="K5"/>
  <c r="K4"/>
  <c r="K3"/>
  <c r="H9"/>
  <c r="K2"/>
</calcChain>
</file>

<file path=xl/sharedStrings.xml><?xml version="1.0" encoding="utf-8"?>
<sst xmlns="http://schemas.openxmlformats.org/spreadsheetml/2006/main" count="1513" uniqueCount="231">
  <si>
    <t>Pontos</t>
  </si>
  <si>
    <t>Times</t>
  </si>
  <si>
    <t>Rodadas</t>
  </si>
  <si>
    <t>Pontos / Rodada</t>
  </si>
  <si>
    <t>Ano de Início</t>
  </si>
  <si>
    <t>Ajax</t>
  </si>
  <si>
    <t>Classificação</t>
  </si>
  <si>
    <t>PSV</t>
  </si>
  <si>
    <t>Feyenoord</t>
  </si>
  <si>
    <t>Heerenveen</t>
  </si>
  <si>
    <t>Alkmaar</t>
  </si>
  <si>
    <t>Roda</t>
  </si>
  <si>
    <t>Willem II</t>
  </si>
  <si>
    <t>Twente</t>
  </si>
  <si>
    <t>Vitesse</t>
  </si>
  <si>
    <t>Inglaterra - Premier League</t>
  </si>
  <si>
    <t>Brasil - Série A</t>
  </si>
  <si>
    <t>França - Ligue 1</t>
  </si>
  <si>
    <t>Alemanha - Bundesliga</t>
  </si>
  <si>
    <t>Itália - Serie A</t>
  </si>
  <si>
    <t>Espanha - La Liga</t>
  </si>
  <si>
    <t>Portugal - Primeira Liga</t>
  </si>
  <si>
    <t>Turquia - Super Lig</t>
  </si>
  <si>
    <t>Russia - Premier Liga</t>
  </si>
  <si>
    <t>Holanda - Eredivisie</t>
  </si>
  <si>
    <t>Campeonato /
Classificação</t>
  </si>
  <si>
    <t>Utrecht</t>
  </si>
  <si>
    <t>Groningen</t>
  </si>
  <si>
    <t>Breda</t>
  </si>
  <si>
    <t>Nijmegen</t>
  </si>
  <si>
    <t>Heracles</t>
  </si>
  <si>
    <t>Den Haag</t>
  </si>
  <si>
    <t>Zwolle</t>
  </si>
  <si>
    <t>CSKA Moscow</t>
  </si>
  <si>
    <t>Zenit Petersburg</t>
  </si>
  <si>
    <t>Kazan</t>
  </si>
  <si>
    <t>Lok. Moscow</t>
  </si>
  <si>
    <t>Yaroslavl</t>
  </si>
  <si>
    <t>Din. Moscow</t>
  </si>
  <si>
    <t>Saturn Ramenskoye</t>
  </si>
  <si>
    <t>T. Moscow</t>
  </si>
  <si>
    <t>Samara</t>
  </si>
  <si>
    <t>Sp. Moscow</t>
  </si>
  <si>
    <t>FC Moscow</t>
  </si>
  <si>
    <t>Luch</t>
  </si>
  <si>
    <t>Tomsk</t>
  </si>
  <si>
    <t>Amkar</t>
  </si>
  <si>
    <t>Nalchik</t>
  </si>
  <si>
    <t>Kuban</t>
  </si>
  <si>
    <t>Anzhi</t>
  </si>
  <si>
    <t>Akhmat Grozny</t>
  </si>
  <si>
    <t>Krasnodar</t>
  </si>
  <si>
    <t>FK Rostov</t>
  </si>
  <si>
    <t>M. Saransk</t>
  </si>
  <si>
    <t>Ural</t>
  </si>
  <si>
    <t>Ufa</t>
  </si>
  <si>
    <t>Arsenal Tula</t>
  </si>
  <si>
    <t>Fenerbahce</t>
  </si>
  <si>
    <t>Trabzonspor</t>
  </si>
  <si>
    <t>Besiktas</t>
  </si>
  <si>
    <t>Gaziantepspor</t>
  </si>
  <si>
    <t>Denizlispor</t>
  </si>
  <si>
    <t>Galatasaray</t>
  </si>
  <si>
    <t>Samsunspor</t>
  </si>
  <si>
    <t>Malatyaspor</t>
  </si>
  <si>
    <t>Genclerbirligi</t>
  </si>
  <si>
    <t>Osmanlispor</t>
  </si>
  <si>
    <t>Konyaspor</t>
  </si>
  <si>
    <t>Kayserispor</t>
  </si>
  <si>
    <t>Sivasspor</t>
  </si>
  <si>
    <t>Ankaragucu</t>
  </si>
  <si>
    <t>Bursaspor</t>
  </si>
  <si>
    <t>Basaksehir</t>
  </si>
  <si>
    <t>Eskisehirspor</t>
  </si>
  <si>
    <t>Kasimpasa</t>
  </si>
  <si>
    <t>Antalyaspor</t>
  </si>
  <si>
    <t>Karabukspor</t>
  </si>
  <si>
    <t>Mersin</t>
  </si>
  <si>
    <t>Akhisar Belediye</t>
  </si>
  <si>
    <t>Goztepe</t>
  </si>
  <si>
    <t>FC Porto</t>
  </si>
  <si>
    <t>Benfica</t>
  </si>
  <si>
    <t>Sporting</t>
  </si>
  <si>
    <t>Nacional</t>
  </si>
  <si>
    <t>Braga</t>
  </si>
  <si>
    <t>Maritimo</t>
  </si>
  <si>
    <t>Rio Ave</t>
  </si>
  <si>
    <t>Boavista</t>
  </si>
  <si>
    <t>Guimaraes</t>
  </si>
  <si>
    <t>Leiria</t>
  </si>
  <si>
    <t>Setubal</t>
  </si>
  <si>
    <t>Belenenses</t>
  </si>
  <si>
    <t>Ferreira</t>
  </si>
  <si>
    <t>Leixoes</t>
  </si>
  <si>
    <t>Academica</t>
  </si>
  <si>
    <t>Naval</t>
  </si>
  <si>
    <t>Olhanense</t>
  </si>
  <si>
    <t>Estoril</t>
  </si>
  <si>
    <t>Arouca</t>
  </si>
  <si>
    <t>Feirense</t>
  </si>
  <si>
    <t>Chaves</t>
  </si>
  <si>
    <t>Total</t>
  </si>
  <si>
    <t>Resumo</t>
  </si>
  <si>
    <t>Arsenal</t>
  </si>
  <si>
    <t>Chelsea</t>
  </si>
  <si>
    <t>Manchester Utd</t>
  </si>
  <si>
    <t>Liverpool</t>
  </si>
  <si>
    <t>Newcastle</t>
  </si>
  <si>
    <t>Aston Villa</t>
  </si>
  <si>
    <t>Charlton</t>
  </si>
  <si>
    <t>Bolton</t>
  </si>
  <si>
    <t>Everton</t>
  </si>
  <si>
    <t>Middlesbrough</t>
  </si>
  <si>
    <t>Manchester City</t>
  </si>
  <si>
    <t>Tottenham</t>
  </si>
  <si>
    <t>Blackburn</t>
  </si>
  <si>
    <t>Reading</t>
  </si>
  <si>
    <t>Portsmouth</t>
  </si>
  <si>
    <t>Fulham</t>
  </si>
  <si>
    <t>West Brom</t>
  </si>
  <si>
    <t>Southampton</t>
  </si>
  <si>
    <t>Swansea</t>
  </si>
  <si>
    <t>Leicester</t>
  </si>
  <si>
    <t>West Ham</t>
  </si>
  <si>
    <t>Burnley</t>
  </si>
  <si>
    <t>Cruzeiro</t>
  </si>
  <si>
    <t>Santos</t>
  </si>
  <si>
    <t>São Paulo</t>
  </si>
  <si>
    <t>Coritiba</t>
  </si>
  <si>
    <t>Atlético-MG</t>
  </si>
  <si>
    <t>São Caetano</t>
  </si>
  <si>
    <t>Internacional</t>
  </si>
  <si>
    <t>Flamengo</t>
  </si>
  <si>
    <t>Atlético-PR</t>
  </si>
  <si>
    <t>Palmeiras</t>
  </si>
  <si>
    <t>Corinthians</t>
  </si>
  <si>
    <t>Goiás</t>
  </si>
  <si>
    <t>Juventude</t>
  </si>
  <si>
    <t>Fluminense</t>
  </si>
  <si>
    <t>Paraná</t>
  </si>
  <si>
    <t>Grêmio</t>
  </si>
  <si>
    <t>Vasco</t>
  </si>
  <si>
    <t>Figueirense</t>
  </si>
  <si>
    <t>Botafogo</t>
  </si>
  <si>
    <t>Avaí</t>
  </si>
  <si>
    <t>Vitória</t>
  </si>
  <si>
    <t>Sport</t>
  </si>
  <si>
    <t>Ponte Preta</t>
  </si>
  <si>
    <t>Chapecoense</t>
  </si>
  <si>
    <t>Lyon</t>
  </si>
  <si>
    <t>PSG</t>
  </si>
  <si>
    <t>Monaco</t>
  </si>
  <si>
    <t>Auxerre</t>
  </si>
  <si>
    <t>Sochaux</t>
  </si>
  <si>
    <t>Nantes</t>
  </si>
  <si>
    <t>Marseille</t>
  </si>
  <si>
    <t>Lens</t>
  </si>
  <si>
    <t>Lille</t>
  </si>
  <si>
    <t>Rennes</t>
  </si>
  <si>
    <t>St. Etienne</t>
  </si>
  <si>
    <t>Bordeaux</t>
  </si>
  <si>
    <t>Nice</t>
  </si>
  <si>
    <t>Toulouse</t>
  </si>
  <si>
    <t>Nancy</t>
  </si>
  <si>
    <t>Montpellier</t>
  </si>
  <si>
    <t>Lorient</t>
  </si>
  <si>
    <t>Caen</t>
  </si>
  <si>
    <t>Bremen</t>
  </si>
  <si>
    <t>Bayern</t>
  </si>
  <si>
    <t>Leverkusen</t>
  </si>
  <si>
    <t>Stuttgart</t>
  </si>
  <si>
    <t>Bochum</t>
  </si>
  <si>
    <t>Dortmund</t>
  </si>
  <si>
    <t>Schalke</t>
  </si>
  <si>
    <t>Hamburgo</t>
  </si>
  <si>
    <t>Hertha</t>
  </si>
  <si>
    <t>Nurnberg</t>
  </si>
  <si>
    <t>Wolfsburg</t>
  </si>
  <si>
    <t>Hannover</t>
  </si>
  <si>
    <t>Hoffenheim</t>
  </si>
  <si>
    <t>Mainz</t>
  </si>
  <si>
    <t>Kaiserslautern</t>
  </si>
  <si>
    <t>Monchengladbach</t>
  </si>
  <si>
    <t>Freiburg</t>
  </si>
  <si>
    <t>Frankfurt</t>
  </si>
  <si>
    <t>Augsburg</t>
  </si>
  <si>
    <t>RB Leipzig</t>
  </si>
  <si>
    <t>Koln</t>
  </si>
  <si>
    <t>Milan</t>
  </si>
  <si>
    <t>Roma</t>
  </si>
  <si>
    <t>Juventus</t>
  </si>
  <si>
    <t>Inter</t>
  </si>
  <si>
    <t>Parma</t>
  </si>
  <si>
    <t>Lazio</t>
  </si>
  <si>
    <t>Udinese</t>
  </si>
  <si>
    <t>Sampdoria</t>
  </si>
  <si>
    <t>Palermo</t>
  </si>
  <si>
    <t>Messina</t>
  </si>
  <si>
    <t>Chievo</t>
  </si>
  <si>
    <t>Livorno</t>
  </si>
  <si>
    <t>Empoli</t>
  </si>
  <si>
    <t>Fiorentina</t>
  </si>
  <si>
    <t>Atalanta</t>
  </si>
  <si>
    <t>Napoli</t>
  </si>
  <si>
    <t>Genoa</t>
  </si>
  <si>
    <t>Catania</t>
  </si>
  <si>
    <t>Torino</t>
  </si>
  <si>
    <t>Sassuolo</t>
  </si>
  <si>
    <t>Valencia</t>
  </si>
  <si>
    <t>Barcelona</t>
  </si>
  <si>
    <t>La Coruna</t>
  </si>
  <si>
    <t>Real Madrid</t>
  </si>
  <si>
    <t>Athletic Bilbao</t>
  </si>
  <si>
    <t>Atletico Madrid</t>
  </si>
  <si>
    <t>Sevilla</t>
  </si>
  <si>
    <t>Villarreal</t>
  </si>
  <si>
    <t>Betis</t>
  </si>
  <si>
    <t>Espanyol</t>
  </si>
  <si>
    <t>Osasuna</t>
  </si>
  <si>
    <t>Celta Vigo</t>
  </si>
  <si>
    <t>Zaragoza</t>
  </si>
  <si>
    <t>Huelva</t>
  </si>
  <si>
    <t>Santander</t>
  </si>
  <si>
    <t>Mallorca</t>
  </si>
  <si>
    <t>Almeria</t>
  </si>
  <si>
    <t>Malaga</t>
  </si>
  <si>
    <t>Getafe</t>
  </si>
  <si>
    <t>Levante</t>
  </si>
  <si>
    <t>Real Sociedad</t>
  </si>
  <si>
    <t>Vallecano</t>
  </si>
  <si>
    <t>Time / Classificação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</si>
</sst>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9"/>
  <sheetViews>
    <sheetView tabSelected="1" workbookViewId="0">
      <selection sqref="A1:K9"/>
    </sheetView>
  </sheetViews>
  <sheetFormatPr defaultRowHeight="15"/>
  <cols>
    <col min="1" max="1" width="14.140625" style="1" customWidth="1"/>
    <col min="2" max="11" width="15.7109375" style="1" customWidth="1"/>
    <col min="12" max="16384" width="9.140625" style="1"/>
  </cols>
  <sheetData>
    <row r="1" spans="1:11" ht="30">
      <c r="A1" s="5" t="s">
        <v>25</v>
      </c>
      <c r="B1" s="5" t="s">
        <v>15</v>
      </c>
      <c r="C1" s="5" t="s">
        <v>16</v>
      </c>
      <c r="D1" s="5" t="s">
        <v>17</v>
      </c>
      <c r="E1" s="5" t="s">
        <v>18</v>
      </c>
      <c r="F1" s="5" t="s">
        <v>19</v>
      </c>
      <c r="G1" s="5" t="s">
        <v>20</v>
      </c>
      <c r="H1" s="5" t="s">
        <v>21</v>
      </c>
      <c r="I1" s="5" t="s">
        <v>22</v>
      </c>
      <c r="J1" s="5" t="s">
        <v>23</v>
      </c>
      <c r="K1" s="5" t="s">
        <v>24</v>
      </c>
    </row>
    <row r="2" spans="1:11">
      <c r="A2" s="2">
        <v>1</v>
      </c>
      <c r="B2" s="6">
        <f>AVERAGE('Inglaterra - Premier League'!F2,'Inglaterra - Premier League'!F10,'Inglaterra - Premier League'!F18,'Inglaterra - Premier League'!F26,'Inglaterra - Premier League'!F34,'Inglaterra - Premier League'!F42,'Inglaterra - Premier League'!F50,'Inglaterra - Premier League'!F58,'Inglaterra - Premier League'!F66,'Inglaterra - Premier League'!F74,'Inglaterra - Premier League'!F82,'Inglaterra - Premier League'!F90,'Inglaterra - Premier League'!F98,'Inglaterra - Premier League'!F106,'Inglaterra - Premier League'!F114)</f>
        <v>2.3385964912280701</v>
      </c>
      <c r="C2" s="6">
        <f>AVERAGE('Brasil - Série A'!F2,'Brasil - Série A'!F10,'Brasil - Série A'!F18,'Brasil - Série A'!F26,'Brasil - Série A'!F34,'Brasil - Série A'!F42,'Brasil - Série A'!F50,'Brasil - Série A'!F58,'Brasil - Série A'!F66,'Brasil - Série A'!F74,'Brasil - Série A'!F82,'Brasil - Série A'!F90,'Brasil - Série A'!F98,'Brasil - Série A'!F106,'Brasil - Série A'!F114)</f>
        <v>1.9902037702953035</v>
      </c>
      <c r="D2" s="6">
        <f>AVERAGE('França - Ligue 1'!F2,'França - Ligue 1'!F10,'França - Ligue 1'!F18,'França - Ligue 1'!F26,'França - Ligue 1'!F34,'França - Ligue 1'!F42,'França - Ligue 1'!F50,'França - Ligue 1'!F58,'França - Ligue 1'!F66,'França - Ligue 1'!F74,'França - Ligue 1'!F82,'França - Ligue 1'!F90,'França - Ligue 1'!F98,'França - Ligue 1'!F106,'França - Ligue 1'!F114)</f>
        <v>2.2052631578947368</v>
      </c>
      <c r="E2" s="6">
        <f>AVERAGE('Alemanha - Bundesliga'!F2,'Alemanha - Bundesliga'!F10,'Alemanha - Bundesliga'!F18,'Alemanha - Bundesliga'!F26,'Alemanha - Bundesliga'!F34,'Alemanha - Bundesliga'!F42,'Alemanha - Bundesliga'!F50,'Alemanha - Bundesliga'!F58,'Alemanha - Bundesliga'!F66,'Alemanha - Bundesliga'!F74,'Alemanha - Bundesliga'!F82,'Alemanha - Bundesliga'!F90,'Alemanha - Bundesliga'!F98,'Alemanha - Bundesliga'!F106,'Alemanha - Bundesliga'!F114)</f>
        <v>2.3156862745098037</v>
      </c>
      <c r="F2" s="6">
        <f>AVERAGE('Itália - Serie A'!F2,'Itália - Serie A'!F10,'Itália - Serie A'!F18,'Itália - Serie A'!F26,'Itália - Serie A'!F34,'Itália - Serie A'!F42,'Itália - Serie A'!F50,'Itália - Serie A'!F58,'Itália - Serie A'!F66,'Itália - Serie A'!F74,'Itália - Serie A'!F82,'Itália - Serie A'!F90,'Itália - Serie A'!F98,'Itália - Serie A'!F106,'Itália - Serie A'!F114)</f>
        <v>2.3169246646026833</v>
      </c>
      <c r="G2" s="6">
        <f>AVERAGE('Espanha - La Liga'!F2,'Espanha - La Liga'!F10,'Espanha - La Liga'!F18,'Espanha - La Liga'!F26,'Espanha - La Liga'!F34,'Espanha - La Liga'!F42,'Espanha - La Liga'!F50,'Espanha - La Liga'!F58,'Espanha - La Liga'!F66,'Espanha - La Liga'!F74,'Espanha - La Liga'!F82,'Espanha - La Liga'!F90,'Espanha - La Liga'!F98,'Espanha - La Liga'!F106,'Espanha - La Liga'!F114)</f>
        <v>2.3631578947368421</v>
      </c>
      <c r="H2" s="6">
        <f>AVERAGE('Portugal - Primeira Liga'!F2,'Portugal - Primeira Liga'!F10,'Portugal - Primeira Liga'!F18,'Portugal - Primeira Liga'!F26,'Portugal - Primeira Liga'!F34,'Portugal - Primeira Liga'!F42,'Portugal - Primeira Liga'!F50,'Portugal - Primeira Liga'!F58,'Portugal - Primeira Liga'!F66,'Portugal - Primeira Liga'!F74,'Portugal - Primeira Liga'!F82,'Portugal - Primeira Liga'!F90,'Portugal - Primeira Liga'!F98,'Portugal - Primeira Liga'!F106,'Portugal - Primeira Liga'!F114)</f>
        <v>2.4379084967320264</v>
      </c>
      <c r="I2" s="6">
        <f>AVERAGE('Turquia - Super Lig'!F2,'Turquia - Super Lig'!F10,'Turquia - Super Lig'!F18,'Turquia - Super Lig'!F26,'Turquia - Super Lig'!F34,'Turquia - Super Lig'!F42,'Turquia - Super Lig'!F50,'Turquia - Super Lig'!F58,'Turquia - Super Lig'!F66,'Turquia - Super Lig'!F74,'Turquia - Super Lig'!F82,'Turquia - Super Lig'!F90,'Turquia - Super Lig'!F98,'Turquia - Super Lig'!F106,'Turquia - Super Lig'!F114)</f>
        <v>2.2470588235294122</v>
      </c>
      <c r="J2" s="6">
        <f>AVERAGE('Russia - Premier Liga'!F2,'Russia - Premier Liga'!F10,'Russia - Premier Liga'!F18,'Russia - Premier Liga'!F26,'Russia - Premier Liga'!F34,'Russia - Premier Liga'!F42,'Russia - Premier Liga'!F50,'Russia - Premier Liga'!F58,'Russia - Premier Liga'!F66,'Russia - Premier Liga'!F74,'Russia - Premier Liga'!F82,'Russia - Premier Liga'!F90,'Russia - Premier Liga'!F98,'Russia - Premier Liga'!F106,'Russia - Premier Liga'!F114)</f>
        <v>2.0933333333333333</v>
      </c>
      <c r="K2" s="6">
        <f>AVERAGE('Holanda - Eredivisie'!F2,'Holanda - Eredivisie'!F10,'Holanda - Eredivisie'!F18,'Holanda - Eredivisie'!F26,'Holanda - Eredivisie'!F34,'Holanda - Eredivisie'!F42,'Holanda - Eredivisie'!F50,'Holanda - Eredivisie'!F58,'Holanda - Eredivisie'!F66,'Holanda - Eredivisie'!F74,'Holanda - Eredivisie'!F82,'Holanda - Eredivisie'!F90,'Holanda - Eredivisie'!F98,'Holanda - Eredivisie'!F106,'Holanda - Eredivisie'!F114)</f>
        <v>2.3470588235294128</v>
      </c>
    </row>
    <row r="3" spans="1:11">
      <c r="A3" s="2">
        <v>2</v>
      </c>
      <c r="B3" s="6">
        <f>AVERAGE('Inglaterra - Premier League'!F3,'Inglaterra - Premier League'!F11,'Inglaterra - Premier League'!F19,'Inglaterra - Premier League'!F27,'Inglaterra - Premier League'!F35,'Inglaterra - Premier League'!F43,'Inglaterra - Premier League'!F51,'Inglaterra - Premier League'!F59,'Inglaterra - Premier League'!F67,'Inglaterra - Premier League'!F75,'Inglaterra - Premier League'!F83,'Inglaterra - Premier League'!F91,'Inglaterra - Premier League'!F99,'Inglaterra - Premier League'!F107,'Inglaterra - Premier League'!F115)</f>
        <v>2.1456140350877191</v>
      </c>
      <c r="C3" s="6">
        <f>AVERAGE('Brasil - Série A'!F3,'Brasil - Série A'!F11,'Brasil - Série A'!F19,'Brasil - Série A'!F27,'Brasil - Série A'!F35,'Brasil - Série A'!F43,'Brasil - Série A'!F51,'Brasil - Série A'!F59,'Brasil - Série A'!F67,'Brasil - Série A'!F75,'Brasil - Série A'!F83,'Brasil - Série A'!F91,'Brasil - Série A'!F99,'Brasil - Série A'!F107,'Brasil - Série A'!F115)</f>
        <v>1.8061131088591045</v>
      </c>
      <c r="D3" s="6">
        <f>AVERAGE('França - Ligue 1'!F3,'França - Ligue 1'!F11,'França - Ligue 1'!F19,'França - Ligue 1'!F27,'França - Ligue 1'!F35,'França - Ligue 1'!F43,'França - Ligue 1'!F51,'França - Ligue 1'!F59,'França - Ligue 1'!F67,'França - Ligue 1'!F75,'França - Ligue 1'!F83,'França - Ligue 1'!F91,'França - Ligue 1'!F99,'França - Ligue 1'!F107,'França - Ligue 1'!F115)</f>
        <v>1.93859649122807</v>
      </c>
      <c r="E3" s="6">
        <f>AVERAGE('Alemanha - Bundesliga'!F3,'Alemanha - Bundesliga'!F11,'Alemanha - Bundesliga'!F19,'Alemanha - Bundesliga'!F27,'Alemanha - Bundesliga'!F35,'Alemanha - Bundesliga'!F43,'Alemanha - Bundesliga'!F51,'Alemanha - Bundesliga'!F59,'Alemanha - Bundesliga'!F67,'Alemanha - Bundesliga'!F75,'Alemanha - Bundesliga'!F83,'Alemanha - Bundesliga'!F91,'Alemanha - Bundesliga'!F99,'Alemanha - Bundesliga'!F107,'Alemanha - Bundesliga'!F115)</f>
        <v>2.0039215686274514</v>
      </c>
      <c r="F3" s="6">
        <f>AVERAGE('Itália - Serie A'!F3,'Itália - Serie A'!F11,'Itália - Serie A'!F19,'Itália - Serie A'!F27,'Itália - Serie A'!F35,'Itália - Serie A'!F43,'Itália - Serie A'!F51,'Itália - Serie A'!F59,'Itália - Serie A'!F67,'Itália - Serie A'!F75,'Itália - Serie A'!F83,'Itália - Serie A'!F91,'Itália - Serie A'!F99,'Itália - Serie A'!F107,'Itália - Serie A'!F115)</f>
        <v>2.083075335397317</v>
      </c>
      <c r="G3" s="6">
        <f>AVERAGE('Espanha - La Liga'!F3,'Espanha - La Liga'!F11,'Espanha - La Liga'!F19,'Espanha - La Liga'!F27,'Espanha - La Liga'!F35,'Espanha - La Liga'!F43,'Espanha - La Liga'!F51,'Espanha - La Liga'!F59,'Espanha - La Liga'!F67,'Espanha - La Liga'!F75,'Espanha - La Liga'!F83,'Espanha - La Liga'!F91,'Espanha - La Liga'!F99,'Espanha - La Liga'!F107,'Espanha - La Liga'!F115)</f>
        <v>2.2017543859649122</v>
      </c>
      <c r="H3" s="6">
        <f>AVERAGE('Portugal - Primeira Liga'!F3,'Portugal - Primeira Liga'!F11,'Portugal - Primeira Liga'!F19,'Portugal - Primeira Liga'!F27,'Portugal - Primeira Liga'!F35,'Portugal - Primeira Liga'!F43,'Portugal - Primeira Liga'!F51,'Portugal - Primeira Liga'!F59,'Portugal - Primeira Liga'!F67,'Portugal - Primeira Liga'!F75,'Portugal - Primeira Liga'!F83,'Portugal - Primeira Liga'!F91,'Portugal - Primeira Liga'!F99,'Portugal - Primeira Liga'!F107,'Portugal - Primeira Liga'!F115)</f>
        <v>2.2362091503267978</v>
      </c>
      <c r="I3" s="6">
        <f>AVERAGE('Turquia - Super Lig'!F3,'Turquia - Super Lig'!F11,'Turquia - Super Lig'!F19,'Turquia - Super Lig'!F27,'Turquia - Super Lig'!F35,'Turquia - Super Lig'!F43,'Turquia - Super Lig'!F51,'Turquia - Super Lig'!F59,'Turquia - Super Lig'!F67,'Turquia - Super Lig'!F75,'Turquia - Super Lig'!F83,'Turquia - Super Lig'!F91,'Turquia - Super Lig'!F99,'Turquia - Super Lig'!F107,'Turquia - Super Lig'!F115)</f>
        <v>2.1039215686274506</v>
      </c>
      <c r="J3" s="6">
        <f>AVERAGE('Russia - Premier Liga'!F3,'Russia - Premier Liga'!F11,'Russia - Premier Liga'!F19,'Russia - Premier Liga'!F27,'Russia - Premier Liga'!F35,'Russia - Premier Liga'!F43,'Russia - Premier Liga'!F51,'Russia - Premier Liga'!F59,'Russia - Premier Liga'!F67,'Russia - Premier Liga'!F75,'Russia - Premier Liga'!F83,'Russia - Premier Liga'!F91,'Russia - Premier Liga'!F99,'Russia - Premier Liga'!F107,'Russia - Premier Liga'!F115)</f>
        <v>1.9755555555555557</v>
      </c>
      <c r="K3" s="6">
        <f>AVERAGE('Holanda - Eredivisie'!F3,'Holanda - Eredivisie'!F11,'Holanda - Eredivisie'!F19,'Holanda - Eredivisie'!F27,'Holanda - Eredivisie'!F35,'Holanda - Eredivisie'!F43,'Holanda - Eredivisie'!F51,'Holanda - Eredivisie'!F59,'Holanda - Eredivisie'!F67,'Holanda - Eredivisie'!F75,'Holanda - Eredivisie'!F83,'Holanda - Eredivisie'!F91,'Holanda - Eredivisie'!F99,'Holanda - Eredivisie'!F107,'Holanda - Eredivisie'!F115)</f>
        <v>2.1823529411764704</v>
      </c>
    </row>
    <row r="4" spans="1:11">
      <c r="A4" s="2">
        <v>3</v>
      </c>
      <c r="B4" s="6">
        <f>AVERAGE('Inglaterra - Premier League'!F4,'Inglaterra - Premier League'!F12,'Inglaterra - Premier League'!F20,'Inglaterra - Premier League'!F28,'Inglaterra - Premier League'!F36,'Inglaterra - Premier League'!F44,'Inglaterra - Premier League'!F52,'Inglaterra - Premier League'!F60,'Inglaterra - Premier League'!F68,'Inglaterra - Premier League'!F76,'Inglaterra - Premier League'!F84,'Inglaterra - Premier League'!F92,'Inglaterra - Premier League'!F100,'Inglaterra - Premier League'!F108,'Inglaterra - Premier League'!F116)</f>
        <v>2.0017543859649125</v>
      </c>
      <c r="C4" s="6">
        <f>AVERAGE('Brasil - Série A'!F4,'Brasil - Série A'!F12,'Brasil - Série A'!F20,'Brasil - Série A'!F28,'Brasil - Série A'!F36,'Brasil - Série A'!F44,'Brasil - Série A'!F52,'Brasil - Série A'!F60,'Brasil - Série A'!F68,'Brasil - Série A'!F76,'Brasil - Série A'!F84,'Brasil - Série A'!F92,'Brasil - Série A'!F100,'Brasil - Série A'!F108,'Brasil - Série A'!F116)</f>
        <v>1.74758998946642</v>
      </c>
      <c r="D4" s="6">
        <f>AVERAGE('França - Ligue 1'!F4,'França - Ligue 1'!F12,'França - Ligue 1'!F20,'França - Ligue 1'!F28,'França - Ligue 1'!F36,'França - Ligue 1'!F44,'França - Ligue 1'!F52,'França - Ligue 1'!F60,'França - Ligue 1'!F68,'França - Ligue 1'!F76,'França - Ligue 1'!F84,'França - Ligue 1'!F92,'França - Ligue 1'!F100,'França - Ligue 1'!F108,'França - Ligue 1'!F116)</f>
        <v>1.8070175438596492</v>
      </c>
      <c r="E4" s="6">
        <f>AVERAGE('Alemanha - Bundesliga'!F4,'Alemanha - Bundesliga'!F12,'Alemanha - Bundesliga'!F20,'Alemanha - Bundesliga'!F28,'Alemanha - Bundesliga'!F36,'Alemanha - Bundesliga'!F44,'Alemanha - Bundesliga'!F52,'Alemanha - Bundesliga'!F60,'Alemanha - Bundesliga'!F68,'Alemanha - Bundesliga'!F76,'Alemanha - Bundesliga'!F84,'Alemanha - Bundesliga'!F92,'Alemanha - Bundesliga'!F100,'Alemanha - Bundesliga'!F108,'Alemanha - Bundesliga'!F116)</f>
        <v>1.8627450980392157</v>
      </c>
      <c r="F4" s="6">
        <f>AVERAGE('Itália - Serie A'!F4,'Itália - Serie A'!F12,'Itália - Serie A'!F20,'Itália - Serie A'!F28,'Itália - Serie A'!F36,'Itália - Serie A'!F44,'Itália - Serie A'!F52,'Itália - Serie A'!F60,'Itália - Serie A'!F68,'Itália - Serie A'!F76,'Itália - Serie A'!F84,'Itália - Serie A'!F92,'Itália - Serie A'!F100,'Itália - Serie A'!F108,'Itália - Serie A'!F116)</f>
        <v>1.8966976264189888</v>
      </c>
      <c r="G4" s="6">
        <f>AVERAGE('Espanha - La Liga'!F4,'Espanha - La Liga'!F12,'Espanha - La Liga'!F20,'Espanha - La Liga'!F28,'Espanha - La Liga'!F36,'Espanha - La Liga'!F44,'Espanha - La Liga'!F52,'Espanha - La Liga'!F60,'Espanha - La Liga'!F68,'Espanha - La Liga'!F76,'Espanha - La Liga'!F84,'Espanha - La Liga'!F92,'Espanha - La Liga'!F100,'Espanha - La Liga'!F108,'Espanha - La Liga'!F116)</f>
        <v>1.9280701754385967</v>
      </c>
      <c r="H4" s="6">
        <f>AVERAGE('Portugal - Primeira Liga'!F4,'Portugal - Primeira Liga'!F12,'Portugal - Primeira Liga'!F20,'Portugal - Primeira Liga'!F28,'Portugal - Primeira Liga'!F36,'Portugal - Primeira Liga'!F44,'Portugal - Primeira Liga'!F52,'Portugal - Primeira Liga'!F60,'Portugal - Primeira Liga'!F68,'Portugal - Primeira Liga'!F76,'Portugal - Primeira Liga'!F84,'Portugal - Primeira Liga'!F92,'Portugal - Primeira Liga'!F100,'Portugal - Primeira Liga'!F108,'Portugal - Primeira Liga'!F116)</f>
        <v>2.0253594771241832</v>
      </c>
      <c r="I4" s="6">
        <f>AVERAGE('Turquia - Super Lig'!F4,'Turquia - Super Lig'!F12,'Turquia - Super Lig'!F20,'Turquia - Super Lig'!F28,'Turquia - Super Lig'!F36,'Turquia - Super Lig'!F44,'Turquia - Super Lig'!F52,'Turquia - Super Lig'!F60,'Turquia - Super Lig'!F68,'Turquia - Super Lig'!F76,'Turquia - Super Lig'!F84,'Turquia - Super Lig'!F92,'Turquia - Super Lig'!F100,'Turquia - Super Lig'!F108,'Turquia - Super Lig'!F116)</f>
        <v>1.8784313725490196</v>
      </c>
      <c r="J4" s="6">
        <f>AVERAGE('Russia - Premier Liga'!F4,'Russia - Premier Liga'!F12,'Russia - Premier Liga'!F20,'Russia - Premier Liga'!F28,'Russia - Premier Liga'!F36,'Russia - Premier Liga'!F44,'Russia - Premier Liga'!F52,'Russia - Premier Liga'!F60,'Russia - Premier Liga'!F68,'Russia - Premier Liga'!F76,'Russia - Premier Liga'!F84,'Russia - Premier Liga'!F92,'Russia - Premier Liga'!F100,'Russia - Premier Liga'!F108,'Russia - Premier Liga'!F116)</f>
        <v>1.8666666666666667</v>
      </c>
      <c r="K4" s="6">
        <f>AVERAGE('Holanda - Eredivisie'!F4,'Holanda - Eredivisie'!F12,'Holanda - Eredivisie'!F20,'Holanda - Eredivisie'!F28,'Holanda - Eredivisie'!F36,'Holanda - Eredivisie'!F44,'Holanda - Eredivisie'!F52,'Holanda - Eredivisie'!F60,'Holanda - Eredivisie'!F68,'Holanda - Eredivisie'!F76,'Holanda - Eredivisie'!F84,'Holanda - Eredivisie'!F92,'Holanda - Eredivisie'!F100,'Holanda - Eredivisie'!F108,'Holanda - Eredivisie'!F116)</f>
        <v>2.0117647058823533</v>
      </c>
    </row>
    <row r="5" spans="1:11">
      <c r="A5" s="2">
        <v>4</v>
      </c>
      <c r="B5" s="6">
        <f>AVERAGE('Inglaterra - Premier League'!F5,'Inglaterra - Premier League'!F13,'Inglaterra - Premier League'!F21,'Inglaterra - Premier League'!F29,'Inglaterra - Premier League'!F37,'Inglaterra - Premier League'!F45,'Inglaterra - Premier League'!F53,'Inglaterra - Premier League'!F61,'Inglaterra - Premier League'!F69,'Inglaterra - Premier League'!F77,'Inglaterra - Premier League'!F85,'Inglaterra - Premier League'!F93,'Inglaterra - Premier League'!F101,'Inglaterra - Premier League'!F109,'Inglaterra - Premier League'!F117)</f>
        <v>1.8421052631578945</v>
      </c>
      <c r="C5" s="6">
        <f>AVERAGE('Brasil - Série A'!F5,'Brasil - Série A'!F13,'Brasil - Série A'!F21,'Brasil - Série A'!F29,'Brasil - Série A'!F37,'Brasil - Série A'!F45,'Brasil - Série A'!F53,'Brasil - Série A'!F61,'Brasil - Série A'!F69,'Brasil - Série A'!F77,'Brasil - Série A'!F85,'Brasil - Série A'!F93,'Brasil - Série A'!F101,'Brasil - Série A'!F109,'Brasil - Série A'!F117)</f>
        <v>1.6612255275870835</v>
      </c>
      <c r="D5" s="6">
        <f>AVERAGE('França - Ligue 1'!F5,'França - Ligue 1'!F13,'França - Ligue 1'!F21,'França - Ligue 1'!F29,'França - Ligue 1'!F37,'França - Ligue 1'!F45,'França - Ligue 1'!F53,'França - Ligue 1'!F61,'França - Ligue 1'!F69,'França - Ligue 1'!F77,'França - Ligue 1'!F85,'França - Ligue 1'!F93,'França - Ligue 1'!F101,'França - Ligue 1'!F109,'França - Ligue 1'!F117)</f>
        <v>1.691228070175439</v>
      </c>
      <c r="E5" s="6">
        <f>AVERAGE('Alemanha - Bundesliga'!F5,'Alemanha - Bundesliga'!F13,'Alemanha - Bundesliga'!F21,'Alemanha - Bundesliga'!F29,'Alemanha - Bundesliga'!F37,'Alemanha - Bundesliga'!F45,'Alemanha - Bundesliga'!F53,'Alemanha - Bundesliga'!F61,'Alemanha - Bundesliga'!F69,'Alemanha - Bundesliga'!F77,'Alemanha - Bundesliga'!F85,'Alemanha - Bundesliga'!F93,'Alemanha - Bundesliga'!F101,'Alemanha - Bundesliga'!F109,'Alemanha - Bundesliga'!F117)</f>
        <v>1.7411764705882353</v>
      </c>
      <c r="F5" s="6">
        <f>AVERAGE('Itália - Serie A'!F5,'Itália - Serie A'!F13,'Itália - Serie A'!F21,'Itália - Serie A'!F29,'Itália - Serie A'!F37,'Itália - Serie A'!F45,'Itália - Serie A'!F53,'Itália - Serie A'!F61,'Itália - Serie A'!F69,'Itália - Serie A'!F77,'Itália - Serie A'!F85,'Itália - Serie A'!F93,'Itália - Serie A'!F101,'Itália - Serie A'!F109,'Itália - Serie A'!F117)</f>
        <v>1.7227038183694532</v>
      </c>
      <c r="G5" s="6">
        <f>AVERAGE('Espanha - La Liga'!F5,'Espanha - La Liga'!F13,'Espanha - La Liga'!F21,'Espanha - La Liga'!F29,'Espanha - La Liga'!F37,'Espanha - La Liga'!F45,'Espanha - La Liga'!F53,'Espanha - La Liga'!F61,'Espanha - La Liga'!F69,'Espanha - La Liga'!F77,'Espanha - La Liga'!F85,'Espanha - La Liga'!F93,'Espanha - La Liga'!F101,'Espanha - La Liga'!F109,'Espanha - La Liga'!F117)</f>
        <v>1.7578947368421054</v>
      </c>
      <c r="H5" s="6">
        <f>AVERAGE('Portugal - Primeira Liga'!F5,'Portugal - Primeira Liga'!F13,'Portugal - Primeira Liga'!F21,'Portugal - Primeira Liga'!F29,'Portugal - Primeira Liga'!F37,'Portugal - Primeira Liga'!F45,'Portugal - Primeira Liga'!F53,'Portugal - Primeira Liga'!F61,'Portugal - Primeira Liga'!F69,'Portugal - Primeira Liga'!F77,'Portugal - Primeira Liga'!F85,'Portugal - Primeira Liga'!F93,'Portugal - Primeira Liga'!F101,'Portugal - Primeira Liga'!F109,'Portugal - Primeira Liga'!F117)</f>
        <v>1.7555555555555558</v>
      </c>
      <c r="I5" s="6">
        <f>AVERAGE('Turquia - Super Lig'!F5,'Turquia - Super Lig'!F13,'Turquia - Super Lig'!F21,'Turquia - Super Lig'!F29,'Turquia - Super Lig'!F37,'Turquia - Super Lig'!F45,'Turquia - Super Lig'!F53,'Turquia - Super Lig'!F61,'Turquia - Super Lig'!F69,'Turquia - Super Lig'!F77,'Turquia - Super Lig'!F85,'Turquia - Super Lig'!F93,'Turquia - Super Lig'!F101,'Turquia - Super Lig'!F109,'Turquia - Super Lig'!F117)</f>
        <v>1.7705882352941176</v>
      </c>
      <c r="J5" s="6">
        <f>AVERAGE('Russia - Premier Liga'!F5,'Russia - Premier Liga'!F13,'Russia - Premier Liga'!F21,'Russia - Premier Liga'!F29,'Russia - Premier Liga'!F37,'Russia - Premier Liga'!F45,'Russia - Premier Liga'!F53,'Russia - Premier Liga'!F61,'Russia - Premier Liga'!F69,'Russia - Premier Liga'!F77,'Russia - Premier Liga'!F85,'Russia - Premier Liga'!F93,'Russia - Premier Liga'!F101,'Russia - Premier Liga'!F109,'Russia - Premier Liga'!F117)</f>
        <v>1.7333333333333334</v>
      </c>
      <c r="K5" s="6">
        <f>AVERAGE('Holanda - Eredivisie'!F5,'Holanda - Eredivisie'!F13,'Holanda - Eredivisie'!F21,'Holanda - Eredivisie'!F29,'Holanda - Eredivisie'!F37,'Holanda - Eredivisie'!F45,'Holanda - Eredivisie'!F53,'Holanda - Eredivisie'!F61,'Holanda - Eredivisie'!F69,'Holanda - Eredivisie'!F77,'Holanda - Eredivisie'!F85,'Holanda - Eredivisie'!F93,'Holanda - Eredivisie'!F101,'Holanda - Eredivisie'!F109,'Holanda - Eredivisie'!F117)</f>
        <v>1.8215686274509801</v>
      </c>
    </row>
    <row r="6" spans="1:11">
      <c r="A6" s="2">
        <v>5</v>
      </c>
      <c r="B6" s="6">
        <f>AVERAGE('Inglaterra - Premier League'!F6,'Inglaterra - Premier League'!F14,'Inglaterra - Premier League'!F22,'Inglaterra - Premier League'!F30,'Inglaterra - Premier League'!F38,'Inglaterra - Premier League'!F46,'Inglaterra - Premier League'!F54,'Inglaterra - Premier League'!F62,'Inglaterra - Premier League'!F70,'Inglaterra - Premier League'!F78,'Inglaterra - Premier League'!F86,'Inglaterra - Premier League'!F94,'Inglaterra - Premier League'!F102,'Inglaterra - Premier League'!F110,'Inglaterra - Premier League'!F118)</f>
        <v>1.7192982456140349</v>
      </c>
      <c r="C6" s="6">
        <f>AVERAGE('Brasil - Série A'!F6,'Brasil - Série A'!F14,'Brasil - Série A'!F22,'Brasil - Série A'!F30,'Brasil - Série A'!F38,'Brasil - Série A'!F46,'Brasil - Série A'!F54,'Brasil - Série A'!F62,'Brasil - Série A'!F70,'Brasil - Série A'!F78,'Brasil - Série A'!F86,'Brasil - Série A'!F94,'Brasil - Série A'!F102,'Brasil - Série A'!F110,'Brasil - Série A'!F118)</f>
        <v>1.5844429915368134</v>
      </c>
      <c r="D6" s="6">
        <f>AVERAGE('França - Ligue 1'!F6,'França - Ligue 1'!F14,'França - Ligue 1'!F22,'França - Ligue 1'!F30,'França - Ligue 1'!F38,'França - Ligue 1'!F46,'França - Ligue 1'!F54,'França - Ligue 1'!F62,'França - Ligue 1'!F70,'França - Ligue 1'!F78,'França - Ligue 1'!F86,'França - Ligue 1'!F94,'França - Ligue 1'!F102,'França - Ligue 1'!F110,'França - Ligue 1'!F118)</f>
        <v>1.6105263157894736</v>
      </c>
      <c r="E6" s="6">
        <f>AVERAGE('Alemanha - Bundesliga'!F6,'Alemanha - Bundesliga'!F14,'Alemanha - Bundesliga'!F22,'Alemanha - Bundesliga'!F30,'Alemanha - Bundesliga'!F38,'Alemanha - Bundesliga'!F46,'Alemanha - Bundesliga'!F54,'Alemanha - Bundesliga'!F62,'Alemanha - Bundesliga'!F70,'Alemanha - Bundesliga'!F78,'Alemanha - Bundesliga'!F86,'Alemanha - Bundesliga'!F94,'Alemanha - Bundesliga'!F102,'Alemanha - Bundesliga'!F110,'Alemanha - Bundesliga'!F118)</f>
        <v>1.6019607843137254</v>
      </c>
      <c r="F6" s="6">
        <f>AVERAGE('Itália - Serie A'!F6,'Itália - Serie A'!F14,'Itália - Serie A'!F22,'Itália - Serie A'!F30,'Itália - Serie A'!F38,'Itália - Serie A'!F46,'Itália - Serie A'!F54,'Itália - Serie A'!F62,'Itália - Serie A'!F70,'Itália - Serie A'!F78,'Itália - Serie A'!F86,'Itália - Serie A'!F94,'Itália - Serie A'!F102,'Itália - Serie A'!F110,'Itália - Serie A'!F118)</f>
        <v>1.6751289989680085</v>
      </c>
      <c r="G6" s="6">
        <f>AVERAGE('Espanha - La Liga'!F6,'Espanha - La Liga'!F14,'Espanha - La Liga'!F22,'Espanha - La Liga'!F30,'Espanha - La Liga'!F38,'Espanha - La Liga'!F46,'Espanha - La Liga'!F54,'Espanha - La Liga'!F62,'Espanha - La Liga'!F70,'Espanha - La Liga'!F78,'Espanha - La Liga'!F86,'Espanha - La Liga'!F94,'Espanha - La Liga'!F102,'Espanha - La Liga'!F110,'Espanha - La Liga'!F118)</f>
        <v>1.6596491228070176</v>
      </c>
      <c r="H6" s="6">
        <f>AVERAGE('Portugal - Primeira Liga'!F6,'Portugal - Primeira Liga'!F14,'Portugal - Primeira Liga'!F22,'Portugal - Primeira Liga'!F30,'Portugal - Primeira Liga'!F38,'Portugal - Primeira Liga'!F46,'Portugal - Primeira Liga'!F54,'Portugal - Primeira Liga'!F62,'Portugal - Primeira Liga'!F70,'Portugal - Primeira Liga'!F78,'Portugal - Primeira Liga'!F86,'Portugal - Primeira Liga'!F94,'Portugal - Primeira Liga'!F102,'Portugal - Primeira Liga'!F110,'Portugal - Primeira Liga'!F118)</f>
        <v>1.5533333333333335</v>
      </c>
      <c r="I6" s="6">
        <f>AVERAGE('Turquia - Super Lig'!F6,'Turquia - Super Lig'!F14,'Turquia - Super Lig'!F22,'Turquia - Super Lig'!F30,'Turquia - Super Lig'!F38,'Turquia - Super Lig'!F46,'Turquia - Super Lig'!F54,'Turquia - Super Lig'!F62,'Turquia - Super Lig'!F70,'Turquia - Super Lig'!F78,'Turquia - Super Lig'!F86,'Turquia - Super Lig'!F94,'Turquia - Super Lig'!F102,'Turquia - Super Lig'!F110,'Turquia - Super Lig'!F118)</f>
        <v>1.5921568627450979</v>
      </c>
      <c r="J6" s="6">
        <f>AVERAGE('Russia - Premier Liga'!F6,'Russia - Premier Liga'!F14,'Russia - Premier Liga'!F22,'Russia - Premier Liga'!F30,'Russia - Premier Liga'!F38,'Russia - Premier Liga'!F46,'Russia - Premier Liga'!F54,'Russia - Premier Liga'!F62,'Russia - Premier Liga'!F70,'Russia - Premier Liga'!F78,'Russia - Premier Liga'!F86,'Russia - Premier Liga'!F94,'Russia - Premier Liga'!F102,'Russia - Premier Liga'!F110,'Russia - Premier Liga'!F118)</f>
        <v>1.6511111111111112</v>
      </c>
      <c r="K6" s="6">
        <f>AVERAGE('Holanda - Eredivisie'!F6,'Holanda - Eredivisie'!F14,'Holanda - Eredivisie'!F22,'Holanda - Eredivisie'!F30,'Holanda - Eredivisie'!F38,'Holanda - Eredivisie'!F46,'Holanda - Eredivisie'!F54,'Holanda - Eredivisie'!F62,'Holanda - Eredivisie'!F70,'Holanda - Eredivisie'!F78,'Holanda - Eredivisie'!F86,'Holanda - Eredivisie'!F94,'Holanda - Eredivisie'!F102,'Holanda - Eredivisie'!F110,'Holanda - Eredivisie'!F118)</f>
        <v>1.7</v>
      </c>
    </row>
    <row r="7" spans="1:11">
      <c r="A7" s="2">
        <v>6</v>
      </c>
      <c r="B7" s="6">
        <f>AVERAGE('Inglaterra - Premier League'!F7,'Inglaterra - Premier League'!F15,'Inglaterra - Premier League'!F23,'Inglaterra - Premier League'!F31,'Inglaterra - Premier League'!F39,'Inglaterra - Premier League'!F47,'Inglaterra - Premier League'!F55,'Inglaterra - Premier League'!F63,'Inglaterra - Premier League'!F71,'Inglaterra - Premier League'!F79,'Inglaterra - Premier League'!F87,'Inglaterra - Premier League'!F95,'Inglaterra - Premier League'!F103,'Inglaterra - Premier League'!F111,'Inglaterra - Premier League'!F119)</f>
        <v>1.6350877192982458</v>
      </c>
      <c r="C7" s="6">
        <f>AVERAGE('Brasil - Série A'!F7,'Brasil - Série A'!F15,'Brasil - Série A'!F23,'Brasil - Série A'!F31,'Brasil - Série A'!F39,'Brasil - Série A'!F47,'Brasil - Série A'!F55,'Brasil - Série A'!F63,'Brasil - Série A'!F71,'Brasil - Série A'!F79,'Brasil - Série A'!F87,'Brasil - Série A'!F95,'Brasil - Série A'!F103,'Brasil - Série A'!F111,'Brasil - Série A'!F119)</f>
        <v>1.523370019251026</v>
      </c>
      <c r="D7" s="6">
        <f>AVERAGE('França - Ligue 1'!F7,'França - Ligue 1'!F15,'França - Ligue 1'!F23,'França - Ligue 1'!F31,'França - Ligue 1'!F39,'França - Ligue 1'!F47,'França - Ligue 1'!F55,'França - Ligue 1'!F63,'França - Ligue 1'!F71,'França - Ligue 1'!F79,'França - Ligue 1'!F87,'França - Ligue 1'!F95,'França - Ligue 1'!F103,'França - Ligue 1'!F111,'França - Ligue 1'!F119)</f>
        <v>1.5754385964912279</v>
      </c>
      <c r="E7" s="6">
        <f>AVERAGE('Alemanha - Bundesliga'!F7,'Alemanha - Bundesliga'!F15,'Alemanha - Bundesliga'!F23,'Alemanha - Bundesliga'!F31,'Alemanha - Bundesliga'!F39,'Alemanha - Bundesliga'!F47,'Alemanha - Bundesliga'!F55,'Alemanha - Bundesliga'!F63,'Alemanha - Bundesliga'!F71,'Alemanha - Bundesliga'!F79,'Alemanha - Bundesliga'!F87,'Alemanha - Bundesliga'!F95,'Alemanha - Bundesliga'!F103,'Alemanha - Bundesliga'!F111,'Alemanha - Bundesliga'!F119)</f>
        <v>1.529411764705882</v>
      </c>
      <c r="F7" s="6">
        <f>AVERAGE('Itália - Serie A'!F7,'Itália - Serie A'!F15,'Itália - Serie A'!F23,'Itália - Serie A'!F31,'Itália - Serie A'!F39,'Itália - Serie A'!F47,'Itália - Serie A'!F55,'Itália - Serie A'!F63,'Itália - Serie A'!F71,'Itália - Serie A'!F79,'Itália - Serie A'!F87,'Itália - Serie A'!F95,'Itália - Serie A'!F103,'Itália - Serie A'!F111,'Itália - Serie A'!F119)</f>
        <v>1.5659442724458208</v>
      </c>
      <c r="G7" s="6">
        <f>AVERAGE('Espanha - La Liga'!F7,'Espanha - La Liga'!F15,'Espanha - La Liga'!F23,'Espanha - La Liga'!F31,'Espanha - La Liga'!F39,'Espanha - La Liga'!F47,'Espanha - La Liga'!F55,'Espanha - La Liga'!F63,'Espanha - La Liga'!F71,'Espanha - La Liga'!F79,'Espanha - La Liga'!F87,'Espanha - La Liga'!F95,'Espanha - La Liga'!F103,'Espanha - La Liga'!F111,'Espanha - La Liga'!F119)</f>
        <v>1.5649122807017541</v>
      </c>
      <c r="H7" s="6">
        <f>AVERAGE('Portugal - Primeira Liga'!F7,'Portugal - Primeira Liga'!F15,'Portugal - Primeira Liga'!F23,'Portugal - Primeira Liga'!F31,'Portugal - Primeira Liga'!F39,'Portugal - Primeira Liga'!F47,'Portugal - Primeira Liga'!F55,'Portugal - Primeira Liga'!F63,'Portugal - Primeira Liga'!F71,'Portugal - Primeira Liga'!F79,'Portugal - Primeira Liga'!F87,'Portugal - Primeira Liga'!F95,'Portugal - Primeira Liga'!F103,'Portugal - Primeira Liga'!F111,'Portugal - Primeira Liga'!F119)</f>
        <v>1.4347712418300655</v>
      </c>
      <c r="I7" s="6">
        <f>AVERAGE('Turquia - Super Lig'!F7,'Turquia - Super Lig'!F15,'Turquia - Super Lig'!F23,'Turquia - Super Lig'!F31,'Turquia - Super Lig'!F39,'Turquia - Super Lig'!F47,'Turquia - Super Lig'!F55,'Turquia - Super Lig'!F63,'Turquia - Super Lig'!F71,'Turquia - Super Lig'!F79,'Turquia - Super Lig'!F87,'Turquia - Super Lig'!F95,'Turquia - Super Lig'!F103,'Turquia - Super Lig'!F111,'Turquia - Super Lig'!F119)</f>
        <v>1.5196078431372548</v>
      </c>
      <c r="J7" s="6">
        <f>AVERAGE('Russia - Premier Liga'!F7,'Russia - Premier Liga'!F15,'Russia - Premier Liga'!F23,'Russia - Premier Liga'!F31,'Russia - Premier Liga'!F39,'Russia - Premier Liga'!F47,'Russia - Premier Liga'!F55,'Russia - Premier Liga'!F63,'Russia - Premier Liga'!F71,'Russia - Premier Liga'!F79,'Russia - Premier Liga'!F87,'Russia - Premier Liga'!F95,'Russia - Premier Liga'!F103,'Russia - Premier Liga'!F111,'Russia - Premier Liga'!F119)</f>
        <v>1.548888888888889</v>
      </c>
      <c r="K7" s="6">
        <f>AVERAGE('Holanda - Eredivisie'!F7,'Holanda - Eredivisie'!F15,'Holanda - Eredivisie'!F23,'Holanda - Eredivisie'!F31,'Holanda - Eredivisie'!F39,'Holanda - Eredivisie'!F47,'Holanda - Eredivisie'!F55,'Holanda - Eredivisie'!F63,'Holanda - Eredivisie'!F71,'Holanda - Eredivisie'!F79,'Holanda - Eredivisie'!F87,'Holanda - Eredivisie'!F95,'Holanda - Eredivisie'!F103,'Holanda - Eredivisie'!F111,'Holanda - Eredivisie'!F119)</f>
        <v>1.611764705882353</v>
      </c>
    </row>
    <row r="8" spans="1:11">
      <c r="A8" s="2">
        <v>7</v>
      </c>
      <c r="B8" s="6">
        <f>AVERAGE('Inglaterra - Premier League'!F8,'Inglaterra - Premier League'!F16,'Inglaterra - Premier League'!F24,'Inglaterra - Premier League'!F32,'Inglaterra - Premier League'!F40,'Inglaterra - Premier League'!F48,'Inglaterra - Premier League'!F56,'Inglaterra - Premier League'!F64,'Inglaterra - Premier League'!F72,'Inglaterra - Premier League'!F80,'Inglaterra - Premier League'!F88,'Inglaterra - Premier League'!F96,'Inglaterra - Premier League'!F104,'Inglaterra - Premier League'!F112,'Inglaterra - Premier League'!F120)</f>
        <v>1.5228070175438595</v>
      </c>
      <c r="C8" s="6">
        <f>AVERAGE('Brasil - Série A'!F8,'Brasil - Série A'!F16,'Brasil - Série A'!F24,'Brasil - Série A'!F32,'Brasil - Série A'!F40,'Brasil - Série A'!F48,'Brasil - Série A'!F56,'Brasil - Série A'!F64,'Brasil - Série A'!F72,'Brasil - Série A'!F80,'Brasil - Série A'!F88,'Brasil - Série A'!F96,'Brasil - Série A'!F104,'Brasil - Série A'!F112,'Brasil - Série A'!F120)</f>
        <v>1.49621517562021</v>
      </c>
      <c r="D8" s="6">
        <f>AVERAGE('França - Ligue 1'!F8,'França - Ligue 1'!F16,'França - Ligue 1'!F24,'França - Ligue 1'!F32,'França - Ligue 1'!F40,'França - Ligue 1'!F48,'França - Ligue 1'!F56,'França - Ligue 1'!F64,'França - Ligue 1'!F72,'França - Ligue 1'!F80,'França - Ligue 1'!F88,'França - Ligue 1'!F96,'França - Ligue 1'!F104,'França - Ligue 1'!F112,'França - Ligue 1'!F120)</f>
        <v>1.4614035087719297</v>
      </c>
      <c r="E8" s="6">
        <f>AVERAGE('Alemanha - Bundesliga'!F8,'Alemanha - Bundesliga'!F16,'Alemanha - Bundesliga'!F24,'Alemanha - Bundesliga'!F32,'Alemanha - Bundesliga'!F40,'Alemanha - Bundesliga'!F48,'Alemanha - Bundesliga'!F56,'Alemanha - Bundesliga'!F64,'Alemanha - Bundesliga'!F72,'Alemanha - Bundesliga'!F80,'Alemanha - Bundesliga'!F88,'Alemanha - Bundesliga'!F96,'Alemanha - Bundesliga'!F104,'Alemanha - Bundesliga'!F112,'Alemanha - Bundesliga'!F120)</f>
        <v>1.4588235294117644</v>
      </c>
      <c r="F8" s="6">
        <f>AVERAGE('Itália - Serie A'!F8,'Itália - Serie A'!F16,'Itália - Serie A'!F24,'Itália - Serie A'!F32,'Itália - Serie A'!F40,'Itália - Serie A'!F48,'Itália - Serie A'!F56,'Itália - Serie A'!F64,'Itália - Serie A'!F72,'Itália - Serie A'!F80,'Itália - Serie A'!F88,'Itália - Serie A'!F96,'Itália - Serie A'!F104,'Itália - Serie A'!F112,'Itália - Serie A'!F120)</f>
        <v>1.4734778121775025</v>
      </c>
      <c r="G8" s="6">
        <f>AVERAGE('Espanha - La Liga'!F8,'Espanha - La Liga'!F16,'Espanha - La Liga'!F24,'Espanha - La Liga'!F32,'Espanha - La Liga'!F40,'Espanha - La Liga'!F48,'Espanha - La Liga'!F56,'Espanha - La Liga'!F64,'Espanha - La Liga'!F72,'Espanha - La Liga'!F80,'Espanha - La Liga'!F88,'Espanha - La Liga'!F96,'Espanha - La Liga'!F104,'Espanha - La Liga'!F112,'Espanha - La Liga'!F120)</f>
        <v>1.5052631578947369</v>
      </c>
      <c r="H8" s="6">
        <f>AVERAGE('Portugal - Primeira Liga'!F8,'Portugal - Primeira Liga'!F16,'Portugal - Primeira Liga'!F24,'Portugal - Primeira Liga'!F32,'Portugal - Primeira Liga'!F40,'Portugal - Primeira Liga'!F48,'Portugal - Primeira Liga'!F56,'Portugal - Primeira Liga'!F64,'Portugal - Primeira Liga'!F72,'Portugal - Primeira Liga'!F80,'Portugal - Primeira Liga'!F88,'Portugal - Primeira Liga'!F96,'Portugal - Primeira Liga'!F104,'Portugal - Primeira Liga'!F112,'Portugal - Primeira Liga'!F120)</f>
        <v>1.3832679738562095</v>
      </c>
      <c r="I8" s="6">
        <f>AVERAGE('Turquia - Super Lig'!F8,'Turquia - Super Lig'!F16,'Turquia - Super Lig'!F24,'Turquia - Super Lig'!F32,'Turquia - Super Lig'!F40,'Turquia - Super Lig'!F48,'Turquia - Super Lig'!F56,'Turquia - Super Lig'!F64,'Turquia - Super Lig'!F72,'Turquia - Super Lig'!F80,'Turquia - Super Lig'!F88,'Turquia - Super Lig'!F96,'Turquia - Super Lig'!F104,'Turquia - Super Lig'!F112,'Turquia - Super Lig'!F120)</f>
        <v>1.4235294117647057</v>
      </c>
      <c r="J8" s="6">
        <f>AVERAGE('Russia - Premier Liga'!F8,'Russia - Premier Liga'!F16,'Russia - Premier Liga'!F24,'Russia - Premier Liga'!F32,'Russia - Premier Liga'!F40,'Russia - Premier Liga'!F48,'Russia - Premier Liga'!F56,'Russia - Premier Liga'!F64,'Russia - Premier Liga'!F72,'Russia - Premier Liga'!F80,'Russia - Premier Liga'!F88,'Russia - Premier Liga'!F96,'Russia - Premier Liga'!F104,'Russia - Premier Liga'!F112,'Russia - Premier Liga'!F120)</f>
        <v>1.451111111111111</v>
      </c>
      <c r="K8" s="6">
        <f>AVERAGE('Holanda - Eredivisie'!F8,'Holanda - Eredivisie'!F16,'Holanda - Eredivisie'!F24,'Holanda - Eredivisie'!F32,'Holanda - Eredivisie'!F40,'Holanda - Eredivisie'!F48,'Holanda - Eredivisie'!F56,'Holanda - Eredivisie'!F64,'Holanda - Eredivisie'!F72,'Holanda - Eredivisie'!F80,'Holanda - Eredivisie'!F88,'Holanda - Eredivisie'!F96,'Holanda - Eredivisie'!F104,'Holanda - Eredivisie'!F112,'Holanda - Eredivisie'!F120)</f>
        <v>1.4666666666666663</v>
      </c>
    </row>
    <row r="9" spans="1:11">
      <c r="A9" s="2">
        <v>8</v>
      </c>
      <c r="B9" s="6">
        <f>AVERAGE('Inglaterra - Premier League'!F9,'Inglaterra - Premier League'!F17,'Inglaterra - Premier League'!F25,'Inglaterra - Premier League'!F33,'Inglaterra - Premier League'!F41,'Inglaterra - Premier League'!F49,'Inglaterra - Premier League'!F57,'Inglaterra - Premier League'!F65,'Inglaterra - Premier League'!F73,'Inglaterra - Premier League'!F81,'Inglaterra - Premier League'!F89,'Inglaterra - Premier League'!F97,'Inglaterra - Premier League'!F105,'Inglaterra - Premier League'!F113,'Inglaterra - Premier League'!F121)</f>
        <v>1.4070175438596488</v>
      </c>
      <c r="C9" s="6">
        <f>AVERAGE('Brasil - Série A'!F9,'Brasil - Série A'!F17,'Brasil - Série A'!F25,'Brasil - Série A'!F33,'Brasil - Série A'!F41,'Brasil - Série A'!F49,'Brasil - Série A'!F57,'Brasil - Série A'!F65,'Brasil - Série A'!F73,'Brasil - Série A'!F81,'Brasil - Série A'!F89,'Brasil - Série A'!F97,'Brasil - Série A'!F105,'Brasil - Série A'!F113,'Brasil - Série A'!F121)</f>
        <v>1.4406232973738695</v>
      </c>
      <c r="D9" s="6">
        <f>AVERAGE('França - Ligue 1'!F9,'França - Ligue 1'!F17,'França - Ligue 1'!F25,'França - Ligue 1'!F33,'França - Ligue 1'!F41,'França - Ligue 1'!F49,'França - Ligue 1'!F57,'França - Ligue 1'!F65,'França - Ligue 1'!F73,'França - Ligue 1'!F81,'França - Ligue 1'!F89,'França - Ligue 1'!F97,'França - Ligue 1'!F105,'França - Ligue 1'!F113,'França - Ligue 1'!F121)</f>
        <v>1.4070175438596491</v>
      </c>
      <c r="E9" s="6">
        <f>AVERAGE('Alemanha - Bundesliga'!F9,'Alemanha - Bundesliga'!F17,'Alemanha - Bundesliga'!F25,'Alemanha - Bundesliga'!F33,'Alemanha - Bundesliga'!F41,'Alemanha - Bundesliga'!F49,'Alemanha - Bundesliga'!F57,'Alemanha - Bundesliga'!F65,'Alemanha - Bundesliga'!F73,'Alemanha - Bundesliga'!F81,'Alemanha - Bundesliga'!F89,'Alemanha - Bundesliga'!F97,'Alemanha - Bundesliga'!F105,'Alemanha - Bundesliga'!F113,'Alemanha - Bundesliga'!F121)</f>
        <v>1.3901960784313727</v>
      </c>
      <c r="F9" s="6">
        <f>AVERAGE('Itália - Serie A'!F9,'Itália - Serie A'!F17,'Itália - Serie A'!F25,'Itália - Serie A'!F33,'Itália - Serie A'!F41,'Itália - Serie A'!F49,'Itália - Serie A'!F57,'Itália - Serie A'!F65,'Itália - Serie A'!F73,'Itália - Serie A'!F81,'Itália - Serie A'!F89,'Itália - Serie A'!F97,'Itália - Serie A'!F105,'Itália - Serie A'!F113,'Itália - Serie A'!F121)</f>
        <v>1.4059855521155831</v>
      </c>
      <c r="G9" s="6">
        <f>AVERAGE('Espanha - La Liga'!F9,'Espanha - La Liga'!F17,'Espanha - La Liga'!F25,'Espanha - La Liga'!F33,'Espanha - La Liga'!F41,'Espanha - La Liga'!F49,'Espanha - La Liga'!F57,'Espanha - La Liga'!F65,'Espanha - La Liga'!F73,'Espanha - La Liga'!F81,'Espanha - La Liga'!F89,'Espanha - La Liga'!F97,'Espanha - La Liga'!F105,'Espanha - La Liga'!F113,'Espanha - La Liga'!F121)</f>
        <v>1.3824561403508768</v>
      </c>
      <c r="H9" s="6">
        <f>AVERAGE('Portugal - Primeira Liga'!F9,'Portugal - Primeira Liga'!F17,'Portugal - Primeira Liga'!F25,'Portugal - Primeira Liga'!F33,'Portugal - Primeira Liga'!F41,'Portugal - Primeira Liga'!F49,'Portugal - Primeira Liga'!F57,'Portugal - Primeira Liga'!F65,'Portugal - Primeira Liga'!F73,'Portugal - Primeira Liga'!F81,'Portugal - Primeira Liga'!F89,'Portugal - Primeira Liga'!F97,'Portugal - Primeira Liga'!F105,'Portugal - Primeira Liga'!F113,'Portugal - Primeira Liga'!F121)</f>
        <v>1.3233986928104573</v>
      </c>
      <c r="I9" s="6">
        <f>AVERAGE('Turquia - Super Lig'!F9,'Turquia - Super Lig'!F17,'Turquia - Super Lig'!F25,'Turquia - Super Lig'!F33,'Turquia - Super Lig'!F41,'Turquia - Super Lig'!F49,'Turquia - Super Lig'!F57,'Turquia - Super Lig'!F65,'Turquia - Super Lig'!F73,'Turquia - Super Lig'!F81,'Turquia - Super Lig'!F89,'Turquia - Super Lig'!F97,'Turquia - Super Lig'!F105,'Turquia - Super Lig'!F113,'Turquia - Super Lig'!F121)</f>
        <v>1.3568627450980391</v>
      </c>
      <c r="J9" s="6">
        <f>AVERAGE('Russia - Premier Liga'!F9,'Russia - Premier Liga'!F17,'Russia - Premier Liga'!F25,'Russia - Premier Liga'!F33,'Russia - Premier Liga'!F41,'Russia - Premier Liga'!F49,'Russia - Premier Liga'!F57,'Russia - Premier Liga'!F65,'Russia - Premier Liga'!F73,'Russia - Premier Liga'!F81,'Russia - Premier Liga'!F89,'Russia - Premier Liga'!F97,'Russia - Premier Liga'!F105,'Russia - Premier Liga'!F113,'Russia - Premier Liga'!F121)</f>
        <v>1.3755555555555552</v>
      </c>
      <c r="K9" s="6">
        <f>AVERAGE('Holanda - Eredivisie'!F9,'Holanda - Eredivisie'!F17,'Holanda - Eredivisie'!F25,'Holanda - Eredivisie'!F33,'Holanda - Eredivisie'!F41,'Holanda - Eredivisie'!F49,'Holanda - Eredivisie'!F57,'Holanda - Eredivisie'!F65,'Holanda - Eredivisie'!F73,'Holanda - Eredivisie'!F81,'Holanda - Eredivisie'!F89,'Holanda - Eredivisie'!F97,'Holanda - Eredivisie'!F105,'Holanda - Eredivisie'!F113,'Holanda - Eredivisie'!F121)</f>
        <v>1.3823529411764706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121"/>
  <sheetViews>
    <sheetView workbookViewId="0">
      <selection activeCell="J2" sqref="J2:J26"/>
    </sheetView>
  </sheetViews>
  <sheetFormatPr defaultRowHeight="15"/>
  <cols>
    <col min="1" max="1" width="12.42578125" bestFit="1" customWidth="1"/>
    <col min="2" max="2" width="12.140625" bestFit="1" customWidth="1"/>
    <col min="3" max="3" width="18.7109375" bestFit="1" customWidth="1"/>
    <col min="4" max="4" width="7.140625" bestFit="1" customWidth="1"/>
    <col min="5" max="5" width="8.42578125" bestFit="1" customWidth="1"/>
    <col min="6" max="6" width="15.5703125" bestFit="1" customWidth="1"/>
    <col min="9" max="9" width="18.5703125" bestFit="1" customWidth="1"/>
  </cols>
  <sheetData>
    <row r="1" spans="1:18">
      <c r="A1" s="2" t="s">
        <v>4</v>
      </c>
      <c r="B1" s="2" t="s">
        <v>6</v>
      </c>
      <c r="C1" s="2" t="s">
        <v>1</v>
      </c>
      <c r="D1" s="2" t="s">
        <v>0</v>
      </c>
      <c r="E1" s="2" t="s">
        <v>2</v>
      </c>
      <c r="F1" s="2" t="s">
        <v>3</v>
      </c>
      <c r="I1" s="10" t="s">
        <v>102</v>
      </c>
      <c r="J1" s="10"/>
      <c r="K1" s="10"/>
      <c r="L1" s="10"/>
      <c r="M1" s="10"/>
      <c r="N1" s="10"/>
      <c r="O1" s="10"/>
      <c r="P1" s="10"/>
      <c r="Q1" s="10"/>
      <c r="R1" s="10"/>
    </row>
    <row r="2" spans="1:18">
      <c r="A2" s="7">
        <v>2003</v>
      </c>
      <c r="B2" s="2">
        <v>1</v>
      </c>
      <c r="C2" s="4" t="s">
        <v>33</v>
      </c>
      <c r="D2" s="4">
        <v>59</v>
      </c>
      <c r="E2" s="4">
        <v>30</v>
      </c>
      <c r="F2" s="4">
        <f>D2/E2</f>
        <v>1.9666666666666666</v>
      </c>
      <c r="I2" s="8" t="s">
        <v>230</v>
      </c>
      <c r="J2" s="9">
        <v>1</v>
      </c>
      <c r="K2" s="9">
        <v>2</v>
      </c>
      <c r="L2" s="9">
        <v>3</v>
      </c>
      <c r="M2" s="9">
        <v>4</v>
      </c>
      <c r="N2" s="9">
        <v>5</v>
      </c>
      <c r="O2" s="9">
        <v>6</v>
      </c>
      <c r="P2" s="9">
        <v>7</v>
      </c>
      <c r="Q2" s="9">
        <v>8</v>
      </c>
      <c r="R2" s="9" t="s">
        <v>101</v>
      </c>
    </row>
    <row r="3" spans="1:18">
      <c r="A3" s="7"/>
      <c r="B3" s="2">
        <v>2</v>
      </c>
      <c r="C3" s="4" t="s">
        <v>34</v>
      </c>
      <c r="D3" s="4">
        <v>56</v>
      </c>
      <c r="E3" s="4">
        <v>30</v>
      </c>
      <c r="F3" s="4">
        <f t="shared" ref="F3:F66" si="0">D3/E3</f>
        <v>1.8666666666666667</v>
      </c>
      <c r="I3" s="4" t="s">
        <v>33</v>
      </c>
      <c r="J3" s="8">
        <f>COUNTIFS($B:$B,J$2,$C:$C,$I3)</f>
        <v>6</v>
      </c>
      <c r="K3" s="8">
        <f>COUNTIFS($B:$B,K$2,$C:$C,$I3)</f>
        <v>7</v>
      </c>
      <c r="L3" s="8">
        <f>COUNTIFS($B:$B,L$2,$C:$C,$I3)</f>
        <v>1</v>
      </c>
      <c r="M3" s="8">
        <f>COUNTIFS($B:$B,M$2,$C:$C,$I3)</f>
        <v>0</v>
      </c>
      <c r="N3" s="8">
        <f>COUNTIFS($B:$B,N$2,$C:$C,$I3)</f>
        <v>1</v>
      </c>
      <c r="O3" s="8">
        <f>COUNTIFS($B:$B,O$2,$C:$C,$I3)</f>
        <v>0</v>
      </c>
      <c r="P3" s="8">
        <f>COUNTIFS($B:$B,P$2,$C:$C,$I3)</f>
        <v>0</v>
      </c>
      <c r="Q3" s="8">
        <f>COUNTIFS($B:$B,Q$2,$C:$C,$I3)</f>
        <v>0</v>
      </c>
      <c r="R3" s="8">
        <f>SUM(J3:Q3)</f>
        <v>15</v>
      </c>
    </row>
    <row r="4" spans="1:18">
      <c r="A4" s="7"/>
      <c r="B4" s="2">
        <v>3</v>
      </c>
      <c r="C4" s="4" t="s">
        <v>35</v>
      </c>
      <c r="D4" s="4">
        <v>53</v>
      </c>
      <c r="E4" s="4">
        <v>30</v>
      </c>
      <c r="F4" s="4">
        <f t="shared" si="0"/>
        <v>1.7666666666666666</v>
      </c>
      <c r="I4" s="4" t="s">
        <v>34</v>
      </c>
      <c r="J4" s="8">
        <f>COUNTIFS($B:$B,J$2,$C:$C,$I4)</f>
        <v>4</v>
      </c>
      <c r="K4" s="8">
        <f>COUNTIFS($B:$B,K$2,$C:$C,$I4)</f>
        <v>3</v>
      </c>
      <c r="L4" s="8">
        <f>COUNTIFS($B:$B,L$2,$C:$C,$I4)</f>
        <v>3</v>
      </c>
      <c r="M4" s="8">
        <f>COUNTIFS($B:$B,M$2,$C:$C,$I4)</f>
        <v>2</v>
      </c>
      <c r="N4" s="8">
        <f>COUNTIFS($B:$B,N$2,$C:$C,$I4)</f>
        <v>2</v>
      </c>
      <c r="O4" s="8">
        <f>COUNTIFS($B:$B,O$2,$C:$C,$I4)</f>
        <v>1</v>
      </c>
      <c r="P4" s="8">
        <f>COUNTIFS($B:$B,P$2,$C:$C,$I4)</f>
        <v>0</v>
      </c>
      <c r="Q4" s="8">
        <f>COUNTIFS($B:$B,Q$2,$C:$C,$I4)</f>
        <v>0</v>
      </c>
      <c r="R4" s="8">
        <f>SUM(J4:Q4)</f>
        <v>15</v>
      </c>
    </row>
    <row r="5" spans="1:18">
      <c r="A5" s="7"/>
      <c r="B5" s="2">
        <v>4</v>
      </c>
      <c r="C5" s="4" t="s">
        <v>36</v>
      </c>
      <c r="D5" s="4">
        <v>52</v>
      </c>
      <c r="E5" s="4">
        <v>30</v>
      </c>
      <c r="F5" s="4">
        <f t="shared" si="0"/>
        <v>1.7333333333333334</v>
      </c>
      <c r="I5" s="4" t="s">
        <v>36</v>
      </c>
      <c r="J5" s="8">
        <f>COUNTIFS($B:$B,J$2,$C:$C,$I5)</f>
        <v>2</v>
      </c>
      <c r="K5" s="8">
        <f>COUNTIFS($B:$B,K$2,$C:$C,$I5)</f>
        <v>0</v>
      </c>
      <c r="L5" s="8">
        <f>COUNTIFS($B:$B,L$2,$C:$C,$I5)</f>
        <v>3</v>
      </c>
      <c r="M5" s="8">
        <f>COUNTIFS($B:$B,M$2,$C:$C,$I5)</f>
        <v>2</v>
      </c>
      <c r="N5" s="8">
        <f>COUNTIFS($B:$B,N$2,$C:$C,$I5)</f>
        <v>2</v>
      </c>
      <c r="O5" s="8">
        <f>COUNTIFS($B:$B,O$2,$C:$C,$I5)</f>
        <v>1</v>
      </c>
      <c r="P5" s="8">
        <f>COUNTIFS($B:$B,P$2,$C:$C,$I5)</f>
        <v>3</v>
      </c>
      <c r="Q5" s="8">
        <f>COUNTIFS($B:$B,Q$2,$C:$C,$I5)</f>
        <v>1</v>
      </c>
      <c r="R5" s="8">
        <f>SUM(J5:Q5)</f>
        <v>14</v>
      </c>
    </row>
    <row r="6" spans="1:18">
      <c r="A6" s="7"/>
      <c r="B6" s="2">
        <v>5</v>
      </c>
      <c r="C6" s="4" t="s">
        <v>37</v>
      </c>
      <c r="D6" s="4">
        <v>47</v>
      </c>
      <c r="E6" s="4">
        <v>30</v>
      </c>
      <c r="F6" s="4">
        <f t="shared" si="0"/>
        <v>1.5666666666666667</v>
      </c>
      <c r="I6" s="4" t="s">
        <v>35</v>
      </c>
      <c r="J6" s="8">
        <f>COUNTIFS($B:$B,J$2,$C:$C,$I6)</f>
        <v>2</v>
      </c>
      <c r="K6" s="8">
        <f>COUNTIFS($B:$B,K$2,$C:$C,$I6)</f>
        <v>0</v>
      </c>
      <c r="L6" s="8">
        <f>COUNTIFS($B:$B,L$2,$C:$C,$I6)</f>
        <v>2</v>
      </c>
      <c r="M6" s="8">
        <f>COUNTIFS($B:$B,M$2,$C:$C,$I6)</f>
        <v>1</v>
      </c>
      <c r="N6" s="8">
        <f>COUNTIFS($B:$B,N$2,$C:$C,$I6)</f>
        <v>2</v>
      </c>
      <c r="O6" s="8">
        <f>COUNTIFS($B:$B,O$2,$C:$C,$I6)</f>
        <v>1</v>
      </c>
      <c r="P6" s="8">
        <f>COUNTIFS($B:$B,P$2,$C:$C,$I6)</f>
        <v>1</v>
      </c>
      <c r="Q6" s="8">
        <f>COUNTIFS($B:$B,Q$2,$C:$C,$I6)</f>
        <v>0</v>
      </c>
      <c r="R6" s="8">
        <f>SUM(J6:Q6)</f>
        <v>9</v>
      </c>
    </row>
    <row r="7" spans="1:18">
      <c r="A7" s="7"/>
      <c r="B7" s="2">
        <v>6</v>
      </c>
      <c r="C7" s="4" t="s">
        <v>38</v>
      </c>
      <c r="D7" s="4">
        <v>46</v>
      </c>
      <c r="E7" s="4">
        <v>30</v>
      </c>
      <c r="F7" s="4">
        <f t="shared" si="0"/>
        <v>1.5333333333333334</v>
      </c>
      <c r="I7" s="4" t="s">
        <v>42</v>
      </c>
      <c r="J7" s="8">
        <f>COUNTIFS($B:$B,J$2,$C:$C,$I7)</f>
        <v>1</v>
      </c>
      <c r="K7" s="8">
        <f>COUNTIFS($B:$B,K$2,$C:$C,$I7)</f>
        <v>4</v>
      </c>
      <c r="L7" s="8">
        <f>COUNTIFS($B:$B,L$2,$C:$C,$I7)</f>
        <v>1</v>
      </c>
      <c r="M7" s="8">
        <f>COUNTIFS($B:$B,M$2,$C:$C,$I7)</f>
        <v>3</v>
      </c>
      <c r="N7" s="8">
        <f>COUNTIFS($B:$B,N$2,$C:$C,$I7)</f>
        <v>1</v>
      </c>
      <c r="O7" s="8">
        <f>COUNTIFS($B:$B,O$2,$C:$C,$I7)</f>
        <v>2</v>
      </c>
      <c r="P7" s="8">
        <f>COUNTIFS($B:$B,P$2,$C:$C,$I7)</f>
        <v>0</v>
      </c>
      <c r="Q7" s="8">
        <f>COUNTIFS($B:$B,Q$2,$C:$C,$I7)</f>
        <v>2</v>
      </c>
      <c r="R7" s="8">
        <f>SUM(J7:Q7)</f>
        <v>14</v>
      </c>
    </row>
    <row r="8" spans="1:18">
      <c r="A8" s="7"/>
      <c r="B8" s="2">
        <v>7</v>
      </c>
      <c r="C8" s="4" t="s">
        <v>39</v>
      </c>
      <c r="D8" s="4">
        <v>45</v>
      </c>
      <c r="E8" s="4">
        <v>30</v>
      </c>
      <c r="F8" s="4">
        <f t="shared" si="0"/>
        <v>1.5</v>
      </c>
      <c r="I8" s="4" t="s">
        <v>52</v>
      </c>
      <c r="J8" s="8">
        <f>COUNTIFS($B:$B,J$2,$C:$C,$I8)</f>
        <v>0</v>
      </c>
      <c r="K8" s="8">
        <f>COUNTIFS($B:$B,K$2,$C:$C,$I8)</f>
        <v>1</v>
      </c>
      <c r="L8" s="8">
        <f>COUNTIFS($B:$B,L$2,$C:$C,$I8)</f>
        <v>0</v>
      </c>
      <c r="M8" s="8">
        <f>COUNTIFS($B:$B,M$2,$C:$C,$I8)</f>
        <v>0</v>
      </c>
      <c r="N8" s="8">
        <f>COUNTIFS($B:$B,N$2,$C:$C,$I8)</f>
        <v>0</v>
      </c>
      <c r="O8" s="8">
        <f>COUNTIFS($B:$B,O$2,$C:$C,$I8)</f>
        <v>1</v>
      </c>
      <c r="P8" s="8">
        <f>COUNTIFS($B:$B,P$2,$C:$C,$I8)</f>
        <v>1</v>
      </c>
      <c r="Q8" s="8">
        <f>COUNTIFS($B:$B,Q$2,$C:$C,$I8)</f>
        <v>0</v>
      </c>
      <c r="R8" s="8">
        <f>SUM(J8:Q8)</f>
        <v>3</v>
      </c>
    </row>
    <row r="9" spans="1:18">
      <c r="A9" s="7"/>
      <c r="B9" s="2">
        <v>8</v>
      </c>
      <c r="C9" s="4" t="s">
        <v>40</v>
      </c>
      <c r="D9" s="4">
        <v>43</v>
      </c>
      <c r="E9" s="4">
        <v>30</v>
      </c>
      <c r="F9" s="4">
        <f t="shared" si="0"/>
        <v>1.4333333333333333</v>
      </c>
      <c r="I9" s="4" t="s">
        <v>38</v>
      </c>
      <c r="J9" s="8">
        <f>COUNTIFS($B:$B,J$2,$C:$C,$I9)</f>
        <v>0</v>
      </c>
      <c r="K9" s="8">
        <f>COUNTIFS($B:$B,K$2,$C:$C,$I9)</f>
        <v>0</v>
      </c>
      <c r="L9" s="8">
        <f>COUNTIFS($B:$B,L$2,$C:$C,$I9)</f>
        <v>2</v>
      </c>
      <c r="M9" s="8">
        <f>COUNTIFS($B:$B,M$2,$C:$C,$I9)</f>
        <v>2</v>
      </c>
      <c r="N9" s="8">
        <f>COUNTIFS($B:$B,N$2,$C:$C,$I9)</f>
        <v>0</v>
      </c>
      <c r="O9" s="8">
        <f>COUNTIFS($B:$B,O$2,$C:$C,$I9)</f>
        <v>2</v>
      </c>
      <c r="P9" s="8">
        <f>COUNTIFS($B:$B,P$2,$C:$C,$I9)</f>
        <v>2</v>
      </c>
      <c r="Q9" s="8">
        <f>COUNTIFS($B:$B,Q$2,$C:$C,$I9)</f>
        <v>3</v>
      </c>
      <c r="R9" s="8">
        <f>SUM(J9:Q9)</f>
        <v>11</v>
      </c>
    </row>
    <row r="10" spans="1:18">
      <c r="A10" s="7">
        <v>2004</v>
      </c>
      <c r="B10" s="2">
        <v>1</v>
      </c>
      <c r="C10" s="4" t="s">
        <v>36</v>
      </c>
      <c r="D10" s="4">
        <v>61</v>
      </c>
      <c r="E10" s="4">
        <v>30</v>
      </c>
      <c r="F10" s="4">
        <f t="shared" si="0"/>
        <v>2.0333333333333332</v>
      </c>
      <c r="I10" s="4" t="s">
        <v>51</v>
      </c>
      <c r="J10" s="8">
        <f>COUNTIFS($B:$B,J$2,$C:$C,$I10)</f>
        <v>0</v>
      </c>
      <c r="K10" s="8">
        <f>COUNTIFS($B:$B,K$2,$C:$C,$I10)</f>
        <v>0</v>
      </c>
      <c r="L10" s="8">
        <f>COUNTIFS($B:$B,L$2,$C:$C,$I10)</f>
        <v>1</v>
      </c>
      <c r="M10" s="8">
        <f>COUNTIFS($B:$B,M$2,$C:$C,$I10)</f>
        <v>3</v>
      </c>
      <c r="N10" s="8">
        <f>COUNTIFS($B:$B,N$2,$C:$C,$I10)</f>
        <v>1</v>
      </c>
      <c r="O10" s="8">
        <f>COUNTIFS($B:$B,O$2,$C:$C,$I10)</f>
        <v>0</v>
      </c>
      <c r="P10" s="8">
        <f>COUNTIFS($B:$B,P$2,$C:$C,$I10)</f>
        <v>0</v>
      </c>
      <c r="Q10" s="8">
        <f>COUNTIFS($B:$B,Q$2,$C:$C,$I10)</f>
        <v>0</v>
      </c>
      <c r="R10" s="8">
        <f>SUM(J10:Q10)</f>
        <v>5</v>
      </c>
    </row>
    <row r="11" spans="1:18">
      <c r="A11" s="7"/>
      <c r="B11" s="2">
        <v>2</v>
      </c>
      <c r="C11" s="4" t="s">
        <v>33</v>
      </c>
      <c r="D11" s="4">
        <v>60</v>
      </c>
      <c r="E11" s="4">
        <v>30</v>
      </c>
      <c r="F11" s="4">
        <f t="shared" si="0"/>
        <v>2</v>
      </c>
      <c r="I11" s="4" t="s">
        <v>41</v>
      </c>
      <c r="J11" s="8">
        <f>COUNTIFS($B:$B,J$2,$C:$C,$I11)</f>
        <v>0</v>
      </c>
      <c r="K11" s="8">
        <f>COUNTIFS($B:$B,K$2,$C:$C,$I11)</f>
        <v>0</v>
      </c>
      <c r="L11" s="8">
        <f>COUNTIFS($B:$B,L$2,$C:$C,$I11)</f>
        <v>1</v>
      </c>
      <c r="M11" s="8">
        <f>COUNTIFS($B:$B,M$2,$C:$C,$I11)</f>
        <v>0</v>
      </c>
      <c r="N11" s="8">
        <f>COUNTIFS($B:$B,N$2,$C:$C,$I11)</f>
        <v>0</v>
      </c>
      <c r="O11" s="8">
        <f>COUNTIFS($B:$B,O$2,$C:$C,$I11)</f>
        <v>1</v>
      </c>
      <c r="P11" s="8">
        <f>COUNTIFS($B:$B,P$2,$C:$C,$I11)</f>
        <v>0</v>
      </c>
      <c r="Q11" s="8">
        <f>COUNTIFS($B:$B,Q$2,$C:$C,$I11)</f>
        <v>0</v>
      </c>
      <c r="R11" s="8">
        <f>SUM(J11:Q11)</f>
        <v>2</v>
      </c>
    </row>
    <row r="12" spans="1:18">
      <c r="A12" s="7"/>
      <c r="B12" s="2">
        <v>3</v>
      </c>
      <c r="C12" s="4" t="s">
        <v>41</v>
      </c>
      <c r="D12" s="4">
        <v>56</v>
      </c>
      <c r="E12" s="4">
        <v>30</v>
      </c>
      <c r="F12" s="4">
        <f t="shared" si="0"/>
        <v>1.8666666666666667</v>
      </c>
      <c r="I12" s="4" t="s">
        <v>49</v>
      </c>
      <c r="J12" s="8">
        <f>COUNTIFS($B:$B,J$2,$C:$C,$I12)</f>
        <v>0</v>
      </c>
      <c r="K12" s="8">
        <f>COUNTIFS($B:$B,K$2,$C:$C,$I12)</f>
        <v>0</v>
      </c>
      <c r="L12" s="8">
        <f>COUNTIFS($B:$B,L$2,$C:$C,$I12)</f>
        <v>1</v>
      </c>
      <c r="M12" s="8">
        <f>COUNTIFS($B:$B,M$2,$C:$C,$I12)</f>
        <v>0</v>
      </c>
      <c r="N12" s="8">
        <f>COUNTIFS($B:$B,N$2,$C:$C,$I12)</f>
        <v>0</v>
      </c>
      <c r="O12" s="8">
        <f>COUNTIFS($B:$B,O$2,$C:$C,$I12)</f>
        <v>0</v>
      </c>
      <c r="P12" s="8">
        <f>COUNTIFS($B:$B,P$2,$C:$C,$I12)</f>
        <v>0</v>
      </c>
      <c r="Q12" s="8">
        <f>COUNTIFS($B:$B,Q$2,$C:$C,$I12)</f>
        <v>1</v>
      </c>
      <c r="R12" s="8">
        <f>SUM(J12:Q12)</f>
        <v>2</v>
      </c>
    </row>
    <row r="13" spans="1:18">
      <c r="A13" s="7"/>
      <c r="B13" s="2">
        <v>4</v>
      </c>
      <c r="C13" s="4" t="s">
        <v>34</v>
      </c>
      <c r="D13" s="4">
        <v>56</v>
      </c>
      <c r="E13" s="4">
        <v>30</v>
      </c>
      <c r="F13" s="4">
        <f t="shared" si="0"/>
        <v>1.8666666666666667</v>
      </c>
      <c r="I13" s="4" t="s">
        <v>43</v>
      </c>
      <c r="J13" s="8">
        <f>COUNTIFS($B:$B,J$2,$C:$C,$I13)</f>
        <v>0</v>
      </c>
      <c r="K13" s="8">
        <f>COUNTIFS($B:$B,K$2,$C:$C,$I13)</f>
        <v>0</v>
      </c>
      <c r="L13" s="8">
        <f>COUNTIFS($B:$B,L$2,$C:$C,$I13)</f>
        <v>0</v>
      </c>
      <c r="M13" s="8">
        <f>COUNTIFS($B:$B,M$2,$C:$C,$I13)</f>
        <v>1</v>
      </c>
      <c r="N13" s="8">
        <f>COUNTIFS($B:$B,N$2,$C:$C,$I13)</f>
        <v>1</v>
      </c>
      <c r="O13" s="8">
        <f>COUNTIFS($B:$B,O$2,$C:$C,$I13)</f>
        <v>2</v>
      </c>
      <c r="P13" s="8">
        <f>COUNTIFS($B:$B,P$2,$C:$C,$I13)</f>
        <v>0</v>
      </c>
      <c r="Q13" s="8">
        <f>COUNTIFS($B:$B,Q$2,$C:$C,$I13)</f>
        <v>0</v>
      </c>
      <c r="R13" s="8">
        <f>SUM(J13:Q13)</f>
        <v>4</v>
      </c>
    </row>
    <row r="14" spans="1:18">
      <c r="A14" s="7"/>
      <c r="B14" s="2">
        <v>5</v>
      </c>
      <c r="C14" s="4" t="s">
        <v>40</v>
      </c>
      <c r="D14" s="4">
        <v>54</v>
      </c>
      <c r="E14" s="4">
        <v>30</v>
      </c>
      <c r="F14" s="4">
        <f t="shared" si="0"/>
        <v>1.8</v>
      </c>
      <c r="I14" s="4" t="s">
        <v>46</v>
      </c>
      <c r="J14" s="8">
        <f>COUNTIFS($B:$B,J$2,$C:$C,$I14)</f>
        <v>0</v>
      </c>
      <c r="K14" s="8">
        <f>COUNTIFS($B:$B,K$2,$C:$C,$I14)</f>
        <v>0</v>
      </c>
      <c r="L14" s="8">
        <f>COUNTIFS($B:$B,L$2,$C:$C,$I14)</f>
        <v>0</v>
      </c>
      <c r="M14" s="8">
        <f>COUNTIFS($B:$B,M$2,$C:$C,$I14)</f>
        <v>1</v>
      </c>
      <c r="N14" s="8">
        <f>COUNTIFS($B:$B,N$2,$C:$C,$I14)</f>
        <v>0</v>
      </c>
      <c r="O14" s="8">
        <f>COUNTIFS($B:$B,O$2,$C:$C,$I14)</f>
        <v>0</v>
      </c>
      <c r="P14" s="8">
        <f>COUNTIFS($B:$B,P$2,$C:$C,$I14)</f>
        <v>0</v>
      </c>
      <c r="Q14" s="8">
        <f>COUNTIFS($B:$B,Q$2,$C:$C,$I14)</f>
        <v>1</v>
      </c>
      <c r="R14" s="8">
        <f>SUM(J14:Q14)</f>
        <v>2</v>
      </c>
    </row>
    <row r="15" spans="1:18">
      <c r="A15" s="7"/>
      <c r="B15" s="2">
        <v>6</v>
      </c>
      <c r="C15" s="4" t="s">
        <v>37</v>
      </c>
      <c r="D15" s="4">
        <v>44</v>
      </c>
      <c r="E15" s="4">
        <v>30</v>
      </c>
      <c r="F15" s="4">
        <f t="shared" si="0"/>
        <v>1.4666666666666666</v>
      </c>
      <c r="I15" s="4" t="s">
        <v>48</v>
      </c>
      <c r="J15" s="8">
        <f>COUNTIFS($B:$B,J$2,$C:$C,$I15)</f>
        <v>0</v>
      </c>
      <c r="K15" s="8">
        <f>COUNTIFS($B:$B,K$2,$C:$C,$I15)</f>
        <v>0</v>
      </c>
      <c r="L15" s="8">
        <f>COUNTIFS($B:$B,L$2,$C:$C,$I15)</f>
        <v>0</v>
      </c>
      <c r="M15" s="8">
        <f>COUNTIFS($B:$B,M$2,$C:$C,$I15)</f>
        <v>0</v>
      </c>
      <c r="N15" s="8">
        <f>COUNTIFS($B:$B,N$2,$C:$C,$I15)</f>
        <v>1</v>
      </c>
      <c r="O15" s="8">
        <f>COUNTIFS($B:$B,O$2,$C:$C,$I15)</f>
        <v>1</v>
      </c>
      <c r="P15" s="8">
        <f>COUNTIFS($B:$B,P$2,$C:$C,$I15)</f>
        <v>0</v>
      </c>
      <c r="Q15" s="8">
        <f>COUNTIFS($B:$B,Q$2,$C:$C,$I15)</f>
        <v>1</v>
      </c>
      <c r="R15" s="8">
        <f>SUM(J15:Q15)</f>
        <v>3</v>
      </c>
    </row>
    <row r="16" spans="1:18">
      <c r="A16" s="7"/>
      <c r="B16" s="2">
        <v>7</v>
      </c>
      <c r="C16" s="4" t="s">
        <v>39</v>
      </c>
      <c r="D16" s="4">
        <v>41</v>
      </c>
      <c r="E16" s="4">
        <v>30</v>
      </c>
      <c r="F16" s="4">
        <f t="shared" si="0"/>
        <v>1.3666666666666667</v>
      </c>
      <c r="I16" s="4" t="s">
        <v>37</v>
      </c>
      <c r="J16" s="8">
        <f>COUNTIFS($B:$B,J$2,$C:$C,$I16)</f>
        <v>0</v>
      </c>
      <c r="K16" s="8">
        <f>COUNTIFS($B:$B,K$2,$C:$C,$I16)</f>
        <v>0</v>
      </c>
      <c r="L16" s="8">
        <f>COUNTIFS($B:$B,L$2,$C:$C,$I16)</f>
        <v>0</v>
      </c>
      <c r="M16" s="8">
        <f>COUNTIFS($B:$B,M$2,$C:$C,$I16)</f>
        <v>0</v>
      </c>
      <c r="N16" s="8">
        <f>COUNTIFS($B:$B,N$2,$C:$C,$I16)</f>
        <v>1</v>
      </c>
      <c r="O16" s="8">
        <f>COUNTIFS($B:$B,O$2,$C:$C,$I16)</f>
        <v>1</v>
      </c>
      <c r="P16" s="8">
        <f>COUNTIFS($B:$B,P$2,$C:$C,$I16)</f>
        <v>0</v>
      </c>
      <c r="Q16" s="8">
        <f>COUNTIFS($B:$B,Q$2,$C:$C,$I16)</f>
        <v>0</v>
      </c>
      <c r="R16" s="8">
        <f>SUM(J16:Q16)</f>
        <v>2</v>
      </c>
    </row>
    <row r="17" spans="1:18">
      <c r="A17" s="7"/>
      <c r="B17" s="2">
        <v>8</v>
      </c>
      <c r="C17" s="4" t="s">
        <v>42</v>
      </c>
      <c r="D17" s="4">
        <v>40</v>
      </c>
      <c r="E17" s="4">
        <v>30</v>
      </c>
      <c r="F17" s="4">
        <f t="shared" si="0"/>
        <v>1.3333333333333333</v>
      </c>
      <c r="I17" s="4" t="s">
        <v>39</v>
      </c>
      <c r="J17" s="8">
        <f>COUNTIFS($B:$B,J$2,$C:$C,$I17)</f>
        <v>0</v>
      </c>
      <c r="K17" s="8">
        <f>COUNTIFS($B:$B,K$2,$C:$C,$I17)</f>
        <v>0</v>
      </c>
      <c r="L17" s="8">
        <f>COUNTIFS($B:$B,L$2,$C:$C,$I17)</f>
        <v>0</v>
      </c>
      <c r="M17" s="8">
        <f>COUNTIFS($B:$B,M$2,$C:$C,$I17)</f>
        <v>0</v>
      </c>
      <c r="N17" s="8">
        <f>COUNTIFS($B:$B,N$2,$C:$C,$I17)</f>
        <v>1</v>
      </c>
      <c r="O17" s="8">
        <f>COUNTIFS($B:$B,O$2,$C:$C,$I17)</f>
        <v>0</v>
      </c>
      <c r="P17" s="8">
        <f>COUNTIFS($B:$B,P$2,$C:$C,$I17)</f>
        <v>3</v>
      </c>
      <c r="Q17" s="8">
        <f>COUNTIFS($B:$B,Q$2,$C:$C,$I17)</f>
        <v>0</v>
      </c>
      <c r="R17" s="8">
        <f>SUM(J17:Q17)</f>
        <v>4</v>
      </c>
    </row>
    <row r="18" spans="1:18">
      <c r="A18" s="7">
        <v>2005</v>
      </c>
      <c r="B18" s="2">
        <v>1</v>
      </c>
      <c r="C18" s="4" t="s">
        <v>33</v>
      </c>
      <c r="D18" s="4">
        <v>62</v>
      </c>
      <c r="E18" s="4">
        <v>30</v>
      </c>
      <c r="F18" s="4">
        <f t="shared" si="0"/>
        <v>2.0666666666666669</v>
      </c>
      <c r="I18" s="4" t="s">
        <v>50</v>
      </c>
      <c r="J18" s="8">
        <f>COUNTIFS($B:$B,J$2,$C:$C,$I18)</f>
        <v>0</v>
      </c>
      <c r="K18" s="8">
        <f>COUNTIFS($B:$B,K$2,$C:$C,$I18)</f>
        <v>0</v>
      </c>
      <c r="L18" s="8">
        <f>COUNTIFS($B:$B,L$2,$C:$C,$I18)</f>
        <v>0</v>
      </c>
      <c r="M18" s="8">
        <f>COUNTIFS($B:$B,M$2,$C:$C,$I18)</f>
        <v>0</v>
      </c>
      <c r="N18" s="8">
        <f>COUNTIFS($B:$B,N$2,$C:$C,$I18)</f>
        <v>1</v>
      </c>
      <c r="O18" s="8">
        <f>COUNTIFS($B:$B,O$2,$C:$C,$I18)</f>
        <v>0</v>
      </c>
      <c r="P18" s="8">
        <f>COUNTIFS($B:$B,P$2,$C:$C,$I18)</f>
        <v>1</v>
      </c>
      <c r="Q18" s="8">
        <f>COUNTIFS($B:$B,Q$2,$C:$C,$I18)</f>
        <v>1</v>
      </c>
      <c r="R18" s="8">
        <f>SUM(J18:Q18)</f>
        <v>3</v>
      </c>
    </row>
    <row r="19" spans="1:18">
      <c r="A19" s="7"/>
      <c r="B19" s="2">
        <v>2</v>
      </c>
      <c r="C19" s="4" t="s">
        <v>42</v>
      </c>
      <c r="D19" s="4">
        <v>56</v>
      </c>
      <c r="E19" s="4">
        <v>30</v>
      </c>
      <c r="F19" s="4">
        <f t="shared" si="0"/>
        <v>1.8666666666666667</v>
      </c>
      <c r="I19" s="4" t="s">
        <v>40</v>
      </c>
      <c r="J19" s="8">
        <f>COUNTIFS($B:$B,J$2,$C:$C,$I19)</f>
        <v>0</v>
      </c>
      <c r="K19" s="8">
        <f>COUNTIFS($B:$B,K$2,$C:$C,$I19)</f>
        <v>0</v>
      </c>
      <c r="L19" s="8">
        <f>COUNTIFS($B:$B,L$2,$C:$C,$I19)</f>
        <v>0</v>
      </c>
      <c r="M19" s="8">
        <f>COUNTIFS($B:$B,M$2,$C:$C,$I19)</f>
        <v>0</v>
      </c>
      <c r="N19" s="8">
        <f>COUNTIFS($B:$B,N$2,$C:$C,$I19)</f>
        <v>1</v>
      </c>
      <c r="O19" s="8">
        <f>COUNTIFS($B:$B,O$2,$C:$C,$I19)</f>
        <v>0</v>
      </c>
      <c r="P19" s="8">
        <f>COUNTIFS($B:$B,P$2,$C:$C,$I19)</f>
        <v>1</v>
      </c>
      <c r="Q19" s="8">
        <f>COUNTIFS($B:$B,Q$2,$C:$C,$I19)</f>
        <v>1</v>
      </c>
      <c r="R19" s="8">
        <f>SUM(J19:Q19)</f>
        <v>3</v>
      </c>
    </row>
    <row r="20" spans="1:18">
      <c r="A20" s="7"/>
      <c r="B20" s="2">
        <v>3</v>
      </c>
      <c r="C20" s="4" t="s">
        <v>36</v>
      </c>
      <c r="D20" s="4">
        <v>56</v>
      </c>
      <c r="E20" s="4">
        <v>30</v>
      </c>
      <c r="F20" s="4">
        <f t="shared" si="0"/>
        <v>1.8666666666666667</v>
      </c>
      <c r="I20" s="4" t="s">
        <v>55</v>
      </c>
      <c r="J20" s="8">
        <f>COUNTIFS($B:$B,J$2,$C:$C,$I20)</f>
        <v>0</v>
      </c>
      <c r="K20" s="8">
        <f>COUNTIFS($B:$B,K$2,$C:$C,$I20)</f>
        <v>0</v>
      </c>
      <c r="L20" s="8">
        <f>COUNTIFS($B:$B,L$2,$C:$C,$I20)</f>
        <v>0</v>
      </c>
      <c r="M20" s="8">
        <f>COUNTIFS($B:$B,M$2,$C:$C,$I20)</f>
        <v>0</v>
      </c>
      <c r="N20" s="8">
        <f>COUNTIFS($B:$B,N$2,$C:$C,$I20)</f>
        <v>0</v>
      </c>
      <c r="O20" s="8">
        <f>COUNTIFS($B:$B,O$2,$C:$C,$I20)</f>
        <v>1</v>
      </c>
      <c r="P20" s="8">
        <f>COUNTIFS($B:$B,P$2,$C:$C,$I20)</f>
        <v>1</v>
      </c>
      <c r="Q20" s="8">
        <f>COUNTIFS($B:$B,Q$2,$C:$C,$I20)</f>
        <v>0</v>
      </c>
      <c r="R20" s="8">
        <f>SUM(J20:Q20)</f>
        <v>2</v>
      </c>
    </row>
    <row r="21" spans="1:18">
      <c r="A21" s="7"/>
      <c r="B21" s="2">
        <v>4</v>
      </c>
      <c r="C21" s="4" t="s">
        <v>35</v>
      </c>
      <c r="D21" s="4">
        <v>51</v>
      </c>
      <c r="E21" s="4">
        <v>30</v>
      </c>
      <c r="F21" s="4">
        <f t="shared" si="0"/>
        <v>1.7</v>
      </c>
      <c r="I21" s="4" t="s">
        <v>47</v>
      </c>
      <c r="J21" s="8">
        <f>COUNTIFS($B:$B,J$2,$C:$C,$I21)</f>
        <v>0</v>
      </c>
      <c r="K21" s="8">
        <f>COUNTIFS($B:$B,K$2,$C:$C,$I21)</f>
        <v>0</v>
      </c>
      <c r="L21" s="8">
        <f>COUNTIFS($B:$B,L$2,$C:$C,$I21)</f>
        <v>0</v>
      </c>
      <c r="M21" s="8">
        <f>COUNTIFS($B:$B,M$2,$C:$C,$I21)</f>
        <v>0</v>
      </c>
      <c r="N21" s="8">
        <f>COUNTIFS($B:$B,N$2,$C:$C,$I21)</f>
        <v>0</v>
      </c>
      <c r="O21" s="8">
        <f>COUNTIFS($B:$B,O$2,$C:$C,$I21)</f>
        <v>1</v>
      </c>
      <c r="P21" s="8">
        <f>COUNTIFS($B:$B,P$2,$C:$C,$I21)</f>
        <v>0</v>
      </c>
      <c r="Q21" s="8">
        <f>COUNTIFS($B:$B,Q$2,$C:$C,$I21)</f>
        <v>0</v>
      </c>
      <c r="R21" s="8">
        <f>SUM(J21:Q21)</f>
        <v>1</v>
      </c>
    </row>
    <row r="22" spans="1:18">
      <c r="A22" s="7"/>
      <c r="B22" s="2">
        <v>5</v>
      </c>
      <c r="C22" s="4" t="s">
        <v>43</v>
      </c>
      <c r="D22" s="4">
        <v>50</v>
      </c>
      <c r="E22" s="4">
        <v>30</v>
      </c>
      <c r="F22" s="4">
        <f t="shared" si="0"/>
        <v>1.6666666666666667</v>
      </c>
      <c r="I22" s="4" t="s">
        <v>56</v>
      </c>
      <c r="J22" s="8">
        <f>COUNTIFS($B:$B,J$2,$C:$C,$I22)</f>
        <v>0</v>
      </c>
      <c r="K22" s="8">
        <f>COUNTIFS($B:$B,K$2,$C:$C,$I22)</f>
        <v>0</v>
      </c>
      <c r="L22" s="8">
        <f>COUNTIFS($B:$B,L$2,$C:$C,$I22)</f>
        <v>0</v>
      </c>
      <c r="M22" s="8">
        <f>COUNTIFS($B:$B,M$2,$C:$C,$I22)</f>
        <v>0</v>
      </c>
      <c r="N22" s="8">
        <f>COUNTIFS($B:$B,N$2,$C:$C,$I22)</f>
        <v>0</v>
      </c>
      <c r="O22" s="8">
        <f>COUNTIFS($B:$B,O$2,$C:$C,$I22)</f>
        <v>0</v>
      </c>
      <c r="P22" s="8">
        <f>COUNTIFS($B:$B,P$2,$C:$C,$I22)</f>
        <v>1</v>
      </c>
      <c r="Q22" s="8">
        <f>COUNTIFS($B:$B,Q$2,$C:$C,$I22)</f>
        <v>0</v>
      </c>
      <c r="R22" s="8">
        <f>SUM(J22:Q22)</f>
        <v>1</v>
      </c>
    </row>
    <row r="23" spans="1:18">
      <c r="A23" s="7"/>
      <c r="B23" s="2">
        <v>6</v>
      </c>
      <c r="C23" s="4" t="s">
        <v>34</v>
      </c>
      <c r="D23" s="4">
        <v>49</v>
      </c>
      <c r="E23" s="4">
        <v>30</v>
      </c>
      <c r="F23" s="4">
        <f t="shared" si="0"/>
        <v>1.6333333333333333</v>
      </c>
      <c r="I23" s="4" t="s">
        <v>44</v>
      </c>
      <c r="J23" s="8">
        <f>COUNTIFS($B:$B,J$2,$C:$C,$I23)</f>
        <v>0</v>
      </c>
      <c r="K23" s="8">
        <f>COUNTIFS($B:$B,K$2,$C:$C,$I23)</f>
        <v>0</v>
      </c>
      <c r="L23" s="8">
        <f>COUNTIFS($B:$B,L$2,$C:$C,$I23)</f>
        <v>0</v>
      </c>
      <c r="M23" s="8">
        <f>COUNTIFS($B:$B,M$2,$C:$C,$I23)</f>
        <v>0</v>
      </c>
      <c r="N23" s="8">
        <f>COUNTIFS($B:$B,N$2,$C:$C,$I23)</f>
        <v>0</v>
      </c>
      <c r="O23" s="8">
        <f>COUNTIFS($B:$B,O$2,$C:$C,$I23)</f>
        <v>0</v>
      </c>
      <c r="P23" s="8">
        <f>COUNTIFS($B:$B,P$2,$C:$C,$I23)</f>
        <v>1</v>
      </c>
      <c r="Q23" s="8">
        <f>COUNTIFS($B:$B,Q$2,$C:$C,$I23)</f>
        <v>0</v>
      </c>
      <c r="R23" s="8">
        <f>SUM(J23:Q23)</f>
        <v>1</v>
      </c>
    </row>
    <row r="24" spans="1:18">
      <c r="A24" s="7"/>
      <c r="B24" s="2">
        <v>7</v>
      </c>
      <c r="C24" s="4" t="s">
        <v>40</v>
      </c>
      <c r="D24" s="4">
        <v>45</v>
      </c>
      <c r="E24" s="4">
        <v>30</v>
      </c>
      <c r="F24" s="4">
        <f t="shared" si="0"/>
        <v>1.5</v>
      </c>
      <c r="I24" s="4" t="s">
        <v>45</v>
      </c>
      <c r="J24" s="8">
        <f>COUNTIFS($B:$B,J$2,$C:$C,$I24)</f>
        <v>0</v>
      </c>
      <c r="K24" s="8">
        <f>COUNTIFS($B:$B,K$2,$C:$C,$I24)</f>
        <v>0</v>
      </c>
      <c r="L24" s="8">
        <f>COUNTIFS($B:$B,L$2,$C:$C,$I24)</f>
        <v>0</v>
      </c>
      <c r="M24" s="8">
        <f>COUNTIFS($B:$B,M$2,$C:$C,$I24)</f>
        <v>0</v>
      </c>
      <c r="N24" s="8">
        <f>COUNTIFS($B:$B,N$2,$C:$C,$I24)</f>
        <v>0</v>
      </c>
      <c r="O24" s="8">
        <f>COUNTIFS($B:$B,O$2,$C:$C,$I24)</f>
        <v>0</v>
      </c>
      <c r="P24" s="8">
        <f>COUNTIFS($B:$B,P$2,$C:$C,$I24)</f>
        <v>0</v>
      </c>
      <c r="Q24" s="8">
        <f>COUNTIFS($B:$B,Q$2,$C:$C,$I24)</f>
        <v>2</v>
      </c>
      <c r="R24" s="8">
        <f>SUM(J24:Q24)</f>
        <v>2</v>
      </c>
    </row>
    <row r="25" spans="1:18">
      <c r="A25" s="7"/>
      <c r="B25" s="2">
        <v>8</v>
      </c>
      <c r="C25" s="4" t="s">
        <v>38</v>
      </c>
      <c r="D25" s="4">
        <v>38</v>
      </c>
      <c r="E25" s="4">
        <v>30</v>
      </c>
      <c r="F25" s="4">
        <f t="shared" si="0"/>
        <v>1.2666666666666666</v>
      </c>
      <c r="I25" s="4" t="s">
        <v>53</v>
      </c>
      <c r="J25" s="8">
        <f>COUNTIFS($B:$B,J$2,$C:$C,$I25)</f>
        <v>0</v>
      </c>
      <c r="K25" s="8">
        <f>COUNTIFS($B:$B,K$2,$C:$C,$I25)</f>
        <v>0</v>
      </c>
      <c r="L25" s="8">
        <f>COUNTIFS($B:$B,L$2,$C:$C,$I25)</f>
        <v>0</v>
      </c>
      <c r="M25" s="8">
        <f>COUNTIFS($B:$B,M$2,$C:$C,$I25)</f>
        <v>0</v>
      </c>
      <c r="N25" s="8">
        <f>COUNTIFS($B:$B,N$2,$C:$C,$I25)</f>
        <v>0</v>
      </c>
      <c r="O25" s="8">
        <f>COUNTIFS($B:$B,O$2,$C:$C,$I25)</f>
        <v>0</v>
      </c>
      <c r="P25" s="8">
        <f>COUNTIFS($B:$B,P$2,$C:$C,$I25)</f>
        <v>0</v>
      </c>
      <c r="Q25" s="8">
        <f>COUNTIFS($B:$B,Q$2,$C:$C,$I25)</f>
        <v>1</v>
      </c>
      <c r="R25" s="8">
        <f>SUM(J25:Q25)</f>
        <v>1</v>
      </c>
    </row>
    <row r="26" spans="1:18">
      <c r="A26" s="7">
        <v>2006</v>
      </c>
      <c r="B26" s="2">
        <v>1</v>
      </c>
      <c r="C26" s="4" t="s">
        <v>33</v>
      </c>
      <c r="D26" s="4">
        <v>58</v>
      </c>
      <c r="E26" s="4">
        <v>30</v>
      </c>
      <c r="F26" s="4">
        <f t="shared" si="0"/>
        <v>1.9333333333333333</v>
      </c>
      <c r="I26" s="4" t="s">
        <v>54</v>
      </c>
      <c r="J26" s="8">
        <f>COUNTIFS($B:$B,J$2,$C:$C,$I26)</f>
        <v>0</v>
      </c>
      <c r="K26" s="8">
        <f>COUNTIFS($B:$B,K$2,$C:$C,$I26)</f>
        <v>0</v>
      </c>
      <c r="L26" s="8">
        <f>COUNTIFS($B:$B,L$2,$C:$C,$I26)</f>
        <v>0</v>
      </c>
      <c r="M26" s="8">
        <f>COUNTIFS($B:$B,M$2,$C:$C,$I26)</f>
        <v>0</v>
      </c>
      <c r="N26" s="8">
        <f>COUNTIFS($B:$B,N$2,$C:$C,$I26)</f>
        <v>0</v>
      </c>
      <c r="O26" s="8">
        <f>COUNTIFS($B:$B,O$2,$C:$C,$I26)</f>
        <v>0</v>
      </c>
      <c r="P26" s="8">
        <f>COUNTIFS($B:$B,P$2,$C:$C,$I26)</f>
        <v>0</v>
      </c>
      <c r="Q26" s="8">
        <f>COUNTIFS($B:$B,Q$2,$C:$C,$I26)</f>
        <v>1</v>
      </c>
      <c r="R26" s="8">
        <f>SUM(J26:Q26)</f>
        <v>1</v>
      </c>
    </row>
    <row r="27" spans="1:18">
      <c r="A27" s="7"/>
      <c r="B27" s="2">
        <v>2</v>
      </c>
      <c r="C27" s="4" t="s">
        <v>42</v>
      </c>
      <c r="D27" s="4">
        <v>58</v>
      </c>
      <c r="E27" s="4">
        <v>30</v>
      </c>
      <c r="F27" s="4">
        <f t="shared" si="0"/>
        <v>1.9333333333333333</v>
      </c>
    </row>
    <row r="28" spans="1:18">
      <c r="A28" s="7"/>
      <c r="B28" s="2">
        <v>3</v>
      </c>
      <c r="C28" s="4" t="s">
        <v>36</v>
      </c>
      <c r="D28" s="4">
        <v>53</v>
      </c>
      <c r="E28" s="4">
        <v>30</v>
      </c>
      <c r="F28" s="4">
        <f t="shared" si="0"/>
        <v>1.7666666666666666</v>
      </c>
    </row>
    <row r="29" spans="1:18">
      <c r="A29" s="7"/>
      <c r="B29" s="2">
        <v>4</v>
      </c>
      <c r="C29" s="4" t="s">
        <v>34</v>
      </c>
      <c r="D29" s="4">
        <v>50</v>
      </c>
      <c r="E29" s="4">
        <v>30</v>
      </c>
      <c r="F29" s="4">
        <f t="shared" si="0"/>
        <v>1.6666666666666667</v>
      </c>
    </row>
    <row r="30" spans="1:18">
      <c r="A30" s="7"/>
      <c r="B30" s="2">
        <v>5</v>
      </c>
      <c r="C30" s="4" t="s">
        <v>35</v>
      </c>
      <c r="D30" s="4">
        <v>46</v>
      </c>
      <c r="E30" s="4">
        <v>30</v>
      </c>
      <c r="F30" s="4">
        <f t="shared" si="0"/>
        <v>1.5333333333333334</v>
      </c>
    </row>
    <row r="31" spans="1:18">
      <c r="A31" s="7"/>
      <c r="B31" s="2">
        <v>6</v>
      </c>
      <c r="C31" s="4" t="s">
        <v>43</v>
      </c>
      <c r="D31" s="4">
        <v>43</v>
      </c>
      <c r="E31" s="4">
        <v>30</v>
      </c>
      <c r="F31" s="4">
        <f t="shared" si="0"/>
        <v>1.4333333333333333</v>
      </c>
    </row>
    <row r="32" spans="1:18">
      <c r="A32" s="7"/>
      <c r="B32" s="2">
        <v>7</v>
      </c>
      <c r="C32" s="4" t="s">
        <v>44</v>
      </c>
      <c r="D32" s="4">
        <v>41</v>
      </c>
      <c r="E32" s="4">
        <v>30</v>
      </c>
      <c r="F32" s="4">
        <f t="shared" si="0"/>
        <v>1.3666666666666667</v>
      </c>
    </row>
    <row r="33" spans="1:6">
      <c r="A33" s="7"/>
      <c r="B33" s="2">
        <v>8</v>
      </c>
      <c r="C33" s="4" t="s">
        <v>45</v>
      </c>
      <c r="D33" s="4">
        <v>41</v>
      </c>
      <c r="E33" s="4">
        <v>30</v>
      </c>
      <c r="F33" s="4">
        <f t="shared" si="0"/>
        <v>1.3666666666666667</v>
      </c>
    </row>
    <row r="34" spans="1:6">
      <c r="A34" s="7">
        <v>2007</v>
      </c>
      <c r="B34" s="2">
        <v>1</v>
      </c>
      <c r="C34" s="4" t="s">
        <v>34</v>
      </c>
      <c r="D34" s="4">
        <v>61</v>
      </c>
      <c r="E34" s="4">
        <v>30</v>
      </c>
      <c r="F34" s="4">
        <f t="shared" si="0"/>
        <v>2.0333333333333332</v>
      </c>
    </row>
    <row r="35" spans="1:6">
      <c r="A35" s="7"/>
      <c r="B35" s="2">
        <v>2</v>
      </c>
      <c r="C35" s="4" t="s">
        <v>42</v>
      </c>
      <c r="D35" s="4">
        <v>59</v>
      </c>
      <c r="E35" s="4">
        <v>30</v>
      </c>
      <c r="F35" s="4">
        <f t="shared" si="0"/>
        <v>1.9666666666666666</v>
      </c>
    </row>
    <row r="36" spans="1:6">
      <c r="A36" s="7"/>
      <c r="B36" s="2">
        <v>3</v>
      </c>
      <c r="C36" s="4" t="s">
        <v>33</v>
      </c>
      <c r="D36" s="4">
        <v>53</v>
      </c>
      <c r="E36" s="4">
        <v>30</v>
      </c>
      <c r="F36" s="4">
        <f t="shared" si="0"/>
        <v>1.7666666666666666</v>
      </c>
    </row>
    <row r="37" spans="1:6">
      <c r="A37" s="7"/>
      <c r="B37" s="2">
        <v>4</v>
      </c>
      <c r="C37" s="4" t="s">
        <v>43</v>
      </c>
      <c r="D37" s="4">
        <v>52</v>
      </c>
      <c r="E37" s="4">
        <v>30</v>
      </c>
      <c r="F37" s="4">
        <f t="shared" si="0"/>
        <v>1.7333333333333334</v>
      </c>
    </row>
    <row r="38" spans="1:6">
      <c r="A38" s="7"/>
      <c r="B38" s="2">
        <v>5</v>
      </c>
      <c r="C38" s="4" t="s">
        <v>39</v>
      </c>
      <c r="D38" s="4">
        <v>45</v>
      </c>
      <c r="E38" s="4">
        <v>30</v>
      </c>
      <c r="F38" s="4">
        <f t="shared" si="0"/>
        <v>1.5</v>
      </c>
    </row>
    <row r="39" spans="1:6">
      <c r="A39" s="7"/>
      <c r="B39" s="2">
        <v>6</v>
      </c>
      <c r="C39" s="4" t="s">
        <v>38</v>
      </c>
      <c r="D39" s="4">
        <v>41</v>
      </c>
      <c r="E39" s="4">
        <v>30</v>
      </c>
      <c r="F39" s="4">
        <f t="shared" si="0"/>
        <v>1.3666666666666667</v>
      </c>
    </row>
    <row r="40" spans="1:6">
      <c r="A40" s="7"/>
      <c r="B40" s="2">
        <v>7</v>
      </c>
      <c r="C40" s="4" t="s">
        <v>36</v>
      </c>
      <c r="D40" s="4">
        <v>41</v>
      </c>
      <c r="E40" s="4">
        <v>30</v>
      </c>
      <c r="F40" s="4">
        <f t="shared" si="0"/>
        <v>1.3666666666666667</v>
      </c>
    </row>
    <row r="41" spans="1:6">
      <c r="A41" s="7"/>
      <c r="B41" s="2">
        <v>8</v>
      </c>
      <c r="C41" s="4" t="s">
        <v>46</v>
      </c>
      <c r="D41" s="4">
        <v>41</v>
      </c>
      <c r="E41" s="4">
        <v>30</v>
      </c>
      <c r="F41" s="4">
        <f t="shared" si="0"/>
        <v>1.3666666666666667</v>
      </c>
    </row>
    <row r="42" spans="1:6">
      <c r="A42" s="7">
        <v>2008</v>
      </c>
      <c r="B42" s="2">
        <v>1</v>
      </c>
      <c r="C42" s="4" t="s">
        <v>35</v>
      </c>
      <c r="D42" s="4">
        <v>60</v>
      </c>
      <c r="E42" s="4">
        <v>30</v>
      </c>
      <c r="F42" s="4">
        <f t="shared" si="0"/>
        <v>2</v>
      </c>
    </row>
    <row r="43" spans="1:6">
      <c r="A43" s="7"/>
      <c r="B43" s="2">
        <v>2</v>
      </c>
      <c r="C43" s="4" t="s">
        <v>33</v>
      </c>
      <c r="D43" s="4">
        <v>56</v>
      </c>
      <c r="E43" s="4">
        <v>30</v>
      </c>
      <c r="F43" s="4">
        <f t="shared" si="0"/>
        <v>1.8666666666666667</v>
      </c>
    </row>
    <row r="44" spans="1:6">
      <c r="A44" s="7"/>
      <c r="B44" s="2">
        <v>3</v>
      </c>
      <c r="C44" s="4" t="s">
        <v>38</v>
      </c>
      <c r="D44" s="4">
        <v>54</v>
      </c>
      <c r="E44" s="4">
        <v>30</v>
      </c>
      <c r="F44" s="4">
        <f t="shared" si="0"/>
        <v>1.8</v>
      </c>
    </row>
    <row r="45" spans="1:6">
      <c r="A45" s="7"/>
      <c r="B45" s="2">
        <v>4</v>
      </c>
      <c r="C45" s="4" t="s">
        <v>46</v>
      </c>
      <c r="D45" s="4">
        <v>51</v>
      </c>
      <c r="E45" s="4">
        <v>30</v>
      </c>
      <c r="F45" s="4">
        <f t="shared" si="0"/>
        <v>1.7</v>
      </c>
    </row>
    <row r="46" spans="1:6">
      <c r="A46" s="7"/>
      <c r="B46" s="2">
        <v>5</v>
      </c>
      <c r="C46" s="4" t="s">
        <v>34</v>
      </c>
      <c r="D46" s="4">
        <v>48</v>
      </c>
      <c r="E46" s="4">
        <v>30</v>
      </c>
      <c r="F46" s="4">
        <f t="shared" si="0"/>
        <v>1.6</v>
      </c>
    </row>
    <row r="47" spans="1:6">
      <c r="A47" s="7"/>
      <c r="B47" s="2">
        <v>6</v>
      </c>
      <c r="C47" s="4" t="s">
        <v>41</v>
      </c>
      <c r="D47" s="4">
        <v>48</v>
      </c>
      <c r="E47" s="4">
        <v>30</v>
      </c>
      <c r="F47" s="4">
        <f t="shared" si="0"/>
        <v>1.6</v>
      </c>
    </row>
    <row r="48" spans="1:6">
      <c r="A48" s="7"/>
      <c r="B48" s="2">
        <v>7</v>
      </c>
      <c r="C48" s="4" t="s">
        <v>36</v>
      </c>
      <c r="D48" s="4">
        <v>47</v>
      </c>
      <c r="E48" s="4">
        <v>30</v>
      </c>
      <c r="F48" s="4">
        <f t="shared" si="0"/>
        <v>1.5666666666666667</v>
      </c>
    </row>
    <row r="49" spans="1:6">
      <c r="A49" s="7"/>
      <c r="B49" s="2">
        <v>8</v>
      </c>
      <c r="C49" s="4" t="s">
        <v>42</v>
      </c>
      <c r="D49" s="4">
        <v>44</v>
      </c>
      <c r="E49" s="4">
        <v>30</v>
      </c>
      <c r="F49" s="4">
        <f t="shared" si="0"/>
        <v>1.4666666666666666</v>
      </c>
    </row>
    <row r="50" spans="1:6">
      <c r="A50" s="7">
        <v>2009</v>
      </c>
      <c r="B50" s="2">
        <v>1</v>
      </c>
      <c r="C50" s="4" t="s">
        <v>35</v>
      </c>
      <c r="D50" s="4">
        <v>63</v>
      </c>
      <c r="E50" s="4">
        <v>30</v>
      </c>
      <c r="F50" s="4">
        <f t="shared" si="0"/>
        <v>2.1</v>
      </c>
    </row>
    <row r="51" spans="1:6">
      <c r="A51" s="7"/>
      <c r="B51" s="2">
        <v>2</v>
      </c>
      <c r="C51" s="4" t="s">
        <v>42</v>
      </c>
      <c r="D51" s="4">
        <v>55</v>
      </c>
      <c r="E51" s="4">
        <v>30</v>
      </c>
      <c r="F51" s="4">
        <f t="shared" si="0"/>
        <v>1.8333333333333333</v>
      </c>
    </row>
    <row r="52" spans="1:6">
      <c r="A52" s="7"/>
      <c r="B52" s="2">
        <v>3</v>
      </c>
      <c r="C52" s="4" t="s">
        <v>34</v>
      </c>
      <c r="D52" s="4">
        <v>54</v>
      </c>
      <c r="E52" s="4">
        <v>30</v>
      </c>
      <c r="F52" s="4">
        <f t="shared" si="0"/>
        <v>1.8</v>
      </c>
    </row>
    <row r="53" spans="1:6">
      <c r="A53" s="7"/>
      <c r="B53" s="2">
        <v>4</v>
      </c>
      <c r="C53" s="4" t="s">
        <v>36</v>
      </c>
      <c r="D53" s="4">
        <v>54</v>
      </c>
      <c r="E53" s="4">
        <v>30</v>
      </c>
      <c r="F53" s="4">
        <f t="shared" si="0"/>
        <v>1.8</v>
      </c>
    </row>
    <row r="54" spans="1:6">
      <c r="A54" s="7"/>
      <c r="B54" s="2">
        <v>5</v>
      </c>
      <c r="C54" s="4" t="s">
        <v>33</v>
      </c>
      <c r="D54" s="4">
        <v>52</v>
      </c>
      <c r="E54" s="4">
        <v>30</v>
      </c>
      <c r="F54" s="4">
        <f t="shared" si="0"/>
        <v>1.7333333333333334</v>
      </c>
    </row>
    <row r="55" spans="1:6">
      <c r="A55" s="7"/>
      <c r="B55" s="2">
        <v>6</v>
      </c>
      <c r="C55" s="4" t="s">
        <v>43</v>
      </c>
      <c r="D55" s="4">
        <v>48</v>
      </c>
      <c r="E55" s="4">
        <v>30</v>
      </c>
      <c r="F55" s="4">
        <f t="shared" si="0"/>
        <v>1.6</v>
      </c>
    </row>
    <row r="56" spans="1:6">
      <c r="A56" s="7"/>
      <c r="B56" s="2">
        <v>7</v>
      </c>
      <c r="C56" s="4" t="s">
        <v>39</v>
      </c>
      <c r="D56" s="4">
        <v>45</v>
      </c>
      <c r="E56" s="4">
        <v>30</v>
      </c>
      <c r="F56" s="4">
        <f t="shared" si="0"/>
        <v>1.5</v>
      </c>
    </row>
    <row r="57" spans="1:6">
      <c r="A57" s="7"/>
      <c r="B57" s="2">
        <v>8</v>
      </c>
      <c r="C57" s="4" t="s">
        <v>38</v>
      </c>
      <c r="D57" s="4">
        <v>42</v>
      </c>
      <c r="E57" s="4">
        <v>30</v>
      </c>
      <c r="F57" s="4">
        <f t="shared" si="0"/>
        <v>1.4</v>
      </c>
    </row>
    <row r="58" spans="1:6">
      <c r="A58" s="7">
        <v>2010</v>
      </c>
      <c r="B58" s="2">
        <v>1</v>
      </c>
      <c r="C58" s="4" t="s">
        <v>34</v>
      </c>
      <c r="D58" s="4">
        <v>68</v>
      </c>
      <c r="E58" s="4">
        <v>30</v>
      </c>
      <c r="F58" s="4">
        <f t="shared" si="0"/>
        <v>2.2666666666666666</v>
      </c>
    </row>
    <row r="59" spans="1:6">
      <c r="A59" s="7"/>
      <c r="B59" s="2">
        <v>2</v>
      </c>
      <c r="C59" s="4" t="s">
        <v>33</v>
      </c>
      <c r="D59" s="4">
        <v>62</v>
      </c>
      <c r="E59" s="4">
        <v>30</v>
      </c>
      <c r="F59" s="4">
        <f t="shared" si="0"/>
        <v>2.0666666666666669</v>
      </c>
    </row>
    <row r="60" spans="1:6">
      <c r="A60" s="7"/>
      <c r="B60" s="2">
        <v>3</v>
      </c>
      <c r="C60" s="4" t="s">
        <v>35</v>
      </c>
      <c r="D60" s="4">
        <v>58</v>
      </c>
      <c r="E60" s="4">
        <v>30</v>
      </c>
      <c r="F60" s="4">
        <f t="shared" si="0"/>
        <v>1.9333333333333333</v>
      </c>
    </row>
    <row r="61" spans="1:6">
      <c r="A61" s="7"/>
      <c r="B61" s="2">
        <v>4</v>
      </c>
      <c r="C61" s="4" t="s">
        <v>42</v>
      </c>
      <c r="D61" s="4">
        <v>49</v>
      </c>
      <c r="E61" s="4">
        <v>30</v>
      </c>
      <c r="F61" s="4">
        <f t="shared" si="0"/>
        <v>1.6333333333333333</v>
      </c>
    </row>
    <row r="62" spans="1:6">
      <c r="A62" s="7"/>
      <c r="B62" s="2">
        <v>5</v>
      </c>
      <c r="C62" s="4" t="s">
        <v>36</v>
      </c>
      <c r="D62" s="4">
        <v>48</v>
      </c>
      <c r="E62" s="4">
        <v>30</v>
      </c>
      <c r="F62" s="4">
        <f t="shared" si="0"/>
        <v>1.6</v>
      </c>
    </row>
    <row r="63" spans="1:6">
      <c r="A63" s="7"/>
      <c r="B63" s="2">
        <v>6</v>
      </c>
      <c r="C63" s="4" t="s">
        <v>47</v>
      </c>
      <c r="D63" s="4">
        <v>44</v>
      </c>
      <c r="E63" s="4">
        <v>30</v>
      </c>
      <c r="F63" s="4">
        <f t="shared" si="0"/>
        <v>1.4666666666666666</v>
      </c>
    </row>
    <row r="64" spans="1:6">
      <c r="A64" s="7"/>
      <c r="B64" s="2">
        <v>7</v>
      </c>
      <c r="C64" s="4" t="s">
        <v>38</v>
      </c>
      <c r="D64" s="4">
        <v>40</v>
      </c>
      <c r="E64" s="4">
        <v>30</v>
      </c>
      <c r="F64" s="4">
        <f t="shared" si="0"/>
        <v>1.3333333333333333</v>
      </c>
    </row>
    <row r="65" spans="1:6">
      <c r="A65" s="7"/>
      <c r="B65" s="2">
        <v>8</v>
      </c>
      <c r="C65" s="4" t="s">
        <v>45</v>
      </c>
      <c r="D65" s="4">
        <v>37</v>
      </c>
      <c r="E65" s="4">
        <v>30</v>
      </c>
      <c r="F65" s="4">
        <f t="shared" si="0"/>
        <v>1.2333333333333334</v>
      </c>
    </row>
    <row r="66" spans="1:6">
      <c r="A66" s="7">
        <v>2011</v>
      </c>
      <c r="B66" s="2">
        <v>1</v>
      </c>
      <c r="C66" s="4" t="s">
        <v>34</v>
      </c>
      <c r="D66" s="4">
        <v>61</v>
      </c>
      <c r="E66" s="4">
        <v>30</v>
      </c>
      <c r="F66" s="4">
        <f t="shared" si="0"/>
        <v>2.0333333333333332</v>
      </c>
    </row>
    <row r="67" spans="1:6">
      <c r="A67" s="7"/>
      <c r="B67" s="2">
        <v>2</v>
      </c>
      <c r="C67" s="4" t="s">
        <v>33</v>
      </c>
      <c r="D67" s="4">
        <v>59</v>
      </c>
      <c r="E67" s="4">
        <v>30</v>
      </c>
      <c r="F67" s="4">
        <f t="shared" ref="F67:F121" si="1">D67/E67</f>
        <v>1.9666666666666666</v>
      </c>
    </row>
    <row r="68" spans="1:6">
      <c r="A68" s="7"/>
      <c r="B68" s="2">
        <v>3</v>
      </c>
      <c r="C68" s="4" t="s">
        <v>38</v>
      </c>
      <c r="D68" s="4">
        <v>55</v>
      </c>
      <c r="E68" s="4">
        <v>30</v>
      </c>
      <c r="F68" s="4">
        <f t="shared" si="1"/>
        <v>1.8333333333333333</v>
      </c>
    </row>
    <row r="69" spans="1:6">
      <c r="A69" s="7"/>
      <c r="B69" s="2">
        <v>4</v>
      </c>
      <c r="C69" s="4" t="s">
        <v>42</v>
      </c>
      <c r="D69" s="4">
        <v>53</v>
      </c>
      <c r="E69" s="4">
        <v>30</v>
      </c>
      <c r="F69" s="4">
        <f t="shared" si="1"/>
        <v>1.7666666666666666</v>
      </c>
    </row>
    <row r="70" spans="1:6">
      <c r="A70" s="7"/>
      <c r="B70" s="2">
        <v>5</v>
      </c>
      <c r="C70" s="4" t="s">
        <v>36</v>
      </c>
      <c r="D70" s="4">
        <v>53</v>
      </c>
      <c r="E70" s="4">
        <v>30</v>
      </c>
      <c r="F70" s="4">
        <f t="shared" si="1"/>
        <v>1.7666666666666666</v>
      </c>
    </row>
    <row r="71" spans="1:6">
      <c r="A71" s="7"/>
      <c r="B71" s="2">
        <v>6</v>
      </c>
      <c r="C71" s="4" t="s">
        <v>48</v>
      </c>
      <c r="D71" s="4">
        <v>49</v>
      </c>
      <c r="E71" s="4">
        <v>30</v>
      </c>
      <c r="F71" s="4">
        <f t="shared" si="1"/>
        <v>1.6333333333333333</v>
      </c>
    </row>
    <row r="72" spans="1:6">
      <c r="A72" s="7"/>
      <c r="B72" s="2">
        <v>7</v>
      </c>
      <c r="C72" s="4" t="s">
        <v>35</v>
      </c>
      <c r="D72" s="4">
        <v>49</v>
      </c>
      <c r="E72" s="4">
        <v>30</v>
      </c>
      <c r="F72" s="4">
        <f t="shared" si="1"/>
        <v>1.6333333333333333</v>
      </c>
    </row>
    <row r="73" spans="1:6">
      <c r="A73" s="7"/>
      <c r="B73" s="2">
        <v>8</v>
      </c>
      <c r="C73" s="4" t="s">
        <v>49</v>
      </c>
      <c r="D73" s="4">
        <v>48</v>
      </c>
      <c r="E73" s="4">
        <v>30</v>
      </c>
      <c r="F73" s="4">
        <f t="shared" si="1"/>
        <v>1.6</v>
      </c>
    </row>
    <row r="74" spans="1:6">
      <c r="A74" s="7">
        <v>2012</v>
      </c>
      <c r="B74" s="2">
        <v>1</v>
      </c>
      <c r="C74" s="4" t="s">
        <v>33</v>
      </c>
      <c r="D74" s="4">
        <v>64</v>
      </c>
      <c r="E74" s="4">
        <v>30</v>
      </c>
      <c r="F74" s="4">
        <f t="shared" si="1"/>
        <v>2.1333333333333333</v>
      </c>
    </row>
    <row r="75" spans="1:6">
      <c r="A75" s="7"/>
      <c r="B75" s="2">
        <v>2</v>
      </c>
      <c r="C75" s="4" t="s">
        <v>34</v>
      </c>
      <c r="D75" s="4">
        <v>62</v>
      </c>
      <c r="E75" s="4">
        <v>30</v>
      </c>
      <c r="F75" s="4">
        <f t="shared" si="1"/>
        <v>2.0666666666666669</v>
      </c>
    </row>
    <row r="76" spans="1:6">
      <c r="A76" s="7"/>
      <c r="B76" s="2">
        <v>3</v>
      </c>
      <c r="C76" s="4" t="s">
        <v>49</v>
      </c>
      <c r="D76" s="4">
        <v>53</v>
      </c>
      <c r="E76" s="4">
        <v>30</v>
      </c>
      <c r="F76" s="4">
        <f t="shared" si="1"/>
        <v>1.7666666666666666</v>
      </c>
    </row>
    <row r="77" spans="1:6">
      <c r="A77" s="7"/>
      <c r="B77" s="2">
        <v>4</v>
      </c>
      <c r="C77" s="4" t="s">
        <v>42</v>
      </c>
      <c r="D77" s="4">
        <v>51</v>
      </c>
      <c r="E77" s="4">
        <v>30</v>
      </c>
      <c r="F77" s="4">
        <f t="shared" si="1"/>
        <v>1.7</v>
      </c>
    </row>
    <row r="78" spans="1:6">
      <c r="A78" s="7"/>
      <c r="B78" s="2">
        <v>5</v>
      </c>
      <c r="C78" s="4" t="s">
        <v>48</v>
      </c>
      <c r="D78" s="4">
        <v>51</v>
      </c>
      <c r="E78" s="4">
        <v>30</v>
      </c>
      <c r="F78" s="4">
        <f t="shared" si="1"/>
        <v>1.7</v>
      </c>
    </row>
    <row r="79" spans="1:6">
      <c r="A79" s="7"/>
      <c r="B79" s="2">
        <v>6</v>
      </c>
      <c r="C79" s="4" t="s">
        <v>35</v>
      </c>
      <c r="D79" s="4">
        <v>50</v>
      </c>
      <c r="E79" s="4">
        <v>30</v>
      </c>
      <c r="F79" s="4">
        <f t="shared" si="1"/>
        <v>1.6666666666666667</v>
      </c>
    </row>
    <row r="80" spans="1:6">
      <c r="A80" s="7"/>
      <c r="B80" s="2">
        <v>7</v>
      </c>
      <c r="C80" s="4" t="s">
        <v>38</v>
      </c>
      <c r="D80" s="4">
        <v>48</v>
      </c>
      <c r="E80" s="4">
        <v>30</v>
      </c>
      <c r="F80" s="4">
        <f t="shared" si="1"/>
        <v>1.6</v>
      </c>
    </row>
    <row r="81" spans="1:6">
      <c r="A81" s="7"/>
      <c r="B81" s="2">
        <v>8</v>
      </c>
      <c r="C81" s="4" t="s">
        <v>50</v>
      </c>
      <c r="D81" s="4">
        <v>48</v>
      </c>
      <c r="E81" s="4">
        <v>30</v>
      </c>
      <c r="F81" s="4">
        <f t="shared" si="1"/>
        <v>1.6</v>
      </c>
    </row>
    <row r="82" spans="1:6">
      <c r="A82" s="7">
        <v>2013</v>
      </c>
      <c r="B82" s="2">
        <v>1</v>
      </c>
      <c r="C82" s="4" t="s">
        <v>33</v>
      </c>
      <c r="D82" s="4">
        <v>64</v>
      </c>
      <c r="E82" s="4">
        <v>30</v>
      </c>
      <c r="F82" s="4">
        <f t="shared" si="1"/>
        <v>2.1333333333333333</v>
      </c>
    </row>
    <row r="83" spans="1:6">
      <c r="A83" s="7"/>
      <c r="B83" s="2">
        <v>2</v>
      </c>
      <c r="C83" s="4" t="s">
        <v>34</v>
      </c>
      <c r="D83" s="4">
        <v>63</v>
      </c>
      <c r="E83" s="4">
        <v>30</v>
      </c>
      <c r="F83" s="4">
        <f t="shared" si="1"/>
        <v>2.1</v>
      </c>
    </row>
    <row r="84" spans="1:6">
      <c r="A84" s="7"/>
      <c r="B84" s="2">
        <v>3</v>
      </c>
      <c r="C84" s="4" t="s">
        <v>36</v>
      </c>
      <c r="D84" s="4">
        <v>59</v>
      </c>
      <c r="E84" s="4">
        <v>30</v>
      </c>
      <c r="F84" s="4">
        <f t="shared" si="1"/>
        <v>1.9666666666666666</v>
      </c>
    </row>
    <row r="85" spans="1:6">
      <c r="A85" s="7"/>
      <c r="B85" s="2">
        <v>4</v>
      </c>
      <c r="C85" s="4" t="s">
        <v>38</v>
      </c>
      <c r="D85" s="4">
        <v>52</v>
      </c>
      <c r="E85" s="4">
        <v>30</v>
      </c>
      <c r="F85" s="4">
        <f t="shared" si="1"/>
        <v>1.7333333333333334</v>
      </c>
    </row>
    <row r="86" spans="1:6">
      <c r="A86" s="7"/>
      <c r="B86" s="2">
        <v>5</v>
      </c>
      <c r="C86" s="4" t="s">
        <v>51</v>
      </c>
      <c r="D86" s="4">
        <v>50</v>
      </c>
      <c r="E86" s="4">
        <v>30</v>
      </c>
      <c r="F86" s="4">
        <f t="shared" si="1"/>
        <v>1.6666666666666667</v>
      </c>
    </row>
    <row r="87" spans="1:6">
      <c r="A87" s="7"/>
      <c r="B87" s="2">
        <v>6</v>
      </c>
      <c r="C87" s="4" t="s">
        <v>42</v>
      </c>
      <c r="D87" s="4">
        <v>50</v>
      </c>
      <c r="E87" s="4">
        <v>30</v>
      </c>
      <c r="F87" s="4">
        <f t="shared" si="1"/>
        <v>1.6666666666666667</v>
      </c>
    </row>
    <row r="88" spans="1:6">
      <c r="A88" s="7"/>
      <c r="B88" s="2">
        <v>7</v>
      </c>
      <c r="C88" s="4" t="s">
        <v>52</v>
      </c>
      <c r="D88" s="4">
        <v>39</v>
      </c>
      <c r="E88" s="4">
        <v>30</v>
      </c>
      <c r="F88" s="4">
        <f t="shared" si="1"/>
        <v>1.3</v>
      </c>
    </row>
    <row r="89" spans="1:6">
      <c r="A89" s="7"/>
      <c r="B89" s="2">
        <v>8</v>
      </c>
      <c r="C89" s="4" t="s">
        <v>48</v>
      </c>
      <c r="D89" s="4">
        <v>38</v>
      </c>
      <c r="E89" s="4">
        <v>30</v>
      </c>
      <c r="F89" s="4">
        <f t="shared" si="1"/>
        <v>1.2666666666666666</v>
      </c>
    </row>
    <row r="90" spans="1:6">
      <c r="A90" s="7">
        <v>2014</v>
      </c>
      <c r="B90" s="2">
        <v>1</v>
      </c>
      <c r="C90" s="4" t="s">
        <v>34</v>
      </c>
      <c r="D90" s="4">
        <v>67</v>
      </c>
      <c r="E90" s="4">
        <v>30</v>
      </c>
      <c r="F90" s="4">
        <f t="shared" si="1"/>
        <v>2.2333333333333334</v>
      </c>
    </row>
    <row r="91" spans="1:6">
      <c r="A91" s="7"/>
      <c r="B91" s="2">
        <v>2</v>
      </c>
      <c r="C91" s="4" t="s">
        <v>33</v>
      </c>
      <c r="D91" s="4">
        <v>60</v>
      </c>
      <c r="E91" s="4">
        <v>30</v>
      </c>
      <c r="F91" s="4">
        <f t="shared" si="1"/>
        <v>2</v>
      </c>
    </row>
    <row r="92" spans="1:6">
      <c r="A92" s="7"/>
      <c r="B92" s="2">
        <v>3</v>
      </c>
      <c r="C92" s="4" t="s">
        <v>51</v>
      </c>
      <c r="D92" s="4">
        <v>60</v>
      </c>
      <c r="E92" s="4">
        <v>30</v>
      </c>
      <c r="F92" s="4">
        <f t="shared" si="1"/>
        <v>2</v>
      </c>
    </row>
    <row r="93" spans="1:6">
      <c r="A93" s="7"/>
      <c r="B93" s="2">
        <v>4</v>
      </c>
      <c r="C93" s="4" t="s">
        <v>38</v>
      </c>
      <c r="D93" s="4">
        <v>50</v>
      </c>
      <c r="E93" s="4">
        <v>30</v>
      </c>
      <c r="F93" s="4">
        <f t="shared" si="1"/>
        <v>1.6666666666666667</v>
      </c>
    </row>
    <row r="94" spans="1:6">
      <c r="A94" s="7"/>
      <c r="B94" s="2">
        <v>5</v>
      </c>
      <c r="C94" s="4" t="s">
        <v>35</v>
      </c>
      <c r="D94" s="4">
        <v>48</v>
      </c>
      <c r="E94" s="4">
        <v>30</v>
      </c>
      <c r="F94" s="4">
        <f t="shared" si="1"/>
        <v>1.6</v>
      </c>
    </row>
    <row r="95" spans="1:6">
      <c r="A95" s="7"/>
      <c r="B95" s="2">
        <v>6</v>
      </c>
      <c r="C95" s="4" t="s">
        <v>42</v>
      </c>
      <c r="D95" s="4">
        <v>44</v>
      </c>
      <c r="E95" s="4">
        <v>30</v>
      </c>
      <c r="F95" s="4">
        <f t="shared" si="1"/>
        <v>1.4666666666666666</v>
      </c>
    </row>
    <row r="96" spans="1:6">
      <c r="A96" s="7"/>
      <c r="B96" s="2">
        <v>7</v>
      </c>
      <c r="C96" s="4" t="s">
        <v>36</v>
      </c>
      <c r="D96" s="4">
        <v>43</v>
      </c>
      <c r="E96" s="4">
        <v>30</v>
      </c>
      <c r="F96" s="4">
        <f t="shared" si="1"/>
        <v>1.4333333333333333</v>
      </c>
    </row>
    <row r="97" spans="1:6">
      <c r="A97" s="7"/>
      <c r="B97" s="2">
        <v>8</v>
      </c>
      <c r="C97" s="4" t="s">
        <v>53</v>
      </c>
      <c r="D97" s="4">
        <v>38</v>
      </c>
      <c r="E97" s="4">
        <v>30</v>
      </c>
      <c r="F97" s="4">
        <f t="shared" si="1"/>
        <v>1.2666666666666666</v>
      </c>
    </row>
    <row r="98" spans="1:6">
      <c r="A98" s="7">
        <v>2015</v>
      </c>
      <c r="B98" s="2">
        <v>1</v>
      </c>
      <c r="C98" s="4" t="s">
        <v>33</v>
      </c>
      <c r="D98" s="4">
        <v>65</v>
      </c>
      <c r="E98" s="4">
        <v>30</v>
      </c>
      <c r="F98" s="4">
        <f t="shared" si="1"/>
        <v>2.1666666666666665</v>
      </c>
    </row>
    <row r="99" spans="1:6">
      <c r="A99" s="7"/>
      <c r="B99" s="2">
        <v>2</v>
      </c>
      <c r="C99" s="4" t="s">
        <v>52</v>
      </c>
      <c r="D99" s="4">
        <v>63</v>
      </c>
      <c r="E99" s="4">
        <v>30</v>
      </c>
      <c r="F99" s="4">
        <f t="shared" si="1"/>
        <v>2.1</v>
      </c>
    </row>
    <row r="100" spans="1:6">
      <c r="A100" s="7"/>
      <c r="B100" s="2">
        <v>3</v>
      </c>
      <c r="C100" s="4" t="s">
        <v>34</v>
      </c>
      <c r="D100" s="4">
        <v>59</v>
      </c>
      <c r="E100" s="4">
        <v>30</v>
      </c>
      <c r="F100" s="4">
        <f t="shared" si="1"/>
        <v>1.9666666666666666</v>
      </c>
    </row>
    <row r="101" spans="1:6">
      <c r="A101" s="7"/>
      <c r="B101" s="2">
        <v>4</v>
      </c>
      <c r="C101" s="4" t="s">
        <v>51</v>
      </c>
      <c r="D101" s="4">
        <v>56</v>
      </c>
      <c r="E101" s="4">
        <v>30</v>
      </c>
      <c r="F101" s="4">
        <f t="shared" si="1"/>
        <v>1.8666666666666667</v>
      </c>
    </row>
    <row r="102" spans="1:6">
      <c r="A102" s="7"/>
      <c r="B102" s="2">
        <v>5</v>
      </c>
      <c r="C102" s="4" t="s">
        <v>42</v>
      </c>
      <c r="D102" s="4">
        <v>50</v>
      </c>
      <c r="E102" s="4">
        <v>30</v>
      </c>
      <c r="F102" s="4">
        <f t="shared" si="1"/>
        <v>1.6666666666666667</v>
      </c>
    </row>
    <row r="103" spans="1:6">
      <c r="A103" s="7"/>
      <c r="B103" s="2">
        <v>6</v>
      </c>
      <c r="C103" s="4" t="s">
        <v>36</v>
      </c>
      <c r="D103" s="4">
        <v>50</v>
      </c>
      <c r="E103" s="4">
        <v>30</v>
      </c>
      <c r="F103" s="4">
        <f t="shared" si="1"/>
        <v>1.6666666666666667</v>
      </c>
    </row>
    <row r="104" spans="1:6">
      <c r="A104" s="7"/>
      <c r="B104" s="2">
        <v>7</v>
      </c>
      <c r="C104" s="4" t="s">
        <v>50</v>
      </c>
      <c r="D104" s="4">
        <v>44</v>
      </c>
      <c r="E104" s="4">
        <v>30</v>
      </c>
      <c r="F104" s="4">
        <f t="shared" si="1"/>
        <v>1.4666666666666666</v>
      </c>
    </row>
    <row r="105" spans="1:6">
      <c r="A105" s="7"/>
      <c r="B105" s="2">
        <v>8</v>
      </c>
      <c r="C105" s="4" t="s">
        <v>54</v>
      </c>
      <c r="D105" s="4">
        <v>39</v>
      </c>
      <c r="E105" s="4">
        <v>30</v>
      </c>
      <c r="F105" s="4">
        <f t="shared" si="1"/>
        <v>1.3</v>
      </c>
    </row>
    <row r="106" spans="1:6">
      <c r="A106" s="7">
        <v>2016</v>
      </c>
      <c r="B106" s="2">
        <v>1</v>
      </c>
      <c r="C106" s="4" t="s">
        <v>42</v>
      </c>
      <c r="D106" s="4">
        <v>69</v>
      </c>
      <c r="E106" s="4">
        <v>30</v>
      </c>
      <c r="F106" s="4">
        <f t="shared" si="1"/>
        <v>2.2999999999999998</v>
      </c>
    </row>
    <row r="107" spans="1:6">
      <c r="A107" s="7"/>
      <c r="B107" s="2">
        <v>2</v>
      </c>
      <c r="C107" s="4" t="s">
        <v>33</v>
      </c>
      <c r="D107" s="4">
        <v>62</v>
      </c>
      <c r="E107" s="4">
        <v>30</v>
      </c>
      <c r="F107" s="4">
        <f t="shared" si="1"/>
        <v>2.0666666666666669</v>
      </c>
    </row>
    <row r="108" spans="1:6">
      <c r="A108" s="7"/>
      <c r="B108" s="2">
        <v>3</v>
      </c>
      <c r="C108" s="4" t="s">
        <v>34</v>
      </c>
      <c r="D108" s="4">
        <v>61</v>
      </c>
      <c r="E108" s="4">
        <v>30</v>
      </c>
      <c r="F108" s="4">
        <f t="shared" si="1"/>
        <v>2.0333333333333332</v>
      </c>
    </row>
    <row r="109" spans="1:6">
      <c r="A109" s="7"/>
      <c r="B109" s="2">
        <v>4</v>
      </c>
      <c r="C109" s="4" t="s">
        <v>51</v>
      </c>
      <c r="D109" s="4">
        <v>49</v>
      </c>
      <c r="E109" s="4">
        <v>30</v>
      </c>
      <c r="F109" s="4">
        <f t="shared" si="1"/>
        <v>1.6333333333333333</v>
      </c>
    </row>
    <row r="110" spans="1:6">
      <c r="A110" s="7"/>
      <c r="B110" s="2">
        <v>5</v>
      </c>
      <c r="C110" s="4" t="s">
        <v>50</v>
      </c>
      <c r="D110" s="4">
        <v>48</v>
      </c>
      <c r="E110" s="4">
        <v>30</v>
      </c>
      <c r="F110" s="4">
        <f t="shared" si="1"/>
        <v>1.6</v>
      </c>
    </row>
    <row r="111" spans="1:6">
      <c r="A111" s="7"/>
      <c r="B111" s="2">
        <v>6</v>
      </c>
      <c r="C111" s="4" t="s">
        <v>52</v>
      </c>
      <c r="D111" s="4">
        <v>48</v>
      </c>
      <c r="E111" s="4">
        <v>30</v>
      </c>
      <c r="F111" s="4">
        <f t="shared" si="1"/>
        <v>1.6</v>
      </c>
    </row>
    <row r="112" spans="1:6">
      <c r="A112" s="7"/>
      <c r="B112" s="2">
        <v>7</v>
      </c>
      <c r="C112" s="4" t="s">
        <v>55</v>
      </c>
      <c r="D112" s="4">
        <v>43</v>
      </c>
      <c r="E112" s="4">
        <v>30</v>
      </c>
      <c r="F112" s="4">
        <f t="shared" si="1"/>
        <v>1.4333333333333333</v>
      </c>
    </row>
    <row r="113" spans="1:6">
      <c r="A113" s="7"/>
      <c r="B113" s="2">
        <v>8</v>
      </c>
      <c r="C113" s="4" t="s">
        <v>36</v>
      </c>
      <c r="D113" s="4">
        <v>42</v>
      </c>
      <c r="E113" s="4">
        <v>30</v>
      </c>
      <c r="F113" s="4">
        <f t="shared" si="1"/>
        <v>1.4</v>
      </c>
    </row>
    <row r="114" spans="1:6">
      <c r="A114" s="7">
        <v>2017</v>
      </c>
      <c r="B114" s="2">
        <v>1</v>
      </c>
      <c r="C114" s="4" t="s">
        <v>36</v>
      </c>
      <c r="D114" s="4">
        <v>60</v>
      </c>
      <c r="E114" s="4">
        <v>30</v>
      </c>
      <c r="F114" s="4">
        <f t="shared" si="1"/>
        <v>2</v>
      </c>
    </row>
    <row r="115" spans="1:6">
      <c r="A115" s="7"/>
      <c r="B115" s="2">
        <v>2</v>
      </c>
      <c r="C115" s="4" t="s">
        <v>33</v>
      </c>
      <c r="D115" s="4">
        <v>58</v>
      </c>
      <c r="E115" s="4">
        <v>30</v>
      </c>
      <c r="F115" s="4">
        <f t="shared" si="1"/>
        <v>1.9333333333333333</v>
      </c>
    </row>
    <row r="116" spans="1:6">
      <c r="A116" s="7"/>
      <c r="B116" s="2">
        <v>3</v>
      </c>
      <c r="C116" s="4" t="s">
        <v>42</v>
      </c>
      <c r="D116" s="4">
        <v>56</v>
      </c>
      <c r="E116" s="4">
        <v>30</v>
      </c>
      <c r="F116" s="4">
        <f t="shared" si="1"/>
        <v>1.8666666666666667</v>
      </c>
    </row>
    <row r="117" spans="1:6">
      <c r="A117" s="7"/>
      <c r="B117" s="2">
        <v>4</v>
      </c>
      <c r="C117" s="4" t="s">
        <v>51</v>
      </c>
      <c r="D117" s="4">
        <v>54</v>
      </c>
      <c r="E117" s="4">
        <v>30</v>
      </c>
      <c r="F117" s="4">
        <f t="shared" si="1"/>
        <v>1.8</v>
      </c>
    </row>
    <row r="118" spans="1:6">
      <c r="A118" s="7"/>
      <c r="B118" s="2">
        <v>5</v>
      </c>
      <c r="C118" s="4" t="s">
        <v>34</v>
      </c>
      <c r="D118" s="4">
        <v>53</v>
      </c>
      <c r="E118" s="4">
        <v>30</v>
      </c>
      <c r="F118" s="4">
        <f t="shared" si="1"/>
        <v>1.7666666666666666</v>
      </c>
    </row>
    <row r="119" spans="1:6">
      <c r="A119" s="7"/>
      <c r="B119" s="2">
        <v>6</v>
      </c>
      <c r="C119" s="4" t="s">
        <v>55</v>
      </c>
      <c r="D119" s="4">
        <v>43</v>
      </c>
      <c r="E119" s="4">
        <v>30</v>
      </c>
      <c r="F119" s="4">
        <f t="shared" si="1"/>
        <v>1.4333333333333333</v>
      </c>
    </row>
    <row r="120" spans="1:6">
      <c r="A120" s="7"/>
      <c r="B120" s="2">
        <v>7</v>
      </c>
      <c r="C120" s="4" t="s">
        <v>56</v>
      </c>
      <c r="D120" s="4">
        <v>42</v>
      </c>
      <c r="E120" s="4">
        <v>30</v>
      </c>
      <c r="F120" s="4">
        <f t="shared" si="1"/>
        <v>1.4</v>
      </c>
    </row>
    <row r="121" spans="1:6">
      <c r="A121" s="7"/>
      <c r="B121" s="2">
        <v>8</v>
      </c>
      <c r="C121" s="4" t="s">
        <v>38</v>
      </c>
      <c r="D121" s="4">
        <v>40</v>
      </c>
      <c r="E121" s="4">
        <v>30</v>
      </c>
      <c r="F121" s="4">
        <f t="shared" si="1"/>
        <v>1.3333333333333333</v>
      </c>
    </row>
  </sheetData>
  <sortState ref="I3:R26">
    <sortCondition descending="1" ref="J2"/>
  </sortState>
  <mergeCells count="16">
    <mergeCell ref="A42:A49"/>
    <mergeCell ref="I1:R1"/>
    <mergeCell ref="A2:A9"/>
    <mergeCell ref="A10:A17"/>
    <mergeCell ref="A18:A25"/>
    <mergeCell ref="A26:A33"/>
    <mergeCell ref="A34:A41"/>
    <mergeCell ref="A98:A105"/>
    <mergeCell ref="A106:A113"/>
    <mergeCell ref="A114:A121"/>
    <mergeCell ref="A50:A57"/>
    <mergeCell ref="A58:A65"/>
    <mergeCell ref="A66:A73"/>
    <mergeCell ref="A74:A81"/>
    <mergeCell ref="A82:A89"/>
    <mergeCell ref="A90:A9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R121"/>
  <sheetViews>
    <sheetView workbookViewId="0">
      <selection activeCell="J3" sqref="J3"/>
    </sheetView>
  </sheetViews>
  <sheetFormatPr defaultRowHeight="15"/>
  <cols>
    <col min="1" max="1" width="12.42578125" bestFit="1" customWidth="1"/>
    <col min="2" max="2" width="12.140625" bestFit="1" customWidth="1"/>
    <col min="3" max="3" width="12" bestFit="1" customWidth="1"/>
    <col min="4" max="4" width="7.140625" bestFit="1" customWidth="1"/>
    <col min="5" max="5" width="8.42578125" bestFit="1" customWidth="1"/>
    <col min="6" max="6" width="15.5703125" bestFit="1" customWidth="1"/>
    <col min="9" max="9" width="18.5703125" bestFit="1" customWidth="1"/>
  </cols>
  <sheetData>
    <row r="1" spans="1:18">
      <c r="A1" s="2" t="s">
        <v>4</v>
      </c>
      <c r="B1" s="2" t="s">
        <v>6</v>
      </c>
      <c r="C1" s="2" t="s">
        <v>1</v>
      </c>
      <c r="D1" s="2" t="s">
        <v>0</v>
      </c>
      <c r="E1" s="2" t="s">
        <v>2</v>
      </c>
      <c r="F1" s="2" t="s">
        <v>3</v>
      </c>
      <c r="I1" s="10" t="s">
        <v>102</v>
      </c>
      <c r="J1" s="10"/>
      <c r="K1" s="10"/>
      <c r="L1" s="10"/>
      <c r="M1" s="10"/>
      <c r="N1" s="10"/>
      <c r="O1" s="10"/>
      <c r="P1" s="10"/>
      <c r="Q1" s="10"/>
      <c r="R1" s="10"/>
    </row>
    <row r="2" spans="1:18">
      <c r="A2" s="7">
        <v>2003</v>
      </c>
      <c r="B2" s="2">
        <v>1</v>
      </c>
      <c r="C2" s="4" t="s">
        <v>5</v>
      </c>
      <c r="D2" s="4">
        <v>80</v>
      </c>
      <c r="E2" s="4">
        <v>34</v>
      </c>
      <c r="F2" s="4">
        <f>D2/E2</f>
        <v>2.3529411764705883</v>
      </c>
      <c r="I2" s="8" t="s">
        <v>230</v>
      </c>
      <c r="J2" s="9">
        <v>1</v>
      </c>
      <c r="K2" s="9">
        <v>2</v>
      </c>
      <c r="L2" s="9">
        <v>3</v>
      </c>
      <c r="M2" s="9">
        <v>4</v>
      </c>
      <c r="N2" s="9">
        <v>5</v>
      </c>
      <c r="O2" s="9">
        <v>6</v>
      </c>
      <c r="P2" s="9">
        <v>7</v>
      </c>
      <c r="Q2" s="9">
        <v>8</v>
      </c>
      <c r="R2" s="9" t="s">
        <v>101</v>
      </c>
    </row>
    <row r="3" spans="1:18">
      <c r="A3" s="7"/>
      <c r="B3" s="2">
        <v>2</v>
      </c>
      <c r="C3" s="4" t="s">
        <v>7</v>
      </c>
      <c r="D3" s="4">
        <v>74</v>
      </c>
      <c r="E3" s="4">
        <v>34</v>
      </c>
      <c r="F3" s="4">
        <f t="shared" ref="F3:F66" si="0">D3/E3</f>
        <v>2.1764705882352939</v>
      </c>
      <c r="I3" s="4" t="s">
        <v>7</v>
      </c>
      <c r="J3" s="8">
        <f>COUNTIFS($B:$B,J$2,$C:$C,$I3)</f>
        <v>7</v>
      </c>
      <c r="K3" s="8">
        <f>COUNTIFS($B:$B,K$2,$C:$C,$I3)</f>
        <v>2</v>
      </c>
      <c r="L3" s="8">
        <f>COUNTIFS($B:$B,L$2,$C:$C,$I3)</f>
        <v>4</v>
      </c>
      <c r="M3" s="8">
        <f>COUNTIFS($B:$B,M$2,$C:$C,$I3)</f>
        <v>2</v>
      </c>
      <c r="N3" s="8">
        <f>COUNTIFS($B:$B,N$2,$C:$C,$I3)</f>
        <v>0</v>
      </c>
      <c r="O3" s="8">
        <f>COUNTIFS($B:$B,O$2,$C:$C,$I3)</f>
        <v>0</v>
      </c>
      <c r="P3" s="8">
        <f>COUNTIFS($B:$B,P$2,$C:$C,$I3)</f>
        <v>0</v>
      </c>
      <c r="Q3" s="8">
        <f>COUNTIFS($B:$B,Q$2,$C:$C,$I3)</f>
        <v>0</v>
      </c>
      <c r="R3" s="8">
        <f>SUM(J3:Q3)</f>
        <v>15</v>
      </c>
    </row>
    <row r="4" spans="1:18">
      <c r="A4" s="7"/>
      <c r="B4" s="2">
        <v>3</v>
      </c>
      <c r="C4" s="4" t="s">
        <v>8</v>
      </c>
      <c r="D4" s="4">
        <v>68</v>
      </c>
      <c r="E4" s="4">
        <v>34</v>
      </c>
      <c r="F4" s="4">
        <f t="shared" si="0"/>
        <v>2</v>
      </c>
      <c r="I4" s="4" t="s">
        <v>5</v>
      </c>
      <c r="J4" s="8">
        <f>COUNTIFS($B:$B,J$2,$C:$C,$I4)</f>
        <v>5</v>
      </c>
      <c r="K4" s="8">
        <f>COUNTIFS($B:$B,K$2,$C:$C,$I4)</f>
        <v>8</v>
      </c>
      <c r="L4" s="8">
        <f>COUNTIFS($B:$B,L$2,$C:$C,$I4)</f>
        <v>1</v>
      </c>
      <c r="M4" s="8">
        <f>COUNTIFS($B:$B,M$2,$C:$C,$I4)</f>
        <v>1</v>
      </c>
      <c r="N4" s="8">
        <f>COUNTIFS($B:$B,N$2,$C:$C,$I4)</f>
        <v>0</v>
      </c>
      <c r="O4" s="8">
        <f>COUNTIFS($B:$B,O$2,$C:$C,$I4)</f>
        <v>0</v>
      </c>
      <c r="P4" s="8">
        <f>COUNTIFS($B:$B,P$2,$C:$C,$I4)</f>
        <v>0</v>
      </c>
      <c r="Q4" s="8">
        <f>COUNTIFS($B:$B,Q$2,$C:$C,$I4)</f>
        <v>0</v>
      </c>
      <c r="R4" s="8">
        <f>SUM(J4:Q4)</f>
        <v>15</v>
      </c>
    </row>
    <row r="5" spans="1:18">
      <c r="A5" s="7"/>
      <c r="B5" s="2">
        <v>4</v>
      </c>
      <c r="C5" s="4" t="s">
        <v>9</v>
      </c>
      <c r="D5" s="4">
        <v>58</v>
      </c>
      <c r="E5" s="4">
        <v>34</v>
      </c>
      <c r="F5" s="4">
        <f t="shared" si="0"/>
        <v>1.7058823529411764</v>
      </c>
      <c r="I5" s="11" t="s">
        <v>8</v>
      </c>
      <c r="J5" s="8">
        <f>COUNTIFS($B:$B,J$2,$C:$C,$I5)</f>
        <v>1</v>
      </c>
      <c r="K5" s="8">
        <f>COUNTIFS($B:$B,K$2,$C:$C,$I5)</f>
        <v>2</v>
      </c>
      <c r="L5" s="8">
        <f>COUNTIFS($B:$B,L$2,$C:$C,$I5)</f>
        <v>4</v>
      </c>
      <c r="M5" s="8">
        <f>COUNTIFS($B:$B,M$2,$C:$C,$I5)</f>
        <v>4</v>
      </c>
      <c r="N5" s="8">
        <f>COUNTIFS($B:$B,N$2,$C:$C,$I5)</f>
        <v>0</v>
      </c>
      <c r="O5" s="8">
        <f>COUNTIFS($B:$B,O$2,$C:$C,$I5)</f>
        <v>1</v>
      </c>
      <c r="P5" s="8">
        <f>COUNTIFS($B:$B,P$2,$C:$C,$I5)</f>
        <v>2</v>
      </c>
      <c r="Q5" s="8">
        <f>COUNTIFS($B:$B,Q$2,$C:$C,$I5)</f>
        <v>0</v>
      </c>
      <c r="R5" s="8">
        <f>SUM(J5:Q5)</f>
        <v>14</v>
      </c>
    </row>
    <row r="6" spans="1:18">
      <c r="A6" s="7"/>
      <c r="B6" s="2">
        <v>5</v>
      </c>
      <c r="C6" s="4" t="s">
        <v>10</v>
      </c>
      <c r="D6" s="4">
        <v>57</v>
      </c>
      <c r="E6" s="4">
        <v>34</v>
      </c>
      <c r="F6" s="4">
        <f t="shared" si="0"/>
        <v>1.6764705882352942</v>
      </c>
      <c r="I6" s="4" t="s">
        <v>13</v>
      </c>
      <c r="J6" s="8">
        <f>COUNTIFS($B:$B,J$2,$C:$C,$I6)</f>
        <v>1</v>
      </c>
      <c r="K6" s="8">
        <f>COUNTIFS($B:$B,K$2,$C:$C,$I6)</f>
        <v>2</v>
      </c>
      <c r="L6" s="8">
        <f>COUNTIFS($B:$B,L$2,$C:$C,$I6)</f>
        <v>1</v>
      </c>
      <c r="M6" s="8">
        <f>COUNTIFS($B:$B,M$2,$C:$C,$I6)</f>
        <v>2</v>
      </c>
      <c r="N6" s="8">
        <f>COUNTIFS($B:$B,N$2,$C:$C,$I6)</f>
        <v>0</v>
      </c>
      <c r="O6" s="8">
        <f>COUNTIFS($B:$B,O$2,$C:$C,$I6)</f>
        <v>3</v>
      </c>
      <c r="P6" s="8">
        <f>COUNTIFS($B:$B,P$2,$C:$C,$I6)</f>
        <v>1</v>
      </c>
      <c r="Q6" s="8">
        <f>COUNTIFS($B:$B,Q$2,$C:$C,$I6)</f>
        <v>1</v>
      </c>
      <c r="R6" s="8">
        <f>SUM(J6:Q6)</f>
        <v>11</v>
      </c>
    </row>
    <row r="7" spans="1:18">
      <c r="A7" s="7"/>
      <c r="B7" s="2">
        <v>6</v>
      </c>
      <c r="C7" s="4" t="s">
        <v>11</v>
      </c>
      <c r="D7" s="4">
        <v>53</v>
      </c>
      <c r="E7" s="4">
        <v>34</v>
      </c>
      <c r="F7" s="4">
        <f t="shared" si="0"/>
        <v>1.5588235294117647</v>
      </c>
      <c r="I7" s="4" t="s">
        <v>10</v>
      </c>
      <c r="J7" s="8">
        <f>COUNTIFS($B:$B,J$2,$C:$C,$I7)</f>
        <v>1</v>
      </c>
      <c r="K7" s="8">
        <f>COUNTIFS($B:$B,K$2,$C:$C,$I7)</f>
        <v>1</v>
      </c>
      <c r="L7" s="8">
        <f>COUNTIFS($B:$B,L$2,$C:$C,$I7)</f>
        <v>4</v>
      </c>
      <c r="M7" s="8">
        <f>COUNTIFS($B:$B,M$2,$C:$C,$I7)</f>
        <v>3</v>
      </c>
      <c r="N7" s="8">
        <f>COUNTIFS($B:$B,N$2,$C:$C,$I7)</f>
        <v>2</v>
      </c>
      <c r="O7" s="8">
        <f>COUNTIFS($B:$B,O$2,$C:$C,$I7)</f>
        <v>1</v>
      </c>
      <c r="P7" s="8">
        <f>COUNTIFS($B:$B,P$2,$C:$C,$I7)</f>
        <v>0</v>
      </c>
      <c r="Q7" s="8">
        <f>COUNTIFS($B:$B,Q$2,$C:$C,$I7)</f>
        <v>1</v>
      </c>
      <c r="R7" s="8">
        <f>SUM(J7:Q7)</f>
        <v>13</v>
      </c>
    </row>
    <row r="8" spans="1:18">
      <c r="A8" s="7"/>
      <c r="B8" s="2">
        <v>7</v>
      </c>
      <c r="C8" s="4" t="s">
        <v>12</v>
      </c>
      <c r="D8" s="4">
        <v>49</v>
      </c>
      <c r="E8" s="4">
        <v>34</v>
      </c>
      <c r="F8" s="4">
        <f t="shared" si="0"/>
        <v>1.4411764705882353</v>
      </c>
      <c r="I8" s="11" t="s">
        <v>28</v>
      </c>
      <c r="J8" s="8">
        <f>COUNTIFS($B:$B,J$2,$C:$C,$I8)</f>
        <v>0</v>
      </c>
      <c r="K8" s="8">
        <f>COUNTIFS($B:$B,K$2,$C:$C,$I8)</f>
        <v>0</v>
      </c>
      <c r="L8" s="8">
        <f>COUNTIFS($B:$B,L$2,$C:$C,$I8)</f>
        <v>1</v>
      </c>
      <c r="M8" s="8">
        <f>COUNTIFS($B:$B,M$2,$C:$C,$I8)</f>
        <v>0</v>
      </c>
      <c r="N8" s="8">
        <f>COUNTIFS($B:$B,N$2,$C:$C,$I8)</f>
        <v>0</v>
      </c>
      <c r="O8" s="8">
        <f>COUNTIFS($B:$B,O$2,$C:$C,$I8)</f>
        <v>0</v>
      </c>
      <c r="P8" s="8">
        <f>COUNTIFS($B:$B,P$2,$C:$C,$I8)</f>
        <v>0</v>
      </c>
      <c r="Q8" s="8">
        <f>COUNTIFS($B:$B,Q$2,$C:$C,$I8)</f>
        <v>1</v>
      </c>
      <c r="R8" s="8">
        <f>SUM(J8:Q8)</f>
        <v>2</v>
      </c>
    </row>
    <row r="9" spans="1:18">
      <c r="A9" s="7"/>
      <c r="B9" s="2">
        <v>8</v>
      </c>
      <c r="C9" s="4" t="s">
        <v>13</v>
      </c>
      <c r="D9" s="4">
        <v>48</v>
      </c>
      <c r="E9" s="4">
        <v>34</v>
      </c>
      <c r="F9" s="4">
        <f t="shared" si="0"/>
        <v>1.411764705882353</v>
      </c>
      <c r="I9" s="11" t="s">
        <v>9</v>
      </c>
      <c r="J9" s="8">
        <f>COUNTIFS($B:$B,J$2,$C:$C,$I9)</f>
        <v>0</v>
      </c>
      <c r="K9" s="8">
        <f>COUNTIFS($B:$B,K$2,$C:$C,$I9)</f>
        <v>0</v>
      </c>
      <c r="L9" s="8">
        <f>COUNTIFS($B:$B,L$2,$C:$C,$I9)</f>
        <v>0</v>
      </c>
      <c r="M9" s="8">
        <f>COUNTIFS($B:$B,M$2,$C:$C,$I9)</f>
        <v>1</v>
      </c>
      <c r="N9" s="8">
        <f>COUNTIFS($B:$B,N$2,$C:$C,$I9)</f>
        <v>6</v>
      </c>
      <c r="O9" s="8">
        <f>COUNTIFS($B:$B,O$2,$C:$C,$I9)</f>
        <v>0</v>
      </c>
      <c r="P9" s="8">
        <f>COUNTIFS($B:$B,P$2,$C:$C,$I9)</f>
        <v>2</v>
      </c>
      <c r="Q9" s="8">
        <f>COUNTIFS($B:$B,Q$2,$C:$C,$I9)</f>
        <v>2</v>
      </c>
      <c r="R9" s="8">
        <f>SUM(J9:Q9)</f>
        <v>11</v>
      </c>
    </row>
    <row r="10" spans="1:18">
      <c r="A10" s="7">
        <v>2004</v>
      </c>
      <c r="B10" s="2">
        <v>1</v>
      </c>
      <c r="C10" s="4" t="s">
        <v>7</v>
      </c>
      <c r="D10" s="4">
        <v>87</v>
      </c>
      <c r="E10" s="4">
        <v>34</v>
      </c>
      <c r="F10" s="4">
        <f t="shared" si="0"/>
        <v>2.5588235294117645</v>
      </c>
      <c r="I10" s="4" t="s">
        <v>26</v>
      </c>
      <c r="J10" s="8">
        <f>COUNTIFS($B:$B,J$2,$C:$C,$I10)</f>
        <v>0</v>
      </c>
      <c r="K10" s="8">
        <f>COUNTIFS($B:$B,K$2,$C:$C,$I10)</f>
        <v>0</v>
      </c>
      <c r="L10" s="8">
        <f>COUNTIFS($B:$B,L$2,$C:$C,$I10)</f>
        <v>0</v>
      </c>
      <c r="M10" s="8">
        <f>COUNTIFS($B:$B,M$2,$C:$C,$I10)</f>
        <v>1</v>
      </c>
      <c r="N10" s="8">
        <f>COUNTIFS($B:$B,N$2,$C:$C,$I10)</f>
        <v>3</v>
      </c>
      <c r="O10" s="8">
        <f>COUNTIFS($B:$B,O$2,$C:$C,$I10)</f>
        <v>1</v>
      </c>
      <c r="P10" s="8">
        <f>COUNTIFS($B:$B,P$2,$C:$C,$I10)</f>
        <v>1</v>
      </c>
      <c r="Q10" s="8">
        <f>COUNTIFS($B:$B,Q$2,$C:$C,$I10)</f>
        <v>0</v>
      </c>
      <c r="R10" s="8">
        <f>SUM(J10:Q10)</f>
        <v>6</v>
      </c>
    </row>
    <row r="11" spans="1:18">
      <c r="A11" s="7"/>
      <c r="B11" s="2">
        <v>2</v>
      </c>
      <c r="C11" s="4" t="s">
        <v>5</v>
      </c>
      <c r="D11" s="4">
        <v>77</v>
      </c>
      <c r="E11" s="4">
        <v>34</v>
      </c>
      <c r="F11" s="4">
        <f t="shared" si="0"/>
        <v>2.2647058823529411</v>
      </c>
      <c r="I11" s="4" t="s">
        <v>14</v>
      </c>
      <c r="J11" s="8">
        <f>COUNTIFS($B:$B,J$2,$C:$C,$I11)</f>
        <v>0</v>
      </c>
      <c r="K11" s="8">
        <f>COUNTIFS($B:$B,K$2,$C:$C,$I11)</f>
        <v>0</v>
      </c>
      <c r="L11" s="8">
        <f>COUNTIFS($B:$B,L$2,$C:$C,$I11)</f>
        <v>0</v>
      </c>
      <c r="M11" s="8">
        <f>COUNTIFS($B:$B,M$2,$C:$C,$I11)</f>
        <v>1</v>
      </c>
      <c r="N11" s="8">
        <f>COUNTIFS($B:$B,N$2,$C:$C,$I11)</f>
        <v>2</v>
      </c>
      <c r="O11" s="8">
        <f>COUNTIFS($B:$B,O$2,$C:$C,$I11)</f>
        <v>2</v>
      </c>
      <c r="P11" s="8">
        <f>COUNTIFS($B:$B,P$2,$C:$C,$I11)</f>
        <v>2</v>
      </c>
      <c r="Q11" s="8">
        <f>COUNTIFS($B:$B,Q$2,$C:$C,$I11)</f>
        <v>0</v>
      </c>
      <c r="R11" s="8">
        <f>SUM(J11:Q11)</f>
        <v>7</v>
      </c>
    </row>
    <row r="12" spans="1:18">
      <c r="A12" s="7"/>
      <c r="B12" s="2">
        <v>3</v>
      </c>
      <c r="C12" s="4" t="s">
        <v>10</v>
      </c>
      <c r="D12" s="4">
        <v>64</v>
      </c>
      <c r="E12" s="4">
        <v>34</v>
      </c>
      <c r="F12" s="4">
        <f t="shared" si="0"/>
        <v>1.8823529411764706</v>
      </c>
      <c r="I12" s="11" t="s">
        <v>27</v>
      </c>
      <c r="J12" s="8">
        <f>COUNTIFS($B:$B,J$2,$C:$C,$I12)</f>
        <v>0</v>
      </c>
      <c r="K12" s="8">
        <f>COUNTIFS($B:$B,K$2,$C:$C,$I12)</f>
        <v>0</v>
      </c>
      <c r="L12" s="8">
        <f>COUNTIFS($B:$B,L$2,$C:$C,$I12)</f>
        <v>0</v>
      </c>
      <c r="M12" s="8">
        <f>COUNTIFS($B:$B,M$2,$C:$C,$I12)</f>
        <v>0</v>
      </c>
      <c r="N12" s="8">
        <f>COUNTIFS($B:$B,N$2,$C:$C,$I12)</f>
        <v>2</v>
      </c>
      <c r="O12" s="8">
        <f>COUNTIFS($B:$B,O$2,$C:$C,$I12)</f>
        <v>1</v>
      </c>
      <c r="P12" s="8">
        <f>COUNTIFS($B:$B,P$2,$C:$C,$I12)</f>
        <v>4</v>
      </c>
      <c r="Q12" s="8">
        <f>COUNTIFS($B:$B,Q$2,$C:$C,$I12)</f>
        <v>4</v>
      </c>
      <c r="R12" s="8">
        <f>SUM(J12:Q12)</f>
        <v>11</v>
      </c>
    </row>
    <row r="13" spans="1:18">
      <c r="A13" s="7"/>
      <c r="B13" s="2">
        <v>4</v>
      </c>
      <c r="C13" s="4" t="s">
        <v>8</v>
      </c>
      <c r="D13" s="4">
        <v>62</v>
      </c>
      <c r="E13" s="4">
        <v>34</v>
      </c>
      <c r="F13" s="4">
        <f t="shared" si="0"/>
        <v>1.8235294117647058</v>
      </c>
      <c r="I13" s="4" t="s">
        <v>11</v>
      </c>
      <c r="J13" s="8">
        <f>COUNTIFS($B:$B,J$2,$C:$C,$I13)</f>
        <v>0</v>
      </c>
      <c r="K13" s="8">
        <f>COUNTIFS($B:$B,K$2,$C:$C,$I13)</f>
        <v>0</v>
      </c>
      <c r="L13" s="8">
        <f>COUNTIFS($B:$B,L$2,$C:$C,$I13)</f>
        <v>0</v>
      </c>
      <c r="M13" s="8">
        <f>COUNTIFS($B:$B,M$2,$C:$C,$I13)</f>
        <v>0</v>
      </c>
      <c r="N13" s="8">
        <f>COUNTIFS($B:$B,N$2,$C:$C,$I13)</f>
        <v>0</v>
      </c>
      <c r="O13" s="8">
        <f>COUNTIFS($B:$B,O$2,$C:$C,$I13)</f>
        <v>3</v>
      </c>
      <c r="P13" s="8">
        <f>COUNTIFS($B:$B,P$2,$C:$C,$I13)</f>
        <v>0</v>
      </c>
      <c r="Q13" s="8">
        <f>COUNTIFS($B:$B,Q$2,$C:$C,$I13)</f>
        <v>2</v>
      </c>
      <c r="R13" s="8">
        <f>SUM(J13:Q13)</f>
        <v>5</v>
      </c>
    </row>
    <row r="14" spans="1:18">
      <c r="A14" s="7"/>
      <c r="B14" s="2">
        <v>5</v>
      </c>
      <c r="C14" s="4" t="s">
        <v>9</v>
      </c>
      <c r="D14" s="4">
        <v>60</v>
      </c>
      <c r="E14" s="4">
        <v>34</v>
      </c>
      <c r="F14" s="4">
        <f t="shared" si="0"/>
        <v>1.7647058823529411</v>
      </c>
      <c r="I14" s="11" t="s">
        <v>30</v>
      </c>
      <c r="J14" s="8">
        <f>COUNTIFS($B:$B,J$2,$C:$C,$I14)</f>
        <v>0</v>
      </c>
      <c r="K14" s="8">
        <f>COUNTIFS($B:$B,K$2,$C:$C,$I14)</f>
        <v>0</v>
      </c>
      <c r="L14" s="8">
        <f>COUNTIFS($B:$B,L$2,$C:$C,$I14)</f>
        <v>0</v>
      </c>
      <c r="M14" s="8">
        <f>COUNTIFS($B:$B,M$2,$C:$C,$I14)</f>
        <v>0</v>
      </c>
      <c r="N14" s="8">
        <f>COUNTIFS($B:$B,N$2,$C:$C,$I14)</f>
        <v>0</v>
      </c>
      <c r="O14" s="8">
        <f>COUNTIFS($B:$B,O$2,$C:$C,$I14)</f>
        <v>2</v>
      </c>
      <c r="P14" s="8">
        <f>COUNTIFS($B:$B,P$2,$C:$C,$I14)</f>
        <v>0</v>
      </c>
      <c r="Q14" s="8">
        <f>COUNTIFS($B:$B,Q$2,$C:$C,$I14)</f>
        <v>1</v>
      </c>
      <c r="R14" s="8">
        <f>SUM(J14:Q14)</f>
        <v>3</v>
      </c>
    </row>
    <row r="15" spans="1:18">
      <c r="A15" s="7"/>
      <c r="B15" s="2">
        <v>6</v>
      </c>
      <c r="C15" s="4" t="s">
        <v>13</v>
      </c>
      <c r="D15" s="4">
        <v>54</v>
      </c>
      <c r="E15" s="4">
        <v>34</v>
      </c>
      <c r="F15" s="4">
        <f t="shared" si="0"/>
        <v>1.588235294117647</v>
      </c>
      <c r="I15" s="4" t="s">
        <v>32</v>
      </c>
      <c r="J15" s="8">
        <f>COUNTIFS($B:$B,J$2,$C:$C,$I15)</f>
        <v>0</v>
      </c>
      <c r="K15" s="8">
        <f>COUNTIFS($B:$B,K$2,$C:$C,$I15)</f>
        <v>0</v>
      </c>
      <c r="L15" s="8">
        <f>COUNTIFS($B:$B,L$2,$C:$C,$I15)</f>
        <v>0</v>
      </c>
      <c r="M15" s="8">
        <f>COUNTIFS($B:$B,M$2,$C:$C,$I15)</f>
        <v>0</v>
      </c>
      <c r="N15" s="8">
        <f>COUNTIFS($B:$B,N$2,$C:$C,$I15)</f>
        <v>0</v>
      </c>
      <c r="O15" s="8">
        <f>COUNTIFS($B:$B,O$2,$C:$C,$I15)</f>
        <v>1</v>
      </c>
      <c r="P15" s="8">
        <f>COUNTIFS($B:$B,P$2,$C:$C,$I15)</f>
        <v>0</v>
      </c>
      <c r="Q15" s="8">
        <f>COUNTIFS($B:$B,Q$2,$C:$C,$I15)</f>
        <v>1</v>
      </c>
      <c r="R15" s="8">
        <f>SUM(J15:Q15)</f>
        <v>2</v>
      </c>
    </row>
    <row r="16" spans="1:18">
      <c r="A16" s="7"/>
      <c r="B16" s="2">
        <v>7</v>
      </c>
      <c r="C16" s="4" t="s">
        <v>14</v>
      </c>
      <c r="D16" s="4">
        <v>54</v>
      </c>
      <c r="E16" s="4">
        <v>34</v>
      </c>
      <c r="F16" s="4">
        <f t="shared" si="0"/>
        <v>1.588235294117647</v>
      </c>
      <c r="I16" s="11" t="s">
        <v>31</v>
      </c>
      <c r="J16" s="8">
        <f>COUNTIFS($B:$B,J$2,$C:$C,$I16)</f>
        <v>0</v>
      </c>
      <c r="K16" s="8">
        <f>COUNTIFS($B:$B,K$2,$C:$C,$I16)</f>
        <v>0</v>
      </c>
      <c r="L16" s="8">
        <f>COUNTIFS($B:$B,L$2,$C:$C,$I16)</f>
        <v>0</v>
      </c>
      <c r="M16" s="8">
        <f>COUNTIFS($B:$B,M$2,$C:$C,$I16)</f>
        <v>0</v>
      </c>
      <c r="N16" s="8">
        <f>COUNTIFS($B:$B,N$2,$C:$C,$I16)</f>
        <v>0</v>
      </c>
      <c r="O16" s="8">
        <f>COUNTIFS($B:$B,O$2,$C:$C,$I16)</f>
        <v>0</v>
      </c>
      <c r="P16" s="8">
        <f>COUNTIFS($B:$B,P$2,$C:$C,$I16)</f>
        <v>2</v>
      </c>
      <c r="Q16" s="8">
        <f>COUNTIFS($B:$B,Q$2,$C:$C,$I16)</f>
        <v>0</v>
      </c>
      <c r="R16" s="8">
        <f>SUM(J16:Q16)</f>
        <v>2</v>
      </c>
    </row>
    <row r="17" spans="1:18">
      <c r="A17" s="7"/>
      <c r="B17" s="2">
        <v>8</v>
      </c>
      <c r="C17" s="4" t="s">
        <v>11</v>
      </c>
      <c r="D17" s="4">
        <v>47</v>
      </c>
      <c r="E17" s="4">
        <v>34</v>
      </c>
      <c r="F17" s="4">
        <f t="shared" si="0"/>
        <v>1.3823529411764706</v>
      </c>
      <c r="I17" s="4" t="s">
        <v>12</v>
      </c>
      <c r="J17" s="8">
        <f>COUNTIFS($B:$B,J$2,$C:$C,$I17)</f>
        <v>0</v>
      </c>
      <c r="K17" s="8">
        <f>COUNTIFS($B:$B,K$2,$C:$C,$I17)</f>
        <v>0</v>
      </c>
      <c r="L17" s="8">
        <f>COUNTIFS($B:$B,L$2,$C:$C,$I17)</f>
        <v>0</v>
      </c>
      <c r="M17" s="8">
        <f>COUNTIFS($B:$B,M$2,$C:$C,$I17)</f>
        <v>0</v>
      </c>
      <c r="N17" s="8">
        <f>COUNTIFS($B:$B,N$2,$C:$C,$I17)</f>
        <v>0</v>
      </c>
      <c r="O17" s="8">
        <f>COUNTIFS($B:$B,O$2,$C:$C,$I17)</f>
        <v>0</v>
      </c>
      <c r="P17" s="8">
        <f>COUNTIFS($B:$B,P$2,$C:$C,$I17)</f>
        <v>1</v>
      </c>
      <c r="Q17" s="8">
        <f>COUNTIFS($B:$B,Q$2,$C:$C,$I17)</f>
        <v>0</v>
      </c>
      <c r="R17" s="8">
        <f>SUM(J17:Q17)</f>
        <v>1</v>
      </c>
    </row>
    <row r="18" spans="1:18">
      <c r="A18" s="7">
        <v>2005</v>
      </c>
      <c r="B18" s="2">
        <v>1</v>
      </c>
      <c r="C18" s="4" t="s">
        <v>7</v>
      </c>
      <c r="D18" s="4">
        <v>84</v>
      </c>
      <c r="E18" s="4">
        <v>34</v>
      </c>
      <c r="F18" s="4">
        <f t="shared" si="0"/>
        <v>2.4705882352941178</v>
      </c>
      <c r="I18" s="11" t="s">
        <v>29</v>
      </c>
      <c r="J18" s="8">
        <f>COUNTIFS($B:$B,J$2,$C:$C,$I18)</f>
        <v>0</v>
      </c>
      <c r="K18" s="8">
        <f>COUNTIFS($B:$B,K$2,$C:$C,$I18)</f>
        <v>0</v>
      </c>
      <c r="L18" s="8">
        <f>COUNTIFS($B:$B,L$2,$C:$C,$I18)</f>
        <v>0</v>
      </c>
      <c r="M18" s="8">
        <f>COUNTIFS($B:$B,M$2,$C:$C,$I18)</f>
        <v>0</v>
      </c>
      <c r="N18" s="8">
        <f>COUNTIFS($B:$B,N$2,$C:$C,$I18)</f>
        <v>0</v>
      </c>
      <c r="O18" s="8">
        <f>COUNTIFS($B:$B,O$2,$C:$C,$I18)</f>
        <v>0</v>
      </c>
      <c r="P18" s="8">
        <f>COUNTIFS($B:$B,P$2,$C:$C,$I18)</f>
        <v>0</v>
      </c>
      <c r="Q18" s="8">
        <f>COUNTIFS($B:$B,Q$2,$C:$C,$I18)</f>
        <v>2</v>
      </c>
      <c r="R18" s="8">
        <f>SUM(J18:Q18)</f>
        <v>2</v>
      </c>
    </row>
    <row r="19" spans="1:18">
      <c r="A19" s="7"/>
      <c r="B19" s="2">
        <v>2</v>
      </c>
      <c r="C19" s="4" t="s">
        <v>10</v>
      </c>
      <c r="D19" s="4">
        <v>74</v>
      </c>
      <c r="E19" s="4">
        <v>34</v>
      </c>
      <c r="F19" s="4">
        <f t="shared" si="0"/>
        <v>2.1764705882352939</v>
      </c>
    </row>
    <row r="20" spans="1:18">
      <c r="A20" s="7"/>
      <c r="B20" s="2">
        <v>3</v>
      </c>
      <c r="C20" s="4" t="s">
        <v>8</v>
      </c>
      <c r="D20" s="4">
        <v>71</v>
      </c>
      <c r="E20" s="4">
        <v>34</v>
      </c>
      <c r="F20" s="4">
        <f t="shared" si="0"/>
        <v>2.0882352941176472</v>
      </c>
    </row>
    <row r="21" spans="1:18">
      <c r="A21" s="7"/>
      <c r="B21" s="2">
        <v>4</v>
      </c>
      <c r="C21" s="4" t="s">
        <v>5</v>
      </c>
      <c r="D21" s="4">
        <v>60</v>
      </c>
      <c r="E21" s="4">
        <v>34</v>
      </c>
      <c r="F21" s="4">
        <f t="shared" si="0"/>
        <v>1.7647058823529411</v>
      </c>
    </row>
    <row r="22" spans="1:18">
      <c r="A22" s="7"/>
      <c r="B22" s="2">
        <v>5</v>
      </c>
      <c r="C22" s="4" t="s">
        <v>27</v>
      </c>
      <c r="D22" s="4">
        <v>56</v>
      </c>
      <c r="E22" s="4">
        <v>34</v>
      </c>
      <c r="F22" s="4">
        <f t="shared" si="0"/>
        <v>1.6470588235294117</v>
      </c>
    </row>
    <row r="23" spans="1:18">
      <c r="A23" s="7"/>
      <c r="B23" s="2">
        <v>6</v>
      </c>
      <c r="C23" s="4" t="s">
        <v>26</v>
      </c>
      <c r="D23" s="4">
        <v>55</v>
      </c>
      <c r="E23" s="4">
        <v>34</v>
      </c>
      <c r="F23" s="4">
        <f t="shared" si="0"/>
        <v>1.6176470588235294</v>
      </c>
    </row>
    <row r="24" spans="1:18">
      <c r="A24" s="7"/>
      <c r="B24" s="2">
        <v>7</v>
      </c>
      <c r="C24" s="4" t="s">
        <v>9</v>
      </c>
      <c r="D24" s="4">
        <v>50</v>
      </c>
      <c r="E24" s="4">
        <v>34</v>
      </c>
      <c r="F24" s="4">
        <f t="shared" si="0"/>
        <v>1.4705882352941178</v>
      </c>
    </row>
    <row r="25" spans="1:18">
      <c r="A25" s="7"/>
      <c r="B25" s="2">
        <v>8</v>
      </c>
      <c r="C25" s="4" t="s">
        <v>11</v>
      </c>
      <c r="D25" s="4">
        <v>50</v>
      </c>
      <c r="E25" s="4">
        <v>34</v>
      </c>
      <c r="F25" s="4">
        <f t="shared" si="0"/>
        <v>1.4705882352941178</v>
      </c>
    </row>
    <row r="26" spans="1:18">
      <c r="A26" s="7">
        <v>2006</v>
      </c>
      <c r="B26" s="2">
        <v>1</v>
      </c>
      <c r="C26" s="4" t="s">
        <v>7</v>
      </c>
      <c r="D26" s="4">
        <v>75</v>
      </c>
      <c r="E26" s="4">
        <v>34</v>
      </c>
      <c r="F26" s="4">
        <f t="shared" si="0"/>
        <v>2.2058823529411766</v>
      </c>
    </row>
    <row r="27" spans="1:18">
      <c r="A27" s="7"/>
      <c r="B27" s="2">
        <v>2</v>
      </c>
      <c r="C27" s="4" t="s">
        <v>5</v>
      </c>
      <c r="D27" s="4">
        <v>75</v>
      </c>
      <c r="E27" s="4">
        <v>34</v>
      </c>
      <c r="F27" s="4">
        <f t="shared" si="0"/>
        <v>2.2058823529411766</v>
      </c>
    </row>
    <row r="28" spans="1:18">
      <c r="A28" s="7"/>
      <c r="B28" s="2">
        <v>3</v>
      </c>
      <c r="C28" s="4" t="s">
        <v>10</v>
      </c>
      <c r="D28" s="4">
        <v>72</v>
      </c>
      <c r="E28" s="4">
        <v>34</v>
      </c>
      <c r="F28" s="4">
        <f t="shared" si="0"/>
        <v>2.1176470588235294</v>
      </c>
    </row>
    <row r="29" spans="1:18">
      <c r="A29" s="7"/>
      <c r="B29" s="2">
        <v>4</v>
      </c>
      <c r="C29" s="4" t="s">
        <v>13</v>
      </c>
      <c r="D29" s="4">
        <v>66</v>
      </c>
      <c r="E29" s="4">
        <v>34</v>
      </c>
      <c r="F29" s="4">
        <f t="shared" si="0"/>
        <v>1.9411764705882353</v>
      </c>
    </row>
    <row r="30" spans="1:18">
      <c r="A30" s="7"/>
      <c r="B30" s="2">
        <v>5</v>
      </c>
      <c r="C30" s="4" t="s">
        <v>9</v>
      </c>
      <c r="D30" s="4">
        <v>55</v>
      </c>
      <c r="E30" s="4">
        <v>34</v>
      </c>
      <c r="F30" s="4">
        <f t="shared" si="0"/>
        <v>1.6176470588235294</v>
      </c>
    </row>
    <row r="31" spans="1:18">
      <c r="A31" s="7"/>
      <c r="B31" s="2">
        <v>6</v>
      </c>
      <c r="C31" s="4" t="s">
        <v>11</v>
      </c>
      <c r="D31" s="4">
        <v>54</v>
      </c>
      <c r="E31" s="4">
        <v>34</v>
      </c>
      <c r="F31" s="4">
        <f t="shared" si="0"/>
        <v>1.588235294117647</v>
      </c>
    </row>
    <row r="32" spans="1:18">
      <c r="A32" s="7"/>
      <c r="B32" s="2">
        <v>7</v>
      </c>
      <c r="C32" s="4" t="s">
        <v>8</v>
      </c>
      <c r="D32" s="4">
        <v>53</v>
      </c>
      <c r="E32" s="4">
        <v>34</v>
      </c>
      <c r="F32" s="4">
        <f t="shared" si="0"/>
        <v>1.5588235294117647</v>
      </c>
    </row>
    <row r="33" spans="1:6">
      <c r="A33" s="7"/>
      <c r="B33" s="2">
        <v>8</v>
      </c>
      <c r="C33" s="4" t="s">
        <v>27</v>
      </c>
      <c r="D33" s="4">
        <v>51</v>
      </c>
      <c r="E33" s="4">
        <v>34</v>
      </c>
      <c r="F33" s="4">
        <f t="shared" si="0"/>
        <v>1.5</v>
      </c>
    </row>
    <row r="34" spans="1:6">
      <c r="A34" s="7">
        <v>2007</v>
      </c>
      <c r="B34" s="2">
        <v>1</v>
      </c>
      <c r="C34" s="4" t="s">
        <v>7</v>
      </c>
      <c r="D34" s="4">
        <v>72</v>
      </c>
      <c r="E34" s="4">
        <v>34</v>
      </c>
      <c r="F34" s="4">
        <f t="shared" si="0"/>
        <v>2.1176470588235294</v>
      </c>
    </row>
    <row r="35" spans="1:6">
      <c r="A35" s="7"/>
      <c r="B35" s="2">
        <v>2</v>
      </c>
      <c r="C35" s="4" t="s">
        <v>5</v>
      </c>
      <c r="D35" s="4">
        <v>69</v>
      </c>
      <c r="E35" s="4">
        <v>34</v>
      </c>
      <c r="F35" s="4">
        <f t="shared" si="0"/>
        <v>2.0294117647058822</v>
      </c>
    </row>
    <row r="36" spans="1:6">
      <c r="A36" s="7"/>
      <c r="B36" s="2">
        <v>3</v>
      </c>
      <c r="C36" s="4" t="s">
        <v>28</v>
      </c>
      <c r="D36" s="4">
        <v>63</v>
      </c>
      <c r="E36" s="4">
        <v>34</v>
      </c>
      <c r="F36" s="4">
        <f t="shared" si="0"/>
        <v>1.8529411764705883</v>
      </c>
    </row>
    <row r="37" spans="1:6">
      <c r="A37" s="7"/>
      <c r="B37" s="2">
        <v>4</v>
      </c>
      <c r="C37" s="4" t="s">
        <v>13</v>
      </c>
      <c r="D37" s="4">
        <v>62</v>
      </c>
      <c r="E37" s="4">
        <v>34</v>
      </c>
      <c r="F37" s="4">
        <f t="shared" si="0"/>
        <v>1.8235294117647058</v>
      </c>
    </row>
    <row r="38" spans="1:6">
      <c r="A38" s="7"/>
      <c r="B38" s="2">
        <v>5</v>
      </c>
      <c r="C38" s="4" t="s">
        <v>9</v>
      </c>
      <c r="D38" s="4">
        <v>60</v>
      </c>
      <c r="E38" s="4">
        <v>34</v>
      </c>
      <c r="F38" s="4">
        <f t="shared" si="0"/>
        <v>1.7647058823529411</v>
      </c>
    </row>
    <row r="39" spans="1:6">
      <c r="A39" s="7"/>
      <c r="B39" s="2">
        <v>6</v>
      </c>
      <c r="C39" s="4" t="s">
        <v>8</v>
      </c>
      <c r="D39" s="4">
        <v>60</v>
      </c>
      <c r="E39" s="4">
        <v>34</v>
      </c>
      <c r="F39" s="4">
        <f t="shared" si="0"/>
        <v>1.7647058823529411</v>
      </c>
    </row>
    <row r="40" spans="1:6">
      <c r="A40" s="7"/>
      <c r="B40" s="2">
        <v>7</v>
      </c>
      <c r="C40" s="4" t="s">
        <v>27</v>
      </c>
      <c r="D40" s="4">
        <v>51</v>
      </c>
      <c r="E40" s="4">
        <v>34</v>
      </c>
      <c r="F40" s="4">
        <f t="shared" si="0"/>
        <v>1.5</v>
      </c>
    </row>
    <row r="41" spans="1:6">
      <c r="A41" s="7"/>
      <c r="B41" s="2">
        <v>8</v>
      </c>
      <c r="C41" s="4" t="s">
        <v>29</v>
      </c>
      <c r="D41" s="4">
        <v>49</v>
      </c>
      <c r="E41" s="4">
        <v>34</v>
      </c>
      <c r="F41" s="4">
        <f t="shared" si="0"/>
        <v>1.4411764705882353</v>
      </c>
    </row>
    <row r="42" spans="1:6">
      <c r="A42" s="7">
        <v>2008</v>
      </c>
      <c r="B42" s="2">
        <v>1</v>
      </c>
      <c r="C42" s="4" t="s">
        <v>10</v>
      </c>
      <c r="D42" s="4">
        <v>80</v>
      </c>
      <c r="E42" s="4">
        <v>34</v>
      </c>
      <c r="F42" s="4">
        <f t="shared" si="0"/>
        <v>2.3529411764705883</v>
      </c>
    </row>
    <row r="43" spans="1:6">
      <c r="A43" s="7"/>
      <c r="B43" s="2">
        <v>2</v>
      </c>
      <c r="C43" s="4" t="s">
        <v>13</v>
      </c>
      <c r="D43" s="4">
        <v>69</v>
      </c>
      <c r="E43" s="4">
        <v>34</v>
      </c>
      <c r="F43" s="4">
        <f t="shared" si="0"/>
        <v>2.0294117647058822</v>
      </c>
    </row>
    <row r="44" spans="1:6">
      <c r="A44" s="7"/>
      <c r="B44" s="2">
        <v>3</v>
      </c>
      <c r="C44" s="4" t="s">
        <v>5</v>
      </c>
      <c r="D44" s="4">
        <v>68</v>
      </c>
      <c r="E44" s="4">
        <v>34</v>
      </c>
      <c r="F44" s="4">
        <f t="shared" si="0"/>
        <v>2</v>
      </c>
    </row>
    <row r="45" spans="1:6">
      <c r="A45" s="7"/>
      <c r="B45" s="2">
        <v>4</v>
      </c>
      <c r="C45" s="4" t="s">
        <v>7</v>
      </c>
      <c r="D45" s="4">
        <v>65</v>
      </c>
      <c r="E45" s="4">
        <v>34</v>
      </c>
      <c r="F45" s="4">
        <f t="shared" si="0"/>
        <v>1.911764705882353</v>
      </c>
    </row>
    <row r="46" spans="1:6">
      <c r="A46" s="7"/>
      <c r="B46" s="2">
        <v>5</v>
      </c>
      <c r="C46" s="4" t="s">
        <v>9</v>
      </c>
      <c r="D46" s="4">
        <v>60</v>
      </c>
      <c r="E46" s="4">
        <v>34</v>
      </c>
      <c r="F46" s="4">
        <f t="shared" si="0"/>
        <v>1.7647058823529411</v>
      </c>
    </row>
    <row r="47" spans="1:6">
      <c r="A47" s="7"/>
      <c r="B47" s="2">
        <v>6</v>
      </c>
      <c r="C47" s="4" t="s">
        <v>27</v>
      </c>
      <c r="D47" s="4">
        <v>56</v>
      </c>
      <c r="E47" s="4">
        <v>34</v>
      </c>
      <c r="F47" s="4">
        <f t="shared" si="0"/>
        <v>1.6470588235294117</v>
      </c>
    </row>
    <row r="48" spans="1:6">
      <c r="A48" s="7"/>
      <c r="B48" s="2">
        <v>7</v>
      </c>
      <c r="C48" s="4" t="s">
        <v>8</v>
      </c>
      <c r="D48" s="4">
        <v>45</v>
      </c>
      <c r="E48" s="4">
        <v>34</v>
      </c>
      <c r="F48" s="4">
        <f t="shared" si="0"/>
        <v>1.3235294117647058</v>
      </c>
    </row>
    <row r="49" spans="1:6">
      <c r="A49" s="7"/>
      <c r="B49" s="2">
        <v>8</v>
      </c>
      <c r="C49" s="4" t="s">
        <v>28</v>
      </c>
      <c r="D49" s="4">
        <v>45</v>
      </c>
      <c r="E49" s="4">
        <v>34</v>
      </c>
      <c r="F49" s="4">
        <f t="shared" si="0"/>
        <v>1.3235294117647058</v>
      </c>
    </row>
    <row r="50" spans="1:6">
      <c r="A50" s="7">
        <v>2009</v>
      </c>
      <c r="B50" s="2">
        <v>1</v>
      </c>
      <c r="C50" s="4" t="s">
        <v>13</v>
      </c>
      <c r="D50" s="4">
        <v>86</v>
      </c>
      <c r="E50" s="4">
        <v>34</v>
      </c>
      <c r="F50" s="4">
        <f t="shared" si="0"/>
        <v>2.5294117647058822</v>
      </c>
    </row>
    <row r="51" spans="1:6">
      <c r="A51" s="7"/>
      <c r="B51" s="2">
        <v>2</v>
      </c>
      <c r="C51" s="4" t="s">
        <v>5</v>
      </c>
      <c r="D51" s="4">
        <v>85</v>
      </c>
      <c r="E51" s="4">
        <v>34</v>
      </c>
      <c r="F51" s="4">
        <f t="shared" si="0"/>
        <v>2.5</v>
      </c>
    </row>
    <row r="52" spans="1:6">
      <c r="A52" s="7"/>
      <c r="B52" s="2">
        <v>3</v>
      </c>
      <c r="C52" s="4" t="s">
        <v>7</v>
      </c>
      <c r="D52" s="4">
        <v>78</v>
      </c>
      <c r="E52" s="4">
        <v>34</v>
      </c>
      <c r="F52" s="4">
        <f t="shared" si="0"/>
        <v>2.2941176470588234</v>
      </c>
    </row>
    <row r="53" spans="1:6">
      <c r="A53" s="7"/>
      <c r="B53" s="2">
        <v>4</v>
      </c>
      <c r="C53" s="4" t="s">
        <v>8</v>
      </c>
      <c r="D53" s="4">
        <v>63</v>
      </c>
      <c r="E53" s="4">
        <v>34</v>
      </c>
      <c r="F53" s="4">
        <f t="shared" si="0"/>
        <v>1.8529411764705883</v>
      </c>
    </row>
    <row r="54" spans="1:6">
      <c r="A54" s="7"/>
      <c r="B54" s="2">
        <v>5</v>
      </c>
      <c r="C54" s="4" t="s">
        <v>10</v>
      </c>
      <c r="D54" s="4">
        <v>62</v>
      </c>
      <c r="E54" s="4">
        <v>34</v>
      </c>
      <c r="F54" s="4">
        <f t="shared" si="0"/>
        <v>1.8235294117647058</v>
      </c>
    </row>
    <row r="55" spans="1:6">
      <c r="A55" s="7"/>
      <c r="B55" s="2">
        <v>6</v>
      </c>
      <c r="C55" s="4" t="s">
        <v>30</v>
      </c>
      <c r="D55" s="4">
        <v>56</v>
      </c>
      <c r="E55" s="4">
        <v>34</v>
      </c>
      <c r="F55" s="4">
        <f t="shared" si="0"/>
        <v>1.6470588235294117</v>
      </c>
    </row>
    <row r="56" spans="1:6">
      <c r="A56" s="7"/>
      <c r="B56" s="2">
        <v>7</v>
      </c>
      <c r="C56" s="4" t="s">
        <v>26</v>
      </c>
      <c r="D56" s="4">
        <v>53</v>
      </c>
      <c r="E56" s="4">
        <v>34</v>
      </c>
      <c r="F56" s="4">
        <f t="shared" si="0"/>
        <v>1.5588235294117647</v>
      </c>
    </row>
    <row r="57" spans="1:6">
      <c r="A57" s="7"/>
      <c r="B57" s="2">
        <v>8</v>
      </c>
      <c r="C57" s="4" t="s">
        <v>27</v>
      </c>
      <c r="D57" s="4">
        <v>49</v>
      </c>
      <c r="E57" s="4">
        <v>34</v>
      </c>
      <c r="F57" s="4">
        <f t="shared" si="0"/>
        <v>1.4411764705882353</v>
      </c>
    </row>
    <row r="58" spans="1:6">
      <c r="A58" s="7">
        <v>2010</v>
      </c>
      <c r="B58" s="2">
        <v>1</v>
      </c>
      <c r="C58" s="4" t="s">
        <v>5</v>
      </c>
      <c r="D58" s="4">
        <v>73</v>
      </c>
      <c r="E58" s="4">
        <v>34</v>
      </c>
      <c r="F58" s="4">
        <f t="shared" si="0"/>
        <v>2.1470588235294117</v>
      </c>
    </row>
    <row r="59" spans="1:6">
      <c r="A59" s="7"/>
      <c r="B59" s="2">
        <v>2</v>
      </c>
      <c r="C59" s="4" t="s">
        <v>13</v>
      </c>
      <c r="D59" s="4">
        <v>71</v>
      </c>
      <c r="E59" s="4">
        <v>34</v>
      </c>
      <c r="F59" s="4">
        <f t="shared" si="0"/>
        <v>2.0882352941176472</v>
      </c>
    </row>
    <row r="60" spans="1:6">
      <c r="A60" s="7"/>
      <c r="B60" s="2">
        <v>3</v>
      </c>
      <c r="C60" s="4" t="s">
        <v>7</v>
      </c>
      <c r="D60" s="4">
        <v>69</v>
      </c>
      <c r="E60" s="4">
        <v>34</v>
      </c>
      <c r="F60" s="4">
        <f t="shared" si="0"/>
        <v>2.0294117647058822</v>
      </c>
    </row>
    <row r="61" spans="1:6">
      <c r="A61" s="7"/>
      <c r="B61" s="2">
        <v>4</v>
      </c>
      <c r="C61" s="4" t="s">
        <v>10</v>
      </c>
      <c r="D61" s="4">
        <v>59</v>
      </c>
      <c r="E61" s="4">
        <v>34</v>
      </c>
      <c r="F61" s="4">
        <f t="shared" si="0"/>
        <v>1.7352941176470589</v>
      </c>
    </row>
    <row r="62" spans="1:6">
      <c r="A62" s="7"/>
      <c r="B62" s="2">
        <v>5</v>
      </c>
      <c r="C62" s="4" t="s">
        <v>27</v>
      </c>
      <c r="D62" s="4">
        <v>57</v>
      </c>
      <c r="E62" s="4">
        <v>34</v>
      </c>
      <c r="F62" s="4">
        <f t="shared" si="0"/>
        <v>1.6764705882352942</v>
      </c>
    </row>
    <row r="63" spans="1:6">
      <c r="A63" s="7"/>
      <c r="B63" s="2">
        <v>6</v>
      </c>
      <c r="C63" s="4" t="s">
        <v>11</v>
      </c>
      <c r="D63" s="4">
        <v>55</v>
      </c>
      <c r="E63" s="4">
        <v>34</v>
      </c>
      <c r="F63" s="4">
        <f t="shared" si="0"/>
        <v>1.6176470588235294</v>
      </c>
    </row>
    <row r="64" spans="1:6">
      <c r="A64" s="7"/>
      <c r="B64" s="2">
        <v>7</v>
      </c>
      <c r="C64" s="4" t="s">
        <v>31</v>
      </c>
      <c r="D64" s="4">
        <v>54</v>
      </c>
      <c r="E64" s="4">
        <v>34</v>
      </c>
      <c r="F64" s="4">
        <f t="shared" si="0"/>
        <v>1.588235294117647</v>
      </c>
    </row>
    <row r="65" spans="1:6">
      <c r="A65" s="7"/>
      <c r="B65" s="2">
        <v>8</v>
      </c>
      <c r="C65" s="4" t="s">
        <v>30</v>
      </c>
      <c r="D65" s="4">
        <v>49</v>
      </c>
      <c r="E65" s="4">
        <v>34</v>
      </c>
      <c r="F65" s="4">
        <f t="shared" si="0"/>
        <v>1.4411764705882353</v>
      </c>
    </row>
    <row r="66" spans="1:6">
      <c r="A66" s="7">
        <v>2011</v>
      </c>
      <c r="B66" s="2">
        <v>1</v>
      </c>
      <c r="C66" s="4" t="s">
        <v>5</v>
      </c>
      <c r="D66" s="4">
        <v>76</v>
      </c>
      <c r="E66" s="4">
        <v>34</v>
      </c>
      <c r="F66" s="4">
        <f t="shared" si="0"/>
        <v>2.2352941176470589</v>
      </c>
    </row>
    <row r="67" spans="1:6">
      <c r="A67" s="7"/>
      <c r="B67" s="2">
        <v>2</v>
      </c>
      <c r="C67" s="4" t="s">
        <v>8</v>
      </c>
      <c r="D67" s="4">
        <v>70</v>
      </c>
      <c r="E67" s="4">
        <v>34</v>
      </c>
      <c r="F67" s="4">
        <f t="shared" ref="F67:F121" si="1">D67/E67</f>
        <v>2.0588235294117645</v>
      </c>
    </row>
    <row r="68" spans="1:6">
      <c r="A68" s="7"/>
      <c r="B68" s="2">
        <v>3</v>
      </c>
      <c r="C68" s="4" t="s">
        <v>7</v>
      </c>
      <c r="D68" s="4">
        <v>69</v>
      </c>
      <c r="E68" s="4">
        <v>34</v>
      </c>
      <c r="F68" s="4">
        <f t="shared" si="1"/>
        <v>2.0294117647058822</v>
      </c>
    </row>
    <row r="69" spans="1:6">
      <c r="A69" s="7"/>
      <c r="B69" s="2">
        <v>4</v>
      </c>
      <c r="C69" s="4" t="s">
        <v>10</v>
      </c>
      <c r="D69" s="4">
        <v>65</v>
      </c>
      <c r="E69" s="4">
        <v>34</v>
      </c>
      <c r="F69" s="4">
        <f t="shared" si="1"/>
        <v>1.911764705882353</v>
      </c>
    </row>
    <row r="70" spans="1:6">
      <c r="A70" s="7"/>
      <c r="B70" s="2">
        <v>5</v>
      </c>
      <c r="C70" s="4" t="s">
        <v>9</v>
      </c>
      <c r="D70" s="4">
        <v>64</v>
      </c>
      <c r="E70" s="4">
        <v>34</v>
      </c>
      <c r="F70" s="4">
        <f t="shared" si="1"/>
        <v>1.8823529411764706</v>
      </c>
    </row>
    <row r="71" spans="1:6">
      <c r="A71" s="7"/>
      <c r="B71" s="2">
        <v>6</v>
      </c>
      <c r="C71" s="4" t="s">
        <v>13</v>
      </c>
      <c r="D71" s="4">
        <v>60</v>
      </c>
      <c r="E71" s="4">
        <v>34</v>
      </c>
      <c r="F71" s="4">
        <f t="shared" si="1"/>
        <v>1.7647058823529411</v>
      </c>
    </row>
    <row r="72" spans="1:6">
      <c r="A72" s="7"/>
      <c r="B72" s="2">
        <v>7</v>
      </c>
      <c r="C72" s="4" t="s">
        <v>14</v>
      </c>
      <c r="D72" s="4">
        <v>53</v>
      </c>
      <c r="E72" s="4">
        <v>34</v>
      </c>
      <c r="F72" s="4">
        <f t="shared" si="1"/>
        <v>1.5588235294117647</v>
      </c>
    </row>
    <row r="73" spans="1:6">
      <c r="A73" s="7"/>
      <c r="B73" s="2">
        <v>8</v>
      </c>
      <c r="C73" s="4" t="s">
        <v>29</v>
      </c>
      <c r="D73" s="4">
        <v>45</v>
      </c>
      <c r="E73" s="4">
        <v>34</v>
      </c>
      <c r="F73" s="4">
        <f t="shared" si="1"/>
        <v>1.3235294117647058</v>
      </c>
    </row>
    <row r="74" spans="1:6">
      <c r="A74" s="7">
        <v>2012</v>
      </c>
      <c r="B74" s="2">
        <v>1</v>
      </c>
      <c r="C74" s="4" t="s">
        <v>5</v>
      </c>
      <c r="D74" s="4">
        <v>76</v>
      </c>
      <c r="E74" s="4">
        <v>34</v>
      </c>
      <c r="F74" s="4">
        <f t="shared" si="1"/>
        <v>2.2352941176470589</v>
      </c>
    </row>
    <row r="75" spans="1:6">
      <c r="A75" s="7"/>
      <c r="B75" s="2">
        <v>2</v>
      </c>
      <c r="C75" s="4" t="s">
        <v>7</v>
      </c>
      <c r="D75" s="4">
        <v>69</v>
      </c>
      <c r="E75" s="4">
        <v>34</v>
      </c>
      <c r="F75" s="4">
        <f t="shared" si="1"/>
        <v>2.0294117647058822</v>
      </c>
    </row>
    <row r="76" spans="1:6">
      <c r="A76" s="7"/>
      <c r="B76" s="2">
        <v>3</v>
      </c>
      <c r="C76" s="4" t="s">
        <v>8</v>
      </c>
      <c r="D76" s="4">
        <v>69</v>
      </c>
      <c r="E76" s="4">
        <v>34</v>
      </c>
      <c r="F76" s="4">
        <f t="shared" si="1"/>
        <v>2.0294117647058822</v>
      </c>
    </row>
    <row r="77" spans="1:6">
      <c r="A77" s="7"/>
      <c r="B77" s="2">
        <v>4</v>
      </c>
      <c r="C77" s="4" t="s">
        <v>14</v>
      </c>
      <c r="D77" s="4">
        <v>64</v>
      </c>
      <c r="E77" s="4">
        <v>34</v>
      </c>
      <c r="F77" s="4">
        <f t="shared" si="1"/>
        <v>1.8823529411764706</v>
      </c>
    </row>
    <row r="78" spans="1:6">
      <c r="A78" s="7"/>
      <c r="B78" s="2">
        <v>5</v>
      </c>
      <c r="C78" s="4" t="s">
        <v>26</v>
      </c>
      <c r="D78" s="4">
        <v>63</v>
      </c>
      <c r="E78" s="4">
        <v>34</v>
      </c>
      <c r="F78" s="4">
        <f t="shared" si="1"/>
        <v>1.8529411764705883</v>
      </c>
    </row>
    <row r="79" spans="1:6">
      <c r="A79" s="7"/>
      <c r="B79" s="2">
        <v>6</v>
      </c>
      <c r="C79" s="4" t="s">
        <v>13</v>
      </c>
      <c r="D79" s="4">
        <v>62</v>
      </c>
      <c r="E79" s="4">
        <v>34</v>
      </c>
      <c r="F79" s="4">
        <f t="shared" si="1"/>
        <v>1.8235294117647058</v>
      </c>
    </row>
    <row r="80" spans="1:6">
      <c r="A80" s="7"/>
      <c r="B80" s="2">
        <v>7</v>
      </c>
      <c r="C80" s="4" t="s">
        <v>27</v>
      </c>
      <c r="D80" s="4">
        <v>43</v>
      </c>
      <c r="E80" s="4">
        <v>34</v>
      </c>
      <c r="F80" s="4">
        <f t="shared" si="1"/>
        <v>1.2647058823529411</v>
      </c>
    </row>
    <row r="81" spans="1:6">
      <c r="A81" s="7"/>
      <c r="B81" s="2">
        <v>8</v>
      </c>
      <c r="C81" s="4" t="s">
        <v>9</v>
      </c>
      <c r="D81" s="4">
        <v>42</v>
      </c>
      <c r="E81" s="4">
        <v>34</v>
      </c>
      <c r="F81" s="4">
        <f t="shared" si="1"/>
        <v>1.2352941176470589</v>
      </c>
    </row>
    <row r="82" spans="1:6">
      <c r="A82" s="7">
        <v>2013</v>
      </c>
      <c r="B82" s="2">
        <v>1</v>
      </c>
      <c r="C82" s="4" t="s">
        <v>5</v>
      </c>
      <c r="D82" s="4">
        <v>71</v>
      </c>
      <c r="E82" s="4">
        <v>34</v>
      </c>
      <c r="F82" s="4">
        <f t="shared" si="1"/>
        <v>2.0882352941176472</v>
      </c>
    </row>
    <row r="83" spans="1:6">
      <c r="A83" s="7"/>
      <c r="B83" s="2">
        <v>2</v>
      </c>
      <c r="C83" s="4" t="s">
        <v>8</v>
      </c>
      <c r="D83" s="4">
        <v>67</v>
      </c>
      <c r="E83" s="4">
        <v>34</v>
      </c>
      <c r="F83" s="4">
        <f t="shared" si="1"/>
        <v>1.9705882352941178</v>
      </c>
    </row>
    <row r="84" spans="1:6">
      <c r="A84" s="7"/>
      <c r="B84" s="2">
        <v>3</v>
      </c>
      <c r="C84" s="4" t="s">
        <v>13</v>
      </c>
      <c r="D84" s="4">
        <v>63</v>
      </c>
      <c r="E84" s="4">
        <v>34</v>
      </c>
      <c r="F84" s="4">
        <f t="shared" si="1"/>
        <v>1.8529411764705883</v>
      </c>
    </row>
    <row r="85" spans="1:6">
      <c r="A85" s="7"/>
      <c r="B85" s="2">
        <v>4</v>
      </c>
      <c r="C85" s="4" t="s">
        <v>7</v>
      </c>
      <c r="D85" s="4">
        <v>59</v>
      </c>
      <c r="E85" s="4">
        <v>34</v>
      </c>
      <c r="F85" s="4">
        <f t="shared" si="1"/>
        <v>1.7352941176470589</v>
      </c>
    </row>
    <row r="86" spans="1:6">
      <c r="A86" s="7"/>
      <c r="B86" s="2">
        <v>5</v>
      </c>
      <c r="C86" s="4" t="s">
        <v>9</v>
      </c>
      <c r="D86" s="4">
        <v>57</v>
      </c>
      <c r="E86" s="4">
        <v>34</v>
      </c>
      <c r="F86" s="4">
        <f t="shared" si="1"/>
        <v>1.6764705882352942</v>
      </c>
    </row>
    <row r="87" spans="1:6">
      <c r="A87" s="7"/>
      <c r="B87" s="2">
        <v>6</v>
      </c>
      <c r="C87" s="4" t="s">
        <v>14</v>
      </c>
      <c r="D87" s="4">
        <v>55</v>
      </c>
      <c r="E87" s="4">
        <v>34</v>
      </c>
      <c r="F87" s="4">
        <f t="shared" si="1"/>
        <v>1.6176470588235294</v>
      </c>
    </row>
    <row r="88" spans="1:6">
      <c r="A88" s="7"/>
      <c r="B88" s="2">
        <v>7</v>
      </c>
      <c r="C88" s="4" t="s">
        <v>27</v>
      </c>
      <c r="D88" s="4">
        <v>51</v>
      </c>
      <c r="E88" s="4">
        <v>34</v>
      </c>
      <c r="F88" s="4">
        <f t="shared" si="1"/>
        <v>1.5</v>
      </c>
    </row>
    <row r="89" spans="1:6">
      <c r="A89" s="7"/>
      <c r="B89" s="2">
        <v>8</v>
      </c>
      <c r="C89" s="4" t="s">
        <v>10</v>
      </c>
      <c r="D89" s="4">
        <v>47</v>
      </c>
      <c r="E89" s="4">
        <v>34</v>
      </c>
      <c r="F89" s="4">
        <f t="shared" si="1"/>
        <v>1.3823529411764706</v>
      </c>
    </row>
    <row r="90" spans="1:6">
      <c r="A90" s="7">
        <v>2014</v>
      </c>
      <c r="B90" s="2">
        <v>1</v>
      </c>
      <c r="C90" s="4" t="s">
        <v>7</v>
      </c>
      <c r="D90" s="4">
        <v>88</v>
      </c>
      <c r="E90" s="4">
        <v>34</v>
      </c>
      <c r="F90" s="4">
        <f t="shared" si="1"/>
        <v>2.5882352941176472</v>
      </c>
    </row>
    <row r="91" spans="1:6">
      <c r="A91" s="7"/>
      <c r="B91" s="2">
        <v>2</v>
      </c>
      <c r="C91" s="4" t="s">
        <v>5</v>
      </c>
      <c r="D91" s="4">
        <v>71</v>
      </c>
      <c r="E91" s="4">
        <v>34</v>
      </c>
      <c r="F91" s="4">
        <f t="shared" si="1"/>
        <v>2.0882352941176472</v>
      </c>
    </row>
    <row r="92" spans="1:6">
      <c r="A92" s="7"/>
      <c r="B92" s="2">
        <v>3</v>
      </c>
      <c r="C92" s="4" t="s">
        <v>10</v>
      </c>
      <c r="D92" s="4">
        <v>62</v>
      </c>
      <c r="E92" s="4">
        <v>34</v>
      </c>
      <c r="F92" s="4">
        <f t="shared" si="1"/>
        <v>1.8235294117647058</v>
      </c>
    </row>
    <row r="93" spans="1:6">
      <c r="A93" s="7"/>
      <c r="B93" s="2">
        <v>4</v>
      </c>
      <c r="C93" s="4" t="s">
        <v>8</v>
      </c>
      <c r="D93" s="4">
        <v>59</v>
      </c>
      <c r="E93" s="4">
        <v>34</v>
      </c>
      <c r="F93" s="4">
        <f t="shared" si="1"/>
        <v>1.7352941176470589</v>
      </c>
    </row>
    <row r="94" spans="1:6">
      <c r="A94" s="7"/>
      <c r="B94" s="2">
        <v>5</v>
      </c>
      <c r="C94" s="4" t="s">
        <v>14</v>
      </c>
      <c r="D94" s="4">
        <v>58</v>
      </c>
      <c r="E94" s="4">
        <v>34</v>
      </c>
      <c r="F94" s="4">
        <f t="shared" si="1"/>
        <v>1.7058823529411764</v>
      </c>
    </row>
    <row r="95" spans="1:6">
      <c r="A95" s="7"/>
      <c r="B95" s="2">
        <v>6</v>
      </c>
      <c r="C95" s="4" t="s">
        <v>32</v>
      </c>
      <c r="D95" s="4">
        <v>53</v>
      </c>
      <c r="E95" s="4">
        <v>34</v>
      </c>
      <c r="F95" s="4">
        <f t="shared" si="1"/>
        <v>1.5588235294117647</v>
      </c>
    </row>
    <row r="96" spans="1:6">
      <c r="A96" s="7"/>
      <c r="B96" s="2">
        <v>7</v>
      </c>
      <c r="C96" s="4" t="s">
        <v>9</v>
      </c>
      <c r="D96" s="4">
        <v>50</v>
      </c>
      <c r="E96" s="4">
        <v>34</v>
      </c>
      <c r="F96" s="4">
        <f t="shared" si="1"/>
        <v>1.4705882352941178</v>
      </c>
    </row>
    <row r="97" spans="1:6">
      <c r="A97" s="7"/>
      <c r="B97" s="2">
        <v>8</v>
      </c>
      <c r="C97" s="4" t="s">
        <v>27</v>
      </c>
      <c r="D97" s="4">
        <v>46</v>
      </c>
      <c r="E97" s="4">
        <v>34</v>
      </c>
      <c r="F97" s="4">
        <f t="shared" si="1"/>
        <v>1.3529411764705883</v>
      </c>
    </row>
    <row r="98" spans="1:6">
      <c r="A98" s="7">
        <v>2015</v>
      </c>
      <c r="B98" s="2">
        <v>1</v>
      </c>
      <c r="C98" s="4" t="s">
        <v>7</v>
      </c>
      <c r="D98" s="4">
        <v>84</v>
      </c>
      <c r="E98" s="4">
        <v>34</v>
      </c>
      <c r="F98" s="4">
        <f t="shared" si="1"/>
        <v>2.4705882352941178</v>
      </c>
    </row>
    <row r="99" spans="1:6">
      <c r="A99" s="7"/>
      <c r="B99" s="2">
        <v>2</v>
      </c>
      <c r="C99" s="4" t="s">
        <v>5</v>
      </c>
      <c r="D99" s="4">
        <v>82</v>
      </c>
      <c r="E99" s="4">
        <v>34</v>
      </c>
      <c r="F99" s="4">
        <f t="shared" si="1"/>
        <v>2.4117647058823528</v>
      </c>
    </row>
    <row r="100" spans="1:6">
      <c r="A100" s="7"/>
      <c r="B100" s="2">
        <v>3</v>
      </c>
      <c r="C100" s="4" t="s">
        <v>8</v>
      </c>
      <c r="D100" s="4">
        <v>63</v>
      </c>
      <c r="E100" s="4">
        <v>34</v>
      </c>
      <c r="F100" s="4">
        <f t="shared" si="1"/>
        <v>1.8529411764705883</v>
      </c>
    </row>
    <row r="101" spans="1:6">
      <c r="A101" s="7"/>
      <c r="B101" s="2">
        <v>4</v>
      </c>
      <c r="C101" s="4" t="s">
        <v>10</v>
      </c>
      <c r="D101" s="4">
        <v>59</v>
      </c>
      <c r="E101" s="4">
        <v>34</v>
      </c>
      <c r="F101" s="4">
        <f t="shared" si="1"/>
        <v>1.7352941176470589</v>
      </c>
    </row>
    <row r="102" spans="1:6">
      <c r="A102" s="7"/>
      <c r="B102" s="2">
        <v>5</v>
      </c>
      <c r="C102" s="4" t="s">
        <v>26</v>
      </c>
      <c r="D102" s="4">
        <v>53</v>
      </c>
      <c r="E102" s="4">
        <v>34</v>
      </c>
      <c r="F102" s="4">
        <f t="shared" si="1"/>
        <v>1.5588235294117647</v>
      </c>
    </row>
    <row r="103" spans="1:6">
      <c r="A103" s="7"/>
      <c r="B103" s="2">
        <v>6</v>
      </c>
      <c r="C103" s="4" t="s">
        <v>30</v>
      </c>
      <c r="D103" s="4">
        <v>51</v>
      </c>
      <c r="E103" s="4">
        <v>34</v>
      </c>
      <c r="F103" s="4">
        <f t="shared" si="1"/>
        <v>1.5</v>
      </c>
    </row>
    <row r="104" spans="1:6">
      <c r="A104" s="7"/>
      <c r="B104" s="2">
        <v>7</v>
      </c>
      <c r="C104" s="4" t="s">
        <v>27</v>
      </c>
      <c r="D104" s="4">
        <v>50</v>
      </c>
      <c r="E104" s="4">
        <v>34</v>
      </c>
      <c r="F104" s="4">
        <f t="shared" si="1"/>
        <v>1.4705882352941178</v>
      </c>
    </row>
    <row r="105" spans="1:6">
      <c r="A105" s="7"/>
      <c r="B105" s="2">
        <v>8</v>
      </c>
      <c r="C105" s="4" t="s">
        <v>32</v>
      </c>
      <c r="D105" s="4">
        <v>48</v>
      </c>
      <c r="E105" s="4">
        <v>34</v>
      </c>
      <c r="F105" s="4">
        <f t="shared" si="1"/>
        <v>1.411764705882353</v>
      </c>
    </row>
    <row r="106" spans="1:6">
      <c r="A106" s="7">
        <v>2016</v>
      </c>
      <c r="B106" s="2">
        <v>1</v>
      </c>
      <c r="C106" s="4" t="s">
        <v>8</v>
      </c>
      <c r="D106" s="4">
        <v>82</v>
      </c>
      <c r="E106" s="4">
        <v>34</v>
      </c>
      <c r="F106" s="4">
        <f t="shared" si="1"/>
        <v>2.4117647058823528</v>
      </c>
    </row>
    <row r="107" spans="1:6">
      <c r="A107" s="7"/>
      <c r="B107" s="2">
        <v>2</v>
      </c>
      <c r="C107" s="4" t="s">
        <v>5</v>
      </c>
      <c r="D107" s="4">
        <v>81</v>
      </c>
      <c r="E107" s="4">
        <v>34</v>
      </c>
      <c r="F107" s="4">
        <f t="shared" si="1"/>
        <v>2.3823529411764706</v>
      </c>
    </row>
    <row r="108" spans="1:6">
      <c r="A108" s="7"/>
      <c r="B108" s="2">
        <v>3</v>
      </c>
      <c r="C108" s="4" t="s">
        <v>7</v>
      </c>
      <c r="D108" s="4">
        <v>76</v>
      </c>
      <c r="E108" s="4">
        <v>34</v>
      </c>
      <c r="F108" s="4">
        <f t="shared" si="1"/>
        <v>2.2352941176470589</v>
      </c>
    </row>
    <row r="109" spans="1:6">
      <c r="A109" s="7"/>
      <c r="B109" s="2">
        <v>4</v>
      </c>
      <c r="C109" s="4" t="s">
        <v>26</v>
      </c>
      <c r="D109" s="4">
        <v>62</v>
      </c>
      <c r="E109" s="4">
        <v>34</v>
      </c>
      <c r="F109" s="4">
        <f t="shared" si="1"/>
        <v>1.8235294117647058</v>
      </c>
    </row>
    <row r="110" spans="1:6">
      <c r="A110" s="7"/>
      <c r="B110" s="2">
        <v>5</v>
      </c>
      <c r="C110" s="4" t="s">
        <v>14</v>
      </c>
      <c r="D110" s="4">
        <v>51</v>
      </c>
      <c r="E110" s="4">
        <v>34</v>
      </c>
      <c r="F110" s="4">
        <f t="shared" si="1"/>
        <v>1.5</v>
      </c>
    </row>
    <row r="111" spans="1:6">
      <c r="A111" s="7"/>
      <c r="B111" s="2">
        <v>6</v>
      </c>
      <c r="C111" s="4" t="s">
        <v>10</v>
      </c>
      <c r="D111" s="4">
        <v>49</v>
      </c>
      <c r="E111" s="4">
        <v>34</v>
      </c>
      <c r="F111" s="4">
        <f t="shared" si="1"/>
        <v>1.4411764705882353</v>
      </c>
    </row>
    <row r="112" spans="1:6">
      <c r="A112" s="7"/>
      <c r="B112" s="2">
        <v>7</v>
      </c>
      <c r="C112" s="4" t="s">
        <v>13</v>
      </c>
      <c r="D112" s="4">
        <v>45</v>
      </c>
      <c r="E112" s="4">
        <v>34</v>
      </c>
      <c r="F112" s="4">
        <f t="shared" si="1"/>
        <v>1.3235294117647058</v>
      </c>
    </row>
    <row r="113" spans="1:6">
      <c r="A113" s="7"/>
      <c r="B113" s="2">
        <v>8</v>
      </c>
      <c r="C113" s="4" t="s">
        <v>27</v>
      </c>
      <c r="D113" s="4">
        <v>43</v>
      </c>
      <c r="E113" s="4">
        <v>34</v>
      </c>
      <c r="F113" s="4">
        <f t="shared" si="1"/>
        <v>1.2647058823529411</v>
      </c>
    </row>
    <row r="114" spans="1:6">
      <c r="A114" s="7">
        <v>2017</v>
      </c>
      <c r="B114" s="2">
        <v>1</v>
      </c>
      <c r="C114" s="4" t="s">
        <v>7</v>
      </c>
      <c r="D114" s="4">
        <v>83</v>
      </c>
      <c r="E114" s="4">
        <v>34</v>
      </c>
      <c r="F114" s="4">
        <f t="shared" si="1"/>
        <v>2.4411764705882355</v>
      </c>
    </row>
    <row r="115" spans="1:6">
      <c r="A115" s="7"/>
      <c r="B115" s="2">
        <v>2</v>
      </c>
      <c r="C115" s="4" t="s">
        <v>5</v>
      </c>
      <c r="D115" s="4">
        <v>79</v>
      </c>
      <c r="E115" s="4">
        <v>34</v>
      </c>
      <c r="F115" s="4">
        <f t="shared" si="1"/>
        <v>2.3235294117647061</v>
      </c>
    </row>
    <row r="116" spans="1:6">
      <c r="A116" s="7"/>
      <c r="B116" s="2">
        <v>3</v>
      </c>
      <c r="C116" s="4" t="s">
        <v>10</v>
      </c>
      <c r="D116" s="4">
        <v>71</v>
      </c>
      <c r="E116" s="4">
        <v>34</v>
      </c>
      <c r="F116" s="4">
        <f t="shared" si="1"/>
        <v>2.0882352941176472</v>
      </c>
    </row>
    <row r="117" spans="1:6">
      <c r="A117" s="7"/>
      <c r="B117" s="2">
        <v>4</v>
      </c>
      <c r="C117" s="4" t="s">
        <v>8</v>
      </c>
      <c r="D117" s="4">
        <v>66</v>
      </c>
      <c r="E117" s="4">
        <v>34</v>
      </c>
      <c r="F117" s="4">
        <f t="shared" si="1"/>
        <v>1.9411764705882353</v>
      </c>
    </row>
    <row r="118" spans="1:6">
      <c r="A118" s="7"/>
      <c r="B118" s="2">
        <v>5</v>
      </c>
      <c r="C118" s="4" t="s">
        <v>26</v>
      </c>
      <c r="D118" s="4">
        <v>54</v>
      </c>
      <c r="E118" s="4">
        <v>34</v>
      </c>
      <c r="F118" s="4">
        <f t="shared" si="1"/>
        <v>1.588235294117647</v>
      </c>
    </row>
    <row r="119" spans="1:6">
      <c r="A119" s="7"/>
      <c r="B119" s="2">
        <v>6</v>
      </c>
      <c r="C119" s="4" t="s">
        <v>14</v>
      </c>
      <c r="D119" s="4">
        <v>49</v>
      </c>
      <c r="E119" s="4">
        <v>34</v>
      </c>
      <c r="F119" s="4">
        <f t="shared" si="1"/>
        <v>1.4411764705882353</v>
      </c>
    </row>
    <row r="120" spans="1:6">
      <c r="A120" s="7"/>
      <c r="B120" s="2">
        <v>7</v>
      </c>
      <c r="C120" s="4" t="s">
        <v>31</v>
      </c>
      <c r="D120" s="4">
        <v>47</v>
      </c>
      <c r="E120" s="4">
        <v>34</v>
      </c>
      <c r="F120" s="4">
        <f t="shared" si="1"/>
        <v>1.3823529411764706</v>
      </c>
    </row>
    <row r="121" spans="1:6">
      <c r="A121" s="7"/>
      <c r="B121" s="2">
        <v>8</v>
      </c>
      <c r="C121" s="4" t="s">
        <v>9</v>
      </c>
      <c r="D121" s="4">
        <v>46</v>
      </c>
      <c r="E121" s="4">
        <v>34</v>
      </c>
      <c r="F121" s="4">
        <f t="shared" si="1"/>
        <v>1.3529411764705883</v>
      </c>
    </row>
  </sheetData>
  <sortState ref="I3:R18">
    <sortCondition descending="1" ref="J3"/>
  </sortState>
  <mergeCells count="16">
    <mergeCell ref="A42:A49"/>
    <mergeCell ref="I1:R1"/>
    <mergeCell ref="A2:A9"/>
    <mergeCell ref="A10:A17"/>
    <mergeCell ref="A18:A25"/>
    <mergeCell ref="A26:A33"/>
    <mergeCell ref="A34:A41"/>
    <mergeCell ref="A98:A105"/>
    <mergeCell ref="A106:A113"/>
    <mergeCell ref="A114:A121"/>
    <mergeCell ref="A50:A57"/>
    <mergeCell ref="A58:A65"/>
    <mergeCell ref="A66:A73"/>
    <mergeCell ref="A74:A81"/>
    <mergeCell ref="A82:A89"/>
    <mergeCell ref="A90:A97"/>
  </mergeCells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121"/>
  <sheetViews>
    <sheetView workbookViewId="0">
      <selection activeCell="J3" sqref="J3"/>
    </sheetView>
  </sheetViews>
  <sheetFormatPr defaultRowHeight="15"/>
  <cols>
    <col min="1" max="1" width="12.42578125" style="1" bestFit="1" customWidth="1"/>
    <col min="2" max="2" width="12.140625" style="1" bestFit="1" customWidth="1"/>
    <col min="3" max="3" width="15.42578125" style="1" bestFit="1" customWidth="1"/>
    <col min="4" max="4" width="7.140625" style="1" bestFit="1" customWidth="1"/>
    <col min="5" max="5" width="8.42578125" style="1" bestFit="1" customWidth="1"/>
    <col min="6" max="6" width="15.5703125" style="1" bestFit="1" customWidth="1"/>
    <col min="7" max="8" width="9.140625" style="1"/>
    <col min="9" max="9" width="18.5703125" style="1" bestFit="1" customWidth="1"/>
    <col min="10" max="16384" width="9.140625" style="1"/>
  </cols>
  <sheetData>
    <row r="1" spans="1:21">
      <c r="A1" s="2" t="s">
        <v>4</v>
      </c>
      <c r="B1" s="2" t="s">
        <v>6</v>
      </c>
      <c r="C1" s="2" t="s">
        <v>1</v>
      </c>
      <c r="D1" s="2" t="s">
        <v>0</v>
      </c>
      <c r="E1" s="2" t="s">
        <v>2</v>
      </c>
      <c r="F1" s="2" t="s">
        <v>3</v>
      </c>
      <c r="I1" s="10" t="s">
        <v>102</v>
      </c>
      <c r="J1" s="10"/>
      <c r="K1" s="10"/>
      <c r="L1" s="10"/>
      <c r="M1" s="10"/>
      <c r="N1" s="10"/>
      <c r="O1" s="10"/>
      <c r="P1" s="10"/>
      <c r="Q1" s="10"/>
      <c r="R1" s="10"/>
      <c r="U1" s="3" t="s">
        <v>1</v>
      </c>
    </row>
    <row r="2" spans="1:21">
      <c r="A2" s="7">
        <v>2003</v>
      </c>
      <c r="B2" s="2">
        <v>1</v>
      </c>
      <c r="C2" s="4" t="s">
        <v>103</v>
      </c>
      <c r="D2" s="4">
        <v>90</v>
      </c>
      <c r="E2" s="4">
        <v>38</v>
      </c>
      <c r="F2" s="4">
        <f>D2/E2</f>
        <v>2.3684210526315788</v>
      </c>
      <c r="I2" s="8" t="s">
        <v>230</v>
      </c>
      <c r="J2" s="9">
        <v>1</v>
      </c>
      <c r="K2" s="9">
        <v>2</v>
      </c>
      <c r="L2" s="9">
        <v>3</v>
      </c>
      <c r="M2" s="9">
        <v>4</v>
      </c>
      <c r="N2" s="9">
        <v>5</v>
      </c>
      <c r="O2" s="9">
        <v>6</v>
      </c>
      <c r="P2" s="9">
        <v>7</v>
      </c>
      <c r="Q2" s="9">
        <v>8</v>
      </c>
      <c r="R2" s="9" t="s">
        <v>101</v>
      </c>
    </row>
    <row r="3" spans="1:21">
      <c r="A3" s="7"/>
      <c r="B3" s="2">
        <v>2</v>
      </c>
      <c r="C3" s="4" t="s">
        <v>104</v>
      </c>
      <c r="D3" s="4">
        <v>79</v>
      </c>
      <c r="E3" s="4">
        <v>38</v>
      </c>
      <c r="F3" s="4">
        <f t="shared" ref="F3:F60" si="0">D3/E3</f>
        <v>2.0789473684210527</v>
      </c>
      <c r="I3" s="4" t="s">
        <v>104</v>
      </c>
      <c r="J3" s="4">
        <f>COUNTIFS($B:$B,J$2,$C:$C,$I3)</f>
        <v>5</v>
      </c>
      <c r="K3" s="4">
        <f>COUNTIFS($B:$B,K$2,$C:$C,$I3)</f>
        <v>4</v>
      </c>
      <c r="L3" s="4">
        <f>COUNTIFS($B:$B,L$2,$C:$C,$I3)</f>
        <v>3</v>
      </c>
      <c r="M3" s="4">
        <f>COUNTIFS($B:$B,M$2,$C:$C,$I3)</f>
        <v>0</v>
      </c>
      <c r="N3" s="4">
        <f>COUNTIFS($B:$B,N$2,$C:$C,$I3)</f>
        <v>1</v>
      </c>
      <c r="O3" s="4">
        <f>COUNTIFS($B:$B,O$2,$C:$C,$I3)</f>
        <v>1</v>
      </c>
      <c r="P3" s="4">
        <f>COUNTIFS($B:$B,P$2,$C:$C,$I3)</f>
        <v>0</v>
      </c>
      <c r="Q3" s="4">
        <f>COUNTIFS($B:$B,Q$2,$C:$C,$I3)</f>
        <v>0</v>
      </c>
      <c r="R3" s="4">
        <f>SUM(J3:Q3)</f>
        <v>14</v>
      </c>
    </row>
    <row r="4" spans="1:21">
      <c r="A4" s="7"/>
      <c r="B4" s="2">
        <v>3</v>
      </c>
      <c r="C4" s="4" t="s">
        <v>105</v>
      </c>
      <c r="D4" s="4">
        <v>75</v>
      </c>
      <c r="E4" s="4">
        <v>38</v>
      </c>
      <c r="F4" s="4">
        <f t="shared" si="0"/>
        <v>1.9736842105263157</v>
      </c>
      <c r="I4" s="4" t="s">
        <v>105</v>
      </c>
      <c r="J4" s="4">
        <f>COUNTIFS($B:$B,J$2,$C:$C,$I4)</f>
        <v>5</v>
      </c>
      <c r="K4" s="4">
        <f>COUNTIFS($B:$B,K$2,$C:$C,$I4)</f>
        <v>4</v>
      </c>
      <c r="L4" s="4">
        <f>COUNTIFS($B:$B,L$2,$C:$C,$I4)</f>
        <v>2</v>
      </c>
      <c r="M4" s="4">
        <f>COUNTIFS($B:$B,M$2,$C:$C,$I4)</f>
        <v>1</v>
      </c>
      <c r="N4" s="4">
        <f>COUNTIFS($B:$B,N$2,$C:$C,$I4)</f>
        <v>1</v>
      </c>
      <c r="O4" s="4">
        <f>COUNTIFS($B:$B,O$2,$C:$C,$I4)</f>
        <v>1</v>
      </c>
      <c r="P4" s="4">
        <f>COUNTIFS($B:$B,P$2,$C:$C,$I4)</f>
        <v>1</v>
      </c>
      <c r="Q4" s="4">
        <f>COUNTIFS($B:$B,Q$2,$C:$C,$I4)</f>
        <v>0</v>
      </c>
      <c r="R4" s="4">
        <f>SUM(J4:Q4)</f>
        <v>15</v>
      </c>
    </row>
    <row r="5" spans="1:21">
      <c r="A5" s="7"/>
      <c r="B5" s="2">
        <v>4</v>
      </c>
      <c r="C5" s="4" t="s">
        <v>106</v>
      </c>
      <c r="D5" s="4">
        <v>60</v>
      </c>
      <c r="E5" s="4">
        <v>38</v>
      </c>
      <c r="F5" s="4">
        <f t="shared" si="0"/>
        <v>1.5789473684210527</v>
      </c>
      <c r="I5" s="4" t="s">
        <v>113</v>
      </c>
      <c r="J5" s="4">
        <f>COUNTIFS($B:$B,J$2,$C:$C,$I5)</f>
        <v>3</v>
      </c>
      <c r="K5" s="4">
        <f>COUNTIFS($B:$B,K$2,$C:$C,$I5)</f>
        <v>2</v>
      </c>
      <c r="L5" s="4">
        <f>COUNTIFS($B:$B,L$2,$C:$C,$I5)</f>
        <v>2</v>
      </c>
      <c r="M5" s="4">
        <f>COUNTIFS($B:$B,M$2,$C:$C,$I5)</f>
        <v>1</v>
      </c>
      <c r="N5" s="4">
        <f>COUNTIFS($B:$B,N$2,$C:$C,$I5)</f>
        <v>1</v>
      </c>
      <c r="O5" s="4">
        <f>COUNTIFS($B:$B,O$2,$C:$C,$I5)</f>
        <v>0</v>
      </c>
      <c r="P5" s="4">
        <f>COUNTIFS($B:$B,P$2,$C:$C,$I5)</f>
        <v>0</v>
      </c>
      <c r="Q5" s="4">
        <f>COUNTIFS($B:$B,Q$2,$C:$C,$I5)</f>
        <v>1</v>
      </c>
      <c r="R5" s="4">
        <f>SUM(J5:Q5)</f>
        <v>10</v>
      </c>
    </row>
    <row r="6" spans="1:21">
      <c r="A6" s="7"/>
      <c r="B6" s="2">
        <v>5</v>
      </c>
      <c r="C6" s="4" t="s">
        <v>107</v>
      </c>
      <c r="D6" s="4">
        <v>56</v>
      </c>
      <c r="E6" s="4">
        <v>38</v>
      </c>
      <c r="F6" s="4">
        <f t="shared" si="0"/>
        <v>1.4736842105263157</v>
      </c>
      <c r="I6" s="4" t="s">
        <v>103</v>
      </c>
      <c r="J6" s="4">
        <f>COUNTIFS($B:$B,J$2,$C:$C,$I6)</f>
        <v>1</v>
      </c>
      <c r="K6" s="4">
        <f>COUNTIFS($B:$B,K$2,$C:$C,$I6)</f>
        <v>2</v>
      </c>
      <c r="L6" s="4">
        <f>COUNTIFS($B:$B,L$2,$C:$C,$I6)</f>
        <v>4</v>
      </c>
      <c r="M6" s="4">
        <f>COUNTIFS($B:$B,M$2,$C:$C,$I6)</f>
        <v>6</v>
      </c>
      <c r="N6" s="4">
        <f>COUNTIFS($B:$B,N$2,$C:$C,$I6)</f>
        <v>1</v>
      </c>
      <c r="O6" s="4">
        <f>COUNTIFS($B:$B,O$2,$C:$C,$I6)</f>
        <v>1</v>
      </c>
      <c r="P6" s="4">
        <f>COUNTIFS($B:$B,P$2,$C:$C,$I6)</f>
        <v>0</v>
      </c>
      <c r="Q6" s="4">
        <f>COUNTIFS($B:$B,Q$2,$C:$C,$I6)</f>
        <v>0</v>
      </c>
      <c r="R6" s="4">
        <f>SUM(J6:Q6)</f>
        <v>15</v>
      </c>
    </row>
    <row r="7" spans="1:21">
      <c r="A7" s="7"/>
      <c r="B7" s="2">
        <v>6</v>
      </c>
      <c r="C7" s="4" t="s">
        <v>108</v>
      </c>
      <c r="D7" s="4">
        <v>56</v>
      </c>
      <c r="E7" s="4">
        <v>38</v>
      </c>
      <c r="F7" s="4">
        <f t="shared" si="0"/>
        <v>1.4736842105263157</v>
      </c>
      <c r="I7" s="4" t="s">
        <v>122</v>
      </c>
      <c r="J7" s="4">
        <f>COUNTIFS($B:$B,J$2,$C:$C,$I7)</f>
        <v>1</v>
      </c>
      <c r="K7" s="4">
        <f>COUNTIFS($B:$B,K$2,$C:$C,$I7)</f>
        <v>0</v>
      </c>
      <c r="L7" s="4">
        <f>COUNTIFS($B:$B,L$2,$C:$C,$I7)</f>
        <v>0</v>
      </c>
      <c r="M7" s="4">
        <f>COUNTIFS($B:$B,M$2,$C:$C,$I7)</f>
        <v>0</v>
      </c>
      <c r="N7" s="4">
        <f>COUNTIFS($B:$B,N$2,$C:$C,$I7)</f>
        <v>0</v>
      </c>
      <c r="O7" s="4">
        <f>COUNTIFS($B:$B,O$2,$C:$C,$I7)</f>
        <v>0</v>
      </c>
      <c r="P7" s="4">
        <f>COUNTIFS($B:$B,P$2,$C:$C,$I7)</f>
        <v>0</v>
      </c>
      <c r="Q7" s="4">
        <f>COUNTIFS($B:$B,Q$2,$C:$C,$I7)</f>
        <v>0</v>
      </c>
      <c r="R7" s="4">
        <f>SUM(J7:Q7)</f>
        <v>1</v>
      </c>
    </row>
    <row r="8" spans="1:21">
      <c r="A8" s="7"/>
      <c r="B8" s="2">
        <v>7</v>
      </c>
      <c r="C8" s="4" t="s">
        <v>109</v>
      </c>
      <c r="D8" s="4">
        <v>53</v>
      </c>
      <c r="E8" s="4">
        <v>38</v>
      </c>
      <c r="F8" s="4">
        <f t="shared" si="0"/>
        <v>1.3947368421052631</v>
      </c>
      <c r="I8" s="4" t="s">
        <v>106</v>
      </c>
      <c r="J8" s="4">
        <f>COUNTIFS($B:$B,J$2,$C:$C,$I8)</f>
        <v>0</v>
      </c>
      <c r="K8" s="4">
        <f>COUNTIFS($B:$B,K$2,$C:$C,$I8)</f>
        <v>2</v>
      </c>
      <c r="L8" s="4">
        <f>COUNTIFS($B:$B,L$2,$C:$C,$I8)</f>
        <v>2</v>
      </c>
      <c r="M8" s="4">
        <f>COUNTIFS($B:$B,M$2,$C:$C,$I8)</f>
        <v>4</v>
      </c>
      <c r="N8" s="4">
        <f>COUNTIFS($B:$B,N$2,$C:$C,$I8)</f>
        <v>1</v>
      </c>
      <c r="O8" s="4">
        <f>COUNTIFS($B:$B,O$2,$C:$C,$I8)</f>
        <v>2</v>
      </c>
      <c r="P8" s="4">
        <f>COUNTIFS($B:$B,P$2,$C:$C,$I8)</f>
        <v>2</v>
      </c>
      <c r="Q8" s="4">
        <f>COUNTIFS($B:$B,Q$2,$C:$C,$I8)</f>
        <v>2</v>
      </c>
      <c r="R8" s="4">
        <f>SUM(J8:Q8)</f>
        <v>15</v>
      </c>
    </row>
    <row r="9" spans="1:21">
      <c r="A9" s="7"/>
      <c r="B9" s="2">
        <v>8</v>
      </c>
      <c r="C9" s="4" t="s">
        <v>110</v>
      </c>
      <c r="D9" s="4">
        <v>53</v>
      </c>
      <c r="E9" s="4">
        <v>38</v>
      </c>
      <c r="F9" s="4">
        <f t="shared" si="0"/>
        <v>1.3947368421052631</v>
      </c>
      <c r="I9" s="4" t="s">
        <v>114</v>
      </c>
      <c r="J9" s="4">
        <f>COUNTIFS($B:$B,J$2,$C:$C,$I9)</f>
        <v>0</v>
      </c>
      <c r="K9" s="4">
        <f>COUNTIFS($B:$B,K$2,$C:$C,$I9)</f>
        <v>1</v>
      </c>
      <c r="L9" s="4">
        <f>COUNTIFS($B:$B,L$2,$C:$C,$I9)</f>
        <v>2</v>
      </c>
      <c r="M9" s="4">
        <f>COUNTIFS($B:$B,M$2,$C:$C,$I9)</f>
        <v>2</v>
      </c>
      <c r="N9" s="4">
        <f>COUNTIFS($B:$B,N$2,$C:$C,$I9)</f>
        <v>5</v>
      </c>
      <c r="O9" s="4">
        <f>COUNTIFS($B:$B,O$2,$C:$C,$I9)</f>
        <v>1</v>
      </c>
      <c r="P9" s="4">
        <f>COUNTIFS($B:$B,P$2,$C:$C,$I9)</f>
        <v>0</v>
      </c>
      <c r="Q9" s="4">
        <f>COUNTIFS($B:$B,Q$2,$C:$C,$I9)</f>
        <v>1</v>
      </c>
      <c r="R9" s="4">
        <f>SUM(J9:Q9)</f>
        <v>12</v>
      </c>
    </row>
    <row r="10" spans="1:21">
      <c r="A10" s="7">
        <v>2004</v>
      </c>
      <c r="B10" s="2">
        <v>1</v>
      </c>
      <c r="C10" s="4" t="s">
        <v>104</v>
      </c>
      <c r="D10" s="4">
        <v>95</v>
      </c>
      <c r="E10" s="4">
        <v>38</v>
      </c>
      <c r="F10" s="4">
        <f t="shared" si="0"/>
        <v>2.5</v>
      </c>
      <c r="I10" s="4" t="s">
        <v>111</v>
      </c>
      <c r="J10" s="4">
        <f>COUNTIFS($B:$B,J$2,$C:$C,$I10)</f>
        <v>0</v>
      </c>
      <c r="K10" s="4">
        <f>COUNTIFS($B:$B,K$2,$C:$C,$I10)</f>
        <v>0</v>
      </c>
      <c r="L10" s="4">
        <f>COUNTIFS($B:$B,L$2,$C:$C,$I10)</f>
        <v>0</v>
      </c>
      <c r="M10" s="4">
        <f>COUNTIFS($B:$B,M$2,$C:$C,$I10)</f>
        <v>1</v>
      </c>
      <c r="N10" s="4">
        <f>COUNTIFS($B:$B,N$2,$C:$C,$I10)</f>
        <v>3</v>
      </c>
      <c r="O10" s="4">
        <f>COUNTIFS($B:$B,O$2,$C:$C,$I10)</f>
        <v>2</v>
      </c>
      <c r="P10" s="4">
        <f>COUNTIFS($B:$B,P$2,$C:$C,$I10)</f>
        <v>3</v>
      </c>
      <c r="Q10" s="4">
        <f>COUNTIFS($B:$B,Q$2,$C:$C,$I10)</f>
        <v>2</v>
      </c>
      <c r="R10" s="4">
        <f>SUM(J10:Q10)</f>
        <v>11</v>
      </c>
    </row>
    <row r="11" spans="1:21">
      <c r="A11" s="7"/>
      <c r="B11" s="2">
        <v>2</v>
      </c>
      <c r="C11" s="4" t="s">
        <v>103</v>
      </c>
      <c r="D11" s="4">
        <v>83</v>
      </c>
      <c r="E11" s="4">
        <v>38</v>
      </c>
      <c r="F11" s="4">
        <f t="shared" si="0"/>
        <v>2.1842105263157894</v>
      </c>
      <c r="I11" s="4" t="s">
        <v>107</v>
      </c>
      <c r="J11" s="4">
        <f>COUNTIFS($B:$B,J$2,$C:$C,$I11)</f>
        <v>0</v>
      </c>
      <c r="K11" s="4">
        <f>COUNTIFS($B:$B,K$2,$C:$C,$I11)</f>
        <v>0</v>
      </c>
      <c r="L11" s="4">
        <f>COUNTIFS($B:$B,L$2,$C:$C,$I11)</f>
        <v>0</v>
      </c>
      <c r="M11" s="4">
        <f>COUNTIFS($B:$B,M$2,$C:$C,$I11)</f>
        <v>0</v>
      </c>
      <c r="N11" s="4">
        <f>COUNTIFS($B:$B,N$2,$C:$C,$I11)</f>
        <v>2</v>
      </c>
      <c r="O11" s="4">
        <f>COUNTIFS($B:$B,O$2,$C:$C,$I11)</f>
        <v>0</v>
      </c>
      <c r="P11" s="4">
        <f>COUNTIFS($B:$B,P$2,$C:$C,$I11)</f>
        <v>1</v>
      </c>
      <c r="Q11" s="4">
        <f>COUNTIFS($B:$B,Q$2,$C:$C,$I11)</f>
        <v>0</v>
      </c>
      <c r="R11" s="4">
        <f>SUM(J11:Q11)</f>
        <v>3</v>
      </c>
    </row>
    <row r="12" spans="1:21">
      <c r="A12" s="7"/>
      <c r="B12" s="2">
        <v>3</v>
      </c>
      <c r="C12" s="4" t="s">
        <v>105</v>
      </c>
      <c r="D12" s="4">
        <v>77</v>
      </c>
      <c r="E12" s="4">
        <v>38</v>
      </c>
      <c r="F12" s="4">
        <f t="shared" si="0"/>
        <v>2.0263157894736841</v>
      </c>
      <c r="I12" s="4" t="s">
        <v>108</v>
      </c>
      <c r="J12" s="4">
        <f>COUNTIFS($B:$B,J$2,$C:$C,$I12)</f>
        <v>0</v>
      </c>
      <c r="K12" s="4">
        <f>COUNTIFS($B:$B,K$2,$C:$C,$I12)</f>
        <v>0</v>
      </c>
      <c r="L12" s="4">
        <f>COUNTIFS($B:$B,L$2,$C:$C,$I12)</f>
        <v>0</v>
      </c>
      <c r="M12" s="4">
        <f>COUNTIFS($B:$B,M$2,$C:$C,$I12)</f>
        <v>0</v>
      </c>
      <c r="N12" s="4">
        <f>COUNTIFS($B:$B,N$2,$C:$C,$I12)</f>
        <v>0</v>
      </c>
      <c r="O12" s="4">
        <f>COUNTIFS($B:$B,O$2,$C:$C,$I12)</f>
        <v>4</v>
      </c>
      <c r="P12" s="4">
        <f>COUNTIFS($B:$B,P$2,$C:$C,$I12)</f>
        <v>0</v>
      </c>
      <c r="Q12" s="4">
        <f>COUNTIFS($B:$B,Q$2,$C:$C,$I12)</f>
        <v>0</v>
      </c>
      <c r="R12" s="4">
        <f>SUM(J12:Q12)</f>
        <v>4</v>
      </c>
    </row>
    <row r="13" spans="1:21">
      <c r="A13" s="7"/>
      <c r="B13" s="2">
        <v>4</v>
      </c>
      <c r="C13" s="4" t="s">
        <v>111</v>
      </c>
      <c r="D13" s="4">
        <v>61</v>
      </c>
      <c r="E13" s="4">
        <v>38</v>
      </c>
      <c r="F13" s="4">
        <f t="shared" si="0"/>
        <v>1.6052631578947369</v>
      </c>
      <c r="I13" s="4" t="s">
        <v>110</v>
      </c>
      <c r="J13" s="4">
        <f>COUNTIFS($B:$B,J$2,$C:$C,$I13)</f>
        <v>0</v>
      </c>
      <c r="K13" s="4">
        <f>COUNTIFS($B:$B,K$2,$C:$C,$I13)</f>
        <v>0</v>
      </c>
      <c r="L13" s="4">
        <f>COUNTIFS($B:$B,L$2,$C:$C,$I13)</f>
        <v>0</v>
      </c>
      <c r="M13" s="4">
        <f>COUNTIFS($B:$B,M$2,$C:$C,$I13)</f>
        <v>0</v>
      </c>
      <c r="N13" s="4">
        <f>COUNTIFS($B:$B,N$2,$C:$C,$I13)</f>
        <v>0</v>
      </c>
      <c r="O13" s="4">
        <f>COUNTIFS($B:$B,O$2,$C:$C,$I13)</f>
        <v>1</v>
      </c>
      <c r="P13" s="4">
        <f>COUNTIFS($B:$B,P$2,$C:$C,$I13)</f>
        <v>1</v>
      </c>
      <c r="Q13" s="4">
        <f>COUNTIFS($B:$B,Q$2,$C:$C,$I13)</f>
        <v>2</v>
      </c>
      <c r="R13" s="4">
        <f>SUM(J13:Q13)</f>
        <v>4</v>
      </c>
    </row>
    <row r="14" spans="1:21">
      <c r="A14" s="7"/>
      <c r="B14" s="2">
        <v>5</v>
      </c>
      <c r="C14" s="4" t="s">
        <v>106</v>
      </c>
      <c r="D14" s="4">
        <v>58</v>
      </c>
      <c r="E14" s="4">
        <v>38</v>
      </c>
      <c r="F14" s="4">
        <f t="shared" si="0"/>
        <v>1.5263157894736843</v>
      </c>
      <c r="I14" s="4" t="s">
        <v>120</v>
      </c>
      <c r="J14" s="4">
        <f>COUNTIFS($B:$B,J$2,$C:$C,$I14)</f>
        <v>0</v>
      </c>
      <c r="K14" s="4">
        <f>COUNTIFS($B:$B,K$2,$C:$C,$I14)</f>
        <v>0</v>
      </c>
      <c r="L14" s="4">
        <f>COUNTIFS($B:$B,L$2,$C:$C,$I14)</f>
        <v>0</v>
      </c>
      <c r="M14" s="4">
        <f>COUNTIFS($B:$B,M$2,$C:$C,$I14)</f>
        <v>0</v>
      </c>
      <c r="N14" s="4">
        <f>COUNTIFS($B:$B,N$2,$C:$C,$I14)</f>
        <v>0</v>
      </c>
      <c r="O14" s="4">
        <f>COUNTIFS($B:$B,O$2,$C:$C,$I14)</f>
        <v>1</v>
      </c>
      <c r="P14" s="4">
        <f>COUNTIFS($B:$B,P$2,$C:$C,$I14)</f>
        <v>1</v>
      </c>
      <c r="Q14" s="4">
        <f>COUNTIFS($B:$B,Q$2,$C:$C,$I14)</f>
        <v>2</v>
      </c>
      <c r="R14" s="4">
        <f>SUM(J14:Q14)</f>
        <v>4</v>
      </c>
    </row>
    <row r="15" spans="1:21">
      <c r="A15" s="7"/>
      <c r="B15" s="2">
        <v>6</v>
      </c>
      <c r="C15" s="4" t="s">
        <v>110</v>
      </c>
      <c r="D15" s="4">
        <v>58</v>
      </c>
      <c r="E15" s="4">
        <v>38</v>
      </c>
      <c r="F15" s="4">
        <f t="shared" si="0"/>
        <v>1.5263157894736843</v>
      </c>
      <c r="I15" s="4" t="s">
        <v>115</v>
      </c>
      <c r="J15" s="4">
        <f>COUNTIFS($B:$B,J$2,$C:$C,$I15)</f>
        <v>0</v>
      </c>
      <c r="K15" s="4">
        <f>COUNTIFS($B:$B,K$2,$C:$C,$I15)</f>
        <v>0</v>
      </c>
      <c r="L15" s="4">
        <f>COUNTIFS($B:$B,L$2,$C:$C,$I15)</f>
        <v>0</v>
      </c>
      <c r="M15" s="4">
        <f>COUNTIFS($B:$B,M$2,$C:$C,$I15)</f>
        <v>0</v>
      </c>
      <c r="N15" s="4">
        <f>COUNTIFS($B:$B,N$2,$C:$C,$I15)</f>
        <v>0</v>
      </c>
      <c r="O15" s="4">
        <f>COUNTIFS($B:$B,O$2,$C:$C,$I15)</f>
        <v>1</v>
      </c>
      <c r="P15" s="4">
        <f>COUNTIFS($B:$B,P$2,$C:$C,$I15)</f>
        <v>1</v>
      </c>
      <c r="Q15" s="4">
        <f>COUNTIFS($B:$B,Q$2,$C:$C,$I15)</f>
        <v>0</v>
      </c>
      <c r="R15" s="4">
        <f>SUM(J15:Q15)</f>
        <v>2</v>
      </c>
    </row>
    <row r="16" spans="1:21">
      <c r="A16" s="7"/>
      <c r="B16" s="2">
        <v>7</v>
      </c>
      <c r="C16" s="4" t="s">
        <v>112</v>
      </c>
      <c r="D16" s="4">
        <v>55</v>
      </c>
      <c r="E16" s="4">
        <v>38</v>
      </c>
      <c r="F16" s="4">
        <f t="shared" si="0"/>
        <v>1.4473684210526316</v>
      </c>
      <c r="I16" s="4" t="s">
        <v>118</v>
      </c>
      <c r="J16" s="4">
        <f>COUNTIFS($B:$B,J$2,$C:$C,$I16)</f>
        <v>0</v>
      </c>
      <c r="K16" s="4">
        <f>COUNTIFS($B:$B,K$2,$C:$C,$I16)</f>
        <v>0</v>
      </c>
      <c r="L16" s="4">
        <f>COUNTIFS($B:$B,L$2,$C:$C,$I16)</f>
        <v>0</v>
      </c>
      <c r="M16" s="4">
        <f>COUNTIFS($B:$B,M$2,$C:$C,$I16)</f>
        <v>0</v>
      </c>
      <c r="N16" s="4">
        <f>COUNTIFS($B:$B,N$2,$C:$C,$I16)</f>
        <v>0</v>
      </c>
      <c r="O16" s="4">
        <f>COUNTIFS($B:$B,O$2,$C:$C,$I16)</f>
        <v>0</v>
      </c>
      <c r="P16" s="4">
        <f>COUNTIFS($B:$B,P$2,$C:$C,$I16)</f>
        <v>1</v>
      </c>
      <c r="Q16" s="4">
        <f>COUNTIFS($B:$B,Q$2,$C:$C,$I16)</f>
        <v>1</v>
      </c>
      <c r="R16" s="4">
        <f>SUM(J16:Q16)</f>
        <v>2</v>
      </c>
    </row>
    <row r="17" spans="1:18">
      <c r="A17" s="7"/>
      <c r="B17" s="2">
        <v>8</v>
      </c>
      <c r="C17" s="4" t="s">
        <v>113</v>
      </c>
      <c r="D17" s="4">
        <v>52</v>
      </c>
      <c r="E17" s="4">
        <v>38</v>
      </c>
      <c r="F17" s="4">
        <f t="shared" si="0"/>
        <v>1.368421052631579</v>
      </c>
      <c r="I17" s="4" t="s">
        <v>124</v>
      </c>
      <c r="J17" s="4">
        <f>COUNTIFS($B:$B,J$2,$C:$C,$I17)</f>
        <v>0</v>
      </c>
      <c r="K17" s="4">
        <f>COUNTIFS($B:$B,K$2,$C:$C,$I17)</f>
        <v>0</v>
      </c>
      <c r="L17" s="4">
        <f>COUNTIFS($B:$B,L$2,$C:$C,$I17)</f>
        <v>0</v>
      </c>
      <c r="M17" s="4">
        <f>COUNTIFS($B:$B,M$2,$C:$C,$I17)</f>
        <v>0</v>
      </c>
      <c r="N17" s="4">
        <f>COUNTIFS($B:$B,N$2,$C:$C,$I17)</f>
        <v>0</v>
      </c>
      <c r="O17" s="4">
        <f>COUNTIFS($B:$B,O$2,$C:$C,$I17)</f>
        <v>0</v>
      </c>
      <c r="P17" s="4">
        <f>COUNTIFS($B:$B,P$2,$C:$C,$I17)</f>
        <v>1</v>
      </c>
      <c r="Q17" s="4">
        <f>COUNTIFS($B:$B,Q$2,$C:$C,$I17)</f>
        <v>0</v>
      </c>
      <c r="R17" s="4">
        <f>SUM(J17:Q17)</f>
        <v>1</v>
      </c>
    </row>
    <row r="18" spans="1:18">
      <c r="A18" s="7">
        <v>2005</v>
      </c>
      <c r="B18" s="2">
        <v>1</v>
      </c>
      <c r="C18" s="4" t="s">
        <v>104</v>
      </c>
      <c r="D18" s="4">
        <v>91</v>
      </c>
      <c r="E18" s="4">
        <v>38</v>
      </c>
      <c r="F18" s="4">
        <f t="shared" si="0"/>
        <v>2.3947368421052633</v>
      </c>
      <c r="I18" s="4" t="s">
        <v>109</v>
      </c>
      <c r="J18" s="4">
        <f>COUNTIFS($B:$B,J$2,$C:$C,$I18)</f>
        <v>0</v>
      </c>
      <c r="K18" s="4">
        <f>COUNTIFS($B:$B,K$2,$C:$C,$I18)</f>
        <v>0</v>
      </c>
      <c r="L18" s="4">
        <f>COUNTIFS($B:$B,L$2,$C:$C,$I18)</f>
        <v>0</v>
      </c>
      <c r="M18" s="4">
        <f>COUNTIFS($B:$B,M$2,$C:$C,$I18)</f>
        <v>0</v>
      </c>
      <c r="N18" s="4">
        <f>COUNTIFS($B:$B,N$2,$C:$C,$I18)</f>
        <v>0</v>
      </c>
      <c r="O18" s="4">
        <f>COUNTIFS($B:$B,O$2,$C:$C,$I18)</f>
        <v>0</v>
      </c>
      <c r="P18" s="4">
        <f>COUNTIFS($B:$B,P$2,$C:$C,$I18)</f>
        <v>1</v>
      </c>
      <c r="Q18" s="4">
        <f>COUNTIFS($B:$B,Q$2,$C:$C,$I18)</f>
        <v>0</v>
      </c>
      <c r="R18" s="4">
        <f>SUM(J18:Q18)</f>
        <v>1</v>
      </c>
    </row>
    <row r="19" spans="1:18">
      <c r="A19" s="7"/>
      <c r="B19" s="2">
        <v>2</v>
      </c>
      <c r="C19" s="4" t="s">
        <v>105</v>
      </c>
      <c r="D19" s="4">
        <v>83</v>
      </c>
      <c r="E19" s="4">
        <v>38</v>
      </c>
      <c r="F19" s="4">
        <f t="shared" si="0"/>
        <v>2.1842105263157894</v>
      </c>
      <c r="I19" s="4" t="s">
        <v>112</v>
      </c>
      <c r="J19" s="4">
        <f>COUNTIFS($B:$B,J$2,$C:$C,$I19)</f>
        <v>0</v>
      </c>
      <c r="K19" s="4">
        <f>COUNTIFS($B:$B,K$2,$C:$C,$I19)</f>
        <v>0</v>
      </c>
      <c r="L19" s="4">
        <f>COUNTIFS($B:$B,L$2,$C:$C,$I19)</f>
        <v>0</v>
      </c>
      <c r="M19" s="4">
        <f>COUNTIFS($B:$B,M$2,$C:$C,$I19)</f>
        <v>0</v>
      </c>
      <c r="N19" s="4">
        <f>COUNTIFS($B:$B,N$2,$C:$C,$I19)</f>
        <v>0</v>
      </c>
      <c r="O19" s="4">
        <f>COUNTIFS($B:$B,O$2,$C:$C,$I19)</f>
        <v>0</v>
      </c>
      <c r="P19" s="4">
        <f>COUNTIFS($B:$B,P$2,$C:$C,$I19)</f>
        <v>1</v>
      </c>
      <c r="Q19" s="4">
        <f>COUNTIFS($B:$B,Q$2,$C:$C,$I19)</f>
        <v>0</v>
      </c>
      <c r="R19" s="4">
        <f>SUM(J19:Q19)</f>
        <v>1</v>
      </c>
    </row>
    <row r="20" spans="1:18">
      <c r="A20" s="7"/>
      <c r="B20" s="2">
        <v>3</v>
      </c>
      <c r="C20" s="4" t="s">
        <v>106</v>
      </c>
      <c r="D20" s="4">
        <v>82</v>
      </c>
      <c r="E20" s="4">
        <v>38</v>
      </c>
      <c r="F20" s="4">
        <f t="shared" si="0"/>
        <v>2.1578947368421053</v>
      </c>
      <c r="I20" s="4" t="s">
        <v>123</v>
      </c>
      <c r="J20" s="4">
        <f>COUNTIFS($B:$B,J$2,$C:$C,$I20)</f>
        <v>0</v>
      </c>
      <c r="K20" s="4">
        <f>COUNTIFS($B:$B,K$2,$C:$C,$I20)</f>
        <v>0</v>
      </c>
      <c r="L20" s="4">
        <f>COUNTIFS($B:$B,L$2,$C:$C,$I20)</f>
        <v>0</v>
      </c>
      <c r="M20" s="4">
        <f>COUNTIFS($B:$B,M$2,$C:$C,$I20)</f>
        <v>0</v>
      </c>
      <c r="N20" s="4">
        <f>COUNTIFS($B:$B,N$2,$C:$C,$I20)</f>
        <v>0</v>
      </c>
      <c r="O20" s="4">
        <f>COUNTIFS($B:$B,O$2,$C:$C,$I20)</f>
        <v>0</v>
      </c>
      <c r="P20" s="4">
        <f>COUNTIFS($B:$B,P$2,$C:$C,$I20)</f>
        <v>1</v>
      </c>
      <c r="Q20" s="4">
        <f>COUNTIFS($B:$B,Q$2,$C:$C,$I20)</f>
        <v>0</v>
      </c>
      <c r="R20" s="4">
        <f>SUM(J20:Q20)</f>
        <v>1</v>
      </c>
    </row>
    <row r="21" spans="1:18">
      <c r="A21" s="7"/>
      <c r="B21" s="2">
        <v>4</v>
      </c>
      <c r="C21" s="4" t="s">
        <v>103</v>
      </c>
      <c r="D21" s="4">
        <v>67</v>
      </c>
      <c r="E21" s="4">
        <v>38</v>
      </c>
      <c r="F21" s="4">
        <f t="shared" si="0"/>
        <v>1.763157894736842</v>
      </c>
      <c r="I21" s="4" t="s">
        <v>117</v>
      </c>
      <c r="J21" s="4">
        <f>COUNTIFS($B:$B,J$2,$C:$C,$I21)</f>
        <v>0</v>
      </c>
      <c r="K21" s="4">
        <f>COUNTIFS($B:$B,K$2,$C:$C,$I21)</f>
        <v>0</v>
      </c>
      <c r="L21" s="4">
        <f>COUNTIFS($B:$B,L$2,$C:$C,$I21)</f>
        <v>0</v>
      </c>
      <c r="M21" s="4">
        <f>COUNTIFS($B:$B,M$2,$C:$C,$I21)</f>
        <v>0</v>
      </c>
      <c r="N21" s="4">
        <f>COUNTIFS($B:$B,N$2,$C:$C,$I21)</f>
        <v>0</v>
      </c>
      <c r="O21" s="4">
        <f>COUNTIFS($B:$B,O$2,$C:$C,$I21)</f>
        <v>0</v>
      </c>
      <c r="P21" s="4">
        <f>COUNTIFS($B:$B,P$2,$C:$C,$I21)</f>
        <v>0</v>
      </c>
      <c r="Q21" s="4">
        <f>COUNTIFS($B:$B,Q$2,$C:$C,$I21)</f>
        <v>1</v>
      </c>
      <c r="R21" s="4">
        <f>SUM(J21:Q21)</f>
        <v>1</v>
      </c>
    </row>
    <row r="22" spans="1:18">
      <c r="A22" s="7"/>
      <c r="B22" s="2">
        <v>5</v>
      </c>
      <c r="C22" s="4" t="s">
        <v>114</v>
      </c>
      <c r="D22" s="4">
        <v>65</v>
      </c>
      <c r="E22" s="4">
        <v>38</v>
      </c>
      <c r="F22" s="4">
        <f t="shared" si="0"/>
        <v>1.7105263157894737</v>
      </c>
      <c r="I22" s="4" t="s">
        <v>116</v>
      </c>
      <c r="J22" s="4">
        <f>COUNTIFS($B:$B,J$2,$C:$C,$I22)</f>
        <v>0</v>
      </c>
      <c r="K22" s="4">
        <f>COUNTIFS($B:$B,K$2,$C:$C,$I22)</f>
        <v>0</v>
      </c>
      <c r="L22" s="4">
        <f>COUNTIFS($B:$B,L$2,$C:$C,$I22)</f>
        <v>0</v>
      </c>
      <c r="M22" s="4">
        <f>COUNTIFS($B:$B,M$2,$C:$C,$I22)</f>
        <v>0</v>
      </c>
      <c r="N22" s="4">
        <f>COUNTIFS($B:$B,N$2,$C:$C,$I22)</f>
        <v>0</v>
      </c>
      <c r="O22" s="4">
        <f>COUNTIFS($B:$B,O$2,$C:$C,$I22)</f>
        <v>0</v>
      </c>
      <c r="P22" s="4">
        <f>COUNTIFS($B:$B,P$2,$C:$C,$I22)</f>
        <v>0</v>
      </c>
      <c r="Q22" s="4">
        <f>COUNTIFS($B:$B,Q$2,$C:$C,$I22)</f>
        <v>1</v>
      </c>
      <c r="R22" s="4">
        <f>SUM(J22:Q22)</f>
        <v>1</v>
      </c>
    </row>
    <row r="23" spans="1:18">
      <c r="A23" s="7"/>
      <c r="B23" s="2">
        <v>6</v>
      </c>
      <c r="C23" s="4" t="s">
        <v>115</v>
      </c>
      <c r="D23" s="4">
        <v>63</v>
      </c>
      <c r="E23" s="4">
        <v>38</v>
      </c>
      <c r="F23" s="4">
        <f t="shared" si="0"/>
        <v>1.6578947368421053</v>
      </c>
      <c r="I23" s="4" t="s">
        <v>121</v>
      </c>
      <c r="J23" s="4">
        <f>COUNTIFS($B:$B,J$2,$C:$C,$I23)</f>
        <v>0</v>
      </c>
      <c r="K23" s="4">
        <f>COUNTIFS($B:$B,K$2,$C:$C,$I23)</f>
        <v>0</v>
      </c>
      <c r="L23" s="4">
        <f>COUNTIFS($B:$B,L$2,$C:$C,$I23)</f>
        <v>0</v>
      </c>
      <c r="M23" s="4">
        <f>COUNTIFS($B:$B,M$2,$C:$C,$I23)</f>
        <v>0</v>
      </c>
      <c r="N23" s="4">
        <f>COUNTIFS($B:$B,N$2,$C:$C,$I23)</f>
        <v>0</v>
      </c>
      <c r="O23" s="4">
        <f>COUNTIFS($B:$B,O$2,$C:$C,$I23)</f>
        <v>0</v>
      </c>
      <c r="P23" s="4">
        <f>COUNTIFS($B:$B,P$2,$C:$C,$I23)</f>
        <v>0</v>
      </c>
      <c r="Q23" s="4">
        <f>COUNTIFS($B:$B,Q$2,$C:$C,$I23)</f>
        <v>1</v>
      </c>
      <c r="R23" s="4">
        <f>SUM(J23:Q23)</f>
        <v>1</v>
      </c>
    </row>
    <row r="24" spans="1:18">
      <c r="A24" s="7"/>
      <c r="B24" s="2">
        <v>7</v>
      </c>
      <c r="C24" s="4" t="s">
        <v>107</v>
      </c>
      <c r="D24" s="4">
        <v>58</v>
      </c>
      <c r="E24" s="4">
        <v>38</v>
      </c>
      <c r="F24" s="4">
        <f t="shared" si="0"/>
        <v>1.5263157894736843</v>
      </c>
      <c r="I24" s="4" t="s">
        <v>119</v>
      </c>
      <c r="J24" s="4">
        <f>COUNTIFS($B:$B,J$2,$C:$C,$I24)</f>
        <v>0</v>
      </c>
      <c r="K24" s="4">
        <f>COUNTIFS($B:$B,K$2,$C:$C,$I24)</f>
        <v>0</v>
      </c>
      <c r="L24" s="4">
        <f>COUNTIFS($B:$B,L$2,$C:$C,$I24)</f>
        <v>0</v>
      </c>
      <c r="M24" s="4">
        <f>COUNTIFS($B:$B,M$2,$C:$C,$I24)</f>
        <v>0</v>
      </c>
      <c r="N24" s="4">
        <f>COUNTIFS($B:$B,N$2,$C:$C,$I24)</f>
        <v>0</v>
      </c>
      <c r="O24" s="4">
        <f>COUNTIFS($B:$B,O$2,$C:$C,$I24)</f>
        <v>0</v>
      </c>
      <c r="P24" s="4">
        <f>COUNTIFS($B:$B,P$2,$C:$C,$I24)</f>
        <v>0</v>
      </c>
      <c r="Q24" s="4">
        <f>COUNTIFS($B:$B,Q$2,$C:$C,$I24)</f>
        <v>1</v>
      </c>
      <c r="R24" s="4">
        <f>SUM(J24:Q24)</f>
        <v>1</v>
      </c>
    </row>
    <row r="25" spans="1:18">
      <c r="A25" s="7"/>
      <c r="B25" s="2">
        <v>8</v>
      </c>
      <c r="C25" s="4" t="s">
        <v>110</v>
      </c>
      <c r="D25" s="4">
        <v>56</v>
      </c>
      <c r="E25" s="4">
        <v>38</v>
      </c>
      <c r="F25" s="4">
        <f t="shared" si="0"/>
        <v>1.4736842105263157</v>
      </c>
    </row>
    <row r="26" spans="1:18">
      <c r="A26" s="7">
        <v>2006</v>
      </c>
      <c r="B26" s="2">
        <v>1</v>
      </c>
      <c r="C26" s="4" t="s">
        <v>105</v>
      </c>
      <c r="D26" s="4">
        <v>89</v>
      </c>
      <c r="E26" s="4">
        <v>38</v>
      </c>
      <c r="F26" s="4">
        <f t="shared" si="0"/>
        <v>2.3421052631578947</v>
      </c>
    </row>
    <row r="27" spans="1:18">
      <c r="A27" s="7"/>
      <c r="B27" s="2">
        <v>2</v>
      </c>
      <c r="C27" s="4" t="s">
        <v>104</v>
      </c>
      <c r="D27" s="4">
        <v>83</v>
      </c>
      <c r="E27" s="4">
        <v>38</v>
      </c>
      <c r="F27" s="4">
        <f t="shared" si="0"/>
        <v>2.1842105263157894</v>
      </c>
    </row>
    <row r="28" spans="1:18">
      <c r="A28" s="7"/>
      <c r="B28" s="2">
        <v>3</v>
      </c>
      <c r="C28" s="4" t="s">
        <v>106</v>
      </c>
      <c r="D28" s="4">
        <v>68</v>
      </c>
      <c r="E28" s="4">
        <v>38</v>
      </c>
      <c r="F28" s="4">
        <f t="shared" si="0"/>
        <v>1.7894736842105263</v>
      </c>
    </row>
    <row r="29" spans="1:18">
      <c r="A29" s="7"/>
      <c r="B29" s="2">
        <v>4</v>
      </c>
      <c r="C29" s="4" t="s">
        <v>103</v>
      </c>
      <c r="D29" s="4">
        <v>68</v>
      </c>
      <c r="E29" s="4">
        <v>38</v>
      </c>
      <c r="F29" s="4">
        <f t="shared" si="0"/>
        <v>1.7894736842105263</v>
      </c>
    </row>
    <row r="30" spans="1:18">
      <c r="A30" s="7"/>
      <c r="B30" s="2">
        <v>5</v>
      </c>
      <c r="C30" s="4" t="s">
        <v>114</v>
      </c>
      <c r="D30" s="4">
        <v>60</v>
      </c>
      <c r="E30" s="4">
        <v>38</v>
      </c>
      <c r="F30" s="4">
        <f t="shared" si="0"/>
        <v>1.5789473684210527</v>
      </c>
    </row>
    <row r="31" spans="1:18">
      <c r="A31" s="7"/>
      <c r="B31" s="2">
        <v>6</v>
      </c>
      <c r="C31" s="4" t="s">
        <v>111</v>
      </c>
      <c r="D31" s="4">
        <v>58</v>
      </c>
      <c r="E31" s="4">
        <v>38</v>
      </c>
      <c r="F31" s="4">
        <f t="shared" si="0"/>
        <v>1.5263157894736843</v>
      </c>
    </row>
    <row r="32" spans="1:18">
      <c r="A32" s="7"/>
      <c r="B32" s="2">
        <v>7</v>
      </c>
      <c r="C32" s="4" t="s">
        <v>110</v>
      </c>
      <c r="D32" s="4">
        <v>56</v>
      </c>
      <c r="E32" s="4">
        <v>38</v>
      </c>
      <c r="F32" s="4">
        <f t="shared" si="0"/>
        <v>1.4736842105263157</v>
      </c>
    </row>
    <row r="33" spans="1:6">
      <c r="A33" s="7"/>
      <c r="B33" s="2">
        <v>8</v>
      </c>
      <c r="C33" s="4" t="s">
        <v>116</v>
      </c>
      <c r="D33" s="4">
        <v>55</v>
      </c>
      <c r="E33" s="4">
        <v>38</v>
      </c>
      <c r="F33" s="4">
        <f t="shared" si="0"/>
        <v>1.4473684210526316</v>
      </c>
    </row>
    <row r="34" spans="1:6">
      <c r="A34" s="7">
        <v>2007</v>
      </c>
      <c r="B34" s="2">
        <v>1</v>
      </c>
      <c r="C34" s="4" t="s">
        <v>105</v>
      </c>
      <c r="D34" s="4">
        <v>87</v>
      </c>
      <c r="E34" s="4">
        <v>38</v>
      </c>
      <c r="F34" s="4">
        <f t="shared" si="0"/>
        <v>2.2894736842105261</v>
      </c>
    </row>
    <row r="35" spans="1:6">
      <c r="A35" s="7"/>
      <c r="B35" s="2">
        <v>2</v>
      </c>
      <c r="C35" s="4" t="s">
        <v>104</v>
      </c>
      <c r="D35" s="4">
        <v>85</v>
      </c>
      <c r="E35" s="4">
        <v>38</v>
      </c>
      <c r="F35" s="4">
        <f t="shared" si="0"/>
        <v>2.236842105263158</v>
      </c>
    </row>
    <row r="36" spans="1:6">
      <c r="A36" s="7"/>
      <c r="B36" s="2">
        <v>3</v>
      </c>
      <c r="C36" s="4" t="s">
        <v>103</v>
      </c>
      <c r="D36" s="4">
        <v>83</v>
      </c>
      <c r="E36" s="4">
        <v>38</v>
      </c>
      <c r="F36" s="4">
        <f t="shared" si="0"/>
        <v>2.1842105263157894</v>
      </c>
    </row>
    <row r="37" spans="1:6">
      <c r="A37" s="7"/>
      <c r="B37" s="2">
        <v>4</v>
      </c>
      <c r="C37" s="4" t="s">
        <v>106</v>
      </c>
      <c r="D37" s="4">
        <v>76</v>
      </c>
      <c r="E37" s="4">
        <v>38</v>
      </c>
      <c r="F37" s="4">
        <f t="shared" si="0"/>
        <v>2</v>
      </c>
    </row>
    <row r="38" spans="1:6">
      <c r="A38" s="7"/>
      <c r="B38" s="2">
        <v>5</v>
      </c>
      <c r="C38" s="4" t="s">
        <v>111</v>
      </c>
      <c r="D38" s="4">
        <v>65</v>
      </c>
      <c r="E38" s="4">
        <v>38</v>
      </c>
      <c r="F38" s="4">
        <f t="shared" si="0"/>
        <v>1.7105263157894737</v>
      </c>
    </row>
    <row r="39" spans="1:6">
      <c r="A39" s="7"/>
      <c r="B39" s="2">
        <v>6</v>
      </c>
      <c r="C39" s="4" t="s">
        <v>108</v>
      </c>
      <c r="D39" s="4">
        <v>60</v>
      </c>
      <c r="E39" s="4">
        <v>38</v>
      </c>
      <c r="F39" s="4">
        <f t="shared" si="0"/>
        <v>1.5789473684210527</v>
      </c>
    </row>
    <row r="40" spans="1:6">
      <c r="A40" s="7"/>
      <c r="B40" s="2">
        <v>7</v>
      </c>
      <c r="C40" s="4" t="s">
        <v>115</v>
      </c>
      <c r="D40" s="4">
        <v>58</v>
      </c>
      <c r="E40" s="4">
        <v>38</v>
      </c>
      <c r="F40" s="4">
        <f t="shared" si="0"/>
        <v>1.5263157894736843</v>
      </c>
    </row>
    <row r="41" spans="1:6">
      <c r="A41" s="7"/>
      <c r="B41" s="2">
        <v>8</v>
      </c>
      <c r="C41" s="4" t="s">
        <v>117</v>
      </c>
      <c r="D41" s="4">
        <v>57</v>
      </c>
      <c r="E41" s="4">
        <v>38</v>
      </c>
      <c r="F41" s="4">
        <f t="shared" si="0"/>
        <v>1.5</v>
      </c>
    </row>
    <row r="42" spans="1:6">
      <c r="A42" s="7">
        <v>2008</v>
      </c>
      <c r="B42" s="2">
        <v>1</v>
      </c>
      <c r="C42" s="4" t="s">
        <v>105</v>
      </c>
      <c r="D42" s="4">
        <v>90</v>
      </c>
      <c r="E42" s="4">
        <v>38</v>
      </c>
      <c r="F42" s="4">
        <f t="shared" si="0"/>
        <v>2.3684210526315788</v>
      </c>
    </row>
    <row r="43" spans="1:6">
      <c r="A43" s="7"/>
      <c r="B43" s="2">
        <v>2</v>
      </c>
      <c r="C43" s="4" t="s">
        <v>106</v>
      </c>
      <c r="D43" s="4">
        <v>86</v>
      </c>
      <c r="E43" s="4">
        <v>38</v>
      </c>
      <c r="F43" s="4">
        <f t="shared" si="0"/>
        <v>2.263157894736842</v>
      </c>
    </row>
    <row r="44" spans="1:6">
      <c r="A44" s="7"/>
      <c r="B44" s="2">
        <v>3</v>
      </c>
      <c r="C44" s="4" t="s">
        <v>104</v>
      </c>
      <c r="D44" s="4">
        <v>83</v>
      </c>
      <c r="E44" s="4">
        <v>38</v>
      </c>
      <c r="F44" s="4">
        <f t="shared" si="0"/>
        <v>2.1842105263157894</v>
      </c>
    </row>
    <row r="45" spans="1:6">
      <c r="A45" s="7"/>
      <c r="B45" s="2">
        <v>4</v>
      </c>
      <c r="C45" s="4" t="s">
        <v>103</v>
      </c>
      <c r="D45" s="4">
        <v>72</v>
      </c>
      <c r="E45" s="4">
        <v>38</v>
      </c>
      <c r="F45" s="4">
        <f t="shared" si="0"/>
        <v>1.8947368421052631</v>
      </c>
    </row>
    <row r="46" spans="1:6">
      <c r="A46" s="7"/>
      <c r="B46" s="2">
        <v>5</v>
      </c>
      <c r="C46" s="4" t="s">
        <v>111</v>
      </c>
      <c r="D46" s="4">
        <v>63</v>
      </c>
      <c r="E46" s="4">
        <v>38</v>
      </c>
      <c r="F46" s="4">
        <f t="shared" si="0"/>
        <v>1.6578947368421053</v>
      </c>
    </row>
    <row r="47" spans="1:6">
      <c r="A47" s="7"/>
      <c r="B47" s="2">
        <v>6</v>
      </c>
      <c r="C47" s="4" t="s">
        <v>108</v>
      </c>
      <c r="D47" s="4">
        <v>62</v>
      </c>
      <c r="E47" s="4">
        <v>38</v>
      </c>
      <c r="F47" s="4">
        <f t="shared" si="0"/>
        <v>1.631578947368421</v>
      </c>
    </row>
    <row r="48" spans="1:6">
      <c r="A48" s="7"/>
      <c r="B48" s="2">
        <v>7</v>
      </c>
      <c r="C48" s="4" t="s">
        <v>118</v>
      </c>
      <c r="D48" s="4">
        <v>53</v>
      </c>
      <c r="E48" s="4">
        <v>38</v>
      </c>
      <c r="F48" s="4">
        <f t="shared" si="0"/>
        <v>1.3947368421052631</v>
      </c>
    </row>
    <row r="49" spans="1:6">
      <c r="A49" s="7"/>
      <c r="B49" s="2">
        <v>8</v>
      </c>
      <c r="C49" s="4" t="s">
        <v>114</v>
      </c>
      <c r="D49" s="4">
        <v>51</v>
      </c>
      <c r="E49" s="4">
        <v>38</v>
      </c>
      <c r="F49" s="4">
        <f t="shared" si="0"/>
        <v>1.3421052631578947</v>
      </c>
    </row>
    <row r="50" spans="1:6">
      <c r="A50" s="7">
        <v>2009</v>
      </c>
      <c r="B50" s="2">
        <v>1</v>
      </c>
      <c r="C50" s="4" t="s">
        <v>104</v>
      </c>
      <c r="D50" s="4">
        <v>86</v>
      </c>
      <c r="E50" s="4">
        <v>38</v>
      </c>
      <c r="F50" s="4">
        <f t="shared" si="0"/>
        <v>2.263157894736842</v>
      </c>
    </row>
    <row r="51" spans="1:6">
      <c r="A51" s="7"/>
      <c r="B51" s="2">
        <v>2</v>
      </c>
      <c r="C51" s="4" t="s">
        <v>105</v>
      </c>
      <c r="D51" s="4">
        <v>85</v>
      </c>
      <c r="E51" s="4">
        <v>38</v>
      </c>
      <c r="F51" s="4">
        <f t="shared" si="0"/>
        <v>2.236842105263158</v>
      </c>
    </row>
    <row r="52" spans="1:6">
      <c r="A52" s="7"/>
      <c r="B52" s="2">
        <v>3</v>
      </c>
      <c r="C52" s="4" t="s">
        <v>103</v>
      </c>
      <c r="D52" s="4">
        <v>75</v>
      </c>
      <c r="E52" s="4">
        <v>38</v>
      </c>
      <c r="F52" s="4">
        <f t="shared" si="0"/>
        <v>1.9736842105263157</v>
      </c>
    </row>
    <row r="53" spans="1:6">
      <c r="A53" s="7"/>
      <c r="B53" s="2">
        <v>4</v>
      </c>
      <c r="C53" s="4" t="s">
        <v>114</v>
      </c>
      <c r="D53" s="4">
        <v>70</v>
      </c>
      <c r="E53" s="4">
        <v>38</v>
      </c>
      <c r="F53" s="4">
        <f t="shared" si="0"/>
        <v>1.8421052631578947</v>
      </c>
    </row>
    <row r="54" spans="1:6">
      <c r="A54" s="7"/>
      <c r="B54" s="2">
        <v>5</v>
      </c>
      <c r="C54" s="4" t="s">
        <v>113</v>
      </c>
      <c r="D54" s="4">
        <v>67</v>
      </c>
      <c r="E54" s="4">
        <v>38</v>
      </c>
      <c r="F54" s="4">
        <f t="shared" si="0"/>
        <v>1.763157894736842</v>
      </c>
    </row>
    <row r="55" spans="1:6">
      <c r="A55" s="7"/>
      <c r="B55" s="2">
        <v>6</v>
      </c>
      <c r="C55" s="4" t="s">
        <v>108</v>
      </c>
      <c r="D55" s="4">
        <v>64</v>
      </c>
      <c r="E55" s="4">
        <v>38</v>
      </c>
      <c r="F55" s="4">
        <f t="shared" si="0"/>
        <v>1.6842105263157894</v>
      </c>
    </row>
    <row r="56" spans="1:6">
      <c r="A56" s="7"/>
      <c r="B56" s="2">
        <v>7</v>
      </c>
      <c r="C56" s="4" t="s">
        <v>106</v>
      </c>
      <c r="D56" s="4">
        <v>63</v>
      </c>
      <c r="E56" s="4">
        <v>38</v>
      </c>
      <c r="F56" s="4">
        <f t="shared" si="0"/>
        <v>1.6578947368421053</v>
      </c>
    </row>
    <row r="57" spans="1:6">
      <c r="A57" s="7"/>
      <c r="B57" s="2">
        <v>8</v>
      </c>
      <c r="C57" s="4" t="s">
        <v>111</v>
      </c>
      <c r="D57" s="4">
        <v>61</v>
      </c>
      <c r="E57" s="4">
        <v>38</v>
      </c>
      <c r="F57" s="4">
        <f t="shared" si="0"/>
        <v>1.6052631578947369</v>
      </c>
    </row>
    <row r="58" spans="1:6">
      <c r="A58" s="7">
        <v>2010</v>
      </c>
      <c r="B58" s="2">
        <v>1</v>
      </c>
      <c r="C58" s="4" t="s">
        <v>105</v>
      </c>
      <c r="D58" s="4">
        <v>80</v>
      </c>
      <c r="E58" s="4">
        <v>38</v>
      </c>
      <c r="F58" s="4">
        <f t="shared" si="0"/>
        <v>2.1052631578947367</v>
      </c>
    </row>
    <row r="59" spans="1:6">
      <c r="A59" s="7"/>
      <c r="B59" s="2">
        <v>2</v>
      </c>
      <c r="C59" s="4" t="s">
        <v>104</v>
      </c>
      <c r="D59" s="4">
        <v>71</v>
      </c>
      <c r="E59" s="4">
        <v>38</v>
      </c>
      <c r="F59" s="4">
        <f t="shared" si="0"/>
        <v>1.868421052631579</v>
      </c>
    </row>
    <row r="60" spans="1:6">
      <c r="A60" s="7"/>
      <c r="B60" s="2">
        <v>3</v>
      </c>
      <c r="C60" s="4" t="s">
        <v>113</v>
      </c>
      <c r="D60" s="4">
        <v>71</v>
      </c>
      <c r="E60" s="4">
        <v>38</v>
      </c>
      <c r="F60" s="4">
        <f t="shared" si="0"/>
        <v>1.868421052631579</v>
      </c>
    </row>
    <row r="61" spans="1:6">
      <c r="A61" s="7"/>
      <c r="B61" s="2">
        <v>4</v>
      </c>
      <c r="C61" s="4" t="s">
        <v>103</v>
      </c>
      <c r="D61" s="4">
        <v>68</v>
      </c>
      <c r="E61" s="4">
        <v>38</v>
      </c>
      <c r="F61" s="4">
        <f t="shared" ref="F61:F121" si="1">D61/E61</f>
        <v>1.7894736842105263</v>
      </c>
    </row>
    <row r="62" spans="1:6">
      <c r="A62" s="7"/>
      <c r="B62" s="2">
        <v>5</v>
      </c>
      <c r="C62" s="4" t="s">
        <v>114</v>
      </c>
      <c r="D62" s="4">
        <v>62</v>
      </c>
      <c r="E62" s="4">
        <v>38</v>
      </c>
      <c r="F62" s="4">
        <f t="shared" si="1"/>
        <v>1.631578947368421</v>
      </c>
    </row>
    <row r="63" spans="1:6">
      <c r="A63" s="7"/>
      <c r="B63" s="2">
        <v>6</v>
      </c>
      <c r="C63" s="4" t="s">
        <v>106</v>
      </c>
      <c r="D63" s="4">
        <v>58</v>
      </c>
      <c r="E63" s="4">
        <v>38</v>
      </c>
      <c r="F63" s="4">
        <f t="shared" si="1"/>
        <v>1.5263157894736843</v>
      </c>
    </row>
    <row r="64" spans="1:6">
      <c r="A64" s="7"/>
      <c r="B64" s="2">
        <v>7</v>
      </c>
      <c r="C64" s="4" t="s">
        <v>111</v>
      </c>
      <c r="D64" s="4">
        <v>54</v>
      </c>
      <c r="E64" s="4">
        <v>38</v>
      </c>
      <c r="F64" s="4">
        <f t="shared" si="1"/>
        <v>1.4210526315789473</v>
      </c>
    </row>
    <row r="65" spans="1:6">
      <c r="A65" s="7"/>
      <c r="B65" s="2">
        <v>8</v>
      </c>
      <c r="C65" s="4" t="s">
        <v>118</v>
      </c>
      <c r="D65" s="4">
        <v>49</v>
      </c>
      <c r="E65" s="4">
        <v>38</v>
      </c>
      <c r="F65" s="4">
        <f t="shared" si="1"/>
        <v>1.2894736842105263</v>
      </c>
    </row>
    <row r="66" spans="1:6">
      <c r="A66" s="7">
        <v>2011</v>
      </c>
      <c r="B66" s="2">
        <v>1</v>
      </c>
      <c r="C66" s="4" t="s">
        <v>113</v>
      </c>
      <c r="D66" s="4">
        <v>89</v>
      </c>
      <c r="E66" s="4">
        <v>38</v>
      </c>
      <c r="F66" s="4">
        <f t="shared" si="1"/>
        <v>2.3421052631578947</v>
      </c>
    </row>
    <row r="67" spans="1:6">
      <c r="A67" s="7"/>
      <c r="B67" s="2">
        <v>2</v>
      </c>
      <c r="C67" s="4" t="s">
        <v>105</v>
      </c>
      <c r="D67" s="4">
        <v>89</v>
      </c>
      <c r="E67" s="4">
        <v>38</v>
      </c>
      <c r="F67" s="4">
        <f t="shared" si="1"/>
        <v>2.3421052631578947</v>
      </c>
    </row>
    <row r="68" spans="1:6">
      <c r="A68" s="7"/>
      <c r="B68" s="2">
        <v>3</v>
      </c>
      <c r="C68" s="4" t="s">
        <v>103</v>
      </c>
      <c r="D68" s="4">
        <v>70</v>
      </c>
      <c r="E68" s="4">
        <v>38</v>
      </c>
      <c r="F68" s="4">
        <f t="shared" si="1"/>
        <v>1.8421052631578947</v>
      </c>
    </row>
    <row r="69" spans="1:6">
      <c r="A69" s="7"/>
      <c r="B69" s="2">
        <v>4</v>
      </c>
      <c r="C69" s="4" t="s">
        <v>114</v>
      </c>
      <c r="D69" s="4">
        <v>69</v>
      </c>
      <c r="E69" s="4">
        <v>38</v>
      </c>
      <c r="F69" s="4">
        <f t="shared" si="1"/>
        <v>1.8157894736842106</v>
      </c>
    </row>
    <row r="70" spans="1:6">
      <c r="A70" s="7"/>
      <c r="B70" s="2">
        <v>5</v>
      </c>
      <c r="C70" s="4" t="s">
        <v>107</v>
      </c>
      <c r="D70" s="4">
        <v>65</v>
      </c>
      <c r="E70" s="4">
        <v>38</v>
      </c>
      <c r="F70" s="4">
        <f t="shared" si="1"/>
        <v>1.7105263157894737</v>
      </c>
    </row>
    <row r="71" spans="1:6">
      <c r="A71" s="7"/>
      <c r="B71" s="2">
        <v>6</v>
      </c>
      <c r="C71" s="4" t="s">
        <v>104</v>
      </c>
      <c r="D71" s="4">
        <v>64</v>
      </c>
      <c r="E71" s="4">
        <v>38</v>
      </c>
      <c r="F71" s="4">
        <f t="shared" si="1"/>
        <v>1.6842105263157894</v>
      </c>
    </row>
    <row r="72" spans="1:6">
      <c r="A72" s="7"/>
      <c r="B72" s="2">
        <v>7</v>
      </c>
      <c r="C72" s="4" t="s">
        <v>111</v>
      </c>
      <c r="D72" s="4">
        <v>56</v>
      </c>
      <c r="E72" s="4">
        <v>38</v>
      </c>
      <c r="F72" s="4">
        <f t="shared" si="1"/>
        <v>1.4736842105263157</v>
      </c>
    </row>
    <row r="73" spans="1:6">
      <c r="A73" s="7"/>
      <c r="B73" s="2">
        <v>8</v>
      </c>
      <c r="C73" s="4" t="s">
        <v>106</v>
      </c>
      <c r="D73" s="4">
        <v>52</v>
      </c>
      <c r="E73" s="4">
        <v>38</v>
      </c>
      <c r="F73" s="4">
        <f t="shared" si="1"/>
        <v>1.368421052631579</v>
      </c>
    </row>
    <row r="74" spans="1:6">
      <c r="A74" s="7">
        <v>2012</v>
      </c>
      <c r="B74" s="2">
        <v>1</v>
      </c>
      <c r="C74" s="4" t="s">
        <v>105</v>
      </c>
      <c r="D74" s="4">
        <v>89</v>
      </c>
      <c r="E74" s="4">
        <v>38</v>
      </c>
      <c r="F74" s="4">
        <f t="shared" si="1"/>
        <v>2.3421052631578947</v>
      </c>
    </row>
    <row r="75" spans="1:6">
      <c r="A75" s="7"/>
      <c r="B75" s="2">
        <v>2</v>
      </c>
      <c r="C75" s="4" t="s">
        <v>113</v>
      </c>
      <c r="D75" s="4">
        <v>78</v>
      </c>
      <c r="E75" s="4">
        <v>38</v>
      </c>
      <c r="F75" s="4">
        <f t="shared" si="1"/>
        <v>2.0526315789473686</v>
      </c>
    </row>
    <row r="76" spans="1:6">
      <c r="A76" s="7"/>
      <c r="B76" s="2">
        <v>3</v>
      </c>
      <c r="C76" s="4" t="s">
        <v>104</v>
      </c>
      <c r="D76" s="4">
        <v>75</v>
      </c>
      <c r="E76" s="4">
        <v>38</v>
      </c>
      <c r="F76" s="4">
        <f t="shared" si="1"/>
        <v>1.9736842105263157</v>
      </c>
    </row>
    <row r="77" spans="1:6">
      <c r="A77" s="7"/>
      <c r="B77" s="2">
        <v>4</v>
      </c>
      <c r="C77" s="4" t="s">
        <v>103</v>
      </c>
      <c r="D77" s="4">
        <v>73</v>
      </c>
      <c r="E77" s="4">
        <v>38</v>
      </c>
      <c r="F77" s="4">
        <f t="shared" si="1"/>
        <v>1.9210526315789473</v>
      </c>
    </row>
    <row r="78" spans="1:6">
      <c r="A78" s="7"/>
      <c r="B78" s="2">
        <v>5</v>
      </c>
      <c r="C78" s="4" t="s">
        <v>114</v>
      </c>
      <c r="D78" s="4">
        <v>72</v>
      </c>
      <c r="E78" s="4">
        <v>38</v>
      </c>
      <c r="F78" s="4">
        <f t="shared" si="1"/>
        <v>1.8947368421052631</v>
      </c>
    </row>
    <row r="79" spans="1:6">
      <c r="A79" s="7"/>
      <c r="B79" s="2">
        <v>6</v>
      </c>
      <c r="C79" s="4" t="s">
        <v>111</v>
      </c>
      <c r="D79" s="4">
        <v>63</v>
      </c>
      <c r="E79" s="4">
        <v>38</v>
      </c>
      <c r="F79" s="4">
        <f t="shared" si="1"/>
        <v>1.6578947368421053</v>
      </c>
    </row>
    <row r="80" spans="1:6">
      <c r="A80" s="7"/>
      <c r="B80" s="2">
        <v>7</v>
      </c>
      <c r="C80" s="4" t="s">
        <v>106</v>
      </c>
      <c r="D80" s="4">
        <v>61</v>
      </c>
      <c r="E80" s="4">
        <v>38</v>
      </c>
      <c r="F80" s="4">
        <f t="shared" si="1"/>
        <v>1.6052631578947369</v>
      </c>
    </row>
    <row r="81" spans="1:6">
      <c r="A81" s="7"/>
      <c r="B81" s="2">
        <v>8</v>
      </c>
      <c r="C81" s="4" t="s">
        <v>119</v>
      </c>
      <c r="D81" s="4">
        <v>49</v>
      </c>
      <c r="E81" s="4">
        <v>38</v>
      </c>
      <c r="F81" s="4">
        <f t="shared" si="1"/>
        <v>1.2894736842105263</v>
      </c>
    </row>
    <row r="82" spans="1:6">
      <c r="A82" s="7">
        <v>2013</v>
      </c>
      <c r="B82" s="2">
        <v>1</v>
      </c>
      <c r="C82" s="4" t="s">
        <v>113</v>
      </c>
      <c r="D82" s="4">
        <v>86</v>
      </c>
      <c r="E82" s="4">
        <v>38</v>
      </c>
      <c r="F82" s="4">
        <f t="shared" si="1"/>
        <v>2.263157894736842</v>
      </c>
    </row>
    <row r="83" spans="1:6">
      <c r="A83" s="7"/>
      <c r="B83" s="2">
        <v>2</v>
      </c>
      <c r="C83" s="4" t="s">
        <v>106</v>
      </c>
      <c r="D83" s="4">
        <v>84</v>
      </c>
      <c r="E83" s="4">
        <v>38</v>
      </c>
      <c r="F83" s="4">
        <f t="shared" si="1"/>
        <v>2.2105263157894739</v>
      </c>
    </row>
    <row r="84" spans="1:6">
      <c r="A84" s="7"/>
      <c r="B84" s="2">
        <v>3</v>
      </c>
      <c r="C84" s="4" t="s">
        <v>104</v>
      </c>
      <c r="D84" s="4">
        <v>82</v>
      </c>
      <c r="E84" s="4">
        <v>38</v>
      </c>
      <c r="F84" s="4">
        <f t="shared" si="1"/>
        <v>2.1578947368421053</v>
      </c>
    </row>
    <row r="85" spans="1:6">
      <c r="A85" s="7"/>
      <c r="B85" s="2">
        <v>4</v>
      </c>
      <c r="C85" s="4" t="s">
        <v>103</v>
      </c>
      <c r="D85" s="4">
        <v>79</v>
      </c>
      <c r="E85" s="4">
        <v>38</v>
      </c>
      <c r="F85" s="4">
        <f t="shared" si="1"/>
        <v>2.0789473684210527</v>
      </c>
    </row>
    <row r="86" spans="1:6">
      <c r="A86" s="7"/>
      <c r="B86" s="2">
        <v>5</v>
      </c>
      <c r="C86" s="4" t="s">
        <v>111</v>
      </c>
      <c r="D86" s="4">
        <v>72</v>
      </c>
      <c r="E86" s="4">
        <v>38</v>
      </c>
      <c r="F86" s="4">
        <f t="shared" si="1"/>
        <v>1.8947368421052631</v>
      </c>
    </row>
    <row r="87" spans="1:6">
      <c r="A87" s="7"/>
      <c r="B87" s="2">
        <v>6</v>
      </c>
      <c r="C87" s="4" t="s">
        <v>114</v>
      </c>
      <c r="D87" s="4">
        <v>69</v>
      </c>
      <c r="E87" s="4">
        <v>38</v>
      </c>
      <c r="F87" s="4">
        <f t="shared" si="1"/>
        <v>1.8157894736842106</v>
      </c>
    </row>
    <row r="88" spans="1:6">
      <c r="A88" s="7"/>
      <c r="B88" s="2">
        <v>7</v>
      </c>
      <c r="C88" s="4" t="s">
        <v>105</v>
      </c>
      <c r="D88" s="4">
        <v>64</v>
      </c>
      <c r="E88" s="4">
        <v>38</v>
      </c>
      <c r="F88" s="4">
        <f t="shared" si="1"/>
        <v>1.6842105263157894</v>
      </c>
    </row>
    <row r="89" spans="1:6">
      <c r="A89" s="7"/>
      <c r="B89" s="2">
        <v>8</v>
      </c>
      <c r="C89" s="4" t="s">
        <v>120</v>
      </c>
      <c r="D89" s="4">
        <v>56</v>
      </c>
      <c r="E89" s="4">
        <v>38</v>
      </c>
      <c r="F89" s="4">
        <f t="shared" si="1"/>
        <v>1.4736842105263157</v>
      </c>
    </row>
    <row r="90" spans="1:6">
      <c r="A90" s="7">
        <v>2014</v>
      </c>
      <c r="B90" s="2">
        <v>1</v>
      </c>
      <c r="C90" s="4" t="s">
        <v>104</v>
      </c>
      <c r="D90" s="4">
        <v>87</v>
      </c>
      <c r="E90" s="4">
        <v>38</v>
      </c>
      <c r="F90" s="4">
        <f t="shared" si="1"/>
        <v>2.2894736842105261</v>
      </c>
    </row>
    <row r="91" spans="1:6">
      <c r="A91" s="7"/>
      <c r="B91" s="2">
        <v>2</v>
      </c>
      <c r="C91" s="4" t="s">
        <v>113</v>
      </c>
      <c r="D91" s="4">
        <v>79</v>
      </c>
      <c r="E91" s="4">
        <v>38</v>
      </c>
      <c r="F91" s="4">
        <f t="shared" si="1"/>
        <v>2.0789473684210527</v>
      </c>
    </row>
    <row r="92" spans="1:6">
      <c r="A92" s="7"/>
      <c r="B92" s="2">
        <v>3</v>
      </c>
      <c r="C92" s="4" t="s">
        <v>103</v>
      </c>
      <c r="D92" s="4">
        <v>75</v>
      </c>
      <c r="E92" s="4">
        <v>38</v>
      </c>
      <c r="F92" s="4">
        <f t="shared" si="1"/>
        <v>1.9736842105263157</v>
      </c>
    </row>
    <row r="93" spans="1:6">
      <c r="A93" s="7"/>
      <c r="B93" s="2">
        <v>4</v>
      </c>
      <c r="C93" s="4" t="s">
        <v>105</v>
      </c>
      <c r="D93" s="4">
        <v>70</v>
      </c>
      <c r="E93" s="4">
        <v>38</v>
      </c>
      <c r="F93" s="4">
        <f t="shared" si="1"/>
        <v>1.8421052631578947</v>
      </c>
    </row>
    <row r="94" spans="1:6">
      <c r="A94" s="7"/>
      <c r="B94" s="2">
        <v>5</v>
      </c>
      <c r="C94" s="4" t="s">
        <v>114</v>
      </c>
      <c r="D94" s="4">
        <v>64</v>
      </c>
      <c r="E94" s="4">
        <v>38</v>
      </c>
      <c r="F94" s="4">
        <f t="shared" si="1"/>
        <v>1.6842105263157894</v>
      </c>
    </row>
    <row r="95" spans="1:6">
      <c r="A95" s="7"/>
      <c r="B95" s="2">
        <v>6</v>
      </c>
      <c r="C95" s="4" t="s">
        <v>106</v>
      </c>
      <c r="D95" s="4">
        <v>62</v>
      </c>
      <c r="E95" s="4">
        <v>38</v>
      </c>
      <c r="F95" s="4">
        <f t="shared" si="1"/>
        <v>1.631578947368421</v>
      </c>
    </row>
    <row r="96" spans="1:6">
      <c r="A96" s="7"/>
      <c r="B96" s="2">
        <v>7</v>
      </c>
      <c r="C96" s="4" t="s">
        <v>120</v>
      </c>
      <c r="D96" s="4">
        <v>60</v>
      </c>
      <c r="E96" s="4">
        <v>38</v>
      </c>
      <c r="F96" s="4">
        <f t="shared" si="1"/>
        <v>1.5789473684210527</v>
      </c>
    </row>
    <row r="97" spans="1:6">
      <c r="A97" s="7"/>
      <c r="B97" s="2">
        <v>8</v>
      </c>
      <c r="C97" s="4" t="s">
        <v>121</v>
      </c>
      <c r="D97" s="4">
        <v>56</v>
      </c>
      <c r="E97" s="4">
        <v>38</v>
      </c>
      <c r="F97" s="4">
        <f t="shared" si="1"/>
        <v>1.4736842105263157</v>
      </c>
    </row>
    <row r="98" spans="1:6">
      <c r="A98" s="7">
        <v>2015</v>
      </c>
      <c r="B98" s="2">
        <v>1</v>
      </c>
      <c r="C98" s="4" t="s">
        <v>122</v>
      </c>
      <c r="D98" s="4">
        <v>81</v>
      </c>
      <c r="E98" s="4">
        <v>38</v>
      </c>
      <c r="F98" s="4">
        <f t="shared" si="1"/>
        <v>2.1315789473684212</v>
      </c>
    </row>
    <row r="99" spans="1:6">
      <c r="A99" s="7"/>
      <c r="B99" s="2">
        <v>2</v>
      </c>
      <c r="C99" s="4" t="s">
        <v>103</v>
      </c>
      <c r="D99" s="4">
        <v>71</v>
      </c>
      <c r="E99" s="4">
        <v>38</v>
      </c>
      <c r="F99" s="4">
        <f t="shared" si="1"/>
        <v>1.868421052631579</v>
      </c>
    </row>
    <row r="100" spans="1:6">
      <c r="A100" s="7"/>
      <c r="B100" s="2">
        <v>3</v>
      </c>
      <c r="C100" s="4" t="s">
        <v>114</v>
      </c>
      <c r="D100" s="4">
        <v>70</v>
      </c>
      <c r="E100" s="4">
        <v>38</v>
      </c>
      <c r="F100" s="4">
        <f t="shared" si="1"/>
        <v>1.8421052631578947</v>
      </c>
    </row>
    <row r="101" spans="1:6">
      <c r="A101" s="7"/>
      <c r="B101" s="2">
        <v>4</v>
      </c>
      <c r="C101" s="4" t="s">
        <v>113</v>
      </c>
      <c r="D101" s="4">
        <v>66</v>
      </c>
      <c r="E101" s="4">
        <v>38</v>
      </c>
      <c r="F101" s="4">
        <f t="shared" si="1"/>
        <v>1.736842105263158</v>
      </c>
    </row>
    <row r="102" spans="1:6">
      <c r="A102" s="7"/>
      <c r="B102" s="2">
        <v>5</v>
      </c>
      <c r="C102" s="4" t="s">
        <v>105</v>
      </c>
      <c r="D102" s="4">
        <v>66</v>
      </c>
      <c r="E102" s="4">
        <v>38</v>
      </c>
      <c r="F102" s="4">
        <f t="shared" si="1"/>
        <v>1.736842105263158</v>
      </c>
    </row>
    <row r="103" spans="1:6">
      <c r="A103" s="7"/>
      <c r="B103" s="2">
        <v>6</v>
      </c>
      <c r="C103" s="4" t="s">
        <v>120</v>
      </c>
      <c r="D103" s="4">
        <v>63</v>
      </c>
      <c r="E103" s="4">
        <v>38</v>
      </c>
      <c r="F103" s="4">
        <f t="shared" si="1"/>
        <v>1.6578947368421053</v>
      </c>
    </row>
    <row r="104" spans="1:6">
      <c r="A104" s="7"/>
      <c r="B104" s="2">
        <v>7</v>
      </c>
      <c r="C104" s="4" t="s">
        <v>123</v>
      </c>
      <c r="D104" s="4">
        <v>62</v>
      </c>
      <c r="E104" s="4">
        <v>38</v>
      </c>
      <c r="F104" s="4">
        <f t="shared" si="1"/>
        <v>1.631578947368421</v>
      </c>
    </row>
    <row r="105" spans="1:6">
      <c r="A105" s="7"/>
      <c r="B105" s="2">
        <v>8</v>
      </c>
      <c r="C105" s="4" t="s">
        <v>106</v>
      </c>
      <c r="D105" s="4">
        <v>60</v>
      </c>
      <c r="E105" s="4">
        <v>38</v>
      </c>
      <c r="F105" s="4">
        <f t="shared" si="1"/>
        <v>1.5789473684210527</v>
      </c>
    </row>
    <row r="106" spans="1:6">
      <c r="A106" s="7">
        <v>2016</v>
      </c>
      <c r="B106" s="2">
        <v>1</v>
      </c>
      <c r="C106" s="4" t="s">
        <v>104</v>
      </c>
      <c r="D106" s="4">
        <v>93</v>
      </c>
      <c r="E106" s="4">
        <v>38</v>
      </c>
      <c r="F106" s="4">
        <f t="shared" si="1"/>
        <v>2.4473684210526314</v>
      </c>
    </row>
    <row r="107" spans="1:6">
      <c r="A107" s="7"/>
      <c r="B107" s="2">
        <v>2</v>
      </c>
      <c r="C107" s="4" t="s">
        <v>114</v>
      </c>
      <c r="D107" s="4">
        <v>86</v>
      </c>
      <c r="E107" s="4">
        <v>38</v>
      </c>
      <c r="F107" s="4">
        <f t="shared" si="1"/>
        <v>2.263157894736842</v>
      </c>
    </row>
    <row r="108" spans="1:6">
      <c r="A108" s="7"/>
      <c r="B108" s="2">
        <v>3</v>
      </c>
      <c r="C108" s="4" t="s">
        <v>113</v>
      </c>
      <c r="D108" s="4">
        <v>78</v>
      </c>
      <c r="E108" s="4">
        <v>38</v>
      </c>
      <c r="F108" s="4">
        <f t="shared" si="1"/>
        <v>2.0526315789473686</v>
      </c>
    </row>
    <row r="109" spans="1:6">
      <c r="A109" s="7"/>
      <c r="B109" s="2">
        <v>4</v>
      </c>
      <c r="C109" s="4" t="s">
        <v>106</v>
      </c>
      <c r="D109" s="4">
        <v>76</v>
      </c>
      <c r="E109" s="4">
        <v>38</v>
      </c>
      <c r="F109" s="4">
        <f t="shared" si="1"/>
        <v>2</v>
      </c>
    </row>
    <row r="110" spans="1:6">
      <c r="A110" s="7"/>
      <c r="B110" s="2">
        <v>5</v>
      </c>
      <c r="C110" s="4" t="s">
        <v>103</v>
      </c>
      <c r="D110" s="4">
        <v>75</v>
      </c>
      <c r="E110" s="4">
        <v>38</v>
      </c>
      <c r="F110" s="4">
        <f t="shared" si="1"/>
        <v>1.9736842105263157</v>
      </c>
    </row>
    <row r="111" spans="1:6">
      <c r="A111" s="7"/>
      <c r="B111" s="2">
        <v>6</v>
      </c>
      <c r="C111" s="4" t="s">
        <v>105</v>
      </c>
      <c r="D111" s="4">
        <v>69</v>
      </c>
      <c r="E111" s="4">
        <v>38</v>
      </c>
      <c r="F111" s="4">
        <f t="shared" si="1"/>
        <v>1.8157894736842106</v>
      </c>
    </row>
    <row r="112" spans="1:6">
      <c r="A112" s="7"/>
      <c r="B112" s="2">
        <v>7</v>
      </c>
      <c r="C112" s="4" t="s">
        <v>111</v>
      </c>
      <c r="D112" s="4">
        <v>61</v>
      </c>
      <c r="E112" s="4">
        <v>38</v>
      </c>
      <c r="F112" s="4">
        <f t="shared" si="1"/>
        <v>1.6052631578947369</v>
      </c>
    </row>
    <row r="113" spans="1:6">
      <c r="A113" s="7"/>
      <c r="B113" s="2">
        <v>8</v>
      </c>
      <c r="C113" s="4" t="s">
        <v>120</v>
      </c>
      <c r="D113" s="4">
        <v>46</v>
      </c>
      <c r="E113" s="4">
        <v>38</v>
      </c>
      <c r="F113" s="4">
        <f t="shared" si="1"/>
        <v>1.2105263157894737</v>
      </c>
    </row>
    <row r="114" spans="1:6">
      <c r="A114" s="7">
        <v>2017</v>
      </c>
      <c r="B114" s="2">
        <v>1</v>
      </c>
      <c r="C114" s="4" t="s">
        <v>113</v>
      </c>
      <c r="D114" s="4">
        <v>100</v>
      </c>
      <c r="E114" s="4">
        <v>38</v>
      </c>
      <c r="F114" s="4">
        <f t="shared" si="1"/>
        <v>2.6315789473684212</v>
      </c>
    </row>
    <row r="115" spans="1:6">
      <c r="A115" s="7"/>
      <c r="B115" s="2">
        <v>2</v>
      </c>
      <c r="C115" s="4" t="s">
        <v>105</v>
      </c>
      <c r="D115" s="4">
        <v>81</v>
      </c>
      <c r="E115" s="4">
        <v>38</v>
      </c>
      <c r="F115" s="4">
        <f t="shared" si="1"/>
        <v>2.1315789473684212</v>
      </c>
    </row>
    <row r="116" spans="1:6">
      <c r="A116" s="7"/>
      <c r="B116" s="2">
        <v>3</v>
      </c>
      <c r="C116" s="4" t="s">
        <v>114</v>
      </c>
      <c r="D116" s="4">
        <v>77</v>
      </c>
      <c r="E116" s="4">
        <v>38</v>
      </c>
      <c r="F116" s="4">
        <f t="shared" si="1"/>
        <v>2.0263157894736841</v>
      </c>
    </row>
    <row r="117" spans="1:6">
      <c r="A117" s="7"/>
      <c r="B117" s="2">
        <v>4</v>
      </c>
      <c r="C117" s="4" t="s">
        <v>106</v>
      </c>
      <c r="D117" s="4">
        <v>75</v>
      </c>
      <c r="E117" s="4">
        <v>38</v>
      </c>
      <c r="F117" s="4">
        <f t="shared" si="1"/>
        <v>1.9736842105263157</v>
      </c>
    </row>
    <row r="118" spans="1:6">
      <c r="A118" s="7"/>
      <c r="B118" s="2">
        <v>5</v>
      </c>
      <c r="C118" s="4" t="s">
        <v>104</v>
      </c>
      <c r="D118" s="4">
        <v>70</v>
      </c>
      <c r="E118" s="4">
        <v>38</v>
      </c>
      <c r="F118" s="4">
        <f t="shared" si="1"/>
        <v>1.8421052631578947</v>
      </c>
    </row>
    <row r="119" spans="1:6">
      <c r="A119" s="7"/>
      <c r="B119" s="2">
        <v>6</v>
      </c>
      <c r="C119" s="4" t="s">
        <v>103</v>
      </c>
      <c r="D119" s="4">
        <v>63</v>
      </c>
      <c r="E119" s="4">
        <v>38</v>
      </c>
      <c r="F119" s="4">
        <f t="shared" si="1"/>
        <v>1.6578947368421053</v>
      </c>
    </row>
    <row r="120" spans="1:6">
      <c r="A120" s="7"/>
      <c r="B120" s="2">
        <v>7</v>
      </c>
      <c r="C120" s="4" t="s">
        <v>124</v>
      </c>
      <c r="D120" s="4">
        <v>54</v>
      </c>
      <c r="E120" s="4">
        <v>38</v>
      </c>
      <c r="F120" s="4">
        <f t="shared" si="1"/>
        <v>1.4210526315789473</v>
      </c>
    </row>
    <row r="121" spans="1:6">
      <c r="A121" s="7"/>
      <c r="B121" s="2">
        <v>8</v>
      </c>
      <c r="C121" s="4" t="s">
        <v>111</v>
      </c>
      <c r="D121" s="4">
        <v>49</v>
      </c>
      <c r="E121" s="4">
        <v>38</v>
      </c>
      <c r="F121" s="4">
        <f t="shared" si="1"/>
        <v>1.2894736842105263</v>
      </c>
    </row>
  </sheetData>
  <sortState ref="I3:R24">
    <sortCondition descending="1" ref="J2"/>
  </sortState>
  <mergeCells count="16">
    <mergeCell ref="A42:A49"/>
    <mergeCell ref="I1:R1"/>
    <mergeCell ref="A2:A9"/>
    <mergeCell ref="A10:A17"/>
    <mergeCell ref="A18:A25"/>
    <mergeCell ref="A26:A33"/>
    <mergeCell ref="A34:A41"/>
    <mergeCell ref="A98:A105"/>
    <mergeCell ref="A106:A113"/>
    <mergeCell ref="A114:A121"/>
    <mergeCell ref="A50:A57"/>
    <mergeCell ref="A58:A65"/>
    <mergeCell ref="A66:A73"/>
    <mergeCell ref="A74:A81"/>
    <mergeCell ref="A82:A89"/>
    <mergeCell ref="A90:A97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R121"/>
  <sheetViews>
    <sheetView workbookViewId="0">
      <selection activeCell="V1" sqref="V1:V1048576"/>
    </sheetView>
  </sheetViews>
  <sheetFormatPr defaultRowHeight="15"/>
  <cols>
    <col min="1" max="1" width="12.42578125" bestFit="1" customWidth="1"/>
    <col min="2" max="2" width="12.140625" bestFit="1" customWidth="1"/>
    <col min="3" max="3" width="12.85546875" bestFit="1" customWidth="1"/>
    <col min="4" max="4" width="7.140625" bestFit="1" customWidth="1"/>
    <col min="5" max="5" width="8.42578125" bestFit="1" customWidth="1"/>
    <col min="6" max="6" width="15.5703125" bestFit="1" customWidth="1"/>
    <col min="9" max="9" width="18.5703125" bestFit="1" customWidth="1"/>
  </cols>
  <sheetData>
    <row r="1" spans="1:18">
      <c r="A1" s="2" t="s">
        <v>4</v>
      </c>
      <c r="B1" s="2" t="s">
        <v>6</v>
      </c>
      <c r="C1" s="2" t="s">
        <v>1</v>
      </c>
      <c r="D1" s="2" t="s">
        <v>0</v>
      </c>
      <c r="E1" s="2" t="s">
        <v>2</v>
      </c>
      <c r="F1" s="2" t="s">
        <v>3</v>
      </c>
      <c r="I1" s="10" t="s">
        <v>102</v>
      </c>
      <c r="J1" s="10"/>
      <c r="K1" s="10"/>
      <c r="L1" s="10"/>
      <c r="M1" s="10"/>
      <c r="N1" s="10"/>
      <c r="O1" s="10"/>
      <c r="P1" s="10"/>
      <c r="Q1" s="10"/>
      <c r="R1" s="10"/>
    </row>
    <row r="2" spans="1:18">
      <c r="A2" s="7">
        <v>2003</v>
      </c>
      <c r="B2" s="2">
        <v>1</v>
      </c>
      <c r="C2" s="4" t="s">
        <v>125</v>
      </c>
      <c r="D2" s="4">
        <v>100</v>
      </c>
      <c r="E2" s="4">
        <v>46</v>
      </c>
      <c r="F2" s="4">
        <f>D2/E2</f>
        <v>2.1739130434782608</v>
      </c>
      <c r="I2" s="8" t="s">
        <v>230</v>
      </c>
      <c r="J2" s="9">
        <v>1</v>
      </c>
      <c r="K2" s="9">
        <v>2</v>
      </c>
      <c r="L2" s="9">
        <v>3</v>
      </c>
      <c r="M2" s="9">
        <v>4</v>
      </c>
      <c r="N2" s="9">
        <v>5</v>
      </c>
      <c r="O2" s="9">
        <v>6</v>
      </c>
      <c r="P2" s="9">
        <v>7</v>
      </c>
      <c r="Q2" s="9">
        <v>8</v>
      </c>
      <c r="R2" s="9" t="s">
        <v>101</v>
      </c>
    </row>
    <row r="3" spans="1:18">
      <c r="A3" s="7"/>
      <c r="B3" s="2">
        <v>2</v>
      </c>
      <c r="C3" s="4" t="s">
        <v>126</v>
      </c>
      <c r="D3" s="4">
        <v>87</v>
      </c>
      <c r="E3" s="4">
        <v>46</v>
      </c>
      <c r="F3" s="4">
        <f t="shared" ref="F3:F66" si="0">D3/E3</f>
        <v>1.8913043478260869</v>
      </c>
      <c r="I3" s="4" t="s">
        <v>135</v>
      </c>
      <c r="J3" s="8">
        <f>COUNTIFS($B:$B,J$2,$C:$C,$I3)</f>
        <v>4</v>
      </c>
      <c r="K3" s="8">
        <f>COUNTIFS($B:$B,K$2,$C:$C,$I3)</f>
        <v>0</v>
      </c>
      <c r="L3" s="8">
        <f>COUNTIFS($B:$B,L$2,$C:$C,$I3)</f>
        <v>1</v>
      </c>
      <c r="M3" s="8">
        <f>COUNTIFS($B:$B,M$2,$C:$C,$I3)</f>
        <v>1</v>
      </c>
      <c r="N3" s="8">
        <f>COUNTIFS($B:$B,N$2,$C:$C,$I3)</f>
        <v>1</v>
      </c>
      <c r="O3" s="8">
        <f>COUNTIFS($B:$B,O$2,$C:$C,$I3)</f>
        <v>1</v>
      </c>
      <c r="P3" s="8">
        <f>COUNTIFS($B:$B,P$2,$C:$C,$I3)</f>
        <v>1</v>
      </c>
      <c r="Q3" s="8">
        <f>COUNTIFS($B:$B,Q$2,$C:$C,$I3)</f>
        <v>0</v>
      </c>
      <c r="R3" s="8">
        <f>SUM(J3:Q3)</f>
        <v>9</v>
      </c>
    </row>
    <row r="4" spans="1:18">
      <c r="A4" s="7"/>
      <c r="B4" s="2">
        <v>3</v>
      </c>
      <c r="C4" s="4" t="s">
        <v>127</v>
      </c>
      <c r="D4" s="4">
        <v>78</v>
      </c>
      <c r="E4" s="4">
        <v>46</v>
      </c>
      <c r="F4" s="4">
        <f t="shared" si="0"/>
        <v>1.6956521739130435</v>
      </c>
      <c r="I4" s="4" t="s">
        <v>127</v>
      </c>
      <c r="J4" s="8">
        <f>COUNTIFS($B:$B,J$2,$C:$C,$I4)</f>
        <v>3</v>
      </c>
      <c r="K4" s="8">
        <f>COUNTIFS($B:$B,K$2,$C:$C,$I4)</f>
        <v>1</v>
      </c>
      <c r="L4" s="8">
        <f>COUNTIFS($B:$B,L$2,$C:$C,$I4)</f>
        <v>3</v>
      </c>
      <c r="M4" s="8">
        <f>COUNTIFS($B:$B,M$2,$C:$C,$I4)</f>
        <v>2</v>
      </c>
      <c r="N4" s="8">
        <f>COUNTIFS($B:$B,N$2,$C:$C,$I4)</f>
        <v>0</v>
      </c>
      <c r="O4" s="8">
        <f>COUNTIFS($B:$B,O$2,$C:$C,$I4)</f>
        <v>1</v>
      </c>
      <c r="P4" s="8">
        <f>COUNTIFS($B:$B,P$2,$C:$C,$I4)</f>
        <v>0</v>
      </c>
      <c r="Q4" s="8">
        <f>COUNTIFS($B:$B,Q$2,$C:$C,$I4)</f>
        <v>0</v>
      </c>
      <c r="R4" s="8">
        <f>SUM(J4:Q4)</f>
        <v>10</v>
      </c>
    </row>
    <row r="5" spans="1:18">
      <c r="A5" s="7"/>
      <c r="B5" s="2">
        <v>4</v>
      </c>
      <c r="C5" s="4" t="s">
        <v>128</v>
      </c>
      <c r="D5" s="4">
        <v>73</v>
      </c>
      <c r="E5" s="4">
        <v>46</v>
      </c>
      <c r="F5" s="4">
        <f t="shared" si="0"/>
        <v>1.5869565217391304</v>
      </c>
      <c r="I5" s="4" t="s">
        <v>125</v>
      </c>
      <c r="J5" s="8">
        <f>COUNTIFS($B:$B,J$2,$C:$C,$I5)</f>
        <v>3</v>
      </c>
      <c r="K5" s="8">
        <f>COUNTIFS($B:$B,K$2,$C:$C,$I5)</f>
        <v>1</v>
      </c>
      <c r="L5" s="8">
        <f>COUNTIFS($B:$B,L$2,$C:$C,$I5)</f>
        <v>1</v>
      </c>
      <c r="M5" s="8">
        <f>COUNTIFS($B:$B,M$2,$C:$C,$I5)</f>
        <v>1</v>
      </c>
      <c r="N5" s="8">
        <f>COUNTIFS($B:$B,N$2,$C:$C,$I5)</f>
        <v>2</v>
      </c>
      <c r="O5" s="8">
        <f>COUNTIFS($B:$B,O$2,$C:$C,$I5)</f>
        <v>0</v>
      </c>
      <c r="P5" s="8">
        <f>COUNTIFS($B:$B,P$2,$C:$C,$I5)</f>
        <v>0</v>
      </c>
      <c r="Q5" s="8">
        <f>COUNTIFS($B:$B,Q$2,$C:$C,$I5)</f>
        <v>2</v>
      </c>
      <c r="R5" s="8">
        <f>SUM(J5:Q5)</f>
        <v>10</v>
      </c>
    </row>
    <row r="6" spans="1:18">
      <c r="A6" s="7"/>
      <c r="B6" s="2">
        <v>5</v>
      </c>
      <c r="C6" s="4" t="s">
        <v>129</v>
      </c>
      <c r="D6" s="4">
        <v>72</v>
      </c>
      <c r="E6" s="4">
        <v>46</v>
      </c>
      <c r="F6" s="4">
        <f t="shared" si="0"/>
        <v>1.5652173913043479</v>
      </c>
      <c r="I6" s="4" t="s">
        <v>138</v>
      </c>
      <c r="J6" s="8">
        <f>COUNTIFS($B:$B,J$2,$C:$C,$I6)</f>
        <v>2</v>
      </c>
      <c r="K6" s="8">
        <f>COUNTIFS($B:$B,K$2,$C:$C,$I6)</f>
        <v>0</v>
      </c>
      <c r="L6" s="8">
        <f>COUNTIFS($B:$B,L$2,$C:$C,$I6)</f>
        <v>1</v>
      </c>
      <c r="M6" s="8">
        <f>COUNTIFS($B:$B,M$2,$C:$C,$I6)</f>
        <v>1</v>
      </c>
      <c r="N6" s="8">
        <f>COUNTIFS($B:$B,N$2,$C:$C,$I6)</f>
        <v>1</v>
      </c>
      <c r="O6" s="8">
        <f>COUNTIFS($B:$B,O$2,$C:$C,$I6)</f>
        <v>1</v>
      </c>
      <c r="P6" s="8">
        <f>COUNTIFS($B:$B,P$2,$C:$C,$I6)</f>
        <v>0</v>
      </c>
      <c r="Q6" s="8">
        <f>COUNTIFS($B:$B,Q$2,$C:$C,$I6)</f>
        <v>0</v>
      </c>
      <c r="R6" s="8">
        <f>SUM(J6:Q6)</f>
        <v>6</v>
      </c>
    </row>
    <row r="7" spans="1:18">
      <c r="A7" s="7"/>
      <c r="B7" s="2">
        <v>6</v>
      </c>
      <c r="C7" s="4" t="s">
        <v>130</v>
      </c>
      <c r="D7" s="4">
        <v>71</v>
      </c>
      <c r="E7" s="4">
        <v>46</v>
      </c>
      <c r="F7" s="4">
        <f t="shared" si="0"/>
        <v>1.5434782608695652</v>
      </c>
      <c r="I7" s="4" t="s">
        <v>126</v>
      </c>
      <c r="J7" s="8">
        <f>COUNTIFS($B:$B,J$2,$C:$C,$I7)</f>
        <v>1</v>
      </c>
      <c r="K7" s="8">
        <f>COUNTIFS($B:$B,K$2,$C:$C,$I7)</f>
        <v>3</v>
      </c>
      <c r="L7" s="8">
        <f>COUNTIFS($B:$B,L$2,$C:$C,$I7)</f>
        <v>1</v>
      </c>
      <c r="M7" s="8">
        <f>COUNTIFS($B:$B,M$2,$C:$C,$I7)</f>
        <v>1</v>
      </c>
      <c r="N7" s="8">
        <f>COUNTIFS($B:$B,N$2,$C:$C,$I7)</f>
        <v>0</v>
      </c>
      <c r="O7" s="8">
        <f>COUNTIFS($B:$B,O$2,$C:$C,$I7)</f>
        <v>0</v>
      </c>
      <c r="P7" s="8">
        <f>COUNTIFS($B:$B,P$2,$C:$C,$I7)</f>
        <v>2</v>
      </c>
      <c r="Q7" s="8">
        <f>COUNTIFS($B:$B,Q$2,$C:$C,$I7)</f>
        <v>2</v>
      </c>
      <c r="R7" s="8">
        <f>SUM(J7:Q7)</f>
        <v>10</v>
      </c>
    </row>
    <row r="8" spans="1:18">
      <c r="A8" s="7"/>
      <c r="B8" s="2">
        <v>7</v>
      </c>
      <c r="C8" s="4" t="s">
        <v>131</v>
      </c>
      <c r="D8" s="4">
        <v>70</v>
      </c>
      <c r="E8" s="4">
        <v>46</v>
      </c>
      <c r="F8" s="4">
        <f t="shared" si="0"/>
        <v>1.5217391304347827</v>
      </c>
      <c r="I8" s="4" t="s">
        <v>134</v>
      </c>
      <c r="J8" s="8">
        <f>COUNTIFS($B:$B,J$2,$C:$C,$I8)</f>
        <v>1</v>
      </c>
      <c r="K8" s="8">
        <f>COUNTIFS($B:$B,K$2,$C:$C,$I8)</f>
        <v>1</v>
      </c>
      <c r="L8" s="8">
        <f>COUNTIFS($B:$B,L$2,$C:$C,$I8)</f>
        <v>0</v>
      </c>
      <c r="M8" s="8">
        <f>COUNTIFS($B:$B,M$2,$C:$C,$I8)</f>
        <v>3</v>
      </c>
      <c r="N8" s="8">
        <f>COUNTIFS($B:$B,N$2,$C:$C,$I8)</f>
        <v>1</v>
      </c>
      <c r="O8" s="8">
        <f>COUNTIFS($B:$B,O$2,$C:$C,$I8)</f>
        <v>1</v>
      </c>
      <c r="P8" s="8">
        <f>COUNTIFS($B:$B,P$2,$C:$C,$I8)</f>
        <v>0</v>
      </c>
      <c r="Q8" s="8">
        <f>COUNTIFS($B:$B,Q$2,$C:$C,$I8)</f>
        <v>0</v>
      </c>
      <c r="R8" s="8">
        <f>SUM(J8:Q8)</f>
        <v>7</v>
      </c>
    </row>
    <row r="9" spans="1:18">
      <c r="A9" s="7"/>
      <c r="B9" s="2">
        <v>8</v>
      </c>
      <c r="C9" s="4" t="s">
        <v>132</v>
      </c>
      <c r="D9" s="4">
        <v>66</v>
      </c>
      <c r="E9" s="4">
        <v>46</v>
      </c>
      <c r="F9" s="4">
        <f t="shared" si="0"/>
        <v>1.4347826086956521</v>
      </c>
      <c r="I9" s="4" t="s">
        <v>132</v>
      </c>
      <c r="J9" s="8">
        <f>COUNTIFS($B:$B,J$2,$C:$C,$I9)</f>
        <v>1</v>
      </c>
      <c r="K9" s="8">
        <f>COUNTIFS($B:$B,K$2,$C:$C,$I9)</f>
        <v>0</v>
      </c>
      <c r="L9" s="8">
        <f>COUNTIFS($B:$B,L$2,$C:$C,$I9)</f>
        <v>2</v>
      </c>
      <c r="M9" s="8">
        <f>COUNTIFS($B:$B,M$2,$C:$C,$I9)</f>
        <v>1</v>
      </c>
      <c r="N9" s="8">
        <f>COUNTIFS($B:$B,N$2,$C:$C,$I9)</f>
        <v>1</v>
      </c>
      <c r="O9" s="8">
        <f>COUNTIFS($B:$B,O$2,$C:$C,$I9)</f>
        <v>1</v>
      </c>
      <c r="P9" s="8">
        <f>COUNTIFS($B:$B,P$2,$C:$C,$I9)</f>
        <v>0</v>
      </c>
      <c r="Q9" s="8">
        <f>COUNTIFS($B:$B,Q$2,$C:$C,$I9)</f>
        <v>1</v>
      </c>
      <c r="R9" s="8">
        <f>SUM(J9:Q9)</f>
        <v>7</v>
      </c>
    </row>
    <row r="10" spans="1:18">
      <c r="A10" s="7">
        <v>2004</v>
      </c>
      <c r="B10" s="2">
        <v>1</v>
      </c>
      <c r="C10" s="4" t="s">
        <v>126</v>
      </c>
      <c r="D10" s="4">
        <v>89</v>
      </c>
      <c r="E10" s="4">
        <v>46</v>
      </c>
      <c r="F10" s="4">
        <f t="shared" si="0"/>
        <v>1.9347826086956521</v>
      </c>
      <c r="I10" s="4" t="s">
        <v>131</v>
      </c>
      <c r="J10" s="8">
        <f>COUNTIFS($B:$B,J$2,$C:$C,$I10)</f>
        <v>0</v>
      </c>
      <c r="K10" s="8">
        <f>COUNTIFS($B:$B,K$2,$C:$C,$I10)</f>
        <v>3</v>
      </c>
      <c r="L10" s="8">
        <f>COUNTIFS($B:$B,L$2,$C:$C,$I10)</f>
        <v>1</v>
      </c>
      <c r="M10" s="8">
        <f>COUNTIFS($B:$B,M$2,$C:$C,$I10)</f>
        <v>0</v>
      </c>
      <c r="N10" s="8">
        <f>COUNTIFS($B:$B,N$2,$C:$C,$I10)</f>
        <v>2</v>
      </c>
      <c r="O10" s="8">
        <f>COUNTIFS($B:$B,O$2,$C:$C,$I10)</f>
        <v>1</v>
      </c>
      <c r="P10" s="8">
        <f>COUNTIFS($B:$B,P$2,$C:$C,$I10)</f>
        <v>2</v>
      </c>
      <c r="Q10" s="8">
        <f>COUNTIFS($B:$B,Q$2,$C:$C,$I10)</f>
        <v>1</v>
      </c>
      <c r="R10" s="8">
        <f>SUM(J10:Q10)</f>
        <v>10</v>
      </c>
    </row>
    <row r="11" spans="1:18">
      <c r="A11" s="7"/>
      <c r="B11" s="2">
        <v>2</v>
      </c>
      <c r="C11" s="4" t="s">
        <v>133</v>
      </c>
      <c r="D11" s="4">
        <v>86</v>
      </c>
      <c r="E11" s="4">
        <v>46</v>
      </c>
      <c r="F11" s="4">
        <f t="shared" si="0"/>
        <v>1.8695652173913044</v>
      </c>
      <c r="I11" s="4" t="s">
        <v>140</v>
      </c>
      <c r="J11" s="8">
        <f>COUNTIFS($B:$B,J$2,$C:$C,$I11)</f>
        <v>0</v>
      </c>
      <c r="K11" s="8">
        <f>COUNTIFS($B:$B,K$2,$C:$C,$I11)</f>
        <v>2</v>
      </c>
      <c r="L11" s="8">
        <f>COUNTIFS($B:$B,L$2,$C:$C,$I11)</f>
        <v>3</v>
      </c>
      <c r="M11" s="8">
        <f>COUNTIFS($B:$B,M$2,$C:$C,$I11)</f>
        <v>2</v>
      </c>
      <c r="N11" s="8">
        <f>COUNTIFS($B:$B,N$2,$C:$C,$I11)</f>
        <v>0</v>
      </c>
      <c r="O11" s="8">
        <f>COUNTIFS($B:$B,O$2,$C:$C,$I11)</f>
        <v>0</v>
      </c>
      <c r="P11" s="8">
        <f>COUNTIFS($B:$B,P$2,$C:$C,$I11)</f>
        <v>2</v>
      </c>
      <c r="Q11" s="8">
        <f>COUNTIFS($B:$B,Q$2,$C:$C,$I11)</f>
        <v>1</v>
      </c>
      <c r="R11" s="8">
        <f>SUM(J11:Q11)</f>
        <v>10</v>
      </c>
    </row>
    <row r="12" spans="1:18">
      <c r="A12" s="7"/>
      <c r="B12" s="2">
        <v>3</v>
      </c>
      <c r="C12" s="4" t="s">
        <v>127</v>
      </c>
      <c r="D12" s="4">
        <v>82</v>
      </c>
      <c r="E12" s="4">
        <v>46</v>
      </c>
      <c r="F12" s="4">
        <f t="shared" si="0"/>
        <v>1.7826086956521738</v>
      </c>
      <c r="I12" s="4" t="s">
        <v>129</v>
      </c>
      <c r="J12" s="8">
        <f>COUNTIFS($B:$B,J$2,$C:$C,$I12)</f>
        <v>0</v>
      </c>
      <c r="K12" s="8">
        <f>COUNTIFS($B:$B,K$2,$C:$C,$I12)</f>
        <v>2</v>
      </c>
      <c r="L12" s="8">
        <f>COUNTIFS($B:$B,L$2,$C:$C,$I12)</f>
        <v>0</v>
      </c>
      <c r="M12" s="8">
        <f>COUNTIFS($B:$B,M$2,$C:$C,$I12)</f>
        <v>1</v>
      </c>
      <c r="N12" s="8">
        <f>COUNTIFS($B:$B,N$2,$C:$C,$I12)</f>
        <v>2</v>
      </c>
      <c r="O12" s="8">
        <f>COUNTIFS($B:$B,O$2,$C:$C,$I12)</f>
        <v>0</v>
      </c>
      <c r="P12" s="8">
        <f>COUNTIFS($B:$B,P$2,$C:$C,$I12)</f>
        <v>1</v>
      </c>
      <c r="Q12" s="8">
        <f>COUNTIFS($B:$B,Q$2,$C:$C,$I12)</f>
        <v>2</v>
      </c>
      <c r="R12" s="8">
        <f>SUM(J12:Q12)</f>
        <v>8</v>
      </c>
    </row>
    <row r="13" spans="1:18">
      <c r="A13" s="7"/>
      <c r="B13" s="2">
        <v>4</v>
      </c>
      <c r="C13" s="4" t="s">
        <v>134</v>
      </c>
      <c r="D13" s="4">
        <v>79</v>
      </c>
      <c r="E13" s="4">
        <v>46</v>
      </c>
      <c r="F13" s="4">
        <f t="shared" si="0"/>
        <v>1.7173913043478262</v>
      </c>
      <c r="I13" s="4" t="s">
        <v>133</v>
      </c>
      <c r="J13" s="8">
        <f>COUNTIFS($B:$B,J$2,$C:$C,$I13)</f>
        <v>0</v>
      </c>
      <c r="K13" s="8">
        <f>COUNTIFS($B:$B,K$2,$C:$C,$I13)</f>
        <v>1</v>
      </c>
      <c r="L13" s="8">
        <f>COUNTIFS($B:$B,L$2,$C:$C,$I13)</f>
        <v>1</v>
      </c>
      <c r="M13" s="8">
        <f>COUNTIFS($B:$B,M$2,$C:$C,$I13)</f>
        <v>0</v>
      </c>
      <c r="N13" s="8">
        <f>COUNTIFS($B:$B,N$2,$C:$C,$I13)</f>
        <v>1</v>
      </c>
      <c r="O13" s="8">
        <f>COUNTIFS($B:$B,O$2,$C:$C,$I13)</f>
        <v>2</v>
      </c>
      <c r="P13" s="8">
        <f>COUNTIFS($B:$B,P$2,$C:$C,$I13)</f>
        <v>0</v>
      </c>
      <c r="Q13" s="8">
        <f>COUNTIFS($B:$B,Q$2,$C:$C,$I13)</f>
        <v>1</v>
      </c>
      <c r="R13" s="8">
        <f>SUM(J13:Q13)</f>
        <v>6</v>
      </c>
    </row>
    <row r="14" spans="1:18">
      <c r="A14" s="7"/>
      <c r="B14" s="2">
        <v>5</v>
      </c>
      <c r="C14" s="4" t="s">
        <v>135</v>
      </c>
      <c r="D14" s="4">
        <v>74</v>
      </c>
      <c r="E14" s="4">
        <v>46</v>
      </c>
      <c r="F14" s="4">
        <f t="shared" si="0"/>
        <v>1.6086956521739131</v>
      </c>
      <c r="I14" s="4" t="s">
        <v>141</v>
      </c>
      <c r="J14" s="8">
        <f>COUNTIFS($B:$B,J$2,$C:$C,$I14)</f>
        <v>0</v>
      </c>
      <c r="K14" s="8">
        <f>COUNTIFS($B:$B,K$2,$C:$C,$I14)</f>
        <v>1</v>
      </c>
      <c r="L14" s="8">
        <f>COUNTIFS($B:$B,L$2,$C:$C,$I14)</f>
        <v>0</v>
      </c>
      <c r="M14" s="8">
        <f>COUNTIFS($B:$B,M$2,$C:$C,$I14)</f>
        <v>0</v>
      </c>
      <c r="N14" s="8">
        <f>COUNTIFS($B:$B,N$2,$C:$C,$I14)</f>
        <v>1</v>
      </c>
      <c r="O14" s="8">
        <f>COUNTIFS($B:$B,O$2,$C:$C,$I14)</f>
        <v>1</v>
      </c>
      <c r="P14" s="8">
        <f>COUNTIFS($B:$B,P$2,$C:$C,$I14)</f>
        <v>1</v>
      </c>
      <c r="Q14" s="8">
        <f>COUNTIFS($B:$B,Q$2,$C:$C,$I14)</f>
        <v>0</v>
      </c>
      <c r="R14" s="8">
        <f>SUM(J14:Q14)</f>
        <v>4</v>
      </c>
    </row>
    <row r="15" spans="1:18">
      <c r="A15" s="7"/>
      <c r="B15" s="2">
        <v>6</v>
      </c>
      <c r="C15" s="4" t="s">
        <v>136</v>
      </c>
      <c r="D15" s="4">
        <v>72</v>
      </c>
      <c r="E15" s="4">
        <v>46</v>
      </c>
      <c r="F15" s="4">
        <f t="shared" si="0"/>
        <v>1.5652173913043479</v>
      </c>
      <c r="I15" s="4" t="s">
        <v>136</v>
      </c>
      <c r="J15" s="8">
        <f>COUNTIFS($B:$B,J$2,$C:$C,$I15)</f>
        <v>0</v>
      </c>
      <c r="K15" s="8">
        <f>COUNTIFS($B:$B,K$2,$C:$C,$I15)</f>
        <v>0</v>
      </c>
      <c r="L15" s="8">
        <f>COUNTIFS($B:$B,L$2,$C:$C,$I15)</f>
        <v>1</v>
      </c>
      <c r="M15" s="8">
        <f>COUNTIFS($B:$B,M$2,$C:$C,$I15)</f>
        <v>0</v>
      </c>
      <c r="N15" s="8">
        <f>COUNTIFS($B:$B,N$2,$C:$C,$I15)</f>
        <v>0</v>
      </c>
      <c r="O15" s="8">
        <f>COUNTIFS($B:$B,O$2,$C:$C,$I15)</f>
        <v>2</v>
      </c>
      <c r="P15" s="8">
        <f>COUNTIFS($B:$B,P$2,$C:$C,$I15)</f>
        <v>0</v>
      </c>
      <c r="Q15" s="8">
        <f>COUNTIFS($B:$B,Q$2,$C:$C,$I15)</f>
        <v>2</v>
      </c>
      <c r="R15" s="8">
        <f>SUM(J15:Q15)</f>
        <v>5</v>
      </c>
    </row>
    <row r="16" spans="1:18">
      <c r="A16" s="7"/>
      <c r="B16" s="2">
        <v>7</v>
      </c>
      <c r="C16" s="4" t="s">
        <v>137</v>
      </c>
      <c r="D16" s="4">
        <v>70</v>
      </c>
      <c r="E16" s="4">
        <v>46</v>
      </c>
      <c r="F16" s="4">
        <f t="shared" si="0"/>
        <v>1.5217391304347827</v>
      </c>
      <c r="I16" s="4" t="s">
        <v>143</v>
      </c>
      <c r="J16" s="8">
        <f>COUNTIFS($B:$B,J$2,$C:$C,$I16)</f>
        <v>0</v>
      </c>
      <c r="K16" s="8">
        <f>COUNTIFS($B:$B,K$2,$C:$C,$I16)</f>
        <v>0</v>
      </c>
      <c r="L16" s="8">
        <f>COUNTIFS($B:$B,L$2,$C:$C,$I16)</f>
        <v>0</v>
      </c>
      <c r="M16" s="8">
        <f>COUNTIFS($B:$B,M$2,$C:$C,$I16)</f>
        <v>1</v>
      </c>
      <c r="N16" s="8">
        <f>COUNTIFS($B:$B,N$2,$C:$C,$I16)</f>
        <v>1</v>
      </c>
      <c r="O16" s="8">
        <f>COUNTIFS($B:$B,O$2,$C:$C,$I16)</f>
        <v>1</v>
      </c>
      <c r="P16" s="8">
        <f>COUNTIFS($B:$B,P$2,$C:$C,$I16)</f>
        <v>2</v>
      </c>
      <c r="Q16" s="8">
        <f>COUNTIFS($B:$B,Q$2,$C:$C,$I16)</f>
        <v>0</v>
      </c>
      <c r="R16" s="8">
        <f>SUM(J16:Q16)</f>
        <v>5</v>
      </c>
    </row>
    <row r="17" spans="1:18">
      <c r="A17" s="7"/>
      <c r="B17" s="2">
        <v>8</v>
      </c>
      <c r="C17" s="4" t="s">
        <v>131</v>
      </c>
      <c r="D17" s="4">
        <v>67</v>
      </c>
      <c r="E17" s="4">
        <v>46</v>
      </c>
      <c r="F17" s="4">
        <f t="shared" si="0"/>
        <v>1.4565217391304348</v>
      </c>
      <c r="I17" s="4" t="s">
        <v>128</v>
      </c>
      <c r="J17" s="8">
        <f>COUNTIFS($B:$B,J$2,$C:$C,$I17)</f>
        <v>0</v>
      </c>
      <c r="K17" s="8">
        <f>COUNTIFS($B:$B,K$2,$C:$C,$I17)</f>
        <v>0</v>
      </c>
      <c r="L17" s="8">
        <f>COUNTIFS($B:$B,L$2,$C:$C,$I17)</f>
        <v>0</v>
      </c>
      <c r="M17" s="8">
        <f>COUNTIFS($B:$B,M$2,$C:$C,$I17)</f>
        <v>1</v>
      </c>
      <c r="N17" s="8">
        <f>COUNTIFS($B:$B,N$2,$C:$C,$I17)</f>
        <v>0</v>
      </c>
      <c r="O17" s="8">
        <f>COUNTIFS($B:$B,O$2,$C:$C,$I17)</f>
        <v>0</v>
      </c>
      <c r="P17" s="8">
        <f>COUNTIFS($B:$B,P$2,$C:$C,$I17)</f>
        <v>0</v>
      </c>
      <c r="Q17" s="8">
        <f>COUNTIFS($B:$B,Q$2,$C:$C,$I17)</f>
        <v>1</v>
      </c>
      <c r="R17" s="8">
        <f>SUM(J17:Q17)</f>
        <v>2</v>
      </c>
    </row>
    <row r="18" spans="1:18">
      <c r="A18" s="7">
        <v>2005</v>
      </c>
      <c r="B18" s="2">
        <v>1</v>
      </c>
      <c r="C18" s="4" t="s">
        <v>135</v>
      </c>
      <c r="D18" s="4">
        <v>81</v>
      </c>
      <c r="E18" s="4">
        <v>42</v>
      </c>
      <c r="F18" s="4">
        <f t="shared" si="0"/>
        <v>1.9285714285714286</v>
      </c>
      <c r="I18" s="4" t="s">
        <v>139</v>
      </c>
      <c r="J18" s="8">
        <f>COUNTIFS($B:$B,J$2,$C:$C,$I18)</f>
        <v>0</v>
      </c>
      <c r="K18" s="8">
        <f>COUNTIFS($B:$B,K$2,$C:$C,$I18)</f>
        <v>0</v>
      </c>
      <c r="L18" s="8">
        <f>COUNTIFS($B:$B,L$2,$C:$C,$I18)</f>
        <v>0</v>
      </c>
      <c r="M18" s="8">
        <f>COUNTIFS($B:$B,M$2,$C:$C,$I18)</f>
        <v>0</v>
      </c>
      <c r="N18" s="8">
        <f>COUNTIFS($B:$B,N$2,$C:$C,$I18)</f>
        <v>1</v>
      </c>
      <c r="O18" s="8">
        <f>COUNTIFS($B:$B,O$2,$C:$C,$I18)</f>
        <v>0</v>
      </c>
      <c r="P18" s="8">
        <f>COUNTIFS($B:$B,P$2,$C:$C,$I18)</f>
        <v>1</v>
      </c>
      <c r="Q18" s="8">
        <f>COUNTIFS($B:$B,Q$2,$C:$C,$I18)</f>
        <v>0</v>
      </c>
      <c r="R18" s="8">
        <f>SUM(J18:Q18)</f>
        <v>2</v>
      </c>
    </row>
    <row r="19" spans="1:18">
      <c r="A19" s="7"/>
      <c r="B19" s="2">
        <v>2</v>
      </c>
      <c r="C19" s="4" t="s">
        <v>131</v>
      </c>
      <c r="D19" s="4">
        <v>78</v>
      </c>
      <c r="E19" s="4">
        <v>42</v>
      </c>
      <c r="F19" s="4">
        <f t="shared" si="0"/>
        <v>1.8571428571428572</v>
      </c>
      <c r="I19" s="4" t="s">
        <v>145</v>
      </c>
      <c r="J19" s="8">
        <f>COUNTIFS($B:$B,J$2,$C:$C,$I19)</f>
        <v>0</v>
      </c>
      <c r="K19" s="8">
        <f>COUNTIFS($B:$B,K$2,$C:$C,$I19)</f>
        <v>0</v>
      </c>
      <c r="L19" s="8">
        <f>COUNTIFS($B:$B,L$2,$C:$C,$I19)</f>
        <v>0</v>
      </c>
      <c r="M19" s="8">
        <f>COUNTIFS($B:$B,M$2,$C:$C,$I19)</f>
        <v>0</v>
      </c>
      <c r="N19" s="8">
        <f>COUNTIFS($B:$B,N$2,$C:$C,$I19)</f>
        <v>1</v>
      </c>
      <c r="O19" s="8">
        <f>COUNTIFS($B:$B,O$2,$C:$C,$I19)</f>
        <v>0</v>
      </c>
      <c r="P19" s="8">
        <f>COUNTIFS($B:$B,P$2,$C:$C,$I19)</f>
        <v>0</v>
      </c>
      <c r="Q19" s="8">
        <f>COUNTIFS($B:$B,Q$2,$C:$C,$I19)</f>
        <v>0</v>
      </c>
      <c r="R19" s="8">
        <f>SUM(J19:Q19)</f>
        <v>1</v>
      </c>
    </row>
    <row r="20" spans="1:18">
      <c r="A20" s="7"/>
      <c r="B20" s="2">
        <v>3</v>
      </c>
      <c r="C20" s="4" t="s">
        <v>136</v>
      </c>
      <c r="D20" s="4">
        <v>74</v>
      </c>
      <c r="E20" s="4">
        <v>42</v>
      </c>
      <c r="F20" s="4">
        <f t="shared" si="0"/>
        <v>1.7619047619047619</v>
      </c>
      <c r="I20" s="4" t="s">
        <v>144</v>
      </c>
      <c r="J20" s="8">
        <f>COUNTIFS($B:$B,J$2,$C:$C,$I20)</f>
        <v>0</v>
      </c>
      <c r="K20" s="8">
        <f>COUNTIFS($B:$B,K$2,$C:$C,$I20)</f>
        <v>0</v>
      </c>
      <c r="L20" s="8">
        <f>COUNTIFS($B:$B,L$2,$C:$C,$I20)</f>
        <v>0</v>
      </c>
      <c r="M20" s="8">
        <f>COUNTIFS($B:$B,M$2,$C:$C,$I20)</f>
        <v>0</v>
      </c>
      <c r="N20" s="8">
        <f>COUNTIFS($B:$B,N$2,$C:$C,$I20)</f>
        <v>0</v>
      </c>
      <c r="O20" s="8">
        <f>COUNTIFS($B:$B,O$2,$C:$C,$I20)</f>
        <v>1</v>
      </c>
      <c r="P20" s="8">
        <f>COUNTIFS($B:$B,P$2,$C:$C,$I20)</f>
        <v>0</v>
      </c>
      <c r="Q20" s="8">
        <f>COUNTIFS($B:$B,Q$2,$C:$C,$I20)</f>
        <v>0</v>
      </c>
      <c r="R20" s="8">
        <f>SUM(J20:Q20)</f>
        <v>1</v>
      </c>
    </row>
    <row r="21" spans="1:18">
      <c r="A21" s="7"/>
      <c r="B21" s="2">
        <v>4</v>
      </c>
      <c r="C21" s="4" t="s">
        <v>134</v>
      </c>
      <c r="D21" s="4">
        <v>70</v>
      </c>
      <c r="E21" s="4">
        <v>42</v>
      </c>
      <c r="F21" s="4">
        <f t="shared" si="0"/>
        <v>1.6666666666666667</v>
      </c>
      <c r="I21" s="4" t="s">
        <v>130</v>
      </c>
      <c r="J21" s="8">
        <f>COUNTIFS($B:$B,J$2,$C:$C,$I21)</f>
        <v>0</v>
      </c>
      <c r="K21" s="8">
        <f>COUNTIFS($B:$B,K$2,$C:$C,$I21)</f>
        <v>0</v>
      </c>
      <c r="L21" s="8">
        <f>COUNTIFS($B:$B,L$2,$C:$C,$I21)</f>
        <v>0</v>
      </c>
      <c r="M21" s="8">
        <f>COUNTIFS($B:$B,M$2,$C:$C,$I21)</f>
        <v>0</v>
      </c>
      <c r="N21" s="8">
        <f>COUNTIFS($B:$B,N$2,$C:$C,$I21)</f>
        <v>0</v>
      </c>
      <c r="O21" s="8">
        <f>COUNTIFS($B:$B,O$2,$C:$C,$I21)</f>
        <v>1</v>
      </c>
      <c r="P21" s="8">
        <f>COUNTIFS($B:$B,P$2,$C:$C,$I21)</f>
        <v>0</v>
      </c>
      <c r="Q21" s="8">
        <f>COUNTIFS($B:$B,Q$2,$C:$C,$I21)</f>
        <v>0</v>
      </c>
      <c r="R21" s="8">
        <f>SUM(J21:Q21)</f>
        <v>1</v>
      </c>
    </row>
    <row r="22" spans="1:18">
      <c r="A22" s="7"/>
      <c r="B22" s="2">
        <v>5</v>
      </c>
      <c r="C22" s="4" t="s">
        <v>138</v>
      </c>
      <c r="D22" s="4">
        <v>68</v>
      </c>
      <c r="E22" s="4">
        <v>42</v>
      </c>
      <c r="F22" s="4">
        <f t="shared" si="0"/>
        <v>1.6190476190476191</v>
      </c>
      <c r="I22" s="4" t="s">
        <v>146</v>
      </c>
      <c r="J22" s="8">
        <f>COUNTIFS($B:$B,J$2,$C:$C,$I22)</f>
        <v>0</v>
      </c>
      <c r="K22" s="8">
        <f>COUNTIFS($B:$B,K$2,$C:$C,$I22)</f>
        <v>0</v>
      </c>
      <c r="L22" s="8">
        <f>COUNTIFS($B:$B,L$2,$C:$C,$I22)</f>
        <v>0</v>
      </c>
      <c r="M22" s="8">
        <f>COUNTIFS($B:$B,M$2,$C:$C,$I22)</f>
        <v>0</v>
      </c>
      <c r="N22" s="8">
        <f>COUNTIFS($B:$B,N$2,$C:$C,$I22)</f>
        <v>0</v>
      </c>
      <c r="O22" s="8">
        <f>COUNTIFS($B:$B,O$2,$C:$C,$I22)</f>
        <v>1</v>
      </c>
      <c r="P22" s="8">
        <f>COUNTIFS($B:$B,P$2,$C:$C,$I22)</f>
        <v>0</v>
      </c>
      <c r="Q22" s="8">
        <f>COUNTIFS($B:$B,Q$2,$C:$C,$I22)</f>
        <v>0</v>
      </c>
      <c r="R22" s="8">
        <f>SUM(J22:Q22)</f>
        <v>1</v>
      </c>
    </row>
    <row r="23" spans="1:18">
      <c r="A23" s="7"/>
      <c r="B23" s="2">
        <v>6</v>
      </c>
      <c r="C23" s="4" t="s">
        <v>133</v>
      </c>
      <c r="D23" s="4">
        <v>61</v>
      </c>
      <c r="E23" s="4">
        <v>42</v>
      </c>
      <c r="F23" s="4">
        <f t="shared" si="0"/>
        <v>1.4523809523809523</v>
      </c>
      <c r="I23" s="4" t="s">
        <v>142</v>
      </c>
      <c r="J23" s="8">
        <f>COUNTIFS($B:$B,J$2,$C:$C,$I23)</f>
        <v>0</v>
      </c>
      <c r="K23" s="8">
        <f>COUNTIFS($B:$B,K$2,$C:$C,$I23)</f>
        <v>0</v>
      </c>
      <c r="L23" s="8">
        <f>COUNTIFS($B:$B,L$2,$C:$C,$I23)</f>
        <v>0</v>
      </c>
      <c r="M23" s="8">
        <f>COUNTIFS($B:$B,M$2,$C:$C,$I23)</f>
        <v>0</v>
      </c>
      <c r="N23" s="8">
        <f>COUNTIFS($B:$B,N$2,$C:$C,$I23)</f>
        <v>0</v>
      </c>
      <c r="O23" s="8">
        <f>COUNTIFS($B:$B,O$2,$C:$C,$I23)</f>
        <v>0</v>
      </c>
      <c r="P23" s="8">
        <f>COUNTIFS($B:$B,P$2,$C:$C,$I23)</f>
        <v>2</v>
      </c>
      <c r="Q23" s="8">
        <f>COUNTIFS($B:$B,Q$2,$C:$C,$I23)</f>
        <v>0</v>
      </c>
      <c r="R23" s="8">
        <f>SUM(J23:Q23)</f>
        <v>2</v>
      </c>
    </row>
    <row r="24" spans="1:18">
      <c r="A24" s="7"/>
      <c r="B24" s="2">
        <v>7</v>
      </c>
      <c r="C24" s="4" t="s">
        <v>139</v>
      </c>
      <c r="D24" s="4">
        <v>61</v>
      </c>
      <c r="E24" s="4">
        <v>42</v>
      </c>
      <c r="F24" s="4">
        <f t="shared" si="0"/>
        <v>1.4523809523809523</v>
      </c>
      <c r="I24" s="4" t="s">
        <v>137</v>
      </c>
      <c r="J24" s="8">
        <f>COUNTIFS($B:$B,J$2,$C:$C,$I24)</f>
        <v>0</v>
      </c>
      <c r="K24" s="8">
        <f>COUNTIFS($B:$B,K$2,$C:$C,$I24)</f>
        <v>0</v>
      </c>
      <c r="L24" s="8">
        <f>COUNTIFS($B:$B,L$2,$C:$C,$I24)</f>
        <v>0</v>
      </c>
      <c r="M24" s="8">
        <f>COUNTIFS($B:$B,M$2,$C:$C,$I24)</f>
        <v>0</v>
      </c>
      <c r="N24" s="8">
        <f>COUNTIFS($B:$B,N$2,$C:$C,$I24)</f>
        <v>0</v>
      </c>
      <c r="O24" s="8">
        <f>COUNTIFS($B:$B,O$2,$C:$C,$I24)</f>
        <v>0</v>
      </c>
      <c r="P24" s="8">
        <f>COUNTIFS($B:$B,P$2,$C:$C,$I24)</f>
        <v>1</v>
      </c>
      <c r="Q24" s="8">
        <f>COUNTIFS($B:$B,Q$2,$C:$C,$I24)</f>
        <v>0</v>
      </c>
      <c r="R24" s="8">
        <f>SUM(J24:Q24)</f>
        <v>1</v>
      </c>
    </row>
    <row r="25" spans="1:18">
      <c r="A25" s="7"/>
      <c r="B25" s="2">
        <v>8</v>
      </c>
      <c r="C25" s="4" t="s">
        <v>125</v>
      </c>
      <c r="D25" s="4">
        <v>60</v>
      </c>
      <c r="E25" s="4">
        <v>42</v>
      </c>
      <c r="F25" s="4">
        <f t="shared" si="0"/>
        <v>1.4285714285714286</v>
      </c>
      <c r="I25" s="4" t="s">
        <v>148</v>
      </c>
      <c r="J25" s="8">
        <f>COUNTIFS($B:$B,J$2,$C:$C,$I25)</f>
        <v>0</v>
      </c>
      <c r="K25" s="8">
        <f>COUNTIFS($B:$B,K$2,$C:$C,$I25)</f>
        <v>0</v>
      </c>
      <c r="L25" s="8">
        <f>COUNTIFS($B:$B,L$2,$C:$C,$I25)</f>
        <v>0</v>
      </c>
      <c r="M25" s="8">
        <f>COUNTIFS($B:$B,M$2,$C:$C,$I25)</f>
        <v>0</v>
      </c>
      <c r="N25" s="8">
        <f>COUNTIFS($B:$B,N$2,$C:$C,$I25)</f>
        <v>0</v>
      </c>
      <c r="O25" s="8">
        <f>COUNTIFS($B:$B,O$2,$C:$C,$I25)</f>
        <v>0</v>
      </c>
      <c r="P25" s="8">
        <f>COUNTIFS($B:$B,P$2,$C:$C,$I25)</f>
        <v>0</v>
      </c>
      <c r="Q25" s="8">
        <f>COUNTIFS($B:$B,Q$2,$C:$C,$I25)</f>
        <v>1</v>
      </c>
      <c r="R25" s="8">
        <f>SUM(J25:Q25)</f>
        <v>1</v>
      </c>
    </row>
    <row r="26" spans="1:18">
      <c r="A26" s="7">
        <v>2006</v>
      </c>
      <c r="B26" s="2">
        <v>1</v>
      </c>
      <c r="C26" s="4" t="s">
        <v>127</v>
      </c>
      <c r="D26" s="4">
        <v>78</v>
      </c>
      <c r="E26" s="4">
        <v>38</v>
      </c>
      <c r="F26" s="4">
        <f t="shared" si="0"/>
        <v>2.0526315789473686</v>
      </c>
      <c r="I26" s="4" t="s">
        <v>147</v>
      </c>
      <c r="J26" s="8">
        <f>COUNTIFS($B:$B,J$2,$C:$C,$I26)</f>
        <v>0</v>
      </c>
      <c r="K26" s="8">
        <f>COUNTIFS($B:$B,K$2,$C:$C,$I26)</f>
        <v>0</v>
      </c>
      <c r="L26" s="8">
        <f>COUNTIFS($B:$B,L$2,$C:$C,$I26)</f>
        <v>0</v>
      </c>
      <c r="M26" s="8">
        <f>COUNTIFS($B:$B,M$2,$C:$C,$I26)</f>
        <v>0</v>
      </c>
      <c r="N26" s="8">
        <f>COUNTIFS($B:$B,N$2,$C:$C,$I26)</f>
        <v>0</v>
      </c>
      <c r="O26" s="8">
        <f>COUNTIFS($B:$B,O$2,$C:$C,$I26)</f>
        <v>0</v>
      </c>
      <c r="P26" s="8">
        <f>COUNTIFS($B:$B,P$2,$C:$C,$I26)</f>
        <v>0</v>
      </c>
      <c r="Q26" s="8">
        <f>COUNTIFS($B:$B,Q$2,$C:$C,$I26)</f>
        <v>1</v>
      </c>
      <c r="R26" s="8">
        <f>SUM(J26:Q26)</f>
        <v>1</v>
      </c>
    </row>
    <row r="27" spans="1:18">
      <c r="A27" s="7"/>
      <c r="B27" s="2">
        <v>2</v>
      </c>
      <c r="C27" s="4" t="s">
        <v>131</v>
      </c>
      <c r="D27" s="4">
        <v>69</v>
      </c>
      <c r="E27" s="4">
        <v>38</v>
      </c>
      <c r="F27" s="4">
        <f t="shared" si="0"/>
        <v>1.8157894736842106</v>
      </c>
    </row>
    <row r="28" spans="1:18">
      <c r="A28" s="7"/>
      <c r="B28" s="2">
        <v>3</v>
      </c>
      <c r="C28" s="4" t="s">
        <v>140</v>
      </c>
      <c r="D28" s="4">
        <v>67</v>
      </c>
      <c r="E28" s="4">
        <v>38</v>
      </c>
      <c r="F28" s="4">
        <f t="shared" si="0"/>
        <v>1.763157894736842</v>
      </c>
    </row>
    <row r="29" spans="1:18">
      <c r="A29" s="7"/>
      <c r="B29" s="2">
        <v>4</v>
      </c>
      <c r="C29" s="4" t="s">
        <v>126</v>
      </c>
      <c r="D29" s="4">
        <v>64</v>
      </c>
      <c r="E29" s="4">
        <v>38</v>
      </c>
      <c r="F29" s="4">
        <f t="shared" si="0"/>
        <v>1.6842105263157894</v>
      </c>
    </row>
    <row r="30" spans="1:18">
      <c r="A30" s="7"/>
      <c r="B30" s="2">
        <v>5</v>
      </c>
      <c r="C30" s="4" t="s">
        <v>139</v>
      </c>
      <c r="D30" s="4">
        <v>60</v>
      </c>
      <c r="E30" s="4">
        <v>38</v>
      </c>
      <c r="F30" s="4">
        <f t="shared" si="0"/>
        <v>1.5789473684210527</v>
      </c>
    </row>
    <row r="31" spans="1:18">
      <c r="A31" s="7"/>
      <c r="B31" s="2">
        <v>6</v>
      </c>
      <c r="C31" s="4" t="s">
        <v>141</v>
      </c>
      <c r="D31" s="4">
        <v>59</v>
      </c>
      <c r="E31" s="4">
        <v>38</v>
      </c>
      <c r="F31" s="4">
        <f t="shared" si="0"/>
        <v>1.5526315789473684</v>
      </c>
    </row>
    <row r="32" spans="1:18">
      <c r="A32" s="7"/>
      <c r="B32" s="2">
        <v>7</v>
      </c>
      <c r="C32" s="4" t="s">
        <v>142</v>
      </c>
      <c r="D32" s="4">
        <v>57</v>
      </c>
      <c r="E32" s="4">
        <v>38</v>
      </c>
      <c r="F32" s="4">
        <f t="shared" si="0"/>
        <v>1.5</v>
      </c>
    </row>
    <row r="33" spans="1:6">
      <c r="A33" s="7"/>
      <c r="B33" s="2">
        <v>8</v>
      </c>
      <c r="C33" s="4" t="s">
        <v>136</v>
      </c>
      <c r="D33" s="4">
        <v>55</v>
      </c>
      <c r="E33" s="4">
        <v>38</v>
      </c>
      <c r="F33" s="4">
        <f t="shared" si="0"/>
        <v>1.4473684210526316</v>
      </c>
    </row>
    <row r="34" spans="1:6">
      <c r="A34" s="7">
        <v>2007</v>
      </c>
      <c r="B34" s="2">
        <v>1</v>
      </c>
      <c r="C34" s="4" t="s">
        <v>127</v>
      </c>
      <c r="D34" s="4">
        <v>77</v>
      </c>
      <c r="E34" s="4">
        <v>38</v>
      </c>
      <c r="F34" s="4">
        <f t="shared" si="0"/>
        <v>2.0263157894736841</v>
      </c>
    </row>
    <row r="35" spans="1:6">
      <c r="A35" s="7"/>
      <c r="B35" s="2">
        <v>2</v>
      </c>
      <c r="C35" s="4" t="s">
        <v>126</v>
      </c>
      <c r="D35" s="4">
        <v>62</v>
      </c>
      <c r="E35" s="4">
        <v>38</v>
      </c>
      <c r="F35" s="4">
        <f t="shared" si="0"/>
        <v>1.631578947368421</v>
      </c>
    </row>
    <row r="36" spans="1:6">
      <c r="A36" s="7"/>
      <c r="B36" s="2">
        <v>3</v>
      </c>
      <c r="C36" s="4" t="s">
        <v>132</v>
      </c>
      <c r="D36" s="4">
        <v>61</v>
      </c>
      <c r="E36" s="4">
        <v>38</v>
      </c>
      <c r="F36" s="4">
        <f t="shared" si="0"/>
        <v>1.6052631578947369</v>
      </c>
    </row>
    <row r="37" spans="1:6">
      <c r="A37" s="7"/>
      <c r="B37" s="2">
        <v>4</v>
      </c>
      <c r="C37" s="4" t="s">
        <v>138</v>
      </c>
      <c r="D37" s="4">
        <v>61</v>
      </c>
      <c r="E37" s="4">
        <v>38</v>
      </c>
      <c r="F37" s="4">
        <f t="shared" si="0"/>
        <v>1.6052631578947369</v>
      </c>
    </row>
    <row r="38" spans="1:6">
      <c r="A38" s="7"/>
      <c r="B38" s="2">
        <v>5</v>
      </c>
      <c r="C38" s="4" t="s">
        <v>125</v>
      </c>
      <c r="D38" s="4">
        <v>60</v>
      </c>
      <c r="E38" s="4">
        <v>38</v>
      </c>
      <c r="F38" s="4">
        <f t="shared" si="0"/>
        <v>1.5789473684210527</v>
      </c>
    </row>
    <row r="39" spans="1:6">
      <c r="A39" s="7"/>
      <c r="B39" s="2">
        <v>6</v>
      </c>
      <c r="C39" s="4" t="s">
        <v>134</v>
      </c>
      <c r="D39" s="4">
        <v>58</v>
      </c>
      <c r="E39" s="4">
        <v>38</v>
      </c>
      <c r="F39" s="4">
        <f t="shared" si="0"/>
        <v>1.5263157894736843</v>
      </c>
    </row>
    <row r="40" spans="1:6">
      <c r="A40" s="7"/>
      <c r="B40" s="2">
        <v>7</v>
      </c>
      <c r="C40" s="4" t="s">
        <v>140</v>
      </c>
      <c r="D40" s="4">
        <v>58</v>
      </c>
      <c r="E40" s="4">
        <v>38</v>
      </c>
      <c r="F40" s="4">
        <f t="shared" si="0"/>
        <v>1.5263157894736843</v>
      </c>
    </row>
    <row r="41" spans="1:6">
      <c r="A41" s="7"/>
      <c r="B41" s="2">
        <v>8</v>
      </c>
      <c r="C41" s="4" t="s">
        <v>129</v>
      </c>
      <c r="D41" s="4">
        <v>55</v>
      </c>
      <c r="E41" s="4">
        <v>38</v>
      </c>
      <c r="F41" s="4">
        <f t="shared" si="0"/>
        <v>1.4473684210526316</v>
      </c>
    </row>
    <row r="42" spans="1:6">
      <c r="A42" s="7">
        <v>2008</v>
      </c>
      <c r="B42" s="2">
        <v>1</v>
      </c>
      <c r="C42" s="4" t="s">
        <v>127</v>
      </c>
      <c r="D42" s="4">
        <v>75</v>
      </c>
      <c r="E42" s="4">
        <v>38</v>
      </c>
      <c r="F42" s="4">
        <f t="shared" si="0"/>
        <v>1.9736842105263157</v>
      </c>
    </row>
    <row r="43" spans="1:6">
      <c r="A43" s="7"/>
      <c r="B43" s="2">
        <v>2</v>
      </c>
      <c r="C43" s="4" t="s">
        <v>140</v>
      </c>
      <c r="D43" s="4">
        <v>72</v>
      </c>
      <c r="E43" s="4">
        <v>38</v>
      </c>
      <c r="F43" s="4">
        <f t="shared" si="0"/>
        <v>1.8947368421052631</v>
      </c>
    </row>
    <row r="44" spans="1:6">
      <c r="A44" s="7"/>
      <c r="B44" s="2">
        <v>3</v>
      </c>
      <c r="C44" s="4" t="s">
        <v>125</v>
      </c>
      <c r="D44" s="4">
        <v>67</v>
      </c>
      <c r="E44" s="4">
        <v>38</v>
      </c>
      <c r="F44" s="4">
        <f t="shared" si="0"/>
        <v>1.763157894736842</v>
      </c>
    </row>
    <row r="45" spans="1:6">
      <c r="A45" s="7"/>
      <c r="B45" s="2">
        <v>4</v>
      </c>
      <c r="C45" s="4" t="s">
        <v>134</v>
      </c>
      <c r="D45" s="4">
        <v>65</v>
      </c>
      <c r="E45" s="4">
        <v>38</v>
      </c>
      <c r="F45" s="4">
        <f t="shared" si="0"/>
        <v>1.7105263157894737</v>
      </c>
    </row>
    <row r="46" spans="1:6">
      <c r="A46" s="7"/>
      <c r="B46" s="2">
        <v>5</v>
      </c>
      <c r="C46" s="4" t="s">
        <v>132</v>
      </c>
      <c r="D46" s="4">
        <v>64</v>
      </c>
      <c r="E46" s="4">
        <v>38</v>
      </c>
      <c r="F46" s="4">
        <f t="shared" si="0"/>
        <v>1.6842105263157894</v>
      </c>
    </row>
    <row r="47" spans="1:6">
      <c r="A47" s="7"/>
      <c r="B47" s="2">
        <v>6</v>
      </c>
      <c r="C47" s="4" t="s">
        <v>131</v>
      </c>
      <c r="D47" s="4">
        <v>54</v>
      </c>
      <c r="E47" s="4">
        <v>38</v>
      </c>
      <c r="F47" s="4">
        <f t="shared" si="0"/>
        <v>1.4210526315789473</v>
      </c>
    </row>
    <row r="48" spans="1:6">
      <c r="A48" s="7"/>
      <c r="B48" s="2">
        <v>7</v>
      </c>
      <c r="C48" s="4" t="s">
        <v>143</v>
      </c>
      <c r="D48" s="4">
        <v>53</v>
      </c>
      <c r="E48" s="4">
        <v>38</v>
      </c>
      <c r="F48" s="4">
        <f t="shared" si="0"/>
        <v>1.3947368421052631</v>
      </c>
    </row>
    <row r="49" spans="1:6">
      <c r="A49" s="7"/>
      <c r="B49" s="2">
        <v>8</v>
      </c>
      <c r="C49" s="4" t="s">
        <v>136</v>
      </c>
      <c r="D49" s="4">
        <v>53</v>
      </c>
      <c r="E49" s="4">
        <v>38</v>
      </c>
      <c r="F49" s="4">
        <f t="shared" si="0"/>
        <v>1.3947368421052631</v>
      </c>
    </row>
    <row r="50" spans="1:6">
      <c r="A50" s="7">
        <v>2009</v>
      </c>
      <c r="B50" s="2">
        <v>1</v>
      </c>
      <c r="C50" s="4" t="s">
        <v>132</v>
      </c>
      <c r="D50" s="4">
        <v>67</v>
      </c>
      <c r="E50" s="4">
        <v>38</v>
      </c>
      <c r="F50" s="4">
        <f t="shared" si="0"/>
        <v>1.763157894736842</v>
      </c>
    </row>
    <row r="51" spans="1:6">
      <c r="A51" s="7"/>
      <c r="B51" s="2">
        <v>2</v>
      </c>
      <c r="C51" s="4" t="s">
        <v>131</v>
      </c>
      <c r="D51" s="4">
        <v>65</v>
      </c>
      <c r="E51" s="4">
        <v>38</v>
      </c>
      <c r="F51" s="4">
        <f t="shared" si="0"/>
        <v>1.7105263157894737</v>
      </c>
    </row>
    <row r="52" spans="1:6">
      <c r="A52" s="7"/>
      <c r="B52" s="2">
        <v>3</v>
      </c>
      <c r="C52" s="4" t="s">
        <v>127</v>
      </c>
      <c r="D52" s="4">
        <v>65</v>
      </c>
      <c r="E52" s="4">
        <v>38</v>
      </c>
      <c r="F52" s="4">
        <f t="shared" si="0"/>
        <v>1.7105263157894737</v>
      </c>
    </row>
    <row r="53" spans="1:6">
      <c r="A53" s="7"/>
      <c r="B53" s="2">
        <v>4</v>
      </c>
      <c r="C53" s="4" t="s">
        <v>125</v>
      </c>
      <c r="D53" s="4">
        <v>62</v>
      </c>
      <c r="E53" s="4">
        <v>38</v>
      </c>
      <c r="F53" s="4">
        <f t="shared" si="0"/>
        <v>1.631578947368421</v>
      </c>
    </row>
    <row r="54" spans="1:6">
      <c r="A54" s="7"/>
      <c r="B54" s="2">
        <v>5</v>
      </c>
      <c r="C54" s="4" t="s">
        <v>134</v>
      </c>
      <c r="D54" s="4">
        <v>62</v>
      </c>
      <c r="E54" s="4">
        <v>38</v>
      </c>
      <c r="F54" s="4">
        <f t="shared" si="0"/>
        <v>1.631578947368421</v>
      </c>
    </row>
    <row r="55" spans="1:6">
      <c r="A55" s="7"/>
      <c r="B55" s="2">
        <v>6</v>
      </c>
      <c r="C55" s="4" t="s">
        <v>144</v>
      </c>
      <c r="D55" s="4">
        <v>57</v>
      </c>
      <c r="E55" s="4">
        <v>38</v>
      </c>
      <c r="F55" s="4">
        <f t="shared" si="0"/>
        <v>1.5</v>
      </c>
    </row>
    <row r="56" spans="1:6">
      <c r="A56" s="7"/>
      <c r="B56" s="2">
        <v>7</v>
      </c>
      <c r="C56" s="4" t="s">
        <v>129</v>
      </c>
      <c r="D56" s="4">
        <v>56</v>
      </c>
      <c r="E56" s="4">
        <v>38</v>
      </c>
      <c r="F56" s="4">
        <f t="shared" si="0"/>
        <v>1.4736842105263157</v>
      </c>
    </row>
    <row r="57" spans="1:6">
      <c r="A57" s="7"/>
      <c r="B57" s="2">
        <v>8</v>
      </c>
      <c r="C57" s="4" t="s">
        <v>140</v>
      </c>
      <c r="D57" s="4">
        <v>55</v>
      </c>
      <c r="E57" s="4">
        <v>38</v>
      </c>
      <c r="F57" s="4">
        <f t="shared" si="0"/>
        <v>1.4473684210526316</v>
      </c>
    </row>
    <row r="58" spans="1:6">
      <c r="A58" s="7">
        <v>2010</v>
      </c>
      <c r="B58" s="2">
        <v>1</v>
      </c>
      <c r="C58" s="4" t="s">
        <v>138</v>
      </c>
      <c r="D58" s="4">
        <v>71</v>
      </c>
      <c r="E58" s="4">
        <v>38</v>
      </c>
      <c r="F58" s="4">
        <f t="shared" si="0"/>
        <v>1.868421052631579</v>
      </c>
    </row>
    <row r="59" spans="1:6">
      <c r="A59" s="7"/>
      <c r="B59" s="2">
        <v>2</v>
      </c>
      <c r="C59" s="4" t="s">
        <v>125</v>
      </c>
      <c r="D59" s="4">
        <v>69</v>
      </c>
      <c r="E59" s="4">
        <v>38</v>
      </c>
      <c r="F59" s="4">
        <f t="shared" si="0"/>
        <v>1.8157894736842106</v>
      </c>
    </row>
    <row r="60" spans="1:6">
      <c r="A60" s="7"/>
      <c r="B60" s="2">
        <v>3</v>
      </c>
      <c r="C60" s="4" t="s">
        <v>135</v>
      </c>
      <c r="D60" s="4">
        <v>68</v>
      </c>
      <c r="E60" s="4">
        <v>38</v>
      </c>
      <c r="F60" s="4">
        <f t="shared" si="0"/>
        <v>1.7894736842105263</v>
      </c>
    </row>
    <row r="61" spans="1:6">
      <c r="A61" s="7"/>
      <c r="B61" s="2">
        <v>4</v>
      </c>
      <c r="C61" s="4" t="s">
        <v>140</v>
      </c>
      <c r="D61" s="4">
        <v>63</v>
      </c>
      <c r="E61" s="4">
        <v>38</v>
      </c>
      <c r="F61" s="4">
        <f t="shared" si="0"/>
        <v>1.6578947368421053</v>
      </c>
    </row>
    <row r="62" spans="1:6">
      <c r="A62" s="7"/>
      <c r="B62" s="2">
        <v>5</v>
      </c>
      <c r="C62" s="4" t="s">
        <v>133</v>
      </c>
      <c r="D62" s="4">
        <v>60</v>
      </c>
      <c r="E62" s="4">
        <v>38</v>
      </c>
      <c r="F62" s="4">
        <f t="shared" si="0"/>
        <v>1.5789473684210527</v>
      </c>
    </row>
    <row r="63" spans="1:6">
      <c r="A63" s="7"/>
      <c r="B63" s="2">
        <v>6</v>
      </c>
      <c r="C63" s="4" t="s">
        <v>143</v>
      </c>
      <c r="D63" s="4">
        <v>59</v>
      </c>
      <c r="E63" s="4">
        <v>38</v>
      </c>
      <c r="F63" s="4">
        <f t="shared" si="0"/>
        <v>1.5526315789473684</v>
      </c>
    </row>
    <row r="64" spans="1:6">
      <c r="A64" s="7"/>
      <c r="B64" s="2">
        <v>7</v>
      </c>
      <c r="C64" s="4" t="s">
        <v>131</v>
      </c>
      <c r="D64" s="4">
        <v>58</v>
      </c>
      <c r="E64" s="4">
        <v>38</v>
      </c>
      <c r="F64" s="4">
        <f t="shared" si="0"/>
        <v>1.5263157894736843</v>
      </c>
    </row>
    <row r="65" spans="1:6">
      <c r="A65" s="7"/>
      <c r="B65" s="2">
        <v>8</v>
      </c>
      <c r="C65" s="4" t="s">
        <v>126</v>
      </c>
      <c r="D65" s="4">
        <v>56</v>
      </c>
      <c r="E65" s="4">
        <v>38</v>
      </c>
      <c r="F65" s="4">
        <f t="shared" si="0"/>
        <v>1.4736842105263157</v>
      </c>
    </row>
    <row r="66" spans="1:6">
      <c r="A66" s="7">
        <v>2011</v>
      </c>
      <c r="B66" s="2">
        <v>1</v>
      </c>
      <c r="C66" s="4" t="s">
        <v>135</v>
      </c>
      <c r="D66" s="4">
        <v>71</v>
      </c>
      <c r="E66" s="4">
        <v>38</v>
      </c>
      <c r="F66" s="4">
        <f t="shared" si="0"/>
        <v>1.868421052631579</v>
      </c>
    </row>
    <row r="67" spans="1:6">
      <c r="A67" s="7"/>
      <c r="B67" s="2">
        <v>2</v>
      </c>
      <c r="C67" s="4" t="s">
        <v>141</v>
      </c>
      <c r="D67" s="4">
        <v>69</v>
      </c>
      <c r="E67" s="4">
        <v>38</v>
      </c>
      <c r="F67" s="4">
        <f t="shared" ref="F67:F121" si="1">D67/E67</f>
        <v>1.8157894736842106</v>
      </c>
    </row>
    <row r="68" spans="1:6">
      <c r="A68" s="7"/>
      <c r="B68" s="2">
        <v>3</v>
      </c>
      <c r="C68" s="4" t="s">
        <v>138</v>
      </c>
      <c r="D68" s="4">
        <v>63</v>
      </c>
      <c r="E68" s="4">
        <v>38</v>
      </c>
      <c r="F68" s="4">
        <f t="shared" si="1"/>
        <v>1.6578947368421053</v>
      </c>
    </row>
    <row r="69" spans="1:6">
      <c r="A69" s="7"/>
      <c r="B69" s="2">
        <v>4</v>
      </c>
      <c r="C69" s="4" t="s">
        <v>132</v>
      </c>
      <c r="D69" s="4">
        <v>61</v>
      </c>
      <c r="E69" s="4">
        <v>38</v>
      </c>
      <c r="F69" s="4">
        <f t="shared" si="1"/>
        <v>1.6052631578947369</v>
      </c>
    </row>
    <row r="70" spans="1:6">
      <c r="A70" s="7"/>
      <c r="B70" s="2">
        <v>5</v>
      </c>
      <c r="C70" s="4" t="s">
        <v>131</v>
      </c>
      <c r="D70" s="4">
        <v>60</v>
      </c>
      <c r="E70" s="4">
        <v>38</v>
      </c>
      <c r="F70" s="4">
        <f t="shared" si="1"/>
        <v>1.5789473684210527</v>
      </c>
    </row>
    <row r="71" spans="1:6">
      <c r="A71" s="7"/>
      <c r="B71" s="2">
        <v>6</v>
      </c>
      <c r="C71" s="4" t="s">
        <v>127</v>
      </c>
      <c r="D71" s="4">
        <v>59</v>
      </c>
      <c r="E71" s="4">
        <v>38</v>
      </c>
      <c r="F71" s="4">
        <f t="shared" si="1"/>
        <v>1.5526315789473684</v>
      </c>
    </row>
    <row r="72" spans="1:6">
      <c r="A72" s="7"/>
      <c r="B72" s="2">
        <v>7</v>
      </c>
      <c r="C72" s="4" t="s">
        <v>142</v>
      </c>
      <c r="D72" s="4">
        <v>58</v>
      </c>
      <c r="E72" s="4">
        <v>38</v>
      </c>
      <c r="F72" s="4">
        <f t="shared" si="1"/>
        <v>1.5263157894736843</v>
      </c>
    </row>
    <row r="73" spans="1:6">
      <c r="A73" s="7"/>
      <c r="B73" s="2">
        <v>8</v>
      </c>
      <c r="C73" s="4" t="s">
        <v>128</v>
      </c>
      <c r="D73" s="4">
        <v>57</v>
      </c>
      <c r="E73" s="4">
        <v>38</v>
      </c>
      <c r="F73" s="4">
        <f t="shared" si="1"/>
        <v>1.5</v>
      </c>
    </row>
    <row r="74" spans="1:6">
      <c r="A74" s="7">
        <v>2012</v>
      </c>
      <c r="B74" s="2">
        <v>1</v>
      </c>
      <c r="C74" s="4" t="s">
        <v>138</v>
      </c>
      <c r="D74" s="4">
        <v>77</v>
      </c>
      <c r="E74" s="4">
        <v>38</v>
      </c>
      <c r="F74" s="4">
        <f t="shared" si="1"/>
        <v>2.0263157894736841</v>
      </c>
    </row>
    <row r="75" spans="1:6">
      <c r="A75" s="7"/>
      <c r="B75" s="2">
        <v>2</v>
      </c>
      <c r="C75" s="4" t="s">
        <v>129</v>
      </c>
      <c r="D75" s="4">
        <v>72</v>
      </c>
      <c r="E75" s="4">
        <v>38</v>
      </c>
      <c r="F75" s="4">
        <f t="shared" si="1"/>
        <v>1.8947368421052631</v>
      </c>
    </row>
    <row r="76" spans="1:6">
      <c r="A76" s="7"/>
      <c r="B76" s="2">
        <v>3</v>
      </c>
      <c r="C76" s="4" t="s">
        <v>140</v>
      </c>
      <c r="D76" s="4">
        <v>71</v>
      </c>
      <c r="E76" s="4">
        <v>38</v>
      </c>
      <c r="F76" s="4">
        <f t="shared" si="1"/>
        <v>1.868421052631579</v>
      </c>
    </row>
    <row r="77" spans="1:6">
      <c r="A77" s="7"/>
      <c r="B77" s="2">
        <v>4</v>
      </c>
      <c r="C77" s="4" t="s">
        <v>127</v>
      </c>
      <c r="D77" s="4">
        <v>66</v>
      </c>
      <c r="E77" s="4">
        <v>38</v>
      </c>
      <c r="F77" s="4">
        <f t="shared" si="1"/>
        <v>1.736842105263158</v>
      </c>
    </row>
    <row r="78" spans="1:6">
      <c r="A78" s="7"/>
      <c r="B78" s="2">
        <v>5</v>
      </c>
      <c r="C78" s="4" t="s">
        <v>141</v>
      </c>
      <c r="D78" s="4">
        <v>58</v>
      </c>
      <c r="E78" s="4">
        <v>38</v>
      </c>
      <c r="F78" s="4">
        <f t="shared" si="1"/>
        <v>1.5263157894736843</v>
      </c>
    </row>
    <row r="79" spans="1:6">
      <c r="A79" s="7"/>
      <c r="B79" s="2">
        <v>6</v>
      </c>
      <c r="C79" s="4" t="s">
        <v>135</v>
      </c>
      <c r="D79" s="4">
        <v>57</v>
      </c>
      <c r="E79" s="4">
        <v>38</v>
      </c>
      <c r="F79" s="4">
        <f t="shared" si="1"/>
        <v>1.5</v>
      </c>
    </row>
    <row r="80" spans="1:6">
      <c r="A80" s="7"/>
      <c r="B80" s="2">
        <v>7</v>
      </c>
      <c r="C80" s="4" t="s">
        <v>143</v>
      </c>
      <c r="D80" s="4">
        <v>55</v>
      </c>
      <c r="E80" s="4">
        <v>38</v>
      </c>
      <c r="F80" s="4">
        <f t="shared" si="1"/>
        <v>1.4473684210526316</v>
      </c>
    </row>
    <row r="81" spans="1:6">
      <c r="A81" s="7"/>
      <c r="B81" s="2">
        <v>8</v>
      </c>
      <c r="C81" s="4" t="s">
        <v>126</v>
      </c>
      <c r="D81" s="4">
        <v>53</v>
      </c>
      <c r="E81" s="4">
        <v>38</v>
      </c>
      <c r="F81" s="4">
        <f t="shared" si="1"/>
        <v>1.3947368421052631</v>
      </c>
    </row>
    <row r="82" spans="1:6">
      <c r="A82" s="7">
        <v>2013</v>
      </c>
      <c r="B82" s="2">
        <v>1</v>
      </c>
      <c r="C82" s="4" t="s">
        <v>125</v>
      </c>
      <c r="D82" s="4">
        <v>76</v>
      </c>
      <c r="E82" s="4">
        <v>38</v>
      </c>
      <c r="F82" s="4">
        <f t="shared" si="1"/>
        <v>2</v>
      </c>
    </row>
    <row r="83" spans="1:6">
      <c r="A83" s="7"/>
      <c r="B83" s="2">
        <v>2</v>
      </c>
      <c r="C83" s="4" t="s">
        <v>140</v>
      </c>
      <c r="D83" s="4">
        <v>65</v>
      </c>
      <c r="E83" s="4">
        <v>38</v>
      </c>
      <c r="F83" s="4">
        <f t="shared" si="1"/>
        <v>1.7105263157894737</v>
      </c>
    </row>
    <row r="84" spans="1:6">
      <c r="A84" s="7"/>
      <c r="B84" s="2">
        <v>3</v>
      </c>
      <c r="C84" s="4" t="s">
        <v>133</v>
      </c>
      <c r="D84" s="4">
        <v>64</v>
      </c>
      <c r="E84" s="4">
        <v>38</v>
      </c>
      <c r="F84" s="4">
        <f t="shared" si="1"/>
        <v>1.6842105263157894</v>
      </c>
    </row>
    <row r="85" spans="1:6">
      <c r="A85" s="7"/>
      <c r="B85" s="2">
        <v>4</v>
      </c>
      <c r="C85" s="4" t="s">
        <v>143</v>
      </c>
      <c r="D85" s="4">
        <v>61</v>
      </c>
      <c r="E85" s="4">
        <v>38</v>
      </c>
      <c r="F85" s="4">
        <f t="shared" si="1"/>
        <v>1.6052631578947369</v>
      </c>
    </row>
    <row r="86" spans="1:6">
      <c r="A86" s="7"/>
      <c r="B86" s="2">
        <v>5</v>
      </c>
      <c r="C86" s="4" t="s">
        <v>145</v>
      </c>
      <c r="D86" s="4">
        <v>59</v>
      </c>
      <c r="E86" s="4">
        <v>38</v>
      </c>
      <c r="F86" s="4">
        <f t="shared" si="1"/>
        <v>1.5526315789473684</v>
      </c>
    </row>
    <row r="87" spans="1:6">
      <c r="A87" s="7"/>
      <c r="B87" s="2">
        <v>6</v>
      </c>
      <c r="C87" s="4" t="s">
        <v>136</v>
      </c>
      <c r="D87" s="4">
        <v>59</v>
      </c>
      <c r="E87" s="4">
        <v>38</v>
      </c>
      <c r="F87" s="4">
        <f t="shared" si="1"/>
        <v>1.5526315789473684</v>
      </c>
    </row>
    <row r="88" spans="1:6">
      <c r="A88" s="7"/>
      <c r="B88" s="2">
        <v>7</v>
      </c>
      <c r="C88" s="4" t="s">
        <v>126</v>
      </c>
      <c r="D88" s="4">
        <v>57</v>
      </c>
      <c r="E88" s="4">
        <v>38</v>
      </c>
      <c r="F88" s="4">
        <f t="shared" si="1"/>
        <v>1.5</v>
      </c>
    </row>
    <row r="89" spans="1:6">
      <c r="A89" s="7"/>
      <c r="B89" s="2">
        <v>8</v>
      </c>
      <c r="C89" s="4" t="s">
        <v>129</v>
      </c>
      <c r="D89" s="4">
        <v>57</v>
      </c>
      <c r="E89" s="4">
        <v>38</v>
      </c>
      <c r="F89" s="4">
        <f t="shared" si="1"/>
        <v>1.5</v>
      </c>
    </row>
    <row r="90" spans="1:6">
      <c r="A90" s="7">
        <v>2014</v>
      </c>
      <c r="B90" s="2">
        <v>1</v>
      </c>
      <c r="C90" s="4" t="s">
        <v>125</v>
      </c>
      <c r="D90" s="4">
        <v>80</v>
      </c>
      <c r="E90" s="4">
        <v>38</v>
      </c>
      <c r="F90" s="4">
        <f t="shared" si="1"/>
        <v>2.1052631578947367</v>
      </c>
    </row>
    <row r="91" spans="1:6">
      <c r="A91" s="7"/>
      <c r="B91" s="2">
        <v>2</v>
      </c>
      <c r="C91" s="4" t="s">
        <v>127</v>
      </c>
      <c r="D91" s="4">
        <v>70</v>
      </c>
      <c r="E91" s="4">
        <v>38</v>
      </c>
      <c r="F91" s="4">
        <f t="shared" si="1"/>
        <v>1.8421052631578947</v>
      </c>
    </row>
    <row r="92" spans="1:6">
      <c r="A92" s="7"/>
      <c r="B92" s="2">
        <v>3</v>
      </c>
      <c r="C92" s="4" t="s">
        <v>131</v>
      </c>
      <c r="D92" s="4">
        <v>69</v>
      </c>
      <c r="E92" s="4">
        <v>38</v>
      </c>
      <c r="F92" s="4">
        <f t="shared" si="1"/>
        <v>1.8157894736842106</v>
      </c>
    </row>
    <row r="93" spans="1:6">
      <c r="A93" s="7"/>
      <c r="B93" s="2">
        <v>4</v>
      </c>
      <c r="C93" s="4" t="s">
        <v>135</v>
      </c>
      <c r="D93" s="4">
        <v>69</v>
      </c>
      <c r="E93" s="4">
        <v>38</v>
      </c>
      <c r="F93" s="4">
        <f t="shared" si="1"/>
        <v>1.8157894736842106</v>
      </c>
    </row>
    <row r="94" spans="1:6">
      <c r="A94" s="7"/>
      <c r="B94" s="2">
        <v>5</v>
      </c>
      <c r="C94" s="4" t="s">
        <v>129</v>
      </c>
      <c r="D94" s="4">
        <v>62</v>
      </c>
      <c r="E94" s="4">
        <v>38</v>
      </c>
      <c r="F94" s="4">
        <f t="shared" si="1"/>
        <v>1.631578947368421</v>
      </c>
    </row>
    <row r="95" spans="1:6">
      <c r="A95" s="7"/>
      <c r="B95" s="2">
        <v>6</v>
      </c>
      <c r="C95" s="4" t="s">
        <v>138</v>
      </c>
      <c r="D95" s="4">
        <v>61</v>
      </c>
      <c r="E95" s="4">
        <v>38</v>
      </c>
      <c r="F95" s="4">
        <f t="shared" si="1"/>
        <v>1.6052631578947369</v>
      </c>
    </row>
    <row r="96" spans="1:6">
      <c r="A96" s="7"/>
      <c r="B96" s="2">
        <v>7</v>
      </c>
      <c r="C96" s="4" t="s">
        <v>140</v>
      </c>
      <c r="D96" s="4">
        <v>61</v>
      </c>
      <c r="E96" s="4">
        <v>38</v>
      </c>
      <c r="F96" s="4">
        <f t="shared" si="1"/>
        <v>1.6052631578947369</v>
      </c>
    </row>
    <row r="97" spans="1:6">
      <c r="A97" s="7"/>
      <c r="B97" s="2">
        <v>8</v>
      </c>
      <c r="C97" s="4" t="s">
        <v>133</v>
      </c>
      <c r="D97" s="4">
        <v>54</v>
      </c>
      <c r="E97" s="4">
        <v>38</v>
      </c>
      <c r="F97" s="4">
        <f t="shared" si="1"/>
        <v>1.4210526315789473</v>
      </c>
    </row>
    <row r="98" spans="1:6">
      <c r="A98" s="7">
        <v>2015</v>
      </c>
      <c r="B98" s="2">
        <v>1</v>
      </c>
      <c r="C98" s="4" t="s">
        <v>135</v>
      </c>
      <c r="D98" s="4">
        <v>81</v>
      </c>
      <c r="E98" s="4">
        <v>38</v>
      </c>
      <c r="F98" s="4">
        <f t="shared" si="1"/>
        <v>2.1315789473684212</v>
      </c>
    </row>
    <row r="99" spans="1:6">
      <c r="A99" s="7"/>
      <c r="B99" s="2">
        <v>2</v>
      </c>
      <c r="C99" s="4" t="s">
        <v>129</v>
      </c>
      <c r="D99" s="4">
        <v>69</v>
      </c>
      <c r="E99" s="4">
        <v>38</v>
      </c>
      <c r="F99" s="4">
        <f t="shared" si="1"/>
        <v>1.8157894736842106</v>
      </c>
    </row>
    <row r="100" spans="1:6">
      <c r="A100" s="7"/>
      <c r="B100" s="2">
        <v>3</v>
      </c>
      <c r="C100" s="4" t="s">
        <v>140</v>
      </c>
      <c r="D100" s="4">
        <v>68</v>
      </c>
      <c r="E100" s="4">
        <v>38</v>
      </c>
      <c r="F100" s="4">
        <f t="shared" si="1"/>
        <v>1.7894736842105263</v>
      </c>
    </row>
    <row r="101" spans="1:6">
      <c r="A101" s="7"/>
      <c r="B101" s="2">
        <v>4</v>
      </c>
      <c r="C101" s="4" t="s">
        <v>127</v>
      </c>
      <c r="D101" s="4">
        <v>62</v>
      </c>
      <c r="E101" s="4">
        <v>38</v>
      </c>
      <c r="F101" s="4">
        <f t="shared" si="1"/>
        <v>1.631578947368421</v>
      </c>
    </row>
    <row r="102" spans="1:6">
      <c r="A102" s="7"/>
      <c r="B102" s="2">
        <v>5</v>
      </c>
      <c r="C102" s="4" t="s">
        <v>131</v>
      </c>
      <c r="D102" s="4">
        <v>60</v>
      </c>
      <c r="E102" s="4">
        <v>38</v>
      </c>
      <c r="F102" s="4">
        <f t="shared" si="1"/>
        <v>1.5789473684210527</v>
      </c>
    </row>
    <row r="103" spans="1:6">
      <c r="A103" s="7"/>
      <c r="B103" s="2">
        <v>6</v>
      </c>
      <c r="C103" s="4" t="s">
        <v>146</v>
      </c>
      <c r="D103" s="4">
        <v>59</v>
      </c>
      <c r="E103" s="4">
        <v>38</v>
      </c>
      <c r="F103" s="4">
        <f t="shared" si="1"/>
        <v>1.5526315789473684</v>
      </c>
    </row>
    <row r="104" spans="1:6">
      <c r="A104" s="7"/>
      <c r="B104" s="2">
        <v>7</v>
      </c>
      <c r="C104" s="4" t="s">
        <v>126</v>
      </c>
      <c r="D104" s="4">
        <v>58</v>
      </c>
      <c r="E104" s="4">
        <v>38</v>
      </c>
      <c r="F104" s="4">
        <f t="shared" si="1"/>
        <v>1.5263157894736843</v>
      </c>
    </row>
    <row r="105" spans="1:6">
      <c r="A105" s="7"/>
      <c r="B105" s="2">
        <v>8</v>
      </c>
      <c r="C105" s="4" t="s">
        <v>125</v>
      </c>
      <c r="D105" s="4">
        <v>55</v>
      </c>
      <c r="E105" s="4">
        <v>38</v>
      </c>
      <c r="F105" s="4">
        <f t="shared" si="1"/>
        <v>1.4473684210526316</v>
      </c>
    </row>
    <row r="106" spans="1:6">
      <c r="A106" s="7">
        <v>2016</v>
      </c>
      <c r="B106" s="2">
        <v>1</v>
      </c>
      <c r="C106" s="4" t="s">
        <v>134</v>
      </c>
      <c r="D106" s="4">
        <v>80</v>
      </c>
      <c r="E106" s="4">
        <v>38</v>
      </c>
      <c r="F106" s="4">
        <f t="shared" si="1"/>
        <v>2.1052631578947367</v>
      </c>
    </row>
    <row r="107" spans="1:6">
      <c r="A107" s="7"/>
      <c r="B107" s="2">
        <v>2</v>
      </c>
      <c r="C107" s="4" t="s">
        <v>126</v>
      </c>
      <c r="D107" s="4">
        <v>71</v>
      </c>
      <c r="E107" s="4">
        <v>38</v>
      </c>
      <c r="F107" s="4">
        <f t="shared" si="1"/>
        <v>1.868421052631579</v>
      </c>
    </row>
    <row r="108" spans="1:6">
      <c r="A108" s="7"/>
      <c r="B108" s="2">
        <v>3</v>
      </c>
      <c r="C108" s="4" t="s">
        <v>132</v>
      </c>
      <c r="D108" s="4">
        <v>71</v>
      </c>
      <c r="E108" s="4">
        <v>38</v>
      </c>
      <c r="F108" s="4">
        <f t="shared" si="1"/>
        <v>1.868421052631579</v>
      </c>
    </row>
    <row r="109" spans="1:6">
      <c r="A109" s="7"/>
      <c r="B109" s="2">
        <v>4</v>
      </c>
      <c r="C109" s="4" t="s">
        <v>129</v>
      </c>
      <c r="D109" s="4">
        <v>62</v>
      </c>
      <c r="E109" s="4">
        <v>38</v>
      </c>
      <c r="F109" s="4">
        <f t="shared" si="1"/>
        <v>1.631578947368421</v>
      </c>
    </row>
    <row r="110" spans="1:6">
      <c r="A110" s="7"/>
      <c r="B110" s="2">
        <v>5</v>
      </c>
      <c r="C110" s="4" t="s">
        <v>143</v>
      </c>
      <c r="D110" s="4">
        <v>59</v>
      </c>
      <c r="E110" s="4">
        <v>38</v>
      </c>
      <c r="F110" s="4">
        <f t="shared" si="1"/>
        <v>1.5526315789473684</v>
      </c>
    </row>
    <row r="111" spans="1:6">
      <c r="A111" s="7"/>
      <c r="B111" s="2">
        <v>6</v>
      </c>
      <c r="C111" s="4" t="s">
        <v>133</v>
      </c>
      <c r="D111" s="4">
        <v>57</v>
      </c>
      <c r="E111" s="4">
        <v>38</v>
      </c>
      <c r="F111" s="4">
        <f t="shared" si="1"/>
        <v>1.5</v>
      </c>
    </row>
    <row r="112" spans="1:6">
      <c r="A112" s="7"/>
      <c r="B112" s="2">
        <v>7</v>
      </c>
      <c r="C112" s="4" t="s">
        <v>135</v>
      </c>
      <c r="D112" s="4">
        <v>55</v>
      </c>
      <c r="E112" s="4">
        <v>38</v>
      </c>
      <c r="F112" s="4">
        <f t="shared" si="1"/>
        <v>1.4473684210526316</v>
      </c>
    </row>
    <row r="113" spans="1:6">
      <c r="A113" s="7"/>
      <c r="B113" s="2">
        <v>8</v>
      </c>
      <c r="C113" s="4" t="s">
        <v>147</v>
      </c>
      <c r="D113" s="4">
        <v>53</v>
      </c>
      <c r="E113" s="4">
        <v>38</v>
      </c>
      <c r="F113" s="4">
        <f t="shared" si="1"/>
        <v>1.3947368421052631</v>
      </c>
    </row>
    <row r="114" spans="1:6">
      <c r="A114" s="7">
        <v>2017</v>
      </c>
      <c r="B114" s="2">
        <v>1</v>
      </c>
      <c r="C114" s="4" t="s">
        <v>135</v>
      </c>
      <c r="D114" s="4">
        <v>72</v>
      </c>
      <c r="E114" s="4">
        <v>38</v>
      </c>
      <c r="F114" s="4">
        <f t="shared" si="1"/>
        <v>1.8947368421052631</v>
      </c>
    </row>
    <row r="115" spans="1:6">
      <c r="A115" s="7"/>
      <c r="B115" s="2">
        <v>2</v>
      </c>
      <c r="C115" s="4" t="s">
        <v>134</v>
      </c>
      <c r="D115" s="4">
        <v>63</v>
      </c>
      <c r="E115" s="4">
        <v>38</v>
      </c>
      <c r="F115" s="4">
        <f t="shared" si="1"/>
        <v>1.6578947368421053</v>
      </c>
    </row>
    <row r="116" spans="1:6">
      <c r="A116" s="7"/>
      <c r="B116" s="2">
        <v>3</v>
      </c>
      <c r="C116" s="4" t="s">
        <v>126</v>
      </c>
      <c r="D116" s="4">
        <v>63</v>
      </c>
      <c r="E116" s="4">
        <v>38</v>
      </c>
      <c r="F116" s="4">
        <f t="shared" si="1"/>
        <v>1.6578947368421053</v>
      </c>
    </row>
    <row r="117" spans="1:6">
      <c r="A117" s="7"/>
      <c r="B117" s="2">
        <v>4</v>
      </c>
      <c r="C117" s="4" t="s">
        <v>140</v>
      </c>
      <c r="D117" s="4">
        <v>62</v>
      </c>
      <c r="E117" s="4">
        <v>38</v>
      </c>
      <c r="F117" s="4">
        <f t="shared" si="1"/>
        <v>1.631578947368421</v>
      </c>
    </row>
    <row r="118" spans="1:6">
      <c r="A118" s="7"/>
      <c r="B118" s="2">
        <v>5</v>
      </c>
      <c r="C118" s="4" t="s">
        <v>125</v>
      </c>
      <c r="D118" s="4">
        <v>57</v>
      </c>
      <c r="E118" s="4">
        <v>38</v>
      </c>
      <c r="F118" s="4">
        <f t="shared" si="1"/>
        <v>1.5</v>
      </c>
    </row>
    <row r="119" spans="1:6">
      <c r="A119" s="7"/>
      <c r="B119" s="2">
        <v>6</v>
      </c>
      <c r="C119" s="4" t="s">
        <v>132</v>
      </c>
      <c r="D119" s="4">
        <v>56</v>
      </c>
      <c r="E119" s="4">
        <v>38</v>
      </c>
      <c r="F119" s="4">
        <f t="shared" si="1"/>
        <v>1.4736842105263157</v>
      </c>
    </row>
    <row r="120" spans="1:6">
      <c r="A120" s="7"/>
      <c r="B120" s="2">
        <v>7</v>
      </c>
      <c r="C120" s="4" t="s">
        <v>141</v>
      </c>
      <c r="D120" s="4">
        <v>56</v>
      </c>
      <c r="E120" s="4">
        <v>38</v>
      </c>
      <c r="F120" s="4">
        <f t="shared" si="1"/>
        <v>1.4736842105263157</v>
      </c>
    </row>
    <row r="121" spans="1:6">
      <c r="A121" s="7"/>
      <c r="B121" s="2">
        <v>8</v>
      </c>
      <c r="C121" s="4" t="s">
        <v>148</v>
      </c>
      <c r="D121" s="4">
        <v>54</v>
      </c>
      <c r="E121" s="4">
        <v>38</v>
      </c>
      <c r="F121" s="4">
        <f t="shared" si="1"/>
        <v>1.4210526315789473</v>
      </c>
    </row>
  </sheetData>
  <sortState ref="I3:R26">
    <sortCondition descending="1" ref="J2"/>
  </sortState>
  <mergeCells count="16">
    <mergeCell ref="A42:A49"/>
    <mergeCell ref="I1:R1"/>
    <mergeCell ref="A2:A9"/>
    <mergeCell ref="A10:A17"/>
    <mergeCell ref="A18:A25"/>
    <mergeCell ref="A26:A33"/>
    <mergeCell ref="A34:A41"/>
    <mergeCell ref="A98:A105"/>
    <mergeCell ref="A106:A113"/>
    <mergeCell ref="A114:A121"/>
    <mergeCell ref="A50:A57"/>
    <mergeCell ref="A58:A65"/>
    <mergeCell ref="A66:A73"/>
    <mergeCell ref="A74:A81"/>
    <mergeCell ref="A82:A89"/>
    <mergeCell ref="A90:A97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R121"/>
  <sheetViews>
    <sheetView workbookViewId="0">
      <selection activeCell="J2" sqref="J2:J20"/>
    </sheetView>
  </sheetViews>
  <sheetFormatPr defaultRowHeight="15"/>
  <cols>
    <col min="1" max="1" width="12.42578125" bestFit="1" customWidth="1"/>
    <col min="2" max="2" width="12.140625" bestFit="1" customWidth="1"/>
    <col min="3" max="3" width="11.5703125" bestFit="1" customWidth="1"/>
    <col min="4" max="4" width="7.140625" bestFit="1" customWidth="1"/>
    <col min="5" max="5" width="8.42578125" bestFit="1" customWidth="1"/>
    <col min="6" max="6" width="15.5703125" bestFit="1" customWidth="1"/>
    <col min="9" max="9" width="18.5703125" bestFit="1" customWidth="1"/>
  </cols>
  <sheetData>
    <row r="1" spans="1:18">
      <c r="A1" s="2" t="s">
        <v>4</v>
      </c>
      <c r="B1" s="2" t="s">
        <v>6</v>
      </c>
      <c r="C1" s="2" t="s">
        <v>1</v>
      </c>
      <c r="D1" s="2" t="s">
        <v>0</v>
      </c>
      <c r="E1" s="2" t="s">
        <v>2</v>
      </c>
      <c r="F1" s="2" t="s">
        <v>3</v>
      </c>
      <c r="I1" s="10" t="s">
        <v>102</v>
      </c>
      <c r="J1" s="10"/>
      <c r="K1" s="10"/>
      <c r="L1" s="10"/>
      <c r="M1" s="10"/>
      <c r="N1" s="10"/>
      <c r="O1" s="10"/>
      <c r="P1" s="10"/>
      <c r="Q1" s="10"/>
      <c r="R1" s="10"/>
    </row>
    <row r="2" spans="1:18">
      <c r="A2" s="7">
        <v>2003</v>
      </c>
      <c r="B2" s="2">
        <v>1</v>
      </c>
      <c r="C2" s="4" t="s">
        <v>149</v>
      </c>
      <c r="D2" s="4">
        <v>79</v>
      </c>
      <c r="E2" s="4">
        <v>38</v>
      </c>
      <c r="F2" s="4">
        <f>D2/E2</f>
        <v>2.0789473684210527</v>
      </c>
      <c r="I2" s="8" t="s">
        <v>230</v>
      </c>
      <c r="J2" s="9">
        <v>1</v>
      </c>
      <c r="K2" s="9">
        <v>2</v>
      </c>
      <c r="L2" s="9">
        <v>3</v>
      </c>
      <c r="M2" s="9">
        <v>4</v>
      </c>
      <c r="N2" s="9">
        <v>5</v>
      </c>
      <c r="O2" s="9">
        <v>6</v>
      </c>
      <c r="P2" s="9">
        <v>7</v>
      </c>
      <c r="Q2" s="9">
        <v>8</v>
      </c>
      <c r="R2" s="9" t="s">
        <v>101</v>
      </c>
    </row>
    <row r="3" spans="1:18">
      <c r="A3" s="7"/>
      <c r="B3" s="2">
        <v>2</v>
      </c>
      <c r="C3" s="4" t="s">
        <v>150</v>
      </c>
      <c r="D3" s="4">
        <v>76</v>
      </c>
      <c r="E3" s="4">
        <v>38</v>
      </c>
      <c r="F3" s="4">
        <f t="shared" ref="F3:F66" si="0">D3/E3</f>
        <v>2</v>
      </c>
      <c r="I3" s="4" t="s">
        <v>149</v>
      </c>
      <c r="J3" s="8">
        <f>COUNTIFS($B:$B,J$2,$C:$C,$I3)</f>
        <v>5</v>
      </c>
      <c r="K3" s="8">
        <f>COUNTIFS($B:$B,K$2,$C:$C,$I3)</f>
        <v>3</v>
      </c>
      <c r="L3" s="8">
        <f>COUNTIFS($B:$B,L$2,$C:$C,$I3)</f>
        <v>4</v>
      </c>
      <c r="M3" s="8">
        <f>COUNTIFS($B:$B,M$2,$C:$C,$I3)</f>
        <v>2</v>
      </c>
      <c r="N3" s="8">
        <f>COUNTIFS($B:$B,N$2,$C:$C,$I3)</f>
        <v>1</v>
      </c>
      <c r="O3" s="8">
        <f>COUNTIFS($B:$B,O$2,$C:$C,$I3)</f>
        <v>0</v>
      </c>
      <c r="P3" s="8">
        <f>COUNTIFS($B:$B,P$2,$C:$C,$I3)</f>
        <v>0</v>
      </c>
      <c r="Q3" s="8">
        <f>COUNTIFS($B:$B,Q$2,$C:$C,$I3)</f>
        <v>0</v>
      </c>
      <c r="R3" s="8">
        <f>SUM(J3:Q3)</f>
        <v>15</v>
      </c>
    </row>
    <row r="4" spans="1:18">
      <c r="A4" s="7"/>
      <c r="B4" s="2">
        <v>3</v>
      </c>
      <c r="C4" s="4" t="s">
        <v>151</v>
      </c>
      <c r="D4" s="4">
        <v>75</v>
      </c>
      <c r="E4" s="4">
        <v>38</v>
      </c>
      <c r="F4" s="4">
        <f t="shared" si="0"/>
        <v>1.9736842105263157</v>
      </c>
      <c r="I4" s="4" t="s">
        <v>150</v>
      </c>
      <c r="J4" s="8">
        <f>COUNTIFS($B:$B,J$2,$C:$C,$I4)</f>
        <v>5</v>
      </c>
      <c r="K4" s="8">
        <f>COUNTIFS($B:$B,K$2,$C:$C,$I4)</f>
        <v>3</v>
      </c>
      <c r="L4" s="8">
        <f>COUNTIFS($B:$B,L$2,$C:$C,$I4)</f>
        <v>0</v>
      </c>
      <c r="M4" s="8">
        <f>COUNTIFS($B:$B,M$2,$C:$C,$I4)</f>
        <v>1</v>
      </c>
      <c r="N4" s="8">
        <f>COUNTIFS($B:$B,N$2,$C:$C,$I4)</f>
        <v>0</v>
      </c>
      <c r="O4" s="8">
        <f>COUNTIFS($B:$B,O$2,$C:$C,$I4)</f>
        <v>1</v>
      </c>
      <c r="P4" s="8">
        <f>COUNTIFS($B:$B,P$2,$C:$C,$I4)</f>
        <v>0</v>
      </c>
      <c r="Q4" s="8">
        <f>COUNTIFS($B:$B,Q$2,$C:$C,$I4)</f>
        <v>0</v>
      </c>
      <c r="R4" s="8">
        <f>SUM(J4:Q4)</f>
        <v>10</v>
      </c>
    </row>
    <row r="5" spans="1:18">
      <c r="A5" s="7"/>
      <c r="B5" s="2">
        <v>4</v>
      </c>
      <c r="C5" s="4" t="s">
        <v>152</v>
      </c>
      <c r="D5" s="4">
        <v>65</v>
      </c>
      <c r="E5" s="4">
        <v>38</v>
      </c>
      <c r="F5" s="4">
        <f t="shared" si="0"/>
        <v>1.7105263157894737</v>
      </c>
      <c r="I5" s="4" t="s">
        <v>155</v>
      </c>
      <c r="J5" s="8">
        <f>COUNTIFS($B:$B,J$2,$C:$C,$I5)</f>
        <v>1</v>
      </c>
      <c r="K5" s="8">
        <f>COUNTIFS($B:$B,K$2,$C:$C,$I5)</f>
        <v>4</v>
      </c>
      <c r="L5" s="8">
        <f>COUNTIFS($B:$B,L$2,$C:$C,$I5)</f>
        <v>1</v>
      </c>
      <c r="M5" s="8">
        <f>COUNTIFS($B:$B,M$2,$C:$C,$I5)</f>
        <v>2</v>
      </c>
      <c r="N5" s="8">
        <f>COUNTIFS($B:$B,N$2,$C:$C,$I5)</f>
        <v>3</v>
      </c>
      <c r="O5" s="8">
        <f>COUNTIFS($B:$B,O$2,$C:$C,$I5)</f>
        <v>1</v>
      </c>
      <c r="P5" s="8">
        <f>COUNTIFS($B:$B,P$2,$C:$C,$I5)</f>
        <v>1</v>
      </c>
      <c r="Q5" s="8">
        <f>COUNTIFS($B:$B,Q$2,$C:$C,$I5)</f>
        <v>0</v>
      </c>
      <c r="R5" s="8">
        <f>SUM(J5:Q5)</f>
        <v>13</v>
      </c>
    </row>
    <row r="6" spans="1:18">
      <c r="A6" s="7"/>
      <c r="B6" s="2">
        <v>5</v>
      </c>
      <c r="C6" s="4" t="s">
        <v>153</v>
      </c>
      <c r="D6" s="4">
        <v>63</v>
      </c>
      <c r="E6" s="4">
        <v>38</v>
      </c>
      <c r="F6" s="4">
        <f t="shared" si="0"/>
        <v>1.6578947368421053</v>
      </c>
      <c r="I6" s="4" t="s">
        <v>151</v>
      </c>
      <c r="J6" s="8">
        <f>COUNTIFS($B:$B,J$2,$C:$C,$I6)</f>
        <v>1</v>
      </c>
      <c r="K6" s="8">
        <f>COUNTIFS($B:$B,K$2,$C:$C,$I6)</f>
        <v>2</v>
      </c>
      <c r="L6" s="8">
        <f>COUNTIFS($B:$B,L$2,$C:$C,$I6)</f>
        <v>4</v>
      </c>
      <c r="M6" s="8">
        <f>COUNTIFS($B:$B,M$2,$C:$C,$I6)</f>
        <v>0</v>
      </c>
      <c r="N6" s="8">
        <f>COUNTIFS($B:$B,N$2,$C:$C,$I6)</f>
        <v>0</v>
      </c>
      <c r="O6" s="8">
        <f>COUNTIFS($B:$B,O$2,$C:$C,$I6)</f>
        <v>0</v>
      </c>
      <c r="P6" s="8">
        <f>COUNTIFS($B:$B,P$2,$C:$C,$I6)</f>
        <v>0</v>
      </c>
      <c r="Q6" s="8">
        <f>COUNTIFS($B:$B,Q$2,$C:$C,$I6)</f>
        <v>1</v>
      </c>
      <c r="R6" s="8">
        <f>SUM(J6:Q6)</f>
        <v>8</v>
      </c>
    </row>
    <row r="7" spans="1:18">
      <c r="A7" s="7"/>
      <c r="B7" s="2">
        <v>6</v>
      </c>
      <c r="C7" s="4" t="s">
        <v>154</v>
      </c>
      <c r="D7" s="4">
        <v>60</v>
      </c>
      <c r="E7" s="4">
        <v>38</v>
      </c>
      <c r="F7" s="4">
        <f t="shared" si="0"/>
        <v>1.5789473684210527</v>
      </c>
      <c r="I7" s="4" t="s">
        <v>160</v>
      </c>
      <c r="J7" s="8">
        <f>COUNTIFS($B:$B,J$2,$C:$C,$I7)</f>
        <v>1</v>
      </c>
      <c r="K7" s="8">
        <f>COUNTIFS($B:$B,K$2,$C:$C,$I7)</f>
        <v>2</v>
      </c>
      <c r="L7" s="8">
        <f>COUNTIFS($B:$B,L$2,$C:$C,$I7)</f>
        <v>0</v>
      </c>
      <c r="M7" s="8">
        <f>COUNTIFS($B:$B,M$2,$C:$C,$I7)</f>
        <v>0</v>
      </c>
      <c r="N7" s="8">
        <f>COUNTIFS($B:$B,N$2,$C:$C,$I7)</f>
        <v>1</v>
      </c>
      <c r="O7" s="8">
        <f>COUNTIFS($B:$B,O$2,$C:$C,$I7)</f>
        <v>5</v>
      </c>
      <c r="P7" s="8">
        <f>COUNTIFS($B:$B,P$2,$C:$C,$I7)</f>
        <v>3</v>
      </c>
      <c r="Q7" s="8">
        <f>COUNTIFS($B:$B,Q$2,$C:$C,$I7)</f>
        <v>0</v>
      </c>
      <c r="R7" s="8">
        <f>SUM(J7:Q7)</f>
        <v>12</v>
      </c>
    </row>
    <row r="8" spans="1:18">
      <c r="A8" s="7"/>
      <c r="B8" s="2">
        <v>7</v>
      </c>
      <c r="C8" s="4" t="s">
        <v>155</v>
      </c>
      <c r="D8" s="4">
        <v>57</v>
      </c>
      <c r="E8" s="4">
        <v>38</v>
      </c>
      <c r="F8" s="4">
        <f t="shared" si="0"/>
        <v>1.5</v>
      </c>
      <c r="I8" s="4" t="s">
        <v>157</v>
      </c>
      <c r="J8" s="8">
        <f>COUNTIFS($B:$B,J$2,$C:$C,$I8)</f>
        <v>1</v>
      </c>
      <c r="K8" s="8">
        <f>COUNTIFS($B:$B,K$2,$C:$C,$I8)</f>
        <v>1</v>
      </c>
      <c r="L8" s="8">
        <f>COUNTIFS($B:$B,L$2,$C:$C,$I8)</f>
        <v>3</v>
      </c>
      <c r="M8" s="8">
        <f>COUNTIFS($B:$B,M$2,$C:$C,$I8)</f>
        <v>1</v>
      </c>
      <c r="N8" s="8">
        <f>COUNTIFS($B:$B,N$2,$C:$C,$I8)</f>
        <v>2</v>
      </c>
      <c r="O8" s="8">
        <f>COUNTIFS($B:$B,O$2,$C:$C,$I8)</f>
        <v>1</v>
      </c>
      <c r="P8" s="8">
        <f>COUNTIFS($B:$B,P$2,$C:$C,$I8)</f>
        <v>1</v>
      </c>
      <c r="Q8" s="8">
        <f>COUNTIFS($B:$B,Q$2,$C:$C,$I8)</f>
        <v>1</v>
      </c>
      <c r="R8" s="8">
        <f>SUM(J8:Q8)</f>
        <v>11</v>
      </c>
    </row>
    <row r="9" spans="1:18">
      <c r="A9" s="7"/>
      <c r="B9" s="2">
        <v>8</v>
      </c>
      <c r="C9" s="4" t="s">
        <v>156</v>
      </c>
      <c r="D9" s="4">
        <v>53</v>
      </c>
      <c r="E9" s="4">
        <v>38</v>
      </c>
      <c r="F9" s="4">
        <f t="shared" si="0"/>
        <v>1.3947368421052631</v>
      </c>
      <c r="I9" s="4" t="s">
        <v>164</v>
      </c>
      <c r="J9" s="8">
        <f>COUNTIFS($B:$B,J$2,$C:$C,$I9)</f>
        <v>1</v>
      </c>
      <c r="K9" s="8">
        <f>COUNTIFS($B:$B,K$2,$C:$C,$I9)</f>
        <v>0</v>
      </c>
      <c r="L9" s="8">
        <f>COUNTIFS($B:$B,L$2,$C:$C,$I9)</f>
        <v>0</v>
      </c>
      <c r="M9" s="8">
        <f>COUNTIFS($B:$B,M$2,$C:$C,$I9)</f>
        <v>0</v>
      </c>
      <c r="N9" s="8">
        <f>COUNTIFS($B:$B,N$2,$C:$C,$I9)</f>
        <v>1</v>
      </c>
      <c r="O9" s="8">
        <f>COUNTIFS($B:$B,O$2,$C:$C,$I9)</f>
        <v>0</v>
      </c>
      <c r="P9" s="8">
        <f>COUNTIFS($B:$B,P$2,$C:$C,$I9)</f>
        <v>1</v>
      </c>
      <c r="Q9" s="8">
        <f>COUNTIFS($B:$B,Q$2,$C:$C,$I9)</f>
        <v>0</v>
      </c>
      <c r="R9" s="8">
        <f>SUM(J9:Q9)</f>
        <v>3</v>
      </c>
    </row>
    <row r="10" spans="1:18">
      <c r="A10" s="7">
        <v>2004</v>
      </c>
      <c r="B10" s="2">
        <v>1</v>
      </c>
      <c r="C10" s="4" t="s">
        <v>149</v>
      </c>
      <c r="D10" s="4">
        <v>79</v>
      </c>
      <c r="E10" s="4">
        <v>38</v>
      </c>
      <c r="F10" s="4">
        <f t="shared" si="0"/>
        <v>2.0789473684210527</v>
      </c>
      <c r="I10" s="4" t="s">
        <v>161</v>
      </c>
      <c r="J10" s="8">
        <f>COUNTIFS($B:$B,J$2,$C:$C,$I10)</f>
        <v>0</v>
      </c>
      <c r="K10" s="8">
        <f>COUNTIFS($B:$B,K$2,$C:$C,$I10)</f>
        <v>0</v>
      </c>
      <c r="L10" s="8">
        <f>COUNTIFS($B:$B,L$2,$C:$C,$I10)</f>
        <v>1</v>
      </c>
      <c r="M10" s="8">
        <f>COUNTIFS($B:$B,M$2,$C:$C,$I10)</f>
        <v>2</v>
      </c>
      <c r="N10" s="8">
        <f>COUNTIFS($B:$B,N$2,$C:$C,$I10)</f>
        <v>0</v>
      </c>
      <c r="O10" s="8">
        <f>COUNTIFS($B:$B,O$2,$C:$C,$I10)</f>
        <v>0</v>
      </c>
      <c r="P10" s="8">
        <f>COUNTIFS($B:$B,P$2,$C:$C,$I10)</f>
        <v>0</v>
      </c>
      <c r="Q10" s="8">
        <f>COUNTIFS($B:$B,Q$2,$C:$C,$I10)</f>
        <v>3</v>
      </c>
      <c r="R10" s="8">
        <f>SUM(J10:Q10)</f>
        <v>6</v>
      </c>
    </row>
    <row r="11" spans="1:18">
      <c r="A11" s="7"/>
      <c r="B11" s="2">
        <v>2</v>
      </c>
      <c r="C11" s="4" t="s">
        <v>157</v>
      </c>
      <c r="D11" s="4">
        <v>67</v>
      </c>
      <c r="E11" s="4">
        <v>38</v>
      </c>
      <c r="F11" s="4">
        <f t="shared" si="0"/>
        <v>1.763157894736842</v>
      </c>
      <c r="I11" s="4" t="s">
        <v>152</v>
      </c>
      <c r="J11" s="8">
        <f>COUNTIFS($B:$B,J$2,$C:$C,$I11)</f>
        <v>0</v>
      </c>
      <c r="K11" s="8">
        <f>COUNTIFS($B:$B,K$2,$C:$C,$I11)</f>
        <v>0</v>
      </c>
      <c r="L11" s="8">
        <f>COUNTIFS($B:$B,L$2,$C:$C,$I11)</f>
        <v>1</v>
      </c>
      <c r="M11" s="8">
        <f>COUNTIFS($B:$B,M$2,$C:$C,$I11)</f>
        <v>1</v>
      </c>
      <c r="N11" s="8">
        <f>COUNTIFS($B:$B,N$2,$C:$C,$I11)</f>
        <v>0</v>
      </c>
      <c r="O11" s="8">
        <f>COUNTIFS($B:$B,O$2,$C:$C,$I11)</f>
        <v>1</v>
      </c>
      <c r="P11" s="8">
        <f>COUNTIFS($B:$B,P$2,$C:$C,$I11)</f>
        <v>0</v>
      </c>
      <c r="Q11" s="8">
        <f>COUNTIFS($B:$B,Q$2,$C:$C,$I11)</f>
        <v>3</v>
      </c>
      <c r="R11" s="8">
        <f>SUM(J11:Q11)</f>
        <v>6</v>
      </c>
    </row>
    <row r="12" spans="1:18">
      <c r="A12" s="7"/>
      <c r="B12" s="2">
        <v>3</v>
      </c>
      <c r="C12" s="4" t="s">
        <v>151</v>
      </c>
      <c r="D12" s="4">
        <v>63</v>
      </c>
      <c r="E12" s="4">
        <v>38</v>
      </c>
      <c r="F12" s="4">
        <f t="shared" si="0"/>
        <v>1.6578947368421053</v>
      </c>
      <c r="I12" s="4" t="s">
        <v>162</v>
      </c>
      <c r="J12" s="8">
        <f>COUNTIFS($B:$B,J$2,$C:$C,$I12)</f>
        <v>0</v>
      </c>
      <c r="K12" s="8">
        <f>COUNTIFS($B:$B,K$2,$C:$C,$I12)</f>
        <v>0</v>
      </c>
      <c r="L12" s="8">
        <f>COUNTIFS($B:$B,L$2,$C:$C,$I12)</f>
        <v>1</v>
      </c>
      <c r="M12" s="8">
        <f>COUNTIFS($B:$B,M$2,$C:$C,$I12)</f>
        <v>1</v>
      </c>
      <c r="N12" s="8">
        <f>COUNTIFS($B:$B,N$2,$C:$C,$I12)</f>
        <v>0</v>
      </c>
      <c r="O12" s="8">
        <f>COUNTIFS($B:$B,O$2,$C:$C,$I12)</f>
        <v>0</v>
      </c>
      <c r="P12" s="8">
        <f>COUNTIFS($B:$B,P$2,$C:$C,$I12)</f>
        <v>0</v>
      </c>
      <c r="Q12" s="8">
        <f>COUNTIFS($B:$B,Q$2,$C:$C,$I12)</f>
        <v>2</v>
      </c>
      <c r="R12" s="8">
        <f>SUM(J12:Q12)</f>
        <v>4</v>
      </c>
    </row>
    <row r="13" spans="1:18">
      <c r="A13" s="7"/>
      <c r="B13" s="2">
        <v>4</v>
      </c>
      <c r="C13" s="4" t="s">
        <v>158</v>
      </c>
      <c r="D13" s="4">
        <v>55</v>
      </c>
      <c r="E13" s="4">
        <v>38</v>
      </c>
      <c r="F13" s="4">
        <f t="shared" si="0"/>
        <v>1.4473684210526316</v>
      </c>
      <c r="I13" s="4" t="s">
        <v>158</v>
      </c>
      <c r="J13" s="8">
        <f>COUNTIFS($B:$B,J$2,$C:$C,$I13)</f>
        <v>0</v>
      </c>
      <c r="K13" s="8">
        <f>COUNTIFS($B:$B,K$2,$C:$C,$I13)</f>
        <v>0</v>
      </c>
      <c r="L13" s="8">
        <f>COUNTIFS($B:$B,L$2,$C:$C,$I13)</f>
        <v>0</v>
      </c>
      <c r="M13" s="8">
        <f>COUNTIFS($B:$B,M$2,$C:$C,$I13)</f>
        <v>2</v>
      </c>
      <c r="N13" s="8">
        <f>COUNTIFS($B:$B,N$2,$C:$C,$I13)</f>
        <v>1</v>
      </c>
      <c r="O13" s="8">
        <f>COUNTIFS($B:$B,O$2,$C:$C,$I13)</f>
        <v>3</v>
      </c>
      <c r="P13" s="8">
        <f>COUNTIFS($B:$B,P$2,$C:$C,$I13)</f>
        <v>2</v>
      </c>
      <c r="Q13" s="8">
        <f>COUNTIFS($B:$B,Q$2,$C:$C,$I13)</f>
        <v>1</v>
      </c>
      <c r="R13" s="8">
        <f>SUM(J13:Q13)</f>
        <v>9</v>
      </c>
    </row>
    <row r="14" spans="1:18">
      <c r="A14" s="7"/>
      <c r="B14" s="2">
        <v>5</v>
      </c>
      <c r="C14" s="4" t="s">
        <v>155</v>
      </c>
      <c r="D14" s="4">
        <v>55</v>
      </c>
      <c r="E14" s="4">
        <v>38</v>
      </c>
      <c r="F14" s="4">
        <f t="shared" si="0"/>
        <v>1.4473684210526316</v>
      </c>
      <c r="I14" s="4" t="s">
        <v>159</v>
      </c>
      <c r="J14" s="8">
        <f>COUNTIFS($B:$B,J$2,$C:$C,$I14)</f>
        <v>0</v>
      </c>
      <c r="K14" s="8">
        <f>COUNTIFS($B:$B,K$2,$C:$C,$I14)</f>
        <v>0</v>
      </c>
      <c r="L14" s="8">
        <f>COUNTIFS($B:$B,L$2,$C:$C,$I14)</f>
        <v>0</v>
      </c>
      <c r="M14" s="8">
        <f>COUNTIFS($B:$B,M$2,$C:$C,$I14)</f>
        <v>1</v>
      </c>
      <c r="N14" s="8">
        <f>COUNTIFS($B:$B,N$2,$C:$C,$I14)</f>
        <v>3</v>
      </c>
      <c r="O14" s="8">
        <f>COUNTIFS($B:$B,O$2,$C:$C,$I14)</f>
        <v>2</v>
      </c>
      <c r="P14" s="8">
        <f>COUNTIFS($B:$B,P$2,$C:$C,$I14)</f>
        <v>2</v>
      </c>
      <c r="Q14" s="8">
        <f>COUNTIFS($B:$B,Q$2,$C:$C,$I14)</f>
        <v>1</v>
      </c>
      <c r="R14" s="8">
        <f>SUM(J14:Q14)</f>
        <v>9</v>
      </c>
    </row>
    <row r="15" spans="1:18">
      <c r="A15" s="7"/>
      <c r="B15" s="2">
        <v>6</v>
      </c>
      <c r="C15" s="4" t="s">
        <v>159</v>
      </c>
      <c r="D15" s="4">
        <v>53</v>
      </c>
      <c r="E15" s="4">
        <v>38</v>
      </c>
      <c r="F15" s="4">
        <f t="shared" si="0"/>
        <v>1.3947368421052631</v>
      </c>
      <c r="I15" s="4" t="s">
        <v>156</v>
      </c>
      <c r="J15" s="8">
        <f>COUNTIFS($B:$B,J$2,$C:$C,$I15)</f>
        <v>0</v>
      </c>
      <c r="K15" s="8">
        <f>COUNTIFS($B:$B,K$2,$C:$C,$I15)</f>
        <v>0</v>
      </c>
      <c r="L15" s="8">
        <f>COUNTIFS($B:$B,L$2,$C:$C,$I15)</f>
        <v>0</v>
      </c>
      <c r="M15" s="8">
        <f>COUNTIFS($B:$B,M$2,$C:$C,$I15)</f>
        <v>1</v>
      </c>
      <c r="N15" s="8">
        <f>COUNTIFS($B:$B,N$2,$C:$C,$I15)</f>
        <v>1</v>
      </c>
      <c r="O15" s="8">
        <f>COUNTIFS($B:$B,O$2,$C:$C,$I15)</f>
        <v>0</v>
      </c>
      <c r="P15" s="8">
        <f>COUNTIFS($B:$B,P$2,$C:$C,$I15)</f>
        <v>1</v>
      </c>
      <c r="Q15" s="8">
        <f>COUNTIFS($B:$B,Q$2,$C:$C,$I15)</f>
        <v>1</v>
      </c>
      <c r="R15" s="8">
        <f>SUM(J15:Q15)</f>
        <v>4</v>
      </c>
    </row>
    <row r="16" spans="1:18">
      <c r="A16" s="7"/>
      <c r="B16" s="2">
        <v>7</v>
      </c>
      <c r="C16" s="4" t="s">
        <v>156</v>
      </c>
      <c r="D16" s="4">
        <v>52</v>
      </c>
      <c r="E16" s="4">
        <v>38</v>
      </c>
      <c r="F16" s="4">
        <f t="shared" si="0"/>
        <v>1.368421052631579</v>
      </c>
      <c r="I16" s="4" t="s">
        <v>163</v>
      </c>
      <c r="J16" s="8">
        <f>COUNTIFS($B:$B,J$2,$C:$C,$I16)</f>
        <v>0</v>
      </c>
      <c r="K16" s="8">
        <f>COUNTIFS($B:$B,K$2,$C:$C,$I16)</f>
        <v>0</v>
      </c>
      <c r="L16" s="8">
        <f>COUNTIFS($B:$B,L$2,$C:$C,$I16)</f>
        <v>0</v>
      </c>
      <c r="M16" s="8">
        <f>COUNTIFS($B:$B,M$2,$C:$C,$I16)</f>
        <v>1</v>
      </c>
      <c r="N16" s="8">
        <f>COUNTIFS($B:$B,N$2,$C:$C,$I16)</f>
        <v>0</v>
      </c>
      <c r="O16" s="8">
        <f>COUNTIFS($B:$B,O$2,$C:$C,$I16)</f>
        <v>0</v>
      </c>
      <c r="P16" s="8">
        <f>COUNTIFS($B:$B,P$2,$C:$C,$I16)</f>
        <v>0</v>
      </c>
      <c r="Q16" s="8">
        <f>COUNTIFS($B:$B,Q$2,$C:$C,$I16)</f>
        <v>0</v>
      </c>
      <c r="R16" s="8">
        <f>SUM(J16:Q16)</f>
        <v>1</v>
      </c>
    </row>
    <row r="17" spans="1:18">
      <c r="A17" s="7"/>
      <c r="B17" s="2">
        <v>8</v>
      </c>
      <c r="C17" s="4" t="s">
        <v>152</v>
      </c>
      <c r="D17" s="4">
        <v>52</v>
      </c>
      <c r="E17" s="4">
        <v>38</v>
      </c>
      <c r="F17" s="4">
        <f t="shared" si="0"/>
        <v>1.368421052631579</v>
      </c>
      <c r="I17" s="4" t="s">
        <v>153</v>
      </c>
      <c r="J17" s="8">
        <f>COUNTIFS($B:$B,J$2,$C:$C,$I17)</f>
        <v>0</v>
      </c>
      <c r="K17" s="8">
        <f>COUNTIFS($B:$B,K$2,$C:$C,$I17)</f>
        <v>0</v>
      </c>
      <c r="L17" s="8">
        <f>COUNTIFS($B:$B,L$2,$C:$C,$I17)</f>
        <v>0</v>
      </c>
      <c r="M17" s="8">
        <f>COUNTIFS($B:$B,M$2,$C:$C,$I17)</f>
        <v>0</v>
      </c>
      <c r="N17" s="8">
        <f>COUNTIFS($B:$B,N$2,$C:$C,$I17)</f>
        <v>2</v>
      </c>
      <c r="O17" s="8">
        <f>COUNTIFS($B:$B,O$2,$C:$C,$I17)</f>
        <v>0</v>
      </c>
      <c r="P17" s="8">
        <f>COUNTIFS($B:$B,P$2,$C:$C,$I17)</f>
        <v>1</v>
      </c>
      <c r="Q17" s="8">
        <f>COUNTIFS($B:$B,Q$2,$C:$C,$I17)</f>
        <v>0</v>
      </c>
      <c r="R17" s="8">
        <f>SUM(J17:Q17)</f>
        <v>3</v>
      </c>
    </row>
    <row r="18" spans="1:18">
      <c r="A18" s="7">
        <v>2005</v>
      </c>
      <c r="B18" s="2">
        <v>1</v>
      </c>
      <c r="C18" s="4" t="s">
        <v>149</v>
      </c>
      <c r="D18" s="4">
        <v>84</v>
      </c>
      <c r="E18" s="4">
        <v>38</v>
      </c>
      <c r="F18" s="4">
        <f t="shared" si="0"/>
        <v>2.2105263157894739</v>
      </c>
      <c r="I18" s="4" t="s">
        <v>154</v>
      </c>
      <c r="J18" s="8">
        <f>COUNTIFS($B:$B,J$2,$C:$C,$I18)</f>
        <v>0</v>
      </c>
      <c r="K18" s="8">
        <f>COUNTIFS($B:$B,K$2,$C:$C,$I18)</f>
        <v>0</v>
      </c>
      <c r="L18" s="8">
        <f>COUNTIFS($B:$B,L$2,$C:$C,$I18)</f>
        <v>0</v>
      </c>
      <c r="M18" s="8">
        <f>COUNTIFS($B:$B,M$2,$C:$C,$I18)</f>
        <v>0</v>
      </c>
      <c r="N18" s="8">
        <f>COUNTIFS($B:$B,N$2,$C:$C,$I18)</f>
        <v>0</v>
      </c>
      <c r="O18" s="8">
        <f>COUNTIFS($B:$B,O$2,$C:$C,$I18)</f>
        <v>1</v>
      </c>
      <c r="P18" s="8">
        <f>COUNTIFS($B:$B,P$2,$C:$C,$I18)</f>
        <v>1</v>
      </c>
      <c r="Q18" s="8">
        <f>COUNTIFS($B:$B,Q$2,$C:$C,$I18)</f>
        <v>0</v>
      </c>
      <c r="R18" s="8">
        <f>SUM(J18:Q18)</f>
        <v>2</v>
      </c>
    </row>
    <row r="19" spans="1:18">
      <c r="A19" s="7"/>
      <c r="B19" s="2">
        <v>2</v>
      </c>
      <c r="C19" s="4" t="s">
        <v>160</v>
      </c>
      <c r="D19" s="4">
        <v>69</v>
      </c>
      <c r="E19" s="4">
        <v>38</v>
      </c>
      <c r="F19" s="4">
        <f t="shared" si="0"/>
        <v>1.8157894736842106</v>
      </c>
      <c r="I19" s="4" t="s">
        <v>165</v>
      </c>
      <c r="J19" s="8">
        <f>COUNTIFS($B:$B,J$2,$C:$C,$I19)</f>
        <v>0</v>
      </c>
      <c r="K19" s="8">
        <f>COUNTIFS($B:$B,K$2,$C:$C,$I19)</f>
        <v>0</v>
      </c>
      <c r="L19" s="8">
        <f>COUNTIFS($B:$B,L$2,$C:$C,$I19)</f>
        <v>0</v>
      </c>
      <c r="M19" s="8">
        <f>COUNTIFS($B:$B,M$2,$C:$C,$I19)</f>
        <v>0</v>
      </c>
      <c r="N19" s="8">
        <f>COUNTIFS($B:$B,N$2,$C:$C,$I19)</f>
        <v>0</v>
      </c>
      <c r="O19" s="8">
        <f>COUNTIFS($B:$B,O$2,$C:$C,$I19)</f>
        <v>0</v>
      </c>
      <c r="P19" s="8">
        <f>COUNTIFS($B:$B,P$2,$C:$C,$I19)</f>
        <v>1</v>
      </c>
      <c r="Q19" s="8">
        <f>COUNTIFS($B:$B,Q$2,$C:$C,$I19)</f>
        <v>2</v>
      </c>
      <c r="R19" s="8">
        <f>SUM(J19:Q19)</f>
        <v>3</v>
      </c>
    </row>
    <row r="20" spans="1:18">
      <c r="A20" s="7"/>
      <c r="B20" s="2">
        <v>3</v>
      </c>
      <c r="C20" s="4" t="s">
        <v>157</v>
      </c>
      <c r="D20" s="4">
        <v>62</v>
      </c>
      <c r="E20" s="4">
        <v>38</v>
      </c>
      <c r="F20" s="4">
        <f t="shared" si="0"/>
        <v>1.631578947368421</v>
      </c>
      <c r="I20" s="4" t="s">
        <v>166</v>
      </c>
      <c r="J20" s="8">
        <f>COUNTIFS($B:$B,J$2,$C:$C,$I20)</f>
        <v>0</v>
      </c>
      <c r="K20" s="8">
        <f>COUNTIFS($B:$B,K$2,$C:$C,$I20)</f>
        <v>0</v>
      </c>
      <c r="L20" s="8">
        <f>COUNTIFS($B:$B,L$2,$C:$C,$I20)</f>
        <v>0</v>
      </c>
      <c r="M20" s="8">
        <f>COUNTIFS($B:$B,M$2,$C:$C,$I20)</f>
        <v>0</v>
      </c>
      <c r="N20" s="8">
        <f>COUNTIFS($B:$B,N$2,$C:$C,$I20)</f>
        <v>0</v>
      </c>
      <c r="O20" s="8">
        <f>COUNTIFS($B:$B,O$2,$C:$C,$I20)</f>
        <v>0</v>
      </c>
      <c r="P20" s="8">
        <f>COUNTIFS($B:$B,P$2,$C:$C,$I20)</f>
        <v>1</v>
      </c>
      <c r="Q20" s="8">
        <f>COUNTIFS($B:$B,Q$2,$C:$C,$I20)</f>
        <v>0</v>
      </c>
      <c r="R20" s="8">
        <f>SUM(J20:Q20)</f>
        <v>1</v>
      </c>
    </row>
    <row r="21" spans="1:18">
      <c r="A21" s="7"/>
      <c r="B21" s="2">
        <v>4</v>
      </c>
      <c r="C21" s="4" t="s">
        <v>156</v>
      </c>
      <c r="D21" s="4">
        <v>60</v>
      </c>
      <c r="E21" s="4">
        <v>38</v>
      </c>
      <c r="F21" s="4">
        <f t="shared" si="0"/>
        <v>1.5789473684210527</v>
      </c>
    </row>
    <row r="22" spans="1:18">
      <c r="A22" s="7"/>
      <c r="B22" s="2">
        <v>5</v>
      </c>
      <c r="C22" s="4" t="s">
        <v>155</v>
      </c>
      <c r="D22" s="4">
        <v>60</v>
      </c>
      <c r="E22" s="4">
        <v>38</v>
      </c>
      <c r="F22" s="4">
        <f t="shared" si="0"/>
        <v>1.5789473684210527</v>
      </c>
    </row>
    <row r="23" spans="1:18">
      <c r="A23" s="7"/>
      <c r="B23" s="2">
        <v>6</v>
      </c>
      <c r="C23" s="4" t="s">
        <v>152</v>
      </c>
      <c r="D23" s="4">
        <v>59</v>
      </c>
      <c r="E23" s="4">
        <v>38</v>
      </c>
      <c r="F23" s="4">
        <f t="shared" si="0"/>
        <v>1.5526315789473684</v>
      </c>
    </row>
    <row r="24" spans="1:18">
      <c r="A24" s="7"/>
      <c r="B24" s="2">
        <v>7</v>
      </c>
      <c r="C24" s="4" t="s">
        <v>158</v>
      </c>
      <c r="D24" s="4">
        <v>59</v>
      </c>
      <c r="E24" s="4">
        <v>38</v>
      </c>
      <c r="F24" s="4">
        <f t="shared" si="0"/>
        <v>1.5526315789473684</v>
      </c>
    </row>
    <row r="25" spans="1:18">
      <c r="A25" s="7"/>
      <c r="B25" s="2">
        <v>8</v>
      </c>
      <c r="C25" s="4" t="s">
        <v>161</v>
      </c>
      <c r="D25" s="4">
        <v>58</v>
      </c>
      <c r="E25" s="4">
        <v>38</v>
      </c>
      <c r="F25" s="4">
        <f t="shared" si="0"/>
        <v>1.5263157894736843</v>
      </c>
    </row>
    <row r="26" spans="1:18">
      <c r="A26" s="7">
        <v>2006</v>
      </c>
      <c r="B26" s="2">
        <v>1</v>
      </c>
      <c r="C26" s="4" t="s">
        <v>149</v>
      </c>
      <c r="D26" s="4">
        <v>81</v>
      </c>
      <c r="E26" s="4">
        <v>38</v>
      </c>
      <c r="F26" s="4">
        <f t="shared" si="0"/>
        <v>2.1315789473684212</v>
      </c>
    </row>
    <row r="27" spans="1:18">
      <c r="A27" s="7"/>
      <c r="B27" s="2">
        <v>2</v>
      </c>
      <c r="C27" s="4" t="s">
        <v>155</v>
      </c>
      <c r="D27" s="4">
        <v>64</v>
      </c>
      <c r="E27" s="4">
        <v>38</v>
      </c>
      <c r="F27" s="4">
        <f t="shared" si="0"/>
        <v>1.6842105263157894</v>
      </c>
    </row>
    <row r="28" spans="1:18">
      <c r="A28" s="7"/>
      <c r="B28" s="2">
        <v>3</v>
      </c>
      <c r="C28" s="4" t="s">
        <v>162</v>
      </c>
      <c r="D28" s="4">
        <v>58</v>
      </c>
      <c r="E28" s="4">
        <v>38</v>
      </c>
      <c r="F28" s="4">
        <f t="shared" si="0"/>
        <v>1.5263157894736843</v>
      </c>
    </row>
    <row r="29" spans="1:18">
      <c r="A29" s="7"/>
      <c r="B29" s="2">
        <v>4</v>
      </c>
      <c r="C29" s="4" t="s">
        <v>158</v>
      </c>
      <c r="D29" s="4">
        <v>57</v>
      </c>
      <c r="E29" s="4">
        <v>38</v>
      </c>
      <c r="F29" s="4">
        <f t="shared" si="0"/>
        <v>1.5</v>
      </c>
    </row>
    <row r="30" spans="1:18">
      <c r="A30" s="7"/>
      <c r="B30" s="2">
        <v>5</v>
      </c>
      <c r="C30" s="4" t="s">
        <v>156</v>
      </c>
      <c r="D30" s="4">
        <v>57</v>
      </c>
      <c r="E30" s="4">
        <v>38</v>
      </c>
      <c r="F30" s="4">
        <f t="shared" si="0"/>
        <v>1.5</v>
      </c>
    </row>
    <row r="31" spans="1:18">
      <c r="A31" s="7"/>
      <c r="B31" s="2">
        <v>6</v>
      </c>
      <c r="C31" s="4" t="s">
        <v>160</v>
      </c>
      <c r="D31" s="4">
        <v>57</v>
      </c>
      <c r="E31" s="4">
        <v>38</v>
      </c>
      <c r="F31" s="4">
        <f t="shared" si="0"/>
        <v>1.5</v>
      </c>
    </row>
    <row r="32" spans="1:18">
      <c r="A32" s="7"/>
      <c r="B32" s="2">
        <v>7</v>
      </c>
      <c r="C32" s="4" t="s">
        <v>153</v>
      </c>
      <c r="D32" s="4">
        <v>57</v>
      </c>
      <c r="E32" s="4">
        <v>38</v>
      </c>
      <c r="F32" s="4">
        <f t="shared" si="0"/>
        <v>1.5</v>
      </c>
    </row>
    <row r="33" spans="1:6">
      <c r="A33" s="7"/>
      <c r="B33" s="2">
        <v>8</v>
      </c>
      <c r="C33" s="4" t="s">
        <v>152</v>
      </c>
      <c r="D33" s="4">
        <v>54</v>
      </c>
      <c r="E33" s="4">
        <v>38</v>
      </c>
      <c r="F33" s="4">
        <f t="shared" si="0"/>
        <v>1.4210526315789473</v>
      </c>
    </row>
    <row r="34" spans="1:6">
      <c r="A34" s="7">
        <v>2007</v>
      </c>
      <c r="B34" s="2">
        <v>1</v>
      </c>
      <c r="C34" s="4" t="s">
        <v>149</v>
      </c>
      <c r="D34" s="4">
        <v>79</v>
      </c>
      <c r="E34" s="4">
        <v>38</v>
      </c>
      <c r="F34" s="4">
        <f t="shared" si="0"/>
        <v>2.0789473684210527</v>
      </c>
    </row>
    <row r="35" spans="1:6">
      <c r="A35" s="7"/>
      <c r="B35" s="2">
        <v>2</v>
      </c>
      <c r="C35" s="4" t="s">
        <v>160</v>
      </c>
      <c r="D35" s="4">
        <v>75</v>
      </c>
      <c r="E35" s="4">
        <v>38</v>
      </c>
      <c r="F35" s="4">
        <f t="shared" si="0"/>
        <v>1.9736842105263157</v>
      </c>
    </row>
    <row r="36" spans="1:6">
      <c r="A36" s="7"/>
      <c r="B36" s="2">
        <v>3</v>
      </c>
      <c r="C36" s="4" t="s">
        <v>155</v>
      </c>
      <c r="D36" s="4">
        <v>62</v>
      </c>
      <c r="E36" s="4">
        <v>38</v>
      </c>
      <c r="F36" s="4">
        <f t="shared" si="0"/>
        <v>1.631578947368421</v>
      </c>
    </row>
    <row r="37" spans="1:6">
      <c r="A37" s="7"/>
      <c r="B37" s="2">
        <v>4</v>
      </c>
      <c r="C37" s="4" t="s">
        <v>163</v>
      </c>
      <c r="D37" s="4">
        <v>60</v>
      </c>
      <c r="E37" s="4">
        <v>38</v>
      </c>
      <c r="F37" s="4">
        <f t="shared" si="0"/>
        <v>1.5789473684210527</v>
      </c>
    </row>
    <row r="38" spans="1:6">
      <c r="A38" s="7"/>
      <c r="B38" s="2">
        <v>5</v>
      </c>
      <c r="C38" s="4" t="s">
        <v>159</v>
      </c>
      <c r="D38" s="4">
        <v>58</v>
      </c>
      <c r="E38" s="4">
        <v>38</v>
      </c>
      <c r="F38" s="4">
        <f t="shared" si="0"/>
        <v>1.5263157894736843</v>
      </c>
    </row>
    <row r="39" spans="1:6">
      <c r="A39" s="7"/>
      <c r="B39" s="2">
        <v>6</v>
      </c>
      <c r="C39" s="4" t="s">
        <v>158</v>
      </c>
      <c r="D39" s="4">
        <v>58</v>
      </c>
      <c r="E39" s="4">
        <v>38</v>
      </c>
      <c r="F39" s="4">
        <f t="shared" si="0"/>
        <v>1.5263157894736843</v>
      </c>
    </row>
    <row r="40" spans="1:6">
      <c r="A40" s="7"/>
      <c r="B40" s="2">
        <v>7</v>
      </c>
      <c r="C40" s="4" t="s">
        <v>157</v>
      </c>
      <c r="D40" s="4">
        <v>57</v>
      </c>
      <c r="E40" s="4">
        <v>38</v>
      </c>
      <c r="F40" s="4">
        <f t="shared" si="0"/>
        <v>1.5</v>
      </c>
    </row>
    <row r="41" spans="1:6">
      <c r="A41" s="7"/>
      <c r="B41" s="2">
        <v>8</v>
      </c>
      <c r="C41" s="4" t="s">
        <v>161</v>
      </c>
      <c r="D41" s="4">
        <v>55</v>
      </c>
      <c r="E41" s="4">
        <v>38</v>
      </c>
      <c r="F41" s="4">
        <f t="shared" si="0"/>
        <v>1.4473684210526316</v>
      </c>
    </row>
    <row r="42" spans="1:6">
      <c r="A42" s="7">
        <v>2008</v>
      </c>
      <c r="B42" s="2">
        <v>1</v>
      </c>
      <c r="C42" s="4" t="s">
        <v>160</v>
      </c>
      <c r="D42" s="4">
        <v>80</v>
      </c>
      <c r="E42" s="4">
        <v>38</v>
      </c>
      <c r="F42" s="4">
        <f t="shared" si="0"/>
        <v>2.1052631578947367</v>
      </c>
    </row>
    <row r="43" spans="1:6">
      <c r="A43" s="7"/>
      <c r="B43" s="2">
        <v>2</v>
      </c>
      <c r="C43" s="4" t="s">
        <v>155</v>
      </c>
      <c r="D43" s="4">
        <v>77</v>
      </c>
      <c r="E43" s="4">
        <v>38</v>
      </c>
      <c r="F43" s="4">
        <f t="shared" si="0"/>
        <v>2.0263157894736841</v>
      </c>
    </row>
    <row r="44" spans="1:6">
      <c r="A44" s="7"/>
      <c r="B44" s="2">
        <v>3</v>
      </c>
      <c r="C44" s="4" t="s">
        <v>149</v>
      </c>
      <c r="D44" s="4">
        <v>71</v>
      </c>
      <c r="E44" s="4">
        <v>38</v>
      </c>
      <c r="F44" s="4">
        <f t="shared" si="0"/>
        <v>1.868421052631579</v>
      </c>
    </row>
    <row r="45" spans="1:6">
      <c r="A45" s="7"/>
      <c r="B45" s="2">
        <v>4</v>
      </c>
      <c r="C45" s="4" t="s">
        <v>162</v>
      </c>
      <c r="D45" s="4">
        <v>64</v>
      </c>
      <c r="E45" s="4">
        <v>38</v>
      </c>
      <c r="F45" s="4">
        <f t="shared" si="0"/>
        <v>1.6842105263157894</v>
      </c>
    </row>
    <row r="46" spans="1:6">
      <c r="A46" s="7"/>
      <c r="B46" s="2">
        <v>5</v>
      </c>
      <c r="C46" s="4" t="s">
        <v>157</v>
      </c>
      <c r="D46" s="4">
        <v>64</v>
      </c>
      <c r="E46" s="4">
        <v>38</v>
      </c>
      <c r="F46" s="4">
        <f t="shared" si="0"/>
        <v>1.6842105263157894</v>
      </c>
    </row>
    <row r="47" spans="1:6">
      <c r="A47" s="7"/>
      <c r="B47" s="2">
        <v>6</v>
      </c>
      <c r="C47" s="4" t="s">
        <v>150</v>
      </c>
      <c r="D47" s="4">
        <v>64</v>
      </c>
      <c r="E47" s="4">
        <v>38</v>
      </c>
      <c r="F47" s="4">
        <f t="shared" si="0"/>
        <v>1.6842105263157894</v>
      </c>
    </row>
    <row r="48" spans="1:6">
      <c r="A48" s="7"/>
      <c r="B48" s="2">
        <v>7</v>
      </c>
      <c r="C48" s="4" t="s">
        <v>158</v>
      </c>
      <c r="D48" s="4">
        <v>61</v>
      </c>
      <c r="E48" s="4">
        <v>38</v>
      </c>
      <c r="F48" s="4">
        <f t="shared" si="0"/>
        <v>1.6052631578947369</v>
      </c>
    </row>
    <row r="49" spans="1:6">
      <c r="A49" s="7"/>
      <c r="B49" s="2">
        <v>8</v>
      </c>
      <c r="C49" s="4" t="s">
        <v>152</v>
      </c>
      <c r="D49" s="4">
        <v>55</v>
      </c>
      <c r="E49" s="4">
        <v>38</v>
      </c>
      <c r="F49" s="4">
        <f t="shared" si="0"/>
        <v>1.4473684210526316</v>
      </c>
    </row>
    <row r="50" spans="1:6">
      <c r="A50" s="7">
        <v>2009</v>
      </c>
      <c r="B50" s="2">
        <v>1</v>
      </c>
      <c r="C50" s="4" t="s">
        <v>155</v>
      </c>
      <c r="D50" s="4">
        <v>78</v>
      </c>
      <c r="E50" s="4">
        <v>38</v>
      </c>
      <c r="F50" s="4">
        <f t="shared" si="0"/>
        <v>2.0526315789473686</v>
      </c>
    </row>
    <row r="51" spans="1:6">
      <c r="A51" s="7"/>
      <c r="B51" s="2">
        <v>2</v>
      </c>
      <c r="C51" s="4" t="s">
        <v>149</v>
      </c>
      <c r="D51" s="4">
        <v>72</v>
      </c>
      <c r="E51" s="4">
        <v>38</v>
      </c>
      <c r="F51" s="4">
        <f t="shared" si="0"/>
        <v>1.8947368421052631</v>
      </c>
    </row>
    <row r="52" spans="1:6">
      <c r="A52" s="7"/>
      <c r="B52" s="2">
        <v>3</v>
      </c>
      <c r="C52" s="4" t="s">
        <v>152</v>
      </c>
      <c r="D52" s="4">
        <v>71</v>
      </c>
      <c r="E52" s="4">
        <v>38</v>
      </c>
      <c r="F52" s="4">
        <f t="shared" si="0"/>
        <v>1.868421052631579</v>
      </c>
    </row>
    <row r="53" spans="1:6">
      <c r="A53" s="7"/>
      <c r="B53" s="2">
        <v>4</v>
      </c>
      <c r="C53" s="4" t="s">
        <v>157</v>
      </c>
      <c r="D53" s="4">
        <v>70</v>
      </c>
      <c r="E53" s="4">
        <v>38</v>
      </c>
      <c r="F53" s="4">
        <f t="shared" si="0"/>
        <v>1.8421052631578947</v>
      </c>
    </row>
    <row r="54" spans="1:6">
      <c r="A54" s="7"/>
      <c r="B54" s="2">
        <v>5</v>
      </c>
      <c r="C54" s="4" t="s">
        <v>164</v>
      </c>
      <c r="D54" s="4">
        <v>69</v>
      </c>
      <c r="E54" s="4">
        <v>38</v>
      </c>
      <c r="F54" s="4">
        <f t="shared" si="0"/>
        <v>1.8157894736842106</v>
      </c>
    </row>
    <row r="55" spans="1:6">
      <c r="A55" s="7"/>
      <c r="B55" s="2">
        <v>6</v>
      </c>
      <c r="C55" s="4" t="s">
        <v>160</v>
      </c>
      <c r="D55" s="4">
        <v>64</v>
      </c>
      <c r="E55" s="4">
        <v>38</v>
      </c>
      <c r="F55" s="4">
        <f t="shared" si="0"/>
        <v>1.6842105263157894</v>
      </c>
    </row>
    <row r="56" spans="1:6">
      <c r="A56" s="7"/>
      <c r="B56" s="2">
        <v>7</v>
      </c>
      <c r="C56" s="4" t="s">
        <v>165</v>
      </c>
      <c r="D56" s="4">
        <v>58</v>
      </c>
      <c r="E56" s="4">
        <v>38</v>
      </c>
      <c r="F56" s="4">
        <f t="shared" si="0"/>
        <v>1.5263157894736843</v>
      </c>
    </row>
    <row r="57" spans="1:6">
      <c r="A57" s="7"/>
      <c r="B57" s="2">
        <v>8</v>
      </c>
      <c r="C57" s="4" t="s">
        <v>151</v>
      </c>
      <c r="D57" s="4">
        <v>55</v>
      </c>
      <c r="E57" s="4">
        <v>38</v>
      </c>
      <c r="F57" s="4">
        <f t="shared" si="0"/>
        <v>1.4473684210526316</v>
      </c>
    </row>
    <row r="58" spans="1:6">
      <c r="A58" s="7">
        <v>2010</v>
      </c>
      <c r="B58" s="2">
        <v>1</v>
      </c>
      <c r="C58" s="4" t="s">
        <v>157</v>
      </c>
      <c r="D58" s="4">
        <v>76</v>
      </c>
      <c r="E58" s="4">
        <v>38</v>
      </c>
      <c r="F58" s="4">
        <f t="shared" si="0"/>
        <v>2</v>
      </c>
    </row>
    <row r="59" spans="1:6">
      <c r="A59" s="7"/>
      <c r="B59" s="2">
        <v>2</v>
      </c>
      <c r="C59" s="4" t="s">
        <v>155</v>
      </c>
      <c r="D59" s="4">
        <v>68</v>
      </c>
      <c r="E59" s="4">
        <v>38</v>
      </c>
      <c r="F59" s="4">
        <f t="shared" si="0"/>
        <v>1.7894736842105263</v>
      </c>
    </row>
    <row r="60" spans="1:6">
      <c r="A60" s="7"/>
      <c r="B60" s="2">
        <v>3</v>
      </c>
      <c r="C60" s="4" t="s">
        <v>149</v>
      </c>
      <c r="D60" s="4">
        <v>64</v>
      </c>
      <c r="E60" s="4">
        <v>38</v>
      </c>
      <c r="F60" s="4">
        <f t="shared" si="0"/>
        <v>1.6842105263157894</v>
      </c>
    </row>
    <row r="61" spans="1:6">
      <c r="A61" s="7"/>
      <c r="B61" s="2">
        <v>4</v>
      </c>
      <c r="C61" s="4" t="s">
        <v>150</v>
      </c>
      <c r="D61" s="4">
        <v>60</v>
      </c>
      <c r="E61" s="4">
        <v>38</v>
      </c>
      <c r="F61" s="4">
        <f t="shared" si="0"/>
        <v>1.5789473684210527</v>
      </c>
    </row>
    <row r="62" spans="1:6">
      <c r="A62" s="7"/>
      <c r="B62" s="2">
        <v>5</v>
      </c>
      <c r="C62" s="4" t="s">
        <v>153</v>
      </c>
      <c r="D62" s="4">
        <v>58</v>
      </c>
      <c r="E62" s="4">
        <v>38</v>
      </c>
      <c r="F62" s="4">
        <f t="shared" si="0"/>
        <v>1.5263157894736843</v>
      </c>
    </row>
    <row r="63" spans="1:6">
      <c r="A63" s="7"/>
      <c r="B63" s="2">
        <v>6</v>
      </c>
      <c r="C63" s="4" t="s">
        <v>158</v>
      </c>
      <c r="D63" s="4">
        <v>56</v>
      </c>
      <c r="E63" s="4">
        <v>38</v>
      </c>
      <c r="F63" s="4">
        <f t="shared" si="0"/>
        <v>1.4736842105263157</v>
      </c>
    </row>
    <row r="64" spans="1:6">
      <c r="A64" s="7"/>
      <c r="B64" s="2">
        <v>7</v>
      </c>
      <c r="C64" s="4" t="s">
        <v>160</v>
      </c>
      <c r="D64" s="4">
        <v>51</v>
      </c>
      <c r="E64" s="4">
        <v>38</v>
      </c>
      <c r="F64" s="4">
        <f t="shared" si="0"/>
        <v>1.3421052631578947</v>
      </c>
    </row>
    <row r="65" spans="1:6">
      <c r="A65" s="7"/>
      <c r="B65" s="2">
        <v>8</v>
      </c>
      <c r="C65" s="4" t="s">
        <v>162</v>
      </c>
      <c r="D65" s="4">
        <v>50</v>
      </c>
      <c r="E65" s="4">
        <v>38</v>
      </c>
      <c r="F65" s="4">
        <f t="shared" si="0"/>
        <v>1.3157894736842106</v>
      </c>
    </row>
    <row r="66" spans="1:6">
      <c r="A66" s="7">
        <v>2011</v>
      </c>
      <c r="B66" s="2">
        <v>1</v>
      </c>
      <c r="C66" s="4" t="s">
        <v>164</v>
      </c>
      <c r="D66" s="4">
        <v>82</v>
      </c>
      <c r="E66" s="4">
        <v>38</v>
      </c>
      <c r="F66" s="4">
        <f t="shared" si="0"/>
        <v>2.1578947368421053</v>
      </c>
    </row>
    <row r="67" spans="1:6">
      <c r="A67" s="7"/>
      <c r="B67" s="2">
        <v>2</v>
      </c>
      <c r="C67" s="4" t="s">
        <v>150</v>
      </c>
      <c r="D67" s="4">
        <v>79</v>
      </c>
      <c r="E67" s="4">
        <v>38</v>
      </c>
      <c r="F67" s="4">
        <f t="shared" ref="F67:F121" si="1">D67/E67</f>
        <v>2.0789473684210527</v>
      </c>
    </row>
    <row r="68" spans="1:6">
      <c r="A68" s="7"/>
      <c r="B68" s="2">
        <v>3</v>
      </c>
      <c r="C68" s="4" t="s">
        <v>157</v>
      </c>
      <c r="D68" s="4">
        <v>74</v>
      </c>
      <c r="E68" s="4">
        <v>38</v>
      </c>
      <c r="F68" s="4">
        <f t="shared" si="1"/>
        <v>1.9473684210526316</v>
      </c>
    </row>
    <row r="69" spans="1:6">
      <c r="A69" s="7"/>
      <c r="B69" s="2">
        <v>4</v>
      </c>
      <c r="C69" s="4" t="s">
        <v>149</v>
      </c>
      <c r="D69" s="4">
        <v>64</v>
      </c>
      <c r="E69" s="4">
        <v>38</v>
      </c>
      <c r="F69" s="4">
        <f t="shared" si="1"/>
        <v>1.6842105263157894</v>
      </c>
    </row>
    <row r="70" spans="1:6">
      <c r="A70" s="7"/>
      <c r="B70" s="2">
        <v>5</v>
      </c>
      <c r="C70" s="4" t="s">
        <v>160</v>
      </c>
      <c r="D70" s="4">
        <v>61</v>
      </c>
      <c r="E70" s="4">
        <v>38</v>
      </c>
      <c r="F70" s="4">
        <f t="shared" si="1"/>
        <v>1.6052631578947369</v>
      </c>
    </row>
    <row r="71" spans="1:6">
      <c r="A71" s="7"/>
      <c r="B71" s="2">
        <v>6</v>
      </c>
      <c r="C71" s="4" t="s">
        <v>158</v>
      </c>
      <c r="D71" s="4">
        <v>60</v>
      </c>
      <c r="E71" s="4">
        <v>38</v>
      </c>
      <c r="F71" s="4">
        <f t="shared" si="1"/>
        <v>1.5789473684210527</v>
      </c>
    </row>
    <row r="72" spans="1:6">
      <c r="A72" s="7"/>
      <c r="B72" s="2">
        <v>7</v>
      </c>
      <c r="C72" s="4" t="s">
        <v>159</v>
      </c>
      <c r="D72" s="4">
        <v>57</v>
      </c>
      <c r="E72" s="4">
        <v>38</v>
      </c>
      <c r="F72" s="4">
        <f t="shared" si="1"/>
        <v>1.5</v>
      </c>
    </row>
    <row r="73" spans="1:6">
      <c r="A73" s="7"/>
      <c r="B73" s="2">
        <v>8</v>
      </c>
      <c r="C73" s="4" t="s">
        <v>162</v>
      </c>
      <c r="D73" s="4">
        <v>56</v>
      </c>
      <c r="E73" s="4">
        <v>38</v>
      </c>
      <c r="F73" s="4">
        <f t="shared" si="1"/>
        <v>1.4736842105263157</v>
      </c>
    </row>
    <row r="74" spans="1:6">
      <c r="A74" s="7">
        <v>2012</v>
      </c>
      <c r="B74" s="2">
        <v>1</v>
      </c>
      <c r="C74" s="4" t="s">
        <v>150</v>
      </c>
      <c r="D74" s="4">
        <v>83</v>
      </c>
      <c r="E74" s="4">
        <v>38</v>
      </c>
      <c r="F74" s="4">
        <f t="shared" si="1"/>
        <v>2.1842105263157894</v>
      </c>
    </row>
    <row r="75" spans="1:6">
      <c r="A75" s="7"/>
      <c r="B75" s="2">
        <v>2</v>
      </c>
      <c r="C75" s="4" t="s">
        <v>155</v>
      </c>
      <c r="D75" s="4">
        <v>71</v>
      </c>
      <c r="E75" s="4">
        <v>38</v>
      </c>
      <c r="F75" s="4">
        <f t="shared" si="1"/>
        <v>1.868421052631579</v>
      </c>
    </row>
    <row r="76" spans="1:6">
      <c r="A76" s="7"/>
      <c r="B76" s="2">
        <v>3</v>
      </c>
      <c r="C76" s="4" t="s">
        <v>149</v>
      </c>
      <c r="D76" s="4">
        <v>67</v>
      </c>
      <c r="E76" s="4">
        <v>38</v>
      </c>
      <c r="F76" s="4">
        <f t="shared" si="1"/>
        <v>1.763157894736842</v>
      </c>
    </row>
    <row r="77" spans="1:6">
      <c r="A77" s="7"/>
      <c r="B77" s="2">
        <v>4</v>
      </c>
      <c r="C77" s="4" t="s">
        <v>161</v>
      </c>
      <c r="D77" s="4">
        <v>64</v>
      </c>
      <c r="E77" s="4">
        <v>38</v>
      </c>
      <c r="F77" s="4">
        <f t="shared" si="1"/>
        <v>1.6842105263157894</v>
      </c>
    </row>
    <row r="78" spans="1:6">
      <c r="A78" s="7"/>
      <c r="B78" s="2">
        <v>5</v>
      </c>
      <c r="C78" s="4" t="s">
        <v>159</v>
      </c>
      <c r="D78" s="4">
        <v>63</v>
      </c>
      <c r="E78" s="4">
        <v>38</v>
      </c>
      <c r="F78" s="4">
        <f t="shared" si="1"/>
        <v>1.6578947368421053</v>
      </c>
    </row>
    <row r="79" spans="1:6">
      <c r="A79" s="7"/>
      <c r="B79" s="2">
        <v>6</v>
      </c>
      <c r="C79" s="4" t="s">
        <v>157</v>
      </c>
      <c r="D79" s="4">
        <v>62</v>
      </c>
      <c r="E79" s="4">
        <v>38</v>
      </c>
      <c r="F79" s="4">
        <f t="shared" si="1"/>
        <v>1.631578947368421</v>
      </c>
    </row>
    <row r="80" spans="1:6">
      <c r="A80" s="7"/>
      <c r="B80" s="2">
        <v>7</v>
      </c>
      <c r="C80" s="4" t="s">
        <v>160</v>
      </c>
      <c r="D80" s="4">
        <v>55</v>
      </c>
      <c r="E80" s="4">
        <v>38</v>
      </c>
      <c r="F80" s="4">
        <f t="shared" si="1"/>
        <v>1.4473684210526316</v>
      </c>
    </row>
    <row r="81" spans="1:6">
      <c r="A81" s="7"/>
      <c r="B81" s="2">
        <v>8</v>
      </c>
      <c r="C81" s="4" t="s">
        <v>165</v>
      </c>
      <c r="D81" s="4">
        <v>53</v>
      </c>
      <c r="E81" s="4">
        <v>38</v>
      </c>
      <c r="F81" s="4">
        <f t="shared" si="1"/>
        <v>1.3947368421052631</v>
      </c>
    </row>
    <row r="82" spans="1:6">
      <c r="A82" s="7">
        <v>2013</v>
      </c>
      <c r="B82" s="2">
        <v>1</v>
      </c>
      <c r="C82" s="4" t="s">
        <v>150</v>
      </c>
      <c r="D82" s="4">
        <v>89</v>
      </c>
      <c r="E82" s="4">
        <v>38</v>
      </c>
      <c r="F82" s="4">
        <f t="shared" si="1"/>
        <v>2.3421052631578947</v>
      </c>
    </row>
    <row r="83" spans="1:6">
      <c r="A83" s="7"/>
      <c r="B83" s="2">
        <v>2</v>
      </c>
      <c r="C83" s="4" t="s">
        <v>151</v>
      </c>
      <c r="D83" s="4">
        <v>80</v>
      </c>
      <c r="E83" s="4">
        <v>38</v>
      </c>
      <c r="F83" s="4">
        <f t="shared" si="1"/>
        <v>2.1052631578947367</v>
      </c>
    </row>
    <row r="84" spans="1:6">
      <c r="A84" s="7"/>
      <c r="B84" s="2">
        <v>3</v>
      </c>
      <c r="C84" s="4" t="s">
        <v>157</v>
      </c>
      <c r="D84" s="4">
        <v>71</v>
      </c>
      <c r="E84" s="4">
        <v>38</v>
      </c>
      <c r="F84" s="4">
        <f t="shared" si="1"/>
        <v>1.868421052631579</v>
      </c>
    </row>
    <row r="85" spans="1:6">
      <c r="A85" s="7"/>
      <c r="B85" s="2">
        <v>4</v>
      </c>
      <c r="C85" s="4" t="s">
        <v>159</v>
      </c>
      <c r="D85" s="4">
        <v>69</v>
      </c>
      <c r="E85" s="4">
        <v>38</v>
      </c>
      <c r="F85" s="4">
        <f t="shared" si="1"/>
        <v>1.8157894736842106</v>
      </c>
    </row>
    <row r="86" spans="1:6">
      <c r="A86" s="7"/>
      <c r="B86" s="2">
        <v>5</v>
      </c>
      <c r="C86" s="4" t="s">
        <v>149</v>
      </c>
      <c r="D86" s="4">
        <v>61</v>
      </c>
      <c r="E86" s="4">
        <v>38</v>
      </c>
      <c r="F86" s="4">
        <f t="shared" si="1"/>
        <v>1.6052631578947369</v>
      </c>
    </row>
    <row r="87" spans="1:6">
      <c r="A87" s="7"/>
      <c r="B87" s="2">
        <v>6</v>
      </c>
      <c r="C87" s="4" t="s">
        <v>155</v>
      </c>
      <c r="D87" s="4">
        <v>60</v>
      </c>
      <c r="E87" s="4">
        <v>38</v>
      </c>
      <c r="F87" s="4">
        <f t="shared" si="1"/>
        <v>1.5789473684210527</v>
      </c>
    </row>
    <row r="88" spans="1:6">
      <c r="A88" s="7"/>
      <c r="B88" s="2">
        <v>7</v>
      </c>
      <c r="C88" s="4" t="s">
        <v>160</v>
      </c>
      <c r="D88" s="4">
        <v>53</v>
      </c>
      <c r="E88" s="4">
        <v>38</v>
      </c>
      <c r="F88" s="4">
        <f t="shared" si="1"/>
        <v>1.3947368421052631</v>
      </c>
    </row>
    <row r="89" spans="1:6">
      <c r="A89" s="7"/>
      <c r="B89" s="2">
        <v>8</v>
      </c>
      <c r="C89" s="4" t="s">
        <v>165</v>
      </c>
      <c r="D89" s="4">
        <v>49</v>
      </c>
      <c r="E89" s="4">
        <v>38</v>
      </c>
      <c r="F89" s="4">
        <f t="shared" si="1"/>
        <v>1.2894736842105263</v>
      </c>
    </row>
    <row r="90" spans="1:6">
      <c r="A90" s="7">
        <v>2014</v>
      </c>
      <c r="B90" s="2">
        <v>1</v>
      </c>
      <c r="C90" s="4" t="s">
        <v>150</v>
      </c>
      <c r="D90" s="4">
        <v>83</v>
      </c>
      <c r="E90" s="4">
        <v>38</v>
      </c>
      <c r="F90" s="4">
        <f t="shared" si="1"/>
        <v>2.1842105263157894</v>
      </c>
    </row>
    <row r="91" spans="1:6">
      <c r="A91" s="7"/>
      <c r="B91" s="2">
        <v>2</v>
      </c>
      <c r="C91" s="4" t="s">
        <v>149</v>
      </c>
      <c r="D91" s="4">
        <v>75</v>
      </c>
      <c r="E91" s="4">
        <v>38</v>
      </c>
      <c r="F91" s="4">
        <f t="shared" si="1"/>
        <v>1.9736842105263157</v>
      </c>
    </row>
    <row r="92" spans="1:6">
      <c r="A92" s="7"/>
      <c r="B92" s="2">
        <v>3</v>
      </c>
      <c r="C92" s="4" t="s">
        <v>151</v>
      </c>
      <c r="D92" s="4">
        <v>71</v>
      </c>
      <c r="E92" s="4">
        <v>38</v>
      </c>
      <c r="F92" s="4">
        <f t="shared" si="1"/>
        <v>1.868421052631579</v>
      </c>
    </row>
    <row r="93" spans="1:6">
      <c r="A93" s="7"/>
      <c r="B93" s="2">
        <v>4</v>
      </c>
      <c r="C93" s="4" t="s">
        <v>155</v>
      </c>
      <c r="D93" s="4">
        <v>69</v>
      </c>
      <c r="E93" s="4">
        <v>38</v>
      </c>
      <c r="F93" s="4">
        <f t="shared" si="1"/>
        <v>1.8157894736842106</v>
      </c>
    </row>
    <row r="94" spans="1:6">
      <c r="A94" s="7"/>
      <c r="B94" s="2">
        <v>5</v>
      </c>
      <c r="C94" s="4" t="s">
        <v>159</v>
      </c>
      <c r="D94" s="4">
        <v>69</v>
      </c>
      <c r="E94" s="4">
        <v>38</v>
      </c>
      <c r="F94" s="4">
        <f t="shared" si="1"/>
        <v>1.8157894736842106</v>
      </c>
    </row>
    <row r="95" spans="1:6">
      <c r="A95" s="7"/>
      <c r="B95" s="2">
        <v>6</v>
      </c>
      <c r="C95" s="4" t="s">
        <v>160</v>
      </c>
      <c r="D95" s="4">
        <v>63</v>
      </c>
      <c r="E95" s="4">
        <v>38</v>
      </c>
      <c r="F95" s="4">
        <f t="shared" si="1"/>
        <v>1.6578947368421053</v>
      </c>
    </row>
    <row r="96" spans="1:6">
      <c r="A96" s="7"/>
      <c r="B96" s="2">
        <v>7</v>
      </c>
      <c r="C96" s="4" t="s">
        <v>164</v>
      </c>
      <c r="D96" s="4">
        <v>56</v>
      </c>
      <c r="E96" s="4">
        <v>38</v>
      </c>
      <c r="F96" s="4">
        <f t="shared" si="1"/>
        <v>1.4736842105263157</v>
      </c>
    </row>
    <row r="97" spans="1:6">
      <c r="A97" s="7"/>
      <c r="B97" s="2">
        <v>8</v>
      </c>
      <c r="C97" s="4" t="s">
        <v>157</v>
      </c>
      <c r="D97" s="4">
        <v>56</v>
      </c>
      <c r="E97" s="4">
        <v>38</v>
      </c>
      <c r="F97" s="4">
        <f t="shared" si="1"/>
        <v>1.4736842105263157</v>
      </c>
    </row>
    <row r="98" spans="1:6">
      <c r="A98" s="7">
        <v>2015</v>
      </c>
      <c r="B98" s="2">
        <v>1</v>
      </c>
      <c r="C98" s="4" t="s">
        <v>150</v>
      </c>
      <c r="D98" s="4">
        <v>96</v>
      </c>
      <c r="E98" s="4">
        <v>38</v>
      </c>
      <c r="F98" s="4">
        <f t="shared" si="1"/>
        <v>2.5263157894736841</v>
      </c>
    </row>
    <row r="99" spans="1:6">
      <c r="A99" s="7"/>
      <c r="B99" s="2">
        <v>2</v>
      </c>
      <c r="C99" s="4" t="s">
        <v>149</v>
      </c>
      <c r="D99" s="4">
        <v>65</v>
      </c>
      <c r="E99" s="4">
        <v>38</v>
      </c>
      <c r="F99" s="4">
        <f t="shared" si="1"/>
        <v>1.7105263157894737</v>
      </c>
    </row>
    <row r="100" spans="1:6">
      <c r="A100" s="7"/>
      <c r="B100" s="2">
        <v>3</v>
      </c>
      <c r="C100" s="4" t="s">
        <v>151</v>
      </c>
      <c r="D100" s="4">
        <v>65</v>
      </c>
      <c r="E100" s="4">
        <v>38</v>
      </c>
      <c r="F100" s="4">
        <f t="shared" si="1"/>
        <v>1.7105263157894737</v>
      </c>
    </row>
    <row r="101" spans="1:6">
      <c r="A101" s="7"/>
      <c r="B101" s="2">
        <v>4</v>
      </c>
      <c r="C101" s="4" t="s">
        <v>161</v>
      </c>
      <c r="D101" s="4">
        <v>63</v>
      </c>
      <c r="E101" s="4">
        <v>38</v>
      </c>
      <c r="F101" s="4">
        <f t="shared" si="1"/>
        <v>1.6578947368421053</v>
      </c>
    </row>
    <row r="102" spans="1:6">
      <c r="A102" s="7"/>
      <c r="B102" s="2">
        <v>5</v>
      </c>
      <c r="C102" s="4" t="s">
        <v>157</v>
      </c>
      <c r="D102" s="4">
        <v>60</v>
      </c>
      <c r="E102" s="4">
        <v>38</v>
      </c>
      <c r="F102" s="4">
        <f t="shared" si="1"/>
        <v>1.5789473684210527</v>
      </c>
    </row>
    <row r="103" spans="1:6">
      <c r="A103" s="7"/>
      <c r="B103" s="2">
        <v>6</v>
      </c>
      <c r="C103" s="4" t="s">
        <v>159</v>
      </c>
      <c r="D103" s="4">
        <v>58</v>
      </c>
      <c r="E103" s="4">
        <v>38</v>
      </c>
      <c r="F103" s="4">
        <f t="shared" si="1"/>
        <v>1.5263157894736843</v>
      </c>
    </row>
    <row r="104" spans="1:6">
      <c r="A104" s="7"/>
      <c r="B104" s="2">
        <v>7</v>
      </c>
      <c r="C104" s="4" t="s">
        <v>166</v>
      </c>
      <c r="D104" s="4">
        <v>54</v>
      </c>
      <c r="E104" s="4">
        <v>38</v>
      </c>
      <c r="F104" s="4">
        <f t="shared" si="1"/>
        <v>1.4210526315789473</v>
      </c>
    </row>
    <row r="105" spans="1:6">
      <c r="A105" s="7"/>
      <c r="B105" s="2">
        <v>8</v>
      </c>
      <c r="C105" s="4" t="s">
        <v>158</v>
      </c>
      <c r="D105" s="4">
        <v>52</v>
      </c>
      <c r="E105" s="4">
        <v>38</v>
      </c>
      <c r="F105" s="4">
        <f t="shared" si="1"/>
        <v>1.368421052631579</v>
      </c>
    </row>
    <row r="106" spans="1:6">
      <c r="A106" s="7">
        <v>2016</v>
      </c>
      <c r="B106" s="2">
        <v>1</v>
      </c>
      <c r="C106" s="4" t="s">
        <v>151</v>
      </c>
      <c r="D106" s="4">
        <v>95</v>
      </c>
      <c r="E106" s="4">
        <v>38</v>
      </c>
      <c r="F106" s="4">
        <f t="shared" si="1"/>
        <v>2.5</v>
      </c>
    </row>
    <row r="107" spans="1:6">
      <c r="A107" s="7"/>
      <c r="B107" s="2">
        <v>2</v>
      </c>
      <c r="C107" s="4" t="s">
        <v>150</v>
      </c>
      <c r="D107" s="4">
        <v>87</v>
      </c>
      <c r="E107" s="4">
        <v>38</v>
      </c>
      <c r="F107" s="4">
        <f t="shared" si="1"/>
        <v>2.2894736842105261</v>
      </c>
    </row>
    <row r="108" spans="1:6">
      <c r="A108" s="7"/>
      <c r="B108" s="2">
        <v>3</v>
      </c>
      <c r="C108" s="4" t="s">
        <v>161</v>
      </c>
      <c r="D108" s="4">
        <v>78</v>
      </c>
      <c r="E108" s="4">
        <v>38</v>
      </c>
      <c r="F108" s="4">
        <f t="shared" si="1"/>
        <v>2.0526315789473686</v>
      </c>
    </row>
    <row r="109" spans="1:6">
      <c r="A109" s="7"/>
      <c r="B109" s="2">
        <v>4</v>
      </c>
      <c r="C109" s="4" t="s">
        <v>149</v>
      </c>
      <c r="D109" s="4">
        <v>67</v>
      </c>
      <c r="E109" s="4">
        <v>38</v>
      </c>
      <c r="F109" s="4">
        <f t="shared" si="1"/>
        <v>1.763157894736842</v>
      </c>
    </row>
    <row r="110" spans="1:6">
      <c r="A110" s="7"/>
      <c r="B110" s="2">
        <v>5</v>
      </c>
      <c r="C110" s="4" t="s">
        <v>155</v>
      </c>
      <c r="D110" s="4">
        <v>62</v>
      </c>
      <c r="E110" s="4">
        <v>38</v>
      </c>
      <c r="F110" s="4">
        <f t="shared" si="1"/>
        <v>1.631578947368421</v>
      </c>
    </row>
    <row r="111" spans="1:6">
      <c r="A111" s="7"/>
      <c r="B111" s="2">
        <v>6</v>
      </c>
      <c r="C111" s="4" t="s">
        <v>160</v>
      </c>
      <c r="D111" s="4">
        <v>69</v>
      </c>
      <c r="E111" s="4">
        <v>38</v>
      </c>
      <c r="F111" s="4">
        <f t="shared" si="1"/>
        <v>1.8157894736842106</v>
      </c>
    </row>
    <row r="112" spans="1:6">
      <c r="A112" s="7"/>
      <c r="B112" s="2">
        <v>7</v>
      </c>
      <c r="C112" s="4" t="s">
        <v>154</v>
      </c>
      <c r="D112" s="4">
        <v>51</v>
      </c>
      <c r="E112" s="4">
        <v>38</v>
      </c>
      <c r="F112" s="4">
        <f t="shared" si="1"/>
        <v>1.3421052631578947</v>
      </c>
    </row>
    <row r="113" spans="1:6">
      <c r="A113" s="7"/>
      <c r="B113" s="2">
        <v>8</v>
      </c>
      <c r="C113" s="4" t="s">
        <v>159</v>
      </c>
      <c r="D113" s="4">
        <v>50</v>
      </c>
      <c r="E113" s="4">
        <v>38</v>
      </c>
      <c r="F113" s="4">
        <f t="shared" si="1"/>
        <v>1.3157894736842106</v>
      </c>
    </row>
    <row r="114" spans="1:6">
      <c r="A114" s="7">
        <v>2017</v>
      </c>
      <c r="B114" s="2">
        <v>1</v>
      </c>
      <c r="C114" s="4" t="s">
        <v>150</v>
      </c>
      <c r="D114" s="4">
        <v>93</v>
      </c>
      <c r="E114" s="4">
        <v>38</v>
      </c>
      <c r="F114" s="4">
        <f t="shared" si="1"/>
        <v>2.4473684210526314</v>
      </c>
    </row>
    <row r="115" spans="1:6">
      <c r="A115" s="7"/>
      <c r="B115" s="2">
        <v>2</v>
      </c>
      <c r="C115" s="4" t="s">
        <v>151</v>
      </c>
      <c r="D115" s="4">
        <v>80</v>
      </c>
      <c r="E115" s="4">
        <v>38</v>
      </c>
      <c r="F115" s="4">
        <f t="shared" si="1"/>
        <v>2.1052631578947367</v>
      </c>
    </row>
    <row r="116" spans="1:6">
      <c r="A116" s="7"/>
      <c r="B116" s="2">
        <v>3</v>
      </c>
      <c r="C116" s="4" t="s">
        <v>149</v>
      </c>
      <c r="D116" s="4">
        <v>78</v>
      </c>
      <c r="E116" s="4">
        <v>38</v>
      </c>
      <c r="F116" s="4">
        <f t="shared" si="1"/>
        <v>2.0526315789473686</v>
      </c>
    </row>
    <row r="117" spans="1:6">
      <c r="A117" s="7"/>
      <c r="B117" s="2">
        <v>4</v>
      </c>
      <c r="C117" s="4" t="s">
        <v>155</v>
      </c>
      <c r="D117" s="4">
        <v>77</v>
      </c>
      <c r="E117" s="4">
        <v>38</v>
      </c>
      <c r="F117" s="4">
        <f t="shared" si="1"/>
        <v>2.0263157894736841</v>
      </c>
    </row>
    <row r="118" spans="1:6">
      <c r="A118" s="7"/>
      <c r="B118" s="2">
        <v>5</v>
      </c>
      <c r="C118" s="4" t="s">
        <v>158</v>
      </c>
      <c r="D118" s="4">
        <v>58</v>
      </c>
      <c r="E118" s="4">
        <v>38</v>
      </c>
      <c r="F118" s="4">
        <f t="shared" si="1"/>
        <v>1.5263157894736843</v>
      </c>
    </row>
    <row r="119" spans="1:6">
      <c r="A119" s="7"/>
      <c r="B119" s="2">
        <v>6</v>
      </c>
      <c r="C119" s="4" t="s">
        <v>160</v>
      </c>
      <c r="D119" s="4">
        <v>55</v>
      </c>
      <c r="E119" s="4">
        <v>38</v>
      </c>
      <c r="F119" s="4">
        <f t="shared" si="1"/>
        <v>1.4473684210526316</v>
      </c>
    </row>
    <row r="120" spans="1:6">
      <c r="A120" s="7"/>
      <c r="B120" s="2">
        <v>7</v>
      </c>
      <c r="C120" s="4" t="s">
        <v>159</v>
      </c>
      <c r="D120" s="4">
        <v>55</v>
      </c>
      <c r="E120" s="4">
        <v>38</v>
      </c>
      <c r="F120" s="4">
        <f t="shared" si="1"/>
        <v>1.4473684210526316</v>
      </c>
    </row>
    <row r="121" spans="1:6">
      <c r="A121" s="7"/>
      <c r="B121" s="2">
        <v>8</v>
      </c>
      <c r="C121" s="4" t="s">
        <v>161</v>
      </c>
      <c r="D121" s="4">
        <v>54</v>
      </c>
      <c r="E121" s="4">
        <v>38</v>
      </c>
      <c r="F121" s="4">
        <f t="shared" si="1"/>
        <v>1.4210526315789473</v>
      </c>
    </row>
  </sheetData>
  <sortState ref="I3:R20">
    <sortCondition descending="1" ref="J2"/>
  </sortState>
  <mergeCells count="16">
    <mergeCell ref="A42:A49"/>
    <mergeCell ref="I1:R1"/>
    <mergeCell ref="A2:A9"/>
    <mergeCell ref="A10:A17"/>
    <mergeCell ref="A18:A25"/>
    <mergeCell ref="A26:A33"/>
    <mergeCell ref="A34:A41"/>
    <mergeCell ref="A98:A105"/>
    <mergeCell ref="A106:A113"/>
    <mergeCell ref="A114:A121"/>
    <mergeCell ref="A50:A57"/>
    <mergeCell ref="A58:A65"/>
    <mergeCell ref="A66:A73"/>
    <mergeCell ref="A74:A81"/>
    <mergeCell ref="A82:A89"/>
    <mergeCell ref="A90:A97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R121"/>
  <sheetViews>
    <sheetView workbookViewId="0">
      <selection activeCell="J2" sqref="J2:J23"/>
    </sheetView>
  </sheetViews>
  <sheetFormatPr defaultRowHeight="15"/>
  <cols>
    <col min="1" max="1" width="12.42578125" bestFit="1" customWidth="1"/>
    <col min="2" max="2" width="12.140625" bestFit="1" customWidth="1"/>
    <col min="3" max="3" width="17.42578125" bestFit="1" customWidth="1"/>
    <col min="4" max="4" width="7.140625" bestFit="1" customWidth="1"/>
    <col min="5" max="5" width="8.42578125" bestFit="1" customWidth="1"/>
    <col min="6" max="6" width="15.5703125" bestFit="1" customWidth="1"/>
    <col min="9" max="9" width="18.5703125" bestFit="1" customWidth="1"/>
  </cols>
  <sheetData>
    <row r="1" spans="1:18">
      <c r="A1" s="2" t="s">
        <v>4</v>
      </c>
      <c r="B1" s="2" t="s">
        <v>6</v>
      </c>
      <c r="C1" s="2" t="s">
        <v>1</v>
      </c>
      <c r="D1" s="2" t="s">
        <v>0</v>
      </c>
      <c r="E1" s="2" t="s">
        <v>2</v>
      </c>
      <c r="F1" s="2" t="s">
        <v>3</v>
      </c>
      <c r="I1" s="10" t="s">
        <v>102</v>
      </c>
      <c r="J1" s="10"/>
      <c r="K1" s="10"/>
      <c r="L1" s="10"/>
      <c r="M1" s="10"/>
      <c r="N1" s="10"/>
      <c r="O1" s="10"/>
      <c r="P1" s="10"/>
      <c r="Q1" s="10"/>
      <c r="R1" s="10"/>
    </row>
    <row r="2" spans="1:18">
      <c r="A2" s="7">
        <v>2003</v>
      </c>
      <c r="B2" s="2">
        <v>1</v>
      </c>
      <c r="C2" s="4" t="s">
        <v>167</v>
      </c>
      <c r="D2" s="4">
        <v>74</v>
      </c>
      <c r="E2" s="4">
        <v>34</v>
      </c>
      <c r="F2" s="4">
        <f>D2/E2</f>
        <v>2.1764705882352939</v>
      </c>
      <c r="I2" s="8" t="s">
        <v>230</v>
      </c>
      <c r="J2" s="9">
        <v>1</v>
      </c>
      <c r="K2" s="9">
        <v>2</v>
      </c>
      <c r="L2" s="9">
        <v>3</v>
      </c>
      <c r="M2" s="9">
        <v>4</v>
      </c>
      <c r="N2" s="9">
        <v>5</v>
      </c>
      <c r="O2" s="9">
        <v>6</v>
      </c>
      <c r="P2" s="9">
        <v>7</v>
      </c>
      <c r="Q2" s="9">
        <v>8</v>
      </c>
      <c r="R2" s="9" t="s">
        <v>101</v>
      </c>
    </row>
    <row r="3" spans="1:18">
      <c r="A3" s="7"/>
      <c r="B3" s="2">
        <v>2</v>
      </c>
      <c r="C3" s="4" t="s">
        <v>168</v>
      </c>
      <c r="D3" s="4">
        <v>68</v>
      </c>
      <c r="E3" s="4">
        <v>34</v>
      </c>
      <c r="F3" s="4">
        <f t="shared" ref="F3:F66" si="0">D3/E3</f>
        <v>2</v>
      </c>
      <c r="I3" s="4" t="s">
        <v>168</v>
      </c>
      <c r="J3" s="8">
        <f>COUNTIFS($B:$B,J$2,$C:$C,$I3)</f>
        <v>10</v>
      </c>
      <c r="K3" s="8">
        <f>COUNTIFS($B:$B,K$2,$C:$C,$I3)</f>
        <v>3</v>
      </c>
      <c r="L3" s="8">
        <f>COUNTIFS($B:$B,L$2,$C:$C,$I3)</f>
        <v>1</v>
      </c>
      <c r="M3" s="8">
        <f>COUNTIFS($B:$B,M$2,$C:$C,$I3)</f>
        <v>1</v>
      </c>
      <c r="N3" s="8">
        <f>COUNTIFS($B:$B,N$2,$C:$C,$I3)</f>
        <v>0</v>
      </c>
      <c r="O3" s="8">
        <f>COUNTIFS($B:$B,O$2,$C:$C,$I3)</f>
        <v>0</v>
      </c>
      <c r="P3" s="8">
        <f>COUNTIFS($B:$B,P$2,$C:$C,$I3)</f>
        <v>0</v>
      </c>
      <c r="Q3" s="8">
        <f>COUNTIFS($B:$B,Q$2,$C:$C,$I3)</f>
        <v>0</v>
      </c>
      <c r="R3" s="8">
        <f>SUM(J3:Q3)</f>
        <v>15</v>
      </c>
    </row>
    <row r="4" spans="1:18">
      <c r="A4" s="7"/>
      <c r="B4" s="2">
        <v>3</v>
      </c>
      <c r="C4" s="4" t="s">
        <v>169</v>
      </c>
      <c r="D4" s="4">
        <v>65</v>
      </c>
      <c r="E4" s="4">
        <v>34</v>
      </c>
      <c r="F4" s="4">
        <f t="shared" si="0"/>
        <v>1.911764705882353</v>
      </c>
      <c r="I4" s="4" t="s">
        <v>172</v>
      </c>
      <c r="J4" s="8">
        <f>COUNTIFS($B:$B,J$2,$C:$C,$I4)</f>
        <v>2</v>
      </c>
      <c r="K4" s="8">
        <f>COUNTIFS($B:$B,K$2,$C:$C,$I4)</f>
        <v>3</v>
      </c>
      <c r="L4" s="8">
        <f>COUNTIFS($B:$B,L$2,$C:$C,$I4)</f>
        <v>1</v>
      </c>
      <c r="M4" s="8">
        <f>COUNTIFS($B:$B,M$2,$C:$C,$I4)</f>
        <v>1</v>
      </c>
      <c r="N4" s="8">
        <f>COUNTIFS($B:$B,N$2,$C:$C,$I4)</f>
        <v>1</v>
      </c>
      <c r="O4" s="8">
        <f>COUNTIFS($B:$B,O$2,$C:$C,$I4)</f>
        <v>2</v>
      </c>
      <c r="P4" s="8">
        <f>COUNTIFS($B:$B,P$2,$C:$C,$I4)</f>
        <v>3</v>
      </c>
      <c r="Q4" s="8">
        <f>COUNTIFS($B:$B,Q$2,$C:$C,$I4)</f>
        <v>0</v>
      </c>
      <c r="R4" s="8">
        <f>SUM(J4:Q4)</f>
        <v>13</v>
      </c>
    </row>
    <row r="5" spans="1:18">
      <c r="A5" s="7"/>
      <c r="B5" s="2">
        <v>4</v>
      </c>
      <c r="C5" s="4" t="s">
        <v>170</v>
      </c>
      <c r="D5" s="4">
        <v>64</v>
      </c>
      <c r="E5" s="4">
        <v>34</v>
      </c>
      <c r="F5" s="4">
        <f t="shared" si="0"/>
        <v>1.8823529411764706</v>
      </c>
      <c r="I5" s="4" t="s">
        <v>167</v>
      </c>
      <c r="J5" s="8">
        <f>COUNTIFS($B:$B,J$2,$C:$C,$I5)</f>
        <v>1</v>
      </c>
      <c r="K5" s="8">
        <f>COUNTIFS($B:$B,K$2,$C:$C,$I5)</f>
        <v>2</v>
      </c>
      <c r="L5" s="8">
        <f>COUNTIFS($B:$B,L$2,$C:$C,$I5)</f>
        <v>3</v>
      </c>
      <c r="M5" s="8">
        <f>COUNTIFS($B:$B,M$2,$C:$C,$I5)</f>
        <v>0</v>
      </c>
      <c r="N5" s="8">
        <f>COUNTIFS($B:$B,N$2,$C:$C,$I5)</f>
        <v>0</v>
      </c>
      <c r="O5" s="8">
        <f>COUNTIFS($B:$B,O$2,$C:$C,$I5)</f>
        <v>0</v>
      </c>
      <c r="P5" s="8">
        <f>COUNTIFS($B:$B,P$2,$C:$C,$I5)</f>
        <v>0</v>
      </c>
      <c r="Q5" s="8">
        <f>COUNTIFS($B:$B,Q$2,$C:$C,$I5)</f>
        <v>1</v>
      </c>
      <c r="R5" s="8">
        <f>SUM(J5:Q5)</f>
        <v>7</v>
      </c>
    </row>
    <row r="6" spans="1:18">
      <c r="A6" s="7"/>
      <c r="B6" s="2">
        <v>5</v>
      </c>
      <c r="C6" s="4" t="s">
        <v>171</v>
      </c>
      <c r="D6" s="4">
        <v>56</v>
      </c>
      <c r="E6" s="4">
        <v>34</v>
      </c>
      <c r="F6" s="4">
        <f t="shared" si="0"/>
        <v>1.6470588235294117</v>
      </c>
      <c r="I6" s="4" t="s">
        <v>177</v>
      </c>
      <c r="J6" s="8">
        <f>COUNTIFS($B:$B,J$2,$C:$C,$I6)</f>
        <v>1</v>
      </c>
      <c r="K6" s="8">
        <f>COUNTIFS($B:$B,K$2,$C:$C,$I6)</f>
        <v>1</v>
      </c>
      <c r="L6" s="8">
        <f>COUNTIFS($B:$B,L$2,$C:$C,$I6)</f>
        <v>0</v>
      </c>
      <c r="M6" s="8">
        <f>COUNTIFS($B:$B,M$2,$C:$C,$I6)</f>
        <v>0</v>
      </c>
      <c r="N6" s="8">
        <f>COUNTIFS($B:$B,N$2,$C:$C,$I6)</f>
        <v>2</v>
      </c>
      <c r="O6" s="8">
        <f>COUNTIFS($B:$B,O$2,$C:$C,$I6)</f>
        <v>0</v>
      </c>
      <c r="P6" s="8">
        <f>COUNTIFS($B:$B,P$2,$C:$C,$I6)</f>
        <v>0</v>
      </c>
      <c r="Q6" s="8">
        <f>COUNTIFS($B:$B,Q$2,$C:$C,$I6)</f>
        <v>3</v>
      </c>
      <c r="R6" s="8">
        <f>SUM(J6:Q6)</f>
        <v>7</v>
      </c>
    </row>
    <row r="7" spans="1:18">
      <c r="A7" s="7"/>
      <c r="B7" s="2">
        <v>6</v>
      </c>
      <c r="C7" s="4" t="s">
        <v>172</v>
      </c>
      <c r="D7" s="4">
        <v>55</v>
      </c>
      <c r="E7" s="4">
        <v>34</v>
      </c>
      <c r="F7" s="4">
        <f t="shared" si="0"/>
        <v>1.6176470588235294</v>
      </c>
      <c r="I7" s="4" t="s">
        <v>170</v>
      </c>
      <c r="J7" s="8">
        <f>COUNTIFS($B:$B,J$2,$C:$C,$I7)</f>
        <v>1</v>
      </c>
      <c r="K7" s="8">
        <f>COUNTIFS($B:$B,K$2,$C:$C,$I7)</f>
        <v>0</v>
      </c>
      <c r="L7" s="8">
        <f>COUNTIFS($B:$B,L$2,$C:$C,$I7)</f>
        <v>1</v>
      </c>
      <c r="M7" s="8">
        <f>COUNTIFS($B:$B,M$2,$C:$C,$I7)</f>
        <v>1</v>
      </c>
      <c r="N7" s="8">
        <f>COUNTIFS($B:$B,N$2,$C:$C,$I7)</f>
        <v>1</v>
      </c>
      <c r="O7" s="8">
        <f>COUNTIFS($B:$B,O$2,$C:$C,$I7)</f>
        <v>3</v>
      </c>
      <c r="P7" s="8">
        <f>COUNTIFS($B:$B,P$2,$C:$C,$I7)</f>
        <v>1</v>
      </c>
      <c r="Q7" s="8">
        <f>COUNTIFS($B:$B,Q$2,$C:$C,$I7)</f>
        <v>0</v>
      </c>
      <c r="R7" s="8">
        <f>SUM(J7:Q7)</f>
        <v>8</v>
      </c>
    </row>
    <row r="8" spans="1:18">
      <c r="A8" s="7"/>
      <c r="B8" s="2">
        <v>7</v>
      </c>
      <c r="C8" s="4" t="s">
        <v>173</v>
      </c>
      <c r="D8" s="4">
        <v>50</v>
      </c>
      <c r="E8" s="4">
        <v>34</v>
      </c>
      <c r="F8" s="4">
        <f t="shared" si="0"/>
        <v>1.4705882352941178</v>
      </c>
      <c r="I8" s="4" t="s">
        <v>173</v>
      </c>
      <c r="J8" s="8">
        <f>COUNTIFS($B:$B,J$2,$C:$C,$I8)</f>
        <v>0</v>
      </c>
      <c r="K8" s="8">
        <f>COUNTIFS($B:$B,K$2,$C:$C,$I8)</f>
        <v>4</v>
      </c>
      <c r="L8" s="8">
        <f>COUNTIFS($B:$B,L$2,$C:$C,$I8)</f>
        <v>3</v>
      </c>
      <c r="M8" s="8">
        <f>COUNTIFS($B:$B,M$2,$C:$C,$I8)</f>
        <v>2</v>
      </c>
      <c r="N8" s="8">
        <f>COUNTIFS($B:$B,N$2,$C:$C,$I8)</f>
        <v>1</v>
      </c>
      <c r="O8" s="8">
        <f>COUNTIFS($B:$B,O$2,$C:$C,$I8)</f>
        <v>1</v>
      </c>
      <c r="P8" s="8">
        <f>COUNTIFS($B:$B,P$2,$C:$C,$I8)</f>
        <v>1</v>
      </c>
      <c r="Q8" s="8">
        <f>COUNTIFS($B:$B,Q$2,$C:$C,$I8)</f>
        <v>1</v>
      </c>
      <c r="R8" s="8">
        <f>SUM(J8:Q8)</f>
        <v>13</v>
      </c>
    </row>
    <row r="9" spans="1:18">
      <c r="A9" s="7"/>
      <c r="B9" s="2">
        <v>8</v>
      </c>
      <c r="C9" s="4" t="s">
        <v>174</v>
      </c>
      <c r="D9" s="4">
        <v>49</v>
      </c>
      <c r="E9" s="4">
        <v>34</v>
      </c>
      <c r="F9" s="4">
        <f t="shared" si="0"/>
        <v>1.4411764705882353</v>
      </c>
      <c r="I9" s="4" t="s">
        <v>169</v>
      </c>
      <c r="J9" s="8">
        <f>COUNTIFS($B:$B,J$2,$C:$C,$I9)</f>
        <v>0</v>
      </c>
      <c r="K9" s="8">
        <f>COUNTIFS($B:$B,K$2,$C:$C,$I9)</f>
        <v>1</v>
      </c>
      <c r="L9" s="8">
        <f>COUNTIFS($B:$B,L$2,$C:$C,$I9)</f>
        <v>3</v>
      </c>
      <c r="M9" s="8">
        <f>COUNTIFS($B:$B,M$2,$C:$C,$I9)</f>
        <v>3</v>
      </c>
      <c r="N9" s="8">
        <f>COUNTIFS($B:$B,N$2,$C:$C,$I9)</f>
        <v>4</v>
      </c>
      <c r="O9" s="8">
        <f>COUNTIFS($B:$B,O$2,$C:$C,$I9)</f>
        <v>1</v>
      </c>
      <c r="P9" s="8">
        <f>COUNTIFS($B:$B,P$2,$C:$C,$I9)</f>
        <v>1</v>
      </c>
      <c r="Q9" s="8">
        <f>COUNTIFS($B:$B,Q$2,$C:$C,$I9)</f>
        <v>0</v>
      </c>
      <c r="R9" s="8">
        <f>SUM(J9:Q9)</f>
        <v>13</v>
      </c>
    </row>
    <row r="10" spans="1:18">
      <c r="A10" s="7">
        <v>2004</v>
      </c>
      <c r="B10" s="2">
        <v>1</v>
      </c>
      <c r="C10" s="4" t="s">
        <v>168</v>
      </c>
      <c r="D10" s="4">
        <v>77</v>
      </c>
      <c r="E10" s="4">
        <v>34</v>
      </c>
      <c r="F10" s="4">
        <f t="shared" si="0"/>
        <v>2.2647058823529411</v>
      </c>
      <c r="I10" s="4" t="s">
        <v>186</v>
      </c>
      <c r="J10" s="8">
        <f>COUNTIFS($B:$B,J$2,$C:$C,$I10)</f>
        <v>0</v>
      </c>
      <c r="K10" s="8">
        <f>COUNTIFS($B:$B,K$2,$C:$C,$I10)</f>
        <v>1</v>
      </c>
      <c r="L10" s="8">
        <f>COUNTIFS($B:$B,L$2,$C:$C,$I10)</f>
        <v>0</v>
      </c>
      <c r="M10" s="8">
        <f>COUNTIFS($B:$B,M$2,$C:$C,$I10)</f>
        <v>0</v>
      </c>
      <c r="N10" s="8">
        <f>COUNTIFS($B:$B,N$2,$C:$C,$I10)</f>
        <v>0</v>
      </c>
      <c r="O10" s="8">
        <f>COUNTIFS($B:$B,O$2,$C:$C,$I10)</f>
        <v>1</v>
      </c>
      <c r="P10" s="8">
        <f>COUNTIFS($B:$B,P$2,$C:$C,$I10)</f>
        <v>0</v>
      </c>
      <c r="Q10" s="8">
        <f>COUNTIFS($B:$B,Q$2,$C:$C,$I10)</f>
        <v>0</v>
      </c>
      <c r="R10" s="8">
        <f>SUM(J10:Q10)</f>
        <v>2</v>
      </c>
    </row>
    <row r="11" spans="1:18">
      <c r="A11" s="7"/>
      <c r="B11" s="2">
        <v>2</v>
      </c>
      <c r="C11" s="4" t="s">
        <v>173</v>
      </c>
      <c r="D11" s="4">
        <v>63</v>
      </c>
      <c r="E11" s="4">
        <v>34</v>
      </c>
      <c r="F11" s="4">
        <f t="shared" si="0"/>
        <v>1.8529411764705883</v>
      </c>
      <c r="I11" s="4" t="s">
        <v>182</v>
      </c>
      <c r="J11" s="8">
        <f>COUNTIFS($B:$B,J$2,$C:$C,$I11)</f>
        <v>0</v>
      </c>
      <c r="K11" s="8">
        <f>COUNTIFS($B:$B,K$2,$C:$C,$I11)</f>
        <v>0</v>
      </c>
      <c r="L11" s="8">
        <f>COUNTIFS($B:$B,L$2,$C:$C,$I11)</f>
        <v>1</v>
      </c>
      <c r="M11" s="8">
        <f>COUNTIFS($B:$B,M$2,$C:$C,$I11)</f>
        <v>2</v>
      </c>
      <c r="N11" s="8">
        <f>COUNTIFS($B:$B,N$2,$C:$C,$I11)</f>
        <v>0</v>
      </c>
      <c r="O11" s="8">
        <f>COUNTIFS($B:$B,O$2,$C:$C,$I11)</f>
        <v>1</v>
      </c>
      <c r="P11" s="8">
        <f>COUNTIFS($B:$B,P$2,$C:$C,$I11)</f>
        <v>0</v>
      </c>
      <c r="Q11" s="8">
        <f>COUNTIFS($B:$B,Q$2,$C:$C,$I11)</f>
        <v>1</v>
      </c>
      <c r="R11" s="8">
        <f>SUM(J11:Q11)</f>
        <v>5</v>
      </c>
    </row>
    <row r="12" spans="1:18">
      <c r="A12" s="7"/>
      <c r="B12" s="2">
        <v>3</v>
      </c>
      <c r="C12" s="4" t="s">
        <v>167</v>
      </c>
      <c r="D12" s="4">
        <v>59</v>
      </c>
      <c r="E12" s="4">
        <v>34</v>
      </c>
      <c r="F12" s="4">
        <f t="shared" si="0"/>
        <v>1.7352941176470589</v>
      </c>
      <c r="I12" s="4" t="s">
        <v>174</v>
      </c>
      <c r="J12" s="8">
        <f>COUNTIFS($B:$B,J$2,$C:$C,$I12)</f>
        <v>0</v>
      </c>
      <c r="K12" s="8">
        <f>COUNTIFS($B:$B,K$2,$C:$C,$I12)</f>
        <v>0</v>
      </c>
      <c r="L12" s="8">
        <f>COUNTIFS($B:$B,L$2,$C:$C,$I12)</f>
        <v>1</v>
      </c>
      <c r="M12" s="8">
        <f>COUNTIFS($B:$B,M$2,$C:$C,$I12)</f>
        <v>1</v>
      </c>
      <c r="N12" s="8">
        <f>COUNTIFS($B:$B,N$2,$C:$C,$I12)</f>
        <v>1</v>
      </c>
      <c r="O12" s="8">
        <f>COUNTIFS($B:$B,O$2,$C:$C,$I12)</f>
        <v>0</v>
      </c>
      <c r="P12" s="8">
        <f>COUNTIFS($B:$B,P$2,$C:$C,$I12)</f>
        <v>3</v>
      </c>
      <c r="Q12" s="8">
        <f>COUNTIFS($B:$B,Q$2,$C:$C,$I12)</f>
        <v>3</v>
      </c>
      <c r="R12" s="8">
        <f>SUM(J12:Q12)</f>
        <v>9</v>
      </c>
    </row>
    <row r="13" spans="1:18">
      <c r="A13" s="7"/>
      <c r="B13" s="2">
        <v>4</v>
      </c>
      <c r="C13" s="4" t="s">
        <v>175</v>
      </c>
      <c r="D13" s="4">
        <v>58</v>
      </c>
      <c r="E13" s="4">
        <v>34</v>
      </c>
      <c r="F13" s="4">
        <f t="shared" si="0"/>
        <v>1.7058823529411764</v>
      </c>
      <c r="I13" s="4" t="s">
        <v>179</v>
      </c>
      <c r="J13" s="8">
        <f>COUNTIFS($B:$B,J$2,$C:$C,$I13)</f>
        <v>0</v>
      </c>
      <c r="K13" s="8">
        <f>COUNTIFS($B:$B,K$2,$C:$C,$I13)</f>
        <v>0</v>
      </c>
      <c r="L13" s="8">
        <f>COUNTIFS($B:$B,L$2,$C:$C,$I13)</f>
        <v>1</v>
      </c>
      <c r="M13" s="8">
        <f>COUNTIFS($B:$B,M$2,$C:$C,$I13)</f>
        <v>1</v>
      </c>
      <c r="N13" s="8">
        <f>COUNTIFS($B:$B,N$2,$C:$C,$I13)</f>
        <v>0</v>
      </c>
      <c r="O13" s="8">
        <f>COUNTIFS($B:$B,O$2,$C:$C,$I13)</f>
        <v>0</v>
      </c>
      <c r="P13" s="8">
        <f>COUNTIFS($B:$B,P$2,$C:$C,$I13)</f>
        <v>1</v>
      </c>
      <c r="Q13" s="8">
        <f>COUNTIFS($B:$B,Q$2,$C:$C,$I13)</f>
        <v>1</v>
      </c>
      <c r="R13" s="8">
        <f>SUM(J13:Q13)</f>
        <v>4</v>
      </c>
    </row>
    <row r="14" spans="1:18">
      <c r="A14" s="7"/>
      <c r="B14" s="2">
        <v>5</v>
      </c>
      <c r="C14" s="4" t="s">
        <v>170</v>
      </c>
      <c r="D14" s="4">
        <v>58</v>
      </c>
      <c r="E14" s="4">
        <v>34</v>
      </c>
      <c r="F14" s="4">
        <f t="shared" si="0"/>
        <v>1.7058823529411764</v>
      </c>
      <c r="I14" s="4" t="s">
        <v>175</v>
      </c>
      <c r="J14" s="8">
        <f>COUNTIFS($B:$B,J$2,$C:$C,$I14)</f>
        <v>0</v>
      </c>
      <c r="K14" s="8">
        <f>COUNTIFS($B:$B,K$2,$C:$C,$I14)</f>
        <v>0</v>
      </c>
      <c r="L14" s="8">
        <f>COUNTIFS($B:$B,L$2,$C:$C,$I14)</f>
        <v>0</v>
      </c>
      <c r="M14" s="8">
        <f>COUNTIFS($B:$B,M$2,$C:$C,$I14)</f>
        <v>2</v>
      </c>
      <c r="N14" s="8">
        <f>COUNTIFS($B:$B,N$2,$C:$C,$I14)</f>
        <v>0</v>
      </c>
      <c r="O14" s="8">
        <f>COUNTIFS($B:$B,O$2,$C:$C,$I14)</f>
        <v>2</v>
      </c>
      <c r="P14" s="8">
        <f>COUNTIFS($B:$B,P$2,$C:$C,$I14)</f>
        <v>1</v>
      </c>
      <c r="Q14" s="8">
        <f>COUNTIFS($B:$B,Q$2,$C:$C,$I14)</f>
        <v>0</v>
      </c>
      <c r="R14" s="8">
        <f>SUM(J14:Q14)</f>
        <v>5</v>
      </c>
    </row>
    <row r="15" spans="1:18">
      <c r="A15" s="7"/>
      <c r="B15" s="2">
        <v>6</v>
      </c>
      <c r="C15" s="4" t="s">
        <v>169</v>
      </c>
      <c r="D15" s="4">
        <v>57</v>
      </c>
      <c r="E15" s="4">
        <v>34</v>
      </c>
      <c r="F15" s="4">
        <f t="shared" si="0"/>
        <v>1.6764705882352942</v>
      </c>
      <c r="I15" s="4" t="s">
        <v>178</v>
      </c>
      <c r="J15" s="8">
        <f>COUNTIFS($B:$B,J$2,$C:$C,$I15)</f>
        <v>0</v>
      </c>
      <c r="K15" s="8">
        <f>COUNTIFS($B:$B,K$2,$C:$C,$I15)</f>
        <v>0</v>
      </c>
      <c r="L15" s="8">
        <f>COUNTIFS($B:$B,L$2,$C:$C,$I15)</f>
        <v>0</v>
      </c>
      <c r="M15" s="8">
        <f>COUNTIFS($B:$B,M$2,$C:$C,$I15)</f>
        <v>1</v>
      </c>
      <c r="N15" s="8">
        <f>COUNTIFS($B:$B,N$2,$C:$C,$I15)</f>
        <v>0</v>
      </c>
      <c r="O15" s="8">
        <f>COUNTIFS($B:$B,O$2,$C:$C,$I15)</f>
        <v>0</v>
      </c>
      <c r="P15" s="8">
        <f>COUNTIFS($B:$B,P$2,$C:$C,$I15)</f>
        <v>1</v>
      </c>
      <c r="Q15" s="8">
        <f>COUNTIFS($B:$B,Q$2,$C:$C,$I15)</f>
        <v>1</v>
      </c>
      <c r="R15" s="8">
        <f>SUM(J15:Q15)</f>
        <v>3</v>
      </c>
    </row>
    <row r="16" spans="1:18">
      <c r="A16" s="7"/>
      <c r="B16" s="2">
        <v>7</v>
      </c>
      <c r="C16" s="4" t="s">
        <v>172</v>
      </c>
      <c r="D16" s="4">
        <v>55</v>
      </c>
      <c r="E16" s="4">
        <v>34</v>
      </c>
      <c r="F16" s="4">
        <f t="shared" si="0"/>
        <v>1.6176470588235294</v>
      </c>
      <c r="I16" s="4" t="s">
        <v>180</v>
      </c>
      <c r="J16" s="8">
        <f>COUNTIFS($B:$B,J$2,$C:$C,$I16)</f>
        <v>0</v>
      </c>
      <c r="K16" s="8">
        <f>COUNTIFS($B:$B,K$2,$C:$C,$I16)</f>
        <v>0</v>
      </c>
      <c r="L16" s="8">
        <f>COUNTIFS($B:$B,L$2,$C:$C,$I16)</f>
        <v>0</v>
      </c>
      <c r="M16" s="8">
        <f>COUNTIFS($B:$B,M$2,$C:$C,$I16)</f>
        <v>0</v>
      </c>
      <c r="N16" s="8">
        <f>COUNTIFS($B:$B,N$2,$C:$C,$I16)</f>
        <v>1</v>
      </c>
      <c r="O16" s="8">
        <f>COUNTIFS($B:$B,O$2,$C:$C,$I16)</f>
        <v>1</v>
      </c>
      <c r="P16" s="8">
        <f>COUNTIFS($B:$B,P$2,$C:$C,$I16)</f>
        <v>1</v>
      </c>
      <c r="Q16" s="8">
        <f>COUNTIFS($B:$B,Q$2,$C:$C,$I16)</f>
        <v>0</v>
      </c>
      <c r="R16" s="8">
        <f>SUM(J16:Q16)</f>
        <v>3</v>
      </c>
    </row>
    <row r="17" spans="1:18">
      <c r="A17" s="7"/>
      <c r="B17" s="2">
        <v>8</v>
      </c>
      <c r="C17" s="4" t="s">
        <v>174</v>
      </c>
      <c r="D17" s="4">
        <v>51</v>
      </c>
      <c r="E17" s="4">
        <v>34</v>
      </c>
      <c r="F17" s="4">
        <f t="shared" si="0"/>
        <v>1.5</v>
      </c>
      <c r="I17" s="4" t="s">
        <v>183</v>
      </c>
      <c r="J17" s="8">
        <f>COUNTIFS($B:$B,J$2,$C:$C,$I17)</f>
        <v>0</v>
      </c>
      <c r="K17" s="8">
        <f>COUNTIFS($B:$B,K$2,$C:$C,$I17)</f>
        <v>0</v>
      </c>
      <c r="L17" s="8">
        <f>COUNTIFS($B:$B,L$2,$C:$C,$I17)</f>
        <v>0</v>
      </c>
      <c r="M17" s="8">
        <f>COUNTIFS($B:$B,M$2,$C:$C,$I17)</f>
        <v>0</v>
      </c>
      <c r="N17" s="8">
        <f>COUNTIFS($B:$B,N$2,$C:$C,$I17)</f>
        <v>1</v>
      </c>
      <c r="O17" s="8">
        <f>COUNTIFS($B:$B,O$2,$C:$C,$I17)</f>
        <v>0</v>
      </c>
      <c r="P17" s="8">
        <f>COUNTIFS($B:$B,P$2,$C:$C,$I17)</f>
        <v>1</v>
      </c>
      <c r="Q17" s="8">
        <f>COUNTIFS($B:$B,Q$2,$C:$C,$I17)</f>
        <v>0</v>
      </c>
      <c r="R17" s="8">
        <f>SUM(J17:Q17)</f>
        <v>2</v>
      </c>
    </row>
    <row r="18" spans="1:18">
      <c r="A18" s="7">
        <v>2005</v>
      </c>
      <c r="B18" s="2">
        <v>1</v>
      </c>
      <c r="C18" s="4" t="s">
        <v>168</v>
      </c>
      <c r="D18" s="4">
        <v>75</v>
      </c>
      <c r="E18" s="4">
        <v>34</v>
      </c>
      <c r="F18" s="4">
        <f t="shared" si="0"/>
        <v>2.2058823529411766</v>
      </c>
      <c r="I18" s="4" t="s">
        <v>185</v>
      </c>
      <c r="J18" s="8">
        <f>COUNTIFS($B:$B,J$2,$C:$C,$I18)</f>
        <v>0</v>
      </c>
      <c r="K18" s="8">
        <f>COUNTIFS($B:$B,K$2,$C:$C,$I18)</f>
        <v>0</v>
      </c>
      <c r="L18" s="8">
        <f>COUNTIFS($B:$B,L$2,$C:$C,$I18)</f>
        <v>0</v>
      </c>
      <c r="M18" s="8">
        <f>COUNTIFS($B:$B,M$2,$C:$C,$I18)</f>
        <v>0</v>
      </c>
      <c r="N18" s="8">
        <f>COUNTIFS($B:$B,N$2,$C:$C,$I18)</f>
        <v>1</v>
      </c>
      <c r="O18" s="8">
        <f>COUNTIFS($B:$B,O$2,$C:$C,$I18)</f>
        <v>0</v>
      </c>
      <c r="P18" s="8">
        <f>COUNTIFS($B:$B,P$2,$C:$C,$I18)</f>
        <v>0</v>
      </c>
      <c r="Q18" s="8">
        <f>COUNTIFS($B:$B,Q$2,$C:$C,$I18)</f>
        <v>1</v>
      </c>
      <c r="R18" s="8">
        <f>SUM(J18:Q18)</f>
        <v>2</v>
      </c>
    </row>
    <row r="19" spans="1:18">
      <c r="A19" s="7"/>
      <c r="B19" s="2">
        <v>2</v>
      </c>
      <c r="C19" s="4" t="s">
        <v>167</v>
      </c>
      <c r="D19" s="4">
        <v>70</v>
      </c>
      <c r="E19" s="4">
        <v>34</v>
      </c>
      <c r="F19" s="4">
        <f t="shared" si="0"/>
        <v>2.0588235294117645</v>
      </c>
      <c r="I19" s="4" t="s">
        <v>171</v>
      </c>
      <c r="J19" s="8">
        <f>COUNTIFS($B:$B,J$2,$C:$C,$I19)</f>
        <v>0</v>
      </c>
      <c r="K19" s="8">
        <f>COUNTIFS($B:$B,K$2,$C:$C,$I19)</f>
        <v>0</v>
      </c>
      <c r="L19" s="8">
        <f>COUNTIFS($B:$B,L$2,$C:$C,$I19)</f>
        <v>0</v>
      </c>
      <c r="M19" s="8">
        <f>COUNTIFS($B:$B,M$2,$C:$C,$I19)</f>
        <v>0</v>
      </c>
      <c r="N19" s="8">
        <f>COUNTIFS($B:$B,N$2,$C:$C,$I19)</f>
        <v>1</v>
      </c>
      <c r="O19" s="8">
        <f>COUNTIFS($B:$B,O$2,$C:$C,$I19)</f>
        <v>0</v>
      </c>
      <c r="P19" s="8">
        <f>COUNTIFS($B:$B,P$2,$C:$C,$I19)</f>
        <v>0</v>
      </c>
      <c r="Q19" s="8">
        <f>COUNTIFS($B:$B,Q$2,$C:$C,$I19)</f>
        <v>1</v>
      </c>
      <c r="R19" s="8">
        <f>SUM(J19:Q19)</f>
        <v>2</v>
      </c>
    </row>
    <row r="20" spans="1:18">
      <c r="A20" s="7"/>
      <c r="B20" s="2">
        <v>3</v>
      </c>
      <c r="C20" s="4" t="s">
        <v>174</v>
      </c>
      <c r="D20" s="4">
        <v>68</v>
      </c>
      <c r="E20" s="4">
        <v>34</v>
      </c>
      <c r="F20" s="4">
        <f t="shared" si="0"/>
        <v>2</v>
      </c>
      <c r="I20" s="4" t="s">
        <v>187</v>
      </c>
      <c r="J20" s="8">
        <f>COUNTIFS($B:$B,J$2,$C:$C,$I20)</f>
        <v>0</v>
      </c>
      <c r="K20" s="8">
        <f>COUNTIFS($B:$B,K$2,$C:$C,$I20)</f>
        <v>0</v>
      </c>
      <c r="L20" s="8">
        <f>COUNTIFS($B:$B,L$2,$C:$C,$I20)</f>
        <v>0</v>
      </c>
      <c r="M20" s="8">
        <f>COUNTIFS($B:$B,M$2,$C:$C,$I20)</f>
        <v>0</v>
      </c>
      <c r="N20" s="8">
        <f>COUNTIFS($B:$B,N$2,$C:$C,$I20)</f>
        <v>1</v>
      </c>
      <c r="O20" s="8">
        <f>COUNTIFS($B:$B,O$2,$C:$C,$I20)</f>
        <v>0</v>
      </c>
      <c r="P20" s="8">
        <f>COUNTIFS($B:$B,P$2,$C:$C,$I20)</f>
        <v>0</v>
      </c>
      <c r="Q20" s="8">
        <f>COUNTIFS($B:$B,Q$2,$C:$C,$I20)</f>
        <v>0</v>
      </c>
      <c r="R20" s="8">
        <f>SUM(J20:Q20)</f>
        <v>1</v>
      </c>
    </row>
    <row r="21" spans="1:18">
      <c r="A21" s="7"/>
      <c r="B21" s="2">
        <v>4</v>
      </c>
      <c r="C21" s="4" t="s">
        <v>173</v>
      </c>
      <c r="D21" s="4">
        <v>61</v>
      </c>
      <c r="E21" s="4">
        <v>34</v>
      </c>
      <c r="F21" s="4">
        <f t="shared" si="0"/>
        <v>1.7941176470588236</v>
      </c>
      <c r="I21" s="4" t="s">
        <v>176</v>
      </c>
      <c r="J21" s="8">
        <f>COUNTIFS($B:$B,J$2,$C:$C,$I21)</f>
        <v>0</v>
      </c>
      <c r="K21" s="8">
        <f>COUNTIFS($B:$B,K$2,$C:$C,$I21)</f>
        <v>0</v>
      </c>
      <c r="L21" s="8">
        <f>COUNTIFS($B:$B,L$2,$C:$C,$I21)</f>
        <v>0</v>
      </c>
      <c r="M21" s="8">
        <f>COUNTIFS($B:$B,M$2,$C:$C,$I21)</f>
        <v>0</v>
      </c>
      <c r="N21" s="8">
        <f>COUNTIFS($B:$B,N$2,$C:$C,$I21)</f>
        <v>0</v>
      </c>
      <c r="O21" s="8">
        <f>COUNTIFS($B:$B,O$2,$C:$C,$I21)</f>
        <v>2</v>
      </c>
      <c r="P21" s="8">
        <f>COUNTIFS($B:$B,P$2,$C:$C,$I21)</f>
        <v>0</v>
      </c>
      <c r="Q21" s="8">
        <f>COUNTIFS($B:$B,Q$2,$C:$C,$I21)</f>
        <v>1</v>
      </c>
      <c r="R21" s="8">
        <f>SUM(J21:Q21)</f>
        <v>3</v>
      </c>
    </row>
    <row r="22" spans="1:18">
      <c r="A22" s="7"/>
      <c r="B22" s="2">
        <v>5</v>
      </c>
      <c r="C22" s="4" t="s">
        <v>169</v>
      </c>
      <c r="D22" s="4">
        <v>52</v>
      </c>
      <c r="E22" s="4">
        <v>34</v>
      </c>
      <c r="F22" s="4">
        <f t="shared" si="0"/>
        <v>1.5294117647058822</v>
      </c>
      <c r="I22" s="4" t="s">
        <v>184</v>
      </c>
      <c r="J22" s="8">
        <f>COUNTIFS($B:$B,J$2,$C:$C,$I22)</f>
        <v>0</v>
      </c>
      <c r="K22" s="8">
        <f>COUNTIFS($B:$B,K$2,$C:$C,$I22)</f>
        <v>0</v>
      </c>
      <c r="L22" s="8">
        <f>COUNTIFS($B:$B,L$2,$C:$C,$I22)</f>
        <v>0</v>
      </c>
      <c r="M22" s="8">
        <f>COUNTIFS($B:$B,M$2,$C:$C,$I22)</f>
        <v>0</v>
      </c>
      <c r="N22" s="8">
        <f>COUNTIFS($B:$B,N$2,$C:$C,$I22)</f>
        <v>0</v>
      </c>
      <c r="O22" s="8">
        <f>COUNTIFS($B:$B,O$2,$C:$C,$I22)</f>
        <v>1</v>
      </c>
      <c r="P22" s="8">
        <f>COUNTIFS($B:$B,P$2,$C:$C,$I22)</f>
        <v>0</v>
      </c>
      <c r="Q22" s="8">
        <f>COUNTIFS($B:$B,Q$2,$C:$C,$I22)</f>
        <v>1</v>
      </c>
      <c r="R22" s="8">
        <f>SUM(J22:Q22)</f>
        <v>2</v>
      </c>
    </row>
    <row r="23" spans="1:18">
      <c r="A23" s="7"/>
      <c r="B23" s="2">
        <v>6</v>
      </c>
      <c r="C23" s="4" t="s">
        <v>175</v>
      </c>
      <c r="D23" s="4">
        <v>48</v>
      </c>
      <c r="E23" s="4">
        <v>34</v>
      </c>
      <c r="F23" s="4">
        <f t="shared" si="0"/>
        <v>1.411764705882353</v>
      </c>
      <c r="I23" s="4" t="s">
        <v>181</v>
      </c>
      <c r="J23" s="8">
        <f>COUNTIFS($B:$B,J$2,$C:$C,$I23)</f>
        <v>0</v>
      </c>
      <c r="K23" s="8">
        <f>COUNTIFS($B:$B,K$2,$C:$C,$I23)</f>
        <v>0</v>
      </c>
      <c r="L23" s="8">
        <f>COUNTIFS($B:$B,L$2,$C:$C,$I23)</f>
        <v>0</v>
      </c>
      <c r="M23" s="8">
        <f>COUNTIFS($B:$B,M$2,$C:$C,$I23)</f>
        <v>0</v>
      </c>
      <c r="N23" s="8">
        <f>COUNTIFS($B:$B,N$2,$C:$C,$I23)</f>
        <v>0</v>
      </c>
      <c r="O23" s="8">
        <f>COUNTIFS($B:$B,O$2,$C:$C,$I23)</f>
        <v>0</v>
      </c>
      <c r="P23" s="8">
        <f>COUNTIFS($B:$B,P$2,$C:$C,$I23)</f>
        <v>1</v>
      </c>
      <c r="Q23" s="8">
        <f>COUNTIFS($B:$B,Q$2,$C:$C,$I23)</f>
        <v>0</v>
      </c>
      <c r="R23" s="8">
        <f>SUM(J23:Q23)</f>
        <v>1</v>
      </c>
    </row>
    <row r="24" spans="1:18">
      <c r="A24" s="7"/>
      <c r="B24" s="2">
        <v>7</v>
      </c>
      <c r="C24" s="4" t="s">
        <v>172</v>
      </c>
      <c r="D24" s="4">
        <v>46</v>
      </c>
      <c r="E24" s="4">
        <v>34</v>
      </c>
      <c r="F24" s="4">
        <f t="shared" si="0"/>
        <v>1.3529411764705883</v>
      </c>
    </row>
    <row r="25" spans="1:18">
      <c r="A25" s="7"/>
      <c r="B25" s="2">
        <v>8</v>
      </c>
      <c r="C25" s="4" t="s">
        <v>176</v>
      </c>
      <c r="D25" s="4">
        <v>44</v>
      </c>
      <c r="E25" s="4">
        <v>34</v>
      </c>
      <c r="F25" s="4">
        <f t="shared" si="0"/>
        <v>1.2941176470588236</v>
      </c>
    </row>
    <row r="26" spans="1:18">
      <c r="A26" s="7">
        <v>2006</v>
      </c>
      <c r="B26" s="2">
        <v>1</v>
      </c>
      <c r="C26" s="4" t="s">
        <v>170</v>
      </c>
      <c r="D26" s="4">
        <v>70</v>
      </c>
      <c r="E26" s="4">
        <v>34</v>
      </c>
      <c r="F26" s="4">
        <f t="shared" si="0"/>
        <v>2.0588235294117645</v>
      </c>
    </row>
    <row r="27" spans="1:18">
      <c r="A27" s="7"/>
      <c r="B27" s="2">
        <v>2</v>
      </c>
      <c r="C27" s="4" t="s">
        <v>173</v>
      </c>
      <c r="D27" s="4">
        <v>68</v>
      </c>
      <c r="E27" s="4">
        <v>34</v>
      </c>
      <c r="F27" s="4">
        <f t="shared" si="0"/>
        <v>2</v>
      </c>
    </row>
    <row r="28" spans="1:18">
      <c r="A28" s="7"/>
      <c r="B28" s="2">
        <v>3</v>
      </c>
      <c r="C28" s="4" t="s">
        <v>167</v>
      </c>
      <c r="D28" s="4">
        <v>66</v>
      </c>
      <c r="E28" s="4">
        <v>34</v>
      </c>
      <c r="F28" s="4">
        <f t="shared" si="0"/>
        <v>1.9411764705882353</v>
      </c>
    </row>
    <row r="29" spans="1:18">
      <c r="A29" s="7"/>
      <c r="B29" s="2">
        <v>4</v>
      </c>
      <c r="C29" s="4" t="s">
        <v>168</v>
      </c>
      <c r="D29" s="4">
        <v>60</v>
      </c>
      <c r="E29" s="4">
        <v>34</v>
      </c>
      <c r="F29" s="4">
        <f t="shared" si="0"/>
        <v>1.7647058823529411</v>
      </c>
    </row>
    <row r="30" spans="1:18">
      <c r="A30" s="7"/>
      <c r="B30" s="2">
        <v>5</v>
      </c>
      <c r="C30" s="4" t="s">
        <v>169</v>
      </c>
      <c r="D30" s="4">
        <v>51</v>
      </c>
      <c r="E30" s="4">
        <v>34</v>
      </c>
      <c r="F30" s="4">
        <f t="shared" si="0"/>
        <v>1.5</v>
      </c>
    </row>
    <row r="31" spans="1:18">
      <c r="A31" s="7"/>
      <c r="B31" s="2">
        <v>6</v>
      </c>
      <c r="C31" s="4" t="s">
        <v>176</v>
      </c>
      <c r="D31" s="4">
        <v>48</v>
      </c>
      <c r="E31" s="4">
        <v>34</v>
      </c>
      <c r="F31" s="4">
        <f t="shared" si="0"/>
        <v>1.411764705882353</v>
      </c>
    </row>
    <row r="32" spans="1:18">
      <c r="A32" s="7"/>
      <c r="B32" s="2">
        <v>7</v>
      </c>
      <c r="C32" s="4" t="s">
        <v>174</v>
      </c>
      <c r="D32" s="4">
        <v>45</v>
      </c>
      <c r="E32" s="4">
        <v>34</v>
      </c>
      <c r="F32" s="4">
        <f t="shared" si="0"/>
        <v>1.3235294117647058</v>
      </c>
    </row>
    <row r="33" spans="1:6">
      <c r="A33" s="7"/>
      <c r="B33" s="2">
        <v>8</v>
      </c>
      <c r="C33" s="4" t="s">
        <v>171</v>
      </c>
      <c r="D33" s="4">
        <v>45</v>
      </c>
      <c r="E33" s="4">
        <v>34</v>
      </c>
      <c r="F33" s="4">
        <f t="shared" si="0"/>
        <v>1.3235294117647058</v>
      </c>
    </row>
    <row r="34" spans="1:6">
      <c r="A34" s="7">
        <v>2007</v>
      </c>
      <c r="B34" s="2">
        <v>1</v>
      </c>
      <c r="C34" s="4" t="s">
        <v>168</v>
      </c>
      <c r="D34" s="4">
        <v>76</v>
      </c>
      <c r="E34" s="4">
        <v>34</v>
      </c>
      <c r="F34" s="4">
        <f t="shared" si="0"/>
        <v>2.2352941176470589</v>
      </c>
    </row>
    <row r="35" spans="1:6">
      <c r="A35" s="7"/>
      <c r="B35" s="2">
        <v>2</v>
      </c>
      <c r="C35" s="4" t="s">
        <v>167</v>
      </c>
      <c r="D35" s="4">
        <v>66</v>
      </c>
      <c r="E35" s="4">
        <v>34</v>
      </c>
      <c r="F35" s="4">
        <f t="shared" si="0"/>
        <v>1.9411764705882353</v>
      </c>
    </row>
    <row r="36" spans="1:6">
      <c r="A36" s="7"/>
      <c r="B36" s="2">
        <v>3</v>
      </c>
      <c r="C36" s="4" t="s">
        <v>173</v>
      </c>
      <c r="D36" s="4">
        <v>64</v>
      </c>
      <c r="E36" s="4">
        <v>34</v>
      </c>
      <c r="F36" s="4">
        <f t="shared" si="0"/>
        <v>1.8823529411764706</v>
      </c>
    </row>
    <row r="37" spans="1:6">
      <c r="A37" s="7"/>
      <c r="B37" s="2">
        <v>4</v>
      </c>
      <c r="C37" s="4" t="s">
        <v>174</v>
      </c>
      <c r="D37" s="4">
        <v>54</v>
      </c>
      <c r="E37" s="4">
        <v>34</v>
      </c>
      <c r="F37" s="4">
        <f t="shared" si="0"/>
        <v>1.588235294117647</v>
      </c>
    </row>
    <row r="38" spans="1:6">
      <c r="A38" s="7"/>
      <c r="B38" s="2">
        <v>5</v>
      </c>
      <c r="C38" s="4" t="s">
        <v>177</v>
      </c>
      <c r="D38" s="4">
        <v>54</v>
      </c>
      <c r="E38" s="4">
        <v>34</v>
      </c>
      <c r="F38" s="4">
        <f t="shared" si="0"/>
        <v>1.588235294117647</v>
      </c>
    </row>
    <row r="39" spans="1:6">
      <c r="A39" s="7"/>
      <c r="B39" s="2">
        <v>6</v>
      </c>
      <c r="C39" s="4" t="s">
        <v>170</v>
      </c>
      <c r="D39" s="4">
        <v>52</v>
      </c>
      <c r="E39" s="4">
        <v>34</v>
      </c>
      <c r="F39" s="4">
        <f t="shared" si="0"/>
        <v>1.5294117647058822</v>
      </c>
    </row>
    <row r="40" spans="1:6">
      <c r="A40" s="7"/>
      <c r="B40" s="2">
        <v>7</v>
      </c>
      <c r="C40" s="4" t="s">
        <v>169</v>
      </c>
      <c r="D40" s="4">
        <v>51</v>
      </c>
      <c r="E40" s="4">
        <v>34</v>
      </c>
      <c r="F40" s="4">
        <f t="shared" si="0"/>
        <v>1.5</v>
      </c>
    </row>
    <row r="41" spans="1:6">
      <c r="A41" s="7"/>
      <c r="B41" s="2">
        <v>8</v>
      </c>
      <c r="C41" s="4" t="s">
        <v>178</v>
      </c>
      <c r="D41" s="4">
        <v>49</v>
      </c>
      <c r="E41" s="4">
        <v>34</v>
      </c>
      <c r="F41" s="4">
        <f t="shared" si="0"/>
        <v>1.4411764705882353</v>
      </c>
    </row>
    <row r="42" spans="1:6">
      <c r="A42" s="7">
        <v>2008</v>
      </c>
      <c r="B42" s="2">
        <v>1</v>
      </c>
      <c r="C42" s="4" t="s">
        <v>177</v>
      </c>
      <c r="D42" s="4">
        <v>69</v>
      </c>
      <c r="E42" s="4">
        <v>34</v>
      </c>
      <c r="F42" s="4">
        <f t="shared" si="0"/>
        <v>2.0294117647058822</v>
      </c>
    </row>
    <row r="43" spans="1:6">
      <c r="A43" s="7"/>
      <c r="B43" s="2">
        <v>2</v>
      </c>
      <c r="C43" s="4" t="s">
        <v>168</v>
      </c>
      <c r="D43" s="4">
        <v>67</v>
      </c>
      <c r="E43" s="4">
        <v>34</v>
      </c>
      <c r="F43" s="4">
        <f t="shared" si="0"/>
        <v>1.9705882352941178</v>
      </c>
    </row>
    <row r="44" spans="1:6">
      <c r="A44" s="7"/>
      <c r="B44" s="2">
        <v>3</v>
      </c>
      <c r="C44" s="4" t="s">
        <v>170</v>
      </c>
      <c r="D44" s="4">
        <v>64</v>
      </c>
      <c r="E44" s="4">
        <v>34</v>
      </c>
      <c r="F44" s="4">
        <f t="shared" si="0"/>
        <v>1.8823529411764706</v>
      </c>
    </row>
    <row r="45" spans="1:6">
      <c r="A45" s="7"/>
      <c r="B45" s="2">
        <v>4</v>
      </c>
      <c r="C45" s="4" t="s">
        <v>175</v>
      </c>
      <c r="D45" s="4">
        <v>63</v>
      </c>
      <c r="E45" s="4">
        <v>34</v>
      </c>
      <c r="F45" s="4">
        <f t="shared" si="0"/>
        <v>1.8529411764705883</v>
      </c>
    </row>
    <row r="46" spans="1:6">
      <c r="A46" s="7"/>
      <c r="B46" s="2">
        <v>5</v>
      </c>
      <c r="C46" s="4" t="s">
        <v>174</v>
      </c>
      <c r="D46" s="4">
        <v>61</v>
      </c>
      <c r="E46" s="4">
        <v>34</v>
      </c>
      <c r="F46" s="4">
        <f t="shared" si="0"/>
        <v>1.7941176470588236</v>
      </c>
    </row>
    <row r="47" spans="1:6">
      <c r="A47" s="7"/>
      <c r="B47" s="2">
        <v>6</v>
      </c>
      <c r="C47" s="4" t="s">
        <v>172</v>
      </c>
      <c r="D47" s="4">
        <v>59</v>
      </c>
      <c r="E47" s="4">
        <v>34</v>
      </c>
      <c r="F47" s="4">
        <f t="shared" si="0"/>
        <v>1.7352941176470589</v>
      </c>
    </row>
    <row r="48" spans="1:6">
      <c r="A48" s="7"/>
      <c r="B48" s="2">
        <v>7</v>
      </c>
      <c r="C48" s="4" t="s">
        <v>179</v>
      </c>
      <c r="D48" s="4">
        <v>55</v>
      </c>
      <c r="E48" s="4">
        <v>34</v>
      </c>
      <c r="F48" s="4">
        <f t="shared" si="0"/>
        <v>1.6176470588235294</v>
      </c>
    </row>
    <row r="49" spans="1:6">
      <c r="A49" s="7"/>
      <c r="B49" s="2">
        <v>8</v>
      </c>
      <c r="C49" s="4" t="s">
        <v>173</v>
      </c>
      <c r="D49" s="4">
        <v>50</v>
      </c>
      <c r="E49" s="4">
        <v>34</v>
      </c>
      <c r="F49" s="4">
        <f t="shared" si="0"/>
        <v>1.4705882352941178</v>
      </c>
    </row>
    <row r="50" spans="1:6">
      <c r="A50" s="7">
        <v>2009</v>
      </c>
      <c r="B50" s="2">
        <v>1</v>
      </c>
      <c r="C50" s="4" t="s">
        <v>168</v>
      </c>
      <c r="D50" s="4">
        <v>70</v>
      </c>
      <c r="E50" s="4">
        <v>34</v>
      </c>
      <c r="F50" s="4">
        <f t="shared" si="0"/>
        <v>2.0588235294117645</v>
      </c>
    </row>
    <row r="51" spans="1:6">
      <c r="A51" s="7"/>
      <c r="B51" s="2">
        <v>2</v>
      </c>
      <c r="C51" s="4" t="s">
        <v>173</v>
      </c>
      <c r="D51" s="4">
        <v>65</v>
      </c>
      <c r="E51" s="4">
        <v>34</v>
      </c>
      <c r="F51" s="4">
        <f t="shared" si="0"/>
        <v>1.911764705882353</v>
      </c>
    </row>
    <row r="52" spans="1:6">
      <c r="A52" s="7"/>
      <c r="B52" s="2">
        <v>3</v>
      </c>
      <c r="C52" s="4" t="s">
        <v>167</v>
      </c>
      <c r="D52" s="4">
        <v>61</v>
      </c>
      <c r="E52" s="4">
        <v>34</v>
      </c>
      <c r="F52" s="4">
        <f t="shared" si="0"/>
        <v>1.7941176470588236</v>
      </c>
    </row>
    <row r="53" spans="1:6">
      <c r="A53" s="7"/>
      <c r="B53" s="2">
        <v>4</v>
      </c>
      <c r="C53" s="4" t="s">
        <v>169</v>
      </c>
      <c r="D53" s="4">
        <v>59</v>
      </c>
      <c r="E53" s="4">
        <v>34</v>
      </c>
      <c r="F53" s="4">
        <f t="shared" si="0"/>
        <v>1.7352941176470589</v>
      </c>
    </row>
    <row r="54" spans="1:6">
      <c r="A54" s="7"/>
      <c r="B54" s="2">
        <v>5</v>
      </c>
      <c r="C54" s="4" t="s">
        <v>172</v>
      </c>
      <c r="D54" s="4">
        <v>57</v>
      </c>
      <c r="E54" s="4">
        <v>34</v>
      </c>
      <c r="F54" s="4">
        <f t="shared" si="0"/>
        <v>1.6764705882352942</v>
      </c>
    </row>
    <row r="55" spans="1:6">
      <c r="A55" s="7"/>
      <c r="B55" s="2">
        <v>6</v>
      </c>
      <c r="C55" s="4" t="s">
        <v>170</v>
      </c>
      <c r="D55" s="4">
        <v>55</v>
      </c>
      <c r="E55" s="4">
        <v>34</v>
      </c>
      <c r="F55" s="4">
        <f t="shared" si="0"/>
        <v>1.6176470588235294</v>
      </c>
    </row>
    <row r="56" spans="1:6">
      <c r="A56" s="7"/>
      <c r="B56" s="2">
        <v>7</v>
      </c>
      <c r="C56" s="4" t="s">
        <v>174</v>
      </c>
      <c r="D56" s="4">
        <v>52</v>
      </c>
      <c r="E56" s="4">
        <v>34</v>
      </c>
      <c r="F56" s="4">
        <f t="shared" si="0"/>
        <v>1.5294117647058822</v>
      </c>
    </row>
    <row r="57" spans="1:6">
      <c r="A57" s="7"/>
      <c r="B57" s="2">
        <v>8</v>
      </c>
      <c r="C57" s="4" t="s">
        <v>177</v>
      </c>
      <c r="D57" s="4">
        <v>50</v>
      </c>
      <c r="E57" s="4">
        <v>34</v>
      </c>
      <c r="F57" s="4">
        <f t="shared" si="0"/>
        <v>1.4705882352941178</v>
      </c>
    </row>
    <row r="58" spans="1:6">
      <c r="A58" s="7">
        <v>2010</v>
      </c>
      <c r="B58" s="2">
        <v>1</v>
      </c>
      <c r="C58" s="4" t="s">
        <v>172</v>
      </c>
      <c r="D58" s="4">
        <v>75</v>
      </c>
      <c r="E58" s="4">
        <v>34</v>
      </c>
      <c r="F58" s="4">
        <f t="shared" si="0"/>
        <v>2.2058823529411766</v>
      </c>
    </row>
    <row r="59" spans="1:6">
      <c r="A59" s="7"/>
      <c r="B59" s="2">
        <v>2</v>
      </c>
      <c r="C59" s="4" t="s">
        <v>169</v>
      </c>
      <c r="D59" s="4">
        <v>68</v>
      </c>
      <c r="E59" s="4">
        <v>34</v>
      </c>
      <c r="F59" s="4">
        <f t="shared" si="0"/>
        <v>2</v>
      </c>
    </row>
    <row r="60" spans="1:6">
      <c r="A60" s="7"/>
      <c r="B60" s="2">
        <v>3</v>
      </c>
      <c r="C60" s="4" t="s">
        <v>168</v>
      </c>
      <c r="D60" s="4">
        <v>65</v>
      </c>
      <c r="E60" s="4">
        <v>34</v>
      </c>
      <c r="F60" s="4">
        <f t="shared" si="0"/>
        <v>1.911764705882353</v>
      </c>
    </row>
    <row r="61" spans="1:6">
      <c r="A61" s="7"/>
      <c r="B61" s="2">
        <v>4</v>
      </c>
      <c r="C61" s="4" t="s">
        <v>178</v>
      </c>
      <c r="D61" s="4">
        <v>60</v>
      </c>
      <c r="E61" s="4">
        <v>34</v>
      </c>
      <c r="F61" s="4">
        <f t="shared" si="0"/>
        <v>1.7647058823529411</v>
      </c>
    </row>
    <row r="62" spans="1:6">
      <c r="A62" s="7"/>
      <c r="B62" s="2">
        <v>5</v>
      </c>
      <c r="C62" s="4" t="s">
        <v>180</v>
      </c>
      <c r="D62" s="4">
        <v>58</v>
      </c>
      <c r="E62" s="4">
        <v>34</v>
      </c>
      <c r="F62" s="4">
        <f t="shared" si="0"/>
        <v>1.7058823529411764</v>
      </c>
    </row>
    <row r="63" spans="1:6">
      <c r="A63" s="7"/>
      <c r="B63" s="2">
        <v>6</v>
      </c>
      <c r="C63" s="4" t="s">
        <v>176</v>
      </c>
      <c r="D63" s="4">
        <v>47</v>
      </c>
      <c r="E63" s="4">
        <v>34</v>
      </c>
      <c r="F63" s="4">
        <f t="shared" si="0"/>
        <v>1.3823529411764706</v>
      </c>
    </row>
    <row r="64" spans="1:6">
      <c r="A64" s="7"/>
      <c r="B64" s="2">
        <v>7</v>
      </c>
      <c r="C64" s="4" t="s">
        <v>181</v>
      </c>
      <c r="D64" s="4">
        <v>46</v>
      </c>
      <c r="E64" s="4">
        <v>34</v>
      </c>
      <c r="F64" s="4">
        <f t="shared" si="0"/>
        <v>1.3529411764705883</v>
      </c>
    </row>
    <row r="65" spans="1:6">
      <c r="A65" s="7"/>
      <c r="B65" s="2">
        <v>8</v>
      </c>
      <c r="C65" s="4" t="s">
        <v>174</v>
      </c>
      <c r="D65" s="4">
        <v>45</v>
      </c>
      <c r="E65" s="4">
        <v>34</v>
      </c>
      <c r="F65" s="4">
        <f t="shared" si="0"/>
        <v>1.3235294117647058</v>
      </c>
    </row>
    <row r="66" spans="1:6">
      <c r="A66" s="7">
        <v>2011</v>
      </c>
      <c r="B66" s="2">
        <v>1</v>
      </c>
      <c r="C66" s="4" t="s">
        <v>172</v>
      </c>
      <c r="D66" s="4">
        <v>81</v>
      </c>
      <c r="E66" s="4">
        <v>34</v>
      </c>
      <c r="F66" s="4">
        <f t="shared" si="0"/>
        <v>2.3823529411764706</v>
      </c>
    </row>
    <row r="67" spans="1:6">
      <c r="A67" s="7"/>
      <c r="B67" s="2">
        <v>2</v>
      </c>
      <c r="C67" s="4" t="s">
        <v>168</v>
      </c>
      <c r="D67" s="4">
        <v>73</v>
      </c>
      <c r="E67" s="4">
        <v>34</v>
      </c>
      <c r="F67" s="4">
        <f t="shared" ref="F67:F121" si="1">D67/E67</f>
        <v>2.1470588235294117</v>
      </c>
    </row>
    <row r="68" spans="1:6">
      <c r="A68" s="7"/>
      <c r="B68" s="2">
        <v>3</v>
      </c>
      <c r="C68" s="4" t="s">
        <v>173</v>
      </c>
      <c r="D68" s="4">
        <v>64</v>
      </c>
      <c r="E68" s="4">
        <v>34</v>
      </c>
      <c r="F68" s="4">
        <f t="shared" si="1"/>
        <v>1.8823529411764706</v>
      </c>
    </row>
    <row r="69" spans="1:6">
      <c r="A69" s="7"/>
      <c r="B69" s="2">
        <v>4</v>
      </c>
      <c r="C69" s="4" t="s">
        <v>182</v>
      </c>
      <c r="D69" s="4">
        <v>60</v>
      </c>
      <c r="E69" s="4">
        <v>34</v>
      </c>
      <c r="F69" s="4">
        <f t="shared" si="1"/>
        <v>1.7647058823529411</v>
      </c>
    </row>
    <row r="70" spans="1:6">
      <c r="A70" s="7"/>
      <c r="B70" s="2">
        <v>5</v>
      </c>
      <c r="C70" s="4" t="s">
        <v>169</v>
      </c>
      <c r="D70" s="4">
        <v>54</v>
      </c>
      <c r="E70" s="4">
        <v>34</v>
      </c>
      <c r="F70" s="4">
        <f t="shared" si="1"/>
        <v>1.588235294117647</v>
      </c>
    </row>
    <row r="71" spans="1:6">
      <c r="A71" s="7"/>
      <c r="B71" s="2">
        <v>6</v>
      </c>
      <c r="C71" s="4" t="s">
        <v>170</v>
      </c>
      <c r="D71" s="4">
        <v>53</v>
      </c>
      <c r="E71" s="4">
        <v>34</v>
      </c>
      <c r="F71" s="4">
        <f t="shared" si="1"/>
        <v>1.5588235294117647</v>
      </c>
    </row>
    <row r="72" spans="1:6">
      <c r="A72" s="7"/>
      <c r="B72" s="2">
        <v>7</v>
      </c>
      <c r="C72" s="4" t="s">
        <v>178</v>
      </c>
      <c r="D72" s="4">
        <v>48</v>
      </c>
      <c r="E72" s="4">
        <v>34</v>
      </c>
      <c r="F72" s="4">
        <f t="shared" si="1"/>
        <v>1.411764705882353</v>
      </c>
    </row>
    <row r="73" spans="1:6">
      <c r="A73" s="7"/>
      <c r="B73" s="2">
        <v>8</v>
      </c>
      <c r="C73" s="4" t="s">
        <v>177</v>
      </c>
      <c r="D73" s="4">
        <v>44</v>
      </c>
      <c r="E73" s="4">
        <v>34</v>
      </c>
      <c r="F73" s="4">
        <f t="shared" si="1"/>
        <v>1.2941176470588236</v>
      </c>
    </row>
    <row r="74" spans="1:6">
      <c r="A74" s="7">
        <v>2012</v>
      </c>
      <c r="B74" s="2">
        <v>1</v>
      </c>
      <c r="C74" s="4" t="s">
        <v>168</v>
      </c>
      <c r="D74" s="4">
        <v>91</v>
      </c>
      <c r="E74" s="4">
        <v>34</v>
      </c>
      <c r="F74" s="4">
        <f t="shared" si="1"/>
        <v>2.6764705882352939</v>
      </c>
    </row>
    <row r="75" spans="1:6">
      <c r="A75" s="7"/>
      <c r="B75" s="2">
        <v>2</v>
      </c>
      <c r="C75" s="4" t="s">
        <v>172</v>
      </c>
      <c r="D75" s="4">
        <v>66</v>
      </c>
      <c r="E75" s="4">
        <v>34</v>
      </c>
      <c r="F75" s="4">
        <f t="shared" si="1"/>
        <v>1.9411764705882353</v>
      </c>
    </row>
    <row r="76" spans="1:6">
      <c r="A76" s="7"/>
      <c r="B76" s="2">
        <v>3</v>
      </c>
      <c r="C76" s="4" t="s">
        <v>169</v>
      </c>
      <c r="D76" s="4">
        <v>65</v>
      </c>
      <c r="E76" s="4">
        <v>34</v>
      </c>
      <c r="F76" s="4">
        <f t="shared" si="1"/>
        <v>1.911764705882353</v>
      </c>
    </row>
    <row r="77" spans="1:6">
      <c r="A77" s="7"/>
      <c r="B77" s="2">
        <v>4</v>
      </c>
      <c r="C77" s="4" t="s">
        <v>173</v>
      </c>
      <c r="D77" s="4">
        <v>55</v>
      </c>
      <c r="E77" s="4">
        <v>34</v>
      </c>
      <c r="F77" s="4">
        <f t="shared" si="1"/>
        <v>1.6176470588235294</v>
      </c>
    </row>
    <row r="78" spans="1:6">
      <c r="A78" s="7"/>
      <c r="B78" s="2">
        <v>5</v>
      </c>
      <c r="C78" s="4" t="s">
        <v>183</v>
      </c>
      <c r="D78" s="4">
        <v>51</v>
      </c>
      <c r="E78" s="4">
        <v>34</v>
      </c>
      <c r="F78" s="4">
        <f t="shared" si="1"/>
        <v>1.5</v>
      </c>
    </row>
    <row r="79" spans="1:6">
      <c r="A79" s="7"/>
      <c r="B79" s="2">
        <v>6</v>
      </c>
      <c r="C79" s="4" t="s">
        <v>184</v>
      </c>
      <c r="D79" s="4">
        <v>51</v>
      </c>
      <c r="E79" s="4">
        <v>34</v>
      </c>
      <c r="F79" s="4">
        <f t="shared" si="1"/>
        <v>1.5</v>
      </c>
    </row>
    <row r="80" spans="1:6">
      <c r="A80" s="7"/>
      <c r="B80" s="2">
        <v>7</v>
      </c>
      <c r="C80" s="4" t="s">
        <v>174</v>
      </c>
      <c r="D80" s="4">
        <v>48</v>
      </c>
      <c r="E80" s="4">
        <v>34</v>
      </c>
      <c r="F80" s="4">
        <f t="shared" si="1"/>
        <v>1.411764705882353</v>
      </c>
    </row>
    <row r="81" spans="1:6">
      <c r="A81" s="7"/>
      <c r="B81" s="2">
        <v>8</v>
      </c>
      <c r="C81" s="4" t="s">
        <v>182</v>
      </c>
      <c r="D81" s="4">
        <v>47</v>
      </c>
      <c r="E81" s="4">
        <v>34</v>
      </c>
      <c r="F81" s="4">
        <f t="shared" si="1"/>
        <v>1.3823529411764706</v>
      </c>
    </row>
    <row r="82" spans="1:6">
      <c r="A82" s="7">
        <v>2013</v>
      </c>
      <c r="B82" s="2">
        <v>1</v>
      </c>
      <c r="C82" s="4" t="s">
        <v>168</v>
      </c>
      <c r="D82" s="4">
        <v>90</v>
      </c>
      <c r="E82" s="4">
        <v>34</v>
      </c>
      <c r="F82" s="4">
        <f t="shared" si="1"/>
        <v>2.6470588235294117</v>
      </c>
    </row>
    <row r="83" spans="1:6">
      <c r="A83" s="7"/>
      <c r="B83" s="2">
        <v>2</v>
      </c>
      <c r="C83" s="4" t="s">
        <v>172</v>
      </c>
      <c r="D83" s="4">
        <v>71</v>
      </c>
      <c r="E83" s="4">
        <v>34</v>
      </c>
      <c r="F83" s="4">
        <f t="shared" si="1"/>
        <v>2.0882352941176472</v>
      </c>
    </row>
    <row r="84" spans="1:6">
      <c r="A84" s="7"/>
      <c r="B84" s="2">
        <v>3</v>
      </c>
      <c r="C84" s="4" t="s">
        <v>173</v>
      </c>
      <c r="D84" s="4">
        <v>64</v>
      </c>
      <c r="E84" s="4">
        <v>34</v>
      </c>
      <c r="F84" s="4">
        <f t="shared" si="1"/>
        <v>1.8823529411764706</v>
      </c>
    </row>
    <row r="85" spans="1:6">
      <c r="A85" s="7"/>
      <c r="B85" s="2">
        <v>4</v>
      </c>
      <c r="C85" s="4" t="s">
        <v>169</v>
      </c>
      <c r="D85" s="4">
        <v>61</v>
      </c>
      <c r="E85" s="4">
        <v>34</v>
      </c>
      <c r="F85" s="4">
        <f t="shared" si="1"/>
        <v>1.7941176470588236</v>
      </c>
    </row>
    <row r="86" spans="1:6">
      <c r="A86" s="7"/>
      <c r="B86" s="2">
        <v>5</v>
      </c>
      <c r="C86" s="4" t="s">
        <v>177</v>
      </c>
      <c r="D86" s="4">
        <v>60</v>
      </c>
      <c r="E86" s="4">
        <v>34</v>
      </c>
      <c r="F86" s="4">
        <f t="shared" si="1"/>
        <v>1.7647058823529411</v>
      </c>
    </row>
    <row r="87" spans="1:6">
      <c r="A87" s="7"/>
      <c r="B87" s="2">
        <v>6</v>
      </c>
      <c r="C87" s="4" t="s">
        <v>182</v>
      </c>
      <c r="D87" s="4">
        <v>55</v>
      </c>
      <c r="E87" s="4">
        <v>34</v>
      </c>
      <c r="F87" s="4">
        <f t="shared" si="1"/>
        <v>1.6176470588235294</v>
      </c>
    </row>
    <row r="88" spans="1:6">
      <c r="A88" s="7"/>
      <c r="B88" s="2">
        <v>7</v>
      </c>
      <c r="C88" s="4" t="s">
        <v>180</v>
      </c>
      <c r="D88" s="4">
        <v>53</v>
      </c>
      <c r="E88" s="4">
        <v>34</v>
      </c>
      <c r="F88" s="4">
        <f t="shared" si="1"/>
        <v>1.5588235294117647</v>
      </c>
    </row>
    <row r="89" spans="1:6">
      <c r="A89" s="7"/>
      <c r="B89" s="2">
        <v>8</v>
      </c>
      <c r="C89" s="4" t="s">
        <v>185</v>
      </c>
      <c r="D89" s="4">
        <v>52</v>
      </c>
      <c r="E89" s="4">
        <v>34</v>
      </c>
      <c r="F89" s="4">
        <f t="shared" si="1"/>
        <v>1.5294117647058822</v>
      </c>
    </row>
    <row r="90" spans="1:6">
      <c r="A90" s="7">
        <v>2014</v>
      </c>
      <c r="B90" s="2">
        <v>1</v>
      </c>
      <c r="C90" s="4" t="s">
        <v>168</v>
      </c>
      <c r="D90" s="4">
        <v>79</v>
      </c>
      <c r="E90" s="4">
        <v>34</v>
      </c>
      <c r="F90" s="4">
        <f t="shared" si="1"/>
        <v>2.3235294117647061</v>
      </c>
    </row>
    <row r="91" spans="1:6">
      <c r="A91" s="7"/>
      <c r="B91" s="2">
        <v>2</v>
      </c>
      <c r="C91" s="4" t="s">
        <v>177</v>
      </c>
      <c r="D91" s="4">
        <v>69</v>
      </c>
      <c r="E91" s="4">
        <v>34</v>
      </c>
      <c r="F91" s="4">
        <f t="shared" si="1"/>
        <v>2.0294117647058822</v>
      </c>
    </row>
    <row r="92" spans="1:6">
      <c r="A92" s="7"/>
      <c r="B92" s="2">
        <v>3</v>
      </c>
      <c r="C92" s="4" t="s">
        <v>182</v>
      </c>
      <c r="D92" s="4">
        <v>66</v>
      </c>
      <c r="E92" s="4">
        <v>34</v>
      </c>
      <c r="F92" s="4">
        <f t="shared" si="1"/>
        <v>1.9411764705882353</v>
      </c>
    </row>
    <row r="93" spans="1:6">
      <c r="A93" s="7"/>
      <c r="B93" s="2">
        <v>4</v>
      </c>
      <c r="C93" s="4" t="s">
        <v>169</v>
      </c>
      <c r="D93" s="4">
        <v>61</v>
      </c>
      <c r="E93" s="4">
        <v>34</v>
      </c>
      <c r="F93" s="4">
        <f t="shared" si="1"/>
        <v>1.7941176470588236</v>
      </c>
    </row>
    <row r="94" spans="1:6">
      <c r="A94" s="7"/>
      <c r="B94" s="2">
        <v>5</v>
      </c>
      <c r="C94" s="4" t="s">
        <v>185</v>
      </c>
      <c r="D94" s="4">
        <v>49</v>
      </c>
      <c r="E94" s="4">
        <v>34</v>
      </c>
      <c r="F94" s="4">
        <f t="shared" si="1"/>
        <v>1.4411764705882353</v>
      </c>
    </row>
    <row r="95" spans="1:6">
      <c r="A95" s="7"/>
      <c r="B95" s="2">
        <v>6</v>
      </c>
      <c r="C95" s="4" t="s">
        <v>173</v>
      </c>
      <c r="D95" s="4">
        <v>48</v>
      </c>
      <c r="E95" s="4">
        <v>34</v>
      </c>
      <c r="F95" s="4">
        <f t="shared" si="1"/>
        <v>1.411764705882353</v>
      </c>
    </row>
    <row r="96" spans="1:6">
      <c r="A96" s="7"/>
      <c r="B96" s="2">
        <v>7</v>
      </c>
      <c r="C96" s="4" t="s">
        <v>172</v>
      </c>
      <c r="D96" s="4">
        <v>46</v>
      </c>
      <c r="E96" s="4">
        <v>34</v>
      </c>
      <c r="F96" s="4">
        <f t="shared" si="1"/>
        <v>1.3529411764705883</v>
      </c>
    </row>
    <row r="97" spans="1:6">
      <c r="A97" s="7"/>
      <c r="B97" s="2">
        <v>8</v>
      </c>
      <c r="C97" s="4" t="s">
        <v>179</v>
      </c>
      <c r="D97" s="4">
        <v>44</v>
      </c>
      <c r="E97" s="4">
        <v>34</v>
      </c>
      <c r="F97" s="4">
        <f t="shared" si="1"/>
        <v>1.2941176470588236</v>
      </c>
    </row>
    <row r="98" spans="1:6">
      <c r="A98" s="7">
        <v>2015</v>
      </c>
      <c r="B98" s="2">
        <v>1</v>
      </c>
      <c r="C98" s="4" t="s">
        <v>168</v>
      </c>
      <c r="D98" s="4">
        <v>88</v>
      </c>
      <c r="E98" s="4">
        <v>34</v>
      </c>
      <c r="F98" s="4">
        <f t="shared" si="1"/>
        <v>2.5882352941176472</v>
      </c>
    </row>
    <row r="99" spans="1:6">
      <c r="A99" s="7"/>
      <c r="B99" s="2">
        <v>2</v>
      </c>
      <c r="C99" s="4" t="s">
        <v>172</v>
      </c>
      <c r="D99" s="4">
        <v>78</v>
      </c>
      <c r="E99" s="4">
        <v>34</v>
      </c>
      <c r="F99" s="4">
        <f t="shared" si="1"/>
        <v>2.2941176470588234</v>
      </c>
    </row>
    <row r="100" spans="1:6">
      <c r="A100" s="7"/>
      <c r="B100" s="2">
        <v>3</v>
      </c>
      <c r="C100" s="4" t="s">
        <v>169</v>
      </c>
      <c r="D100" s="4">
        <v>60</v>
      </c>
      <c r="E100" s="4">
        <v>34</v>
      </c>
      <c r="F100" s="4">
        <f t="shared" si="1"/>
        <v>1.7647058823529411</v>
      </c>
    </row>
    <row r="101" spans="1:6">
      <c r="A101" s="7"/>
      <c r="B101" s="2">
        <v>4</v>
      </c>
      <c r="C101" s="4" t="s">
        <v>182</v>
      </c>
      <c r="D101" s="4">
        <v>55</v>
      </c>
      <c r="E101" s="4">
        <v>34</v>
      </c>
      <c r="F101" s="4">
        <f t="shared" si="1"/>
        <v>1.6176470588235294</v>
      </c>
    </row>
    <row r="102" spans="1:6">
      <c r="A102" s="7"/>
      <c r="B102" s="2">
        <v>5</v>
      </c>
      <c r="C102" s="4" t="s">
        <v>173</v>
      </c>
      <c r="D102" s="4">
        <v>52</v>
      </c>
      <c r="E102" s="4">
        <v>34</v>
      </c>
      <c r="F102" s="4">
        <f t="shared" si="1"/>
        <v>1.5294117647058822</v>
      </c>
    </row>
    <row r="103" spans="1:6">
      <c r="A103" s="7"/>
      <c r="B103" s="2">
        <v>6</v>
      </c>
      <c r="C103" s="4" t="s">
        <v>180</v>
      </c>
      <c r="D103" s="4">
        <v>50</v>
      </c>
      <c r="E103" s="4">
        <v>34</v>
      </c>
      <c r="F103" s="4">
        <f t="shared" si="1"/>
        <v>1.4705882352941178</v>
      </c>
    </row>
    <row r="104" spans="1:6">
      <c r="A104" s="7"/>
      <c r="B104" s="2">
        <v>7</v>
      </c>
      <c r="C104" s="4" t="s">
        <v>175</v>
      </c>
      <c r="D104" s="4">
        <v>50</v>
      </c>
      <c r="E104" s="4">
        <v>34</v>
      </c>
      <c r="F104" s="4">
        <f t="shared" si="1"/>
        <v>1.4705882352941178</v>
      </c>
    </row>
    <row r="105" spans="1:6">
      <c r="A105" s="7"/>
      <c r="B105" s="2">
        <v>8</v>
      </c>
      <c r="C105" s="4" t="s">
        <v>177</v>
      </c>
      <c r="D105" s="4">
        <v>45</v>
      </c>
      <c r="E105" s="4">
        <v>34</v>
      </c>
      <c r="F105" s="4">
        <f t="shared" si="1"/>
        <v>1.3235294117647058</v>
      </c>
    </row>
    <row r="106" spans="1:6">
      <c r="A106" s="7">
        <v>2016</v>
      </c>
      <c r="B106" s="2">
        <v>1</v>
      </c>
      <c r="C106" s="4" t="s">
        <v>168</v>
      </c>
      <c r="D106" s="4">
        <v>82</v>
      </c>
      <c r="E106" s="4">
        <v>34</v>
      </c>
      <c r="F106" s="4">
        <f t="shared" si="1"/>
        <v>2.4117647058823528</v>
      </c>
    </row>
    <row r="107" spans="1:6">
      <c r="A107" s="7"/>
      <c r="B107" s="2">
        <v>2</v>
      </c>
      <c r="C107" s="4" t="s">
        <v>186</v>
      </c>
      <c r="D107" s="4">
        <v>67</v>
      </c>
      <c r="E107" s="4">
        <v>34</v>
      </c>
      <c r="F107" s="4">
        <f t="shared" si="1"/>
        <v>1.9705882352941178</v>
      </c>
    </row>
    <row r="108" spans="1:6">
      <c r="A108" s="7"/>
      <c r="B108" s="2">
        <v>3</v>
      </c>
      <c r="C108" s="4" t="s">
        <v>172</v>
      </c>
      <c r="D108" s="4">
        <v>64</v>
      </c>
      <c r="E108" s="4">
        <v>34</v>
      </c>
      <c r="F108" s="4">
        <f t="shared" si="1"/>
        <v>1.8823529411764706</v>
      </c>
    </row>
    <row r="109" spans="1:6">
      <c r="A109" s="7"/>
      <c r="B109" s="2">
        <v>4</v>
      </c>
      <c r="C109" s="4" t="s">
        <v>179</v>
      </c>
      <c r="D109" s="4">
        <v>62</v>
      </c>
      <c r="E109" s="4">
        <v>34</v>
      </c>
      <c r="F109" s="4">
        <f t="shared" si="1"/>
        <v>1.8235294117647058</v>
      </c>
    </row>
    <row r="110" spans="1:6">
      <c r="A110" s="7"/>
      <c r="B110" s="2">
        <v>5</v>
      </c>
      <c r="C110" s="4" t="s">
        <v>187</v>
      </c>
      <c r="D110" s="4">
        <v>49</v>
      </c>
      <c r="E110" s="4">
        <v>34</v>
      </c>
      <c r="F110" s="4">
        <f t="shared" si="1"/>
        <v>1.4411764705882353</v>
      </c>
    </row>
    <row r="111" spans="1:6">
      <c r="A111" s="7"/>
      <c r="B111" s="2">
        <v>6</v>
      </c>
      <c r="C111" s="4" t="s">
        <v>175</v>
      </c>
      <c r="D111" s="4">
        <v>49</v>
      </c>
      <c r="E111" s="4">
        <v>34</v>
      </c>
      <c r="F111" s="4">
        <f t="shared" si="1"/>
        <v>1.4411764705882353</v>
      </c>
    </row>
    <row r="112" spans="1:6">
      <c r="A112" s="7"/>
      <c r="B112" s="2">
        <v>7</v>
      </c>
      <c r="C112" s="4" t="s">
        <v>183</v>
      </c>
      <c r="D112" s="4">
        <v>48</v>
      </c>
      <c r="E112" s="4">
        <v>34</v>
      </c>
      <c r="F112" s="4">
        <f t="shared" si="1"/>
        <v>1.411764705882353</v>
      </c>
    </row>
    <row r="113" spans="1:6">
      <c r="A113" s="7"/>
      <c r="B113" s="2">
        <v>8</v>
      </c>
      <c r="C113" s="4" t="s">
        <v>167</v>
      </c>
      <c r="D113" s="4">
        <v>45</v>
      </c>
      <c r="E113" s="4">
        <v>34</v>
      </c>
      <c r="F113" s="4">
        <f t="shared" si="1"/>
        <v>1.3235294117647058</v>
      </c>
    </row>
    <row r="114" spans="1:6">
      <c r="A114" s="7">
        <v>2017</v>
      </c>
      <c r="B114" s="2">
        <v>1</v>
      </c>
      <c r="C114" s="4" t="s">
        <v>168</v>
      </c>
      <c r="D114" s="4">
        <v>84</v>
      </c>
      <c r="E114" s="4">
        <v>34</v>
      </c>
      <c r="F114" s="4">
        <f t="shared" si="1"/>
        <v>2.4705882352941178</v>
      </c>
    </row>
    <row r="115" spans="1:6">
      <c r="A115" s="7"/>
      <c r="B115" s="2">
        <v>2</v>
      </c>
      <c r="C115" s="4" t="s">
        <v>173</v>
      </c>
      <c r="D115" s="4">
        <v>63</v>
      </c>
      <c r="E115" s="4">
        <v>34</v>
      </c>
      <c r="F115" s="4">
        <f t="shared" si="1"/>
        <v>1.8529411764705883</v>
      </c>
    </row>
    <row r="116" spans="1:6">
      <c r="A116" s="7"/>
      <c r="B116" s="2">
        <v>3</v>
      </c>
      <c r="C116" s="4" t="s">
        <v>179</v>
      </c>
      <c r="D116" s="4">
        <v>55</v>
      </c>
      <c r="E116" s="4">
        <v>34</v>
      </c>
      <c r="F116" s="4">
        <f t="shared" si="1"/>
        <v>1.6176470588235294</v>
      </c>
    </row>
    <row r="117" spans="1:6">
      <c r="A117" s="7"/>
      <c r="B117" s="2">
        <v>4</v>
      </c>
      <c r="C117" s="4" t="s">
        <v>172</v>
      </c>
      <c r="D117" s="4">
        <v>55</v>
      </c>
      <c r="E117" s="4">
        <v>34</v>
      </c>
      <c r="F117" s="4">
        <f t="shared" si="1"/>
        <v>1.6176470588235294</v>
      </c>
    </row>
    <row r="118" spans="1:6">
      <c r="A118" s="7"/>
      <c r="B118" s="2">
        <v>5</v>
      </c>
      <c r="C118" s="4" t="s">
        <v>169</v>
      </c>
      <c r="D118" s="4">
        <v>55</v>
      </c>
      <c r="E118" s="4">
        <v>34</v>
      </c>
      <c r="F118" s="4">
        <f t="shared" si="1"/>
        <v>1.6176470588235294</v>
      </c>
    </row>
    <row r="119" spans="1:6">
      <c r="A119" s="7"/>
      <c r="B119" s="2">
        <v>6</v>
      </c>
      <c r="C119" s="4" t="s">
        <v>186</v>
      </c>
      <c r="D119" s="4">
        <v>53</v>
      </c>
      <c r="E119" s="4">
        <v>34</v>
      </c>
      <c r="F119" s="4">
        <f t="shared" si="1"/>
        <v>1.5588235294117647</v>
      </c>
    </row>
    <row r="120" spans="1:6">
      <c r="A120" s="7"/>
      <c r="B120" s="2">
        <v>7</v>
      </c>
      <c r="C120" s="4" t="s">
        <v>170</v>
      </c>
      <c r="D120" s="4">
        <v>51</v>
      </c>
      <c r="E120" s="4">
        <v>34</v>
      </c>
      <c r="F120" s="4">
        <f t="shared" si="1"/>
        <v>1.5</v>
      </c>
    </row>
    <row r="121" spans="1:6">
      <c r="A121" s="7"/>
      <c r="B121" s="2">
        <v>8</v>
      </c>
      <c r="C121" s="4" t="s">
        <v>184</v>
      </c>
      <c r="D121" s="4">
        <v>49</v>
      </c>
      <c r="E121" s="4">
        <v>34</v>
      </c>
      <c r="F121" s="4">
        <f t="shared" si="1"/>
        <v>1.4411764705882353</v>
      </c>
    </row>
  </sheetData>
  <sortState ref="I3:R23">
    <sortCondition descending="1" ref="J2"/>
  </sortState>
  <mergeCells count="16">
    <mergeCell ref="A42:A49"/>
    <mergeCell ref="I1:R1"/>
    <mergeCell ref="A2:A9"/>
    <mergeCell ref="A10:A17"/>
    <mergeCell ref="A18:A25"/>
    <mergeCell ref="A26:A33"/>
    <mergeCell ref="A34:A41"/>
    <mergeCell ref="A98:A105"/>
    <mergeCell ref="A106:A113"/>
    <mergeCell ref="A114:A121"/>
    <mergeCell ref="A50:A57"/>
    <mergeCell ref="A58:A65"/>
    <mergeCell ref="A66:A73"/>
    <mergeCell ref="A74:A81"/>
    <mergeCell ref="A82:A89"/>
    <mergeCell ref="A90:A97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:R121"/>
  <sheetViews>
    <sheetView workbookViewId="0">
      <selection activeCell="I1" sqref="I1:R1"/>
    </sheetView>
  </sheetViews>
  <sheetFormatPr defaultRowHeight="15"/>
  <cols>
    <col min="1" max="1" width="12.42578125" bestFit="1" customWidth="1"/>
    <col min="2" max="2" width="12.140625" bestFit="1" customWidth="1"/>
    <col min="3" max="3" width="10.42578125" bestFit="1" customWidth="1"/>
    <col min="4" max="4" width="7.140625" bestFit="1" customWidth="1"/>
    <col min="5" max="5" width="8.42578125" bestFit="1" customWidth="1"/>
    <col min="6" max="6" width="15.5703125" bestFit="1" customWidth="1"/>
    <col min="9" max="9" width="18.5703125" bestFit="1" customWidth="1"/>
  </cols>
  <sheetData>
    <row r="1" spans="1:18">
      <c r="A1" s="2" t="s">
        <v>4</v>
      </c>
      <c r="B1" s="2" t="s">
        <v>6</v>
      </c>
      <c r="C1" s="2" t="s">
        <v>1</v>
      </c>
      <c r="D1" s="2" t="s">
        <v>0</v>
      </c>
      <c r="E1" s="2" t="s">
        <v>2</v>
      </c>
      <c r="F1" s="2" t="s">
        <v>3</v>
      </c>
      <c r="I1" s="10" t="s">
        <v>102</v>
      </c>
      <c r="J1" s="10"/>
      <c r="K1" s="10"/>
      <c r="L1" s="10"/>
      <c r="M1" s="10"/>
      <c r="N1" s="10"/>
      <c r="O1" s="10"/>
      <c r="P1" s="10"/>
      <c r="Q1" s="10"/>
      <c r="R1" s="10"/>
    </row>
    <row r="2" spans="1:18">
      <c r="A2" s="7">
        <v>2003</v>
      </c>
      <c r="B2" s="2">
        <v>1</v>
      </c>
      <c r="C2" s="4" t="s">
        <v>188</v>
      </c>
      <c r="D2" s="4">
        <v>82</v>
      </c>
      <c r="E2" s="4">
        <v>34</v>
      </c>
      <c r="F2" s="4">
        <f>D2/E2</f>
        <v>2.4117647058823528</v>
      </c>
      <c r="I2" s="8" t="s">
        <v>230</v>
      </c>
      <c r="J2" s="9">
        <v>1</v>
      </c>
      <c r="K2" s="9">
        <v>2</v>
      </c>
      <c r="L2" s="9">
        <v>3</v>
      </c>
      <c r="M2" s="9">
        <v>4</v>
      </c>
      <c r="N2" s="9">
        <v>5</v>
      </c>
      <c r="O2" s="9">
        <v>6</v>
      </c>
      <c r="P2" s="9">
        <v>7</v>
      </c>
      <c r="Q2" s="9">
        <v>8</v>
      </c>
      <c r="R2" s="9" t="s">
        <v>101</v>
      </c>
    </row>
    <row r="3" spans="1:18">
      <c r="A3" s="7"/>
      <c r="B3" s="2">
        <v>2</v>
      </c>
      <c r="C3" s="4" t="s">
        <v>189</v>
      </c>
      <c r="D3" s="4">
        <v>71</v>
      </c>
      <c r="E3" s="4">
        <v>34</v>
      </c>
      <c r="F3" s="4">
        <f t="shared" ref="F3:F66" si="0">D3/E3</f>
        <v>2.0882352941176472</v>
      </c>
      <c r="I3" s="4" t="s">
        <v>190</v>
      </c>
      <c r="J3" s="8">
        <f>COUNTIFS($B:$B,J$2,$C:$C,$I3)</f>
        <v>8</v>
      </c>
      <c r="K3" s="8">
        <f>COUNTIFS($B:$B,K$2,$C:$C,$I3)</f>
        <v>1</v>
      </c>
      <c r="L3" s="8">
        <f>COUNTIFS($B:$B,L$2,$C:$C,$I3)</f>
        <v>2</v>
      </c>
      <c r="M3" s="8">
        <f>COUNTIFS($B:$B,M$2,$C:$C,$I3)</f>
        <v>0</v>
      </c>
      <c r="N3" s="8">
        <f>COUNTIFS($B:$B,N$2,$C:$C,$I3)</f>
        <v>0</v>
      </c>
      <c r="O3" s="8">
        <f>COUNTIFS($B:$B,O$2,$C:$C,$I3)</f>
        <v>0</v>
      </c>
      <c r="P3" s="8">
        <f>COUNTIFS($B:$B,P$2,$C:$C,$I3)</f>
        <v>2</v>
      </c>
      <c r="Q3" s="8">
        <f>COUNTIFS($B:$B,Q$2,$C:$C,$I3)</f>
        <v>0</v>
      </c>
      <c r="R3" s="8">
        <f>SUM(J3:Q3)</f>
        <v>13</v>
      </c>
    </row>
    <row r="4" spans="1:18">
      <c r="A4" s="7"/>
      <c r="B4" s="2">
        <v>3</v>
      </c>
      <c r="C4" s="4" t="s">
        <v>190</v>
      </c>
      <c r="D4" s="4">
        <v>69</v>
      </c>
      <c r="E4" s="4">
        <v>34</v>
      </c>
      <c r="F4" s="4">
        <f t="shared" si="0"/>
        <v>2.0294117647058822</v>
      </c>
      <c r="I4" s="4" t="s">
        <v>191</v>
      </c>
      <c r="J4" s="8">
        <f>COUNTIFS($B:$B,J$2,$C:$C,$I4)</f>
        <v>5</v>
      </c>
      <c r="K4" s="8">
        <f>COUNTIFS($B:$B,K$2,$C:$C,$I4)</f>
        <v>1</v>
      </c>
      <c r="L4" s="8">
        <f>COUNTIFS($B:$B,L$2,$C:$C,$I4)</f>
        <v>1</v>
      </c>
      <c r="M4" s="8">
        <f>COUNTIFS($B:$B,M$2,$C:$C,$I4)</f>
        <v>3</v>
      </c>
      <c r="N4" s="8">
        <f>COUNTIFS($B:$B,N$2,$C:$C,$I4)</f>
        <v>1</v>
      </c>
      <c r="O4" s="8">
        <f>COUNTIFS($B:$B,O$2,$C:$C,$I4)</f>
        <v>1</v>
      </c>
      <c r="P4" s="8">
        <f>COUNTIFS($B:$B,P$2,$C:$C,$I4)</f>
        <v>1</v>
      </c>
      <c r="Q4" s="8">
        <f>COUNTIFS($B:$B,Q$2,$C:$C,$I4)</f>
        <v>1</v>
      </c>
      <c r="R4" s="8">
        <f>SUM(J4:Q4)</f>
        <v>14</v>
      </c>
    </row>
    <row r="5" spans="1:18">
      <c r="A5" s="7"/>
      <c r="B5" s="2">
        <v>4</v>
      </c>
      <c r="C5" s="4" t="s">
        <v>191</v>
      </c>
      <c r="D5" s="4">
        <v>59</v>
      </c>
      <c r="E5" s="4">
        <v>34</v>
      </c>
      <c r="F5" s="4">
        <f t="shared" si="0"/>
        <v>1.7352941176470589</v>
      </c>
      <c r="I5" s="4" t="s">
        <v>188</v>
      </c>
      <c r="J5" s="8">
        <f>COUNTIFS($B:$B,J$2,$C:$C,$I5)</f>
        <v>2</v>
      </c>
      <c r="K5" s="8">
        <f>COUNTIFS($B:$B,K$2,$C:$C,$I5)</f>
        <v>2</v>
      </c>
      <c r="L5" s="8">
        <f>COUNTIFS($B:$B,L$2,$C:$C,$I5)</f>
        <v>4</v>
      </c>
      <c r="M5" s="8">
        <f>COUNTIFS($B:$B,M$2,$C:$C,$I5)</f>
        <v>1</v>
      </c>
      <c r="N5" s="8">
        <f>COUNTIFS($B:$B,N$2,$C:$C,$I5)</f>
        <v>1</v>
      </c>
      <c r="O5" s="8">
        <f>COUNTIFS($B:$B,O$2,$C:$C,$I5)</f>
        <v>2</v>
      </c>
      <c r="P5" s="8">
        <f>COUNTIFS($B:$B,P$2,$C:$C,$I5)</f>
        <v>1</v>
      </c>
      <c r="Q5" s="8">
        <f>COUNTIFS($B:$B,Q$2,$C:$C,$I5)</f>
        <v>1</v>
      </c>
      <c r="R5" s="8">
        <f>SUM(J5:Q5)</f>
        <v>14</v>
      </c>
    </row>
    <row r="6" spans="1:18">
      <c r="A6" s="7"/>
      <c r="B6" s="2">
        <v>5</v>
      </c>
      <c r="C6" s="4" t="s">
        <v>192</v>
      </c>
      <c r="D6" s="4">
        <v>58</v>
      </c>
      <c r="E6" s="4">
        <v>34</v>
      </c>
      <c r="F6" s="4">
        <f t="shared" si="0"/>
        <v>1.7058823529411764</v>
      </c>
      <c r="I6" s="4" t="s">
        <v>189</v>
      </c>
      <c r="J6" s="8">
        <f>COUNTIFS($B:$B,J$2,$C:$C,$I6)</f>
        <v>0</v>
      </c>
      <c r="K6" s="8">
        <f>COUNTIFS($B:$B,K$2,$C:$C,$I6)</f>
        <v>8</v>
      </c>
      <c r="L6" s="8">
        <f>COUNTIFS($B:$B,L$2,$C:$C,$I6)</f>
        <v>2</v>
      </c>
      <c r="M6" s="8">
        <f>COUNTIFS($B:$B,M$2,$C:$C,$I6)</f>
        <v>0</v>
      </c>
      <c r="N6" s="8">
        <f>COUNTIFS($B:$B,N$2,$C:$C,$I6)</f>
        <v>0</v>
      </c>
      <c r="O6" s="8">
        <f>COUNTIFS($B:$B,O$2,$C:$C,$I6)</f>
        <v>3</v>
      </c>
      <c r="P6" s="8">
        <f>COUNTIFS($B:$B,P$2,$C:$C,$I6)</f>
        <v>1</v>
      </c>
      <c r="Q6" s="8">
        <f>COUNTIFS($B:$B,Q$2,$C:$C,$I6)</f>
        <v>1</v>
      </c>
      <c r="R6" s="8">
        <f>SUM(J6:Q6)</f>
        <v>15</v>
      </c>
    </row>
    <row r="7" spans="1:18">
      <c r="A7" s="7"/>
      <c r="B7" s="2">
        <v>6</v>
      </c>
      <c r="C7" s="4" t="s">
        <v>193</v>
      </c>
      <c r="D7" s="4">
        <v>56</v>
      </c>
      <c r="E7" s="4">
        <v>34</v>
      </c>
      <c r="F7" s="4">
        <f t="shared" si="0"/>
        <v>1.6470588235294117</v>
      </c>
      <c r="I7" s="4" t="s">
        <v>203</v>
      </c>
      <c r="J7" s="8">
        <f>COUNTIFS($B:$B,J$2,$C:$C,$I7)</f>
        <v>0</v>
      </c>
      <c r="K7" s="8">
        <f>COUNTIFS($B:$B,K$2,$C:$C,$I7)</f>
        <v>3</v>
      </c>
      <c r="L7" s="8">
        <f>COUNTIFS($B:$B,L$2,$C:$C,$I7)</f>
        <v>3</v>
      </c>
      <c r="M7" s="8">
        <f>COUNTIFS($B:$B,M$2,$C:$C,$I7)</f>
        <v>0</v>
      </c>
      <c r="N7" s="8">
        <f>COUNTIFS($B:$B,N$2,$C:$C,$I7)</f>
        <v>2</v>
      </c>
      <c r="O7" s="8">
        <f>COUNTIFS($B:$B,O$2,$C:$C,$I7)</f>
        <v>1</v>
      </c>
      <c r="P7" s="8">
        <f>COUNTIFS($B:$B,P$2,$C:$C,$I7)</f>
        <v>0</v>
      </c>
      <c r="Q7" s="8">
        <f>COUNTIFS($B:$B,Q$2,$C:$C,$I7)</f>
        <v>1</v>
      </c>
      <c r="R7" s="8">
        <f>SUM(J7:Q7)</f>
        <v>10</v>
      </c>
    </row>
    <row r="8" spans="1:18">
      <c r="A8" s="7"/>
      <c r="B8" s="2">
        <v>7</v>
      </c>
      <c r="C8" s="4" t="s">
        <v>194</v>
      </c>
      <c r="D8" s="4">
        <v>50</v>
      </c>
      <c r="E8" s="4">
        <v>34</v>
      </c>
      <c r="F8" s="4">
        <f t="shared" si="0"/>
        <v>1.4705882352941178</v>
      </c>
      <c r="I8" s="4" t="s">
        <v>193</v>
      </c>
      <c r="J8" s="8">
        <f>COUNTIFS($B:$B,J$2,$C:$C,$I8)</f>
        <v>0</v>
      </c>
      <c r="K8" s="8">
        <f>COUNTIFS($B:$B,K$2,$C:$C,$I8)</f>
        <v>0</v>
      </c>
      <c r="L8" s="8">
        <f>COUNTIFS($B:$B,L$2,$C:$C,$I8)</f>
        <v>2</v>
      </c>
      <c r="M8" s="8">
        <f>COUNTIFS($B:$B,M$2,$C:$C,$I8)</f>
        <v>1</v>
      </c>
      <c r="N8" s="8">
        <f>COUNTIFS($B:$B,N$2,$C:$C,$I8)</f>
        <v>3</v>
      </c>
      <c r="O8" s="8">
        <f>COUNTIFS($B:$B,O$2,$C:$C,$I8)</f>
        <v>1</v>
      </c>
      <c r="P8" s="8">
        <f>COUNTIFS($B:$B,P$2,$C:$C,$I8)</f>
        <v>1</v>
      </c>
      <c r="Q8" s="8">
        <f>COUNTIFS($B:$B,Q$2,$C:$C,$I8)</f>
        <v>1</v>
      </c>
      <c r="R8" s="8">
        <f>SUM(J8:Q8)</f>
        <v>9</v>
      </c>
    </row>
    <row r="9" spans="1:18">
      <c r="A9" s="7"/>
      <c r="B9" s="2">
        <v>8</v>
      </c>
      <c r="C9" s="4" t="s">
        <v>195</v>
      </c>
      <c r="D9" s="4">
        <v>46</v>
      </c>
      <c r="E9" s="4">
        <v>34</v>
      </c>
      <c r="F9" s="4">
        <f t="shared" si="0"/>
        <v>1.3529411764705883</v>
      </c>
      <c r="I9" s="4" t="s">
        <v>194</v>
      </c>
      <c r="J9" s="8">
        <f>COUNTIFS($B:$B,J$2,$C:$C,$I9)</f>
        <v>0</v>
      </c>
      <c r="K9" s="8">
        <f>COUNTIFS($B:$B,K$2,$C:$C,$I9)</f>
        <v>0</v>
      </c>
      <c r="L9" s="8">
        <f>COUNTIFS($B:$B,L$2,$C:$C,$I9)</f>
        <v>1</v>
      </c>
      <c r="M9" s="8">
        <f>COUNTIFS($B:$B,M$2,$C:$C,$I9)</f>
        <v>2</v>
      </c>
      <c r="N9" s="8">
        <f>COUNTIFS($B:$B,N$2,$C:$C,$I9)</f>
        <v>1</v>
      </c>
      <c r="O9" s="8">
        <f>COUNTIFS($B:$B,O$2,$C:$C,$I9)</f>
        <v>0</v>
      </c>
      <c r="P9" s="8">
        <f>COUNTIFS($B:$B,P$2,$C:$C,$I9)</f>
        <v>3</v>
      </c>
      <c r="Q9" s="8">
        <f>COUNTIFS($B:$B,Q$2,$C:$C,$I9)</f>
        <v>0</v>
      </c>
      <c r="R9" s="8">
        <f>SUM(J9:Q9)</f>
        <v>7</v>
      </c>
    </row>
    <row r="10" spans="1:18">
      <c r="A10" s="7">
        <v>2004</v>
      </c>
      <c r="B10" s="2">
        <v>1</v>
      </c>
      <c r="C10" s="4" t="s">
        <v>190</v>
      </c>
      <c r="D10" s="4">
        <v>86</v>
      </c>
      <c r="E10" s="4">
        <v>38</v>
      </c>
      <c r="F10" s="4">
        <f t="shared" si="0"/>
        <v>2.263157894736842</v>
      </c>
      <c r="I10" s="4" t="s">
        <v>201</v>
      </c>
      <c r="J10" s="8">
        <f>COUNTIFS($B:$B,J$2,$C:$C,$I10)</f>
        <v>0</v>
      </c>
      <c r="K10" s="8">
        <f>COUNTIFS($B:$B,K$2,$C:$C,$I10)</f>
        <v>0</v>
      </c>
      <c r="L10" s="8">
        <f>COUNTIFS($B:$B,L$2,$C:$C,$I10)</f>
        <v>0</v>
      </c>
      <c r="M10" s="8">
        <f>COUNTIFS($B:$B,M$2,$C:$C,$I10)</f>
        <v>5</v>
      </c>
      <c r="N10" s="8">
        <f>COUNTIFS($B:$B,N$2,$C:$C,$I10)</f>
        <v>1</v>
      </c>
      <c r="O10" s="8">
        <f>COUNTIFS($B:$B,O$2,$C:$C,$I10)</f>
        <v>1</v>
      </c>
      <c r="P10" s="8">
        <f>COUNTIFS($B:$B,P$2,$C:$C,$I10)</f>
        <v>0</v>
      </c>
      <c r="Q10" s="8">
        <f>COUNTIFS($B:$B,Q$2,$C:$C,$I10)</f>
        <v>2</v>
      </c>
      <c r="R10" s="8">
        <f>SUM(J10:Q10)</f>
        <v>9</v>
      </c>
    </row>
    <row r="11" spans="1:18">
      <c r="A11" s="7"/>
      <c r="B11" s="2">
        <v>2</v>
      </c>
      <c r="C11" s="4" t="s">
        <v>188</v>
      </c>
      <c r="D11" s="4">
        <v>79</v>
      </c>
      <c r="E11" s="4">
        <v>38</v>
      </c>
      <c r="F11" s="4">
        <f t="shared" si="0"/>
        <v>2.0789473684210527</v>
      </c>
      <c r="I11" s="4" t="s">
        <v>195</v>
      </c>
      <c r="J11" s="8">
        <f>COUNTIFS($B:$B,J$2,$C:$C,$I11)</f>
        <v>0</v>
      </c>
      <c r="K11" s="8">
        <f>COUNTIFS($B:$B,K$2,$C:$C,$I11)</f>
        <v>0</v>
      </c>
      <c r="L11" s="8">
        <f>COUNTIFS($B:$B,L$2,$C:$C,$I11)</f>
        <v>0</v>
      </c>
      <c r="M11" s="8">
        <f>COUNTIFS($B:$B,M$2,$C:$C,$I11)</f>
        <v>1</v>
      </c>
      <c r="N11" s="8">
        <f>COUNTIFS($B:$B,N$2,$C:$C,$I11)</f>
        <v>1</v>
      </c>
      <c r="O11" s="8">
        <f>COUNTIFS($B:$B,O$2,$C:$C,$I11)</f>
        <v>1</v>
      </c>
      <c r="P11" s="8">
        <f>COUNTIFS($B:$B,P$2,$C:$C,$I11)</f>
        <v>1</v>
      </c>
      <c r="Q11" s="8">
        <f>COUNTIFS($B:$B,Q$2,$C:$C,$I11)</f>
        <v>1</v>
      </c>
      <c r="R11" s="8">
        <f>SUM(J11:Q11)</f>
        <v>5</v>
      </c>
    </row>
    <row r="12" spans="1:18">
      <c r="A12" s="7"/>
      <c r="B12" s="2">
        <v>3</v>
      </c>
      <c r="C12" s="4" t="s">
        <v>191</v>
      </c>
      <c r="D12" s="4">
        <v>72</v>
      </c>
      <c r="E12" s="4">
        <v>38</v>
      </c>
      <c r="F12" s="4">
        <f t="shared" si="0"/>
        <v>1.8947368421052631</v>
      </c>
      <c r="I12" s="4" t="s">
        <v>202</v>
      </c>
      <c r="J12" s="8">
        <f>COUNTIFS($B:$B,J$2,$C:$C,$I12)</f>
        <v>0</v>
      </c>
      <c r="K12" s="8">
        <f>COUNTIFS($B:$B,K$2,$C:$C,$I12)</f>
        <v>0</v>
      </c>
      <c r="L12" s="8">
        <f>COUNTIFS($B:$B,L$2,$C:$C,$I12)</f>
        <v>0</v>
      </c>
      <c r="M12" s="8">
        <f>COUNTIFS($B:$B,M$2,$C:$C,$I12)</f>
        <v>1</v>
      </c>
      <c r="N12" s="8">
        <f>COUNTIFS($B:$B,N$2,$C:$C,$I12)</f>
        <v>0</v>
      </c>
      <c r="O12" s="8">
        <f>COUNTIFS($B:$B,O$2,$C:$C,$I12)</f>
        <v>0</v>
      </c>
      <c r="P12" s="8">
        <f>COUNTIFS($B:$B,P$2,$C:$C,$I12)</f>
        <v>1</v>
      </c>
      <c r="Q12" s="8">
        <f>COUNTIFS($B:$B,Q$2,$C:$C,$I12)</f>
        <v>1</v>
      </c>
      <c r="R12" s="8">
        <f>SUM(J12:Q12)</f>
        <v>3</v>
      </c>
    </row>
    <row r="13" spans="1:18">
      <c r="A13" s="7"/>
      <c r="B13" s="2">
        <v>4</v>
      </c>
      <c r="C13" s="4" t="s">
        <v>194</v>
      </c>
      <c r="D13" s="4">
        <v>62</v>
      </c>
      <c r="E13" s="4">
        <v>38</v>
      </c>
      <c r="F13" s="4">
        <f t="shared" si="0"/>
        <v>1.631578947368421</v>
      </c>
      <c r="I13" s="4" t="s">
        <v>198</v>
      </c>
      <c r="J13" s="8">
        <f>COUNTIFS($B:$B,J$2,$C:$C,$I13)</f>
        <v>0</v>
      </c>
      <c r="K13" s="8">
        <f>COUNTIFS($B:$B,K$2,$C:$C,$I13)</f>
        <v>0</v>
      </c>
      <c r="L13" s="8">
        <f>COUNTIFS($B:$B,L$2,$C:$C,$I13)</f>
        <v>0</v>
      </c>
      <c r="M13" s="8">
        <f>COUNTIFS($B:$B,M$2,$C:$C,$I13)</f>
        <v>1</v>
      </c>
      <c r="N13" s="8">
        <f>COUNTIFS($B:$B,N$2,$C:$C,$I13)</f>
        <v>0</v>
      </c>
      <c r="O13" s="8">
        <f>COUNTIFS($B:$B,O$2,$C:$C,$I13)</f>
        <v>0</v>
      </c>
      <c r="P13" s="8">
        <f>COUNTIFS($B:$B,P$2,$C:$C,$I13)</f>
        <v>0</v>
      </c>
      <c r="Q13" s="8">
        <f>COUNTIFS($B:$B,Q$2,$C:$C,$I13)</f>
        <v>0</v>
      </c>
      <c r="R13" s="8">
        <f>SUM(J13:Q13)</f>
        <v>1</v>
      </c>
    </row>
    <row r="14" spans="1:18">
      <c r="A14" s="7"/>
      <c r="B14" s="2">
        <v>5</v>
      </c>
      <c r="C14" s="4" t="s">
        <v>195</v>
      </c>
      <c r="D14" s="4">
        <v>61</v>
      </c>
      <c r="E14" s="4">
        <v>38</v>
      </c>
      <c r="F14" s="4">
        <f t="shared" si="0"/>
        <v>1.6052631578947369</v>
      </c>
      <c r="I14" s="4" t="s">
        <v>196</v>
      </c>
      <c r="J14" s="8">
        <f>COUNTIFS($B:$B,J$2,$C:$C,$I14)</f>
        <v>0</v>
      </c>
      <c r="K14" s="8">
        <f>COUNTIFS($B:$B,K$2,$C:$C,$I14)</f>
        <v>0</v>
      </c>
      <c r="L14" s="8">
        <f>COUNTIFS($B:$B,L$2,$C:$C,$I14)</f>
        <v>0</v>
      </c>
      <c r="M14" s="8">
        <f>COUNTIFS($B:$B,M$2,$C:$C,$I14)</f>
        <v>0</v>
      </c>
      <c r="N14" s="8">
        <f>COUNTIFS($B:$B,N$2,$C:$C,$I14)</f>
        <v>3</v>
      </c>
      <c r="O14" s="8">
        <f>COUNTIFS($B:$B,O$2,$C:$C,$I14)</f>
        <v>1</v>
      </c>
      <c r="P14" s="8">
        <f>COUNTIFS($B:$B,P$2,$C:$C,$I14)</f>
        <v>0</v>
      </c>
      <c r="Q14" s="8">
        <f>COUNTIFS($B:$B,Q$2,$C:$C,$I14)</f>
        <v>2</v>
      </c>
      <c r="R14" s="8">
        <f>SUM(J14:Q14)</f>
        <v>6</v>
      </c>
    </row>
    <row r="15" spans="1:18">
      <c r="A15" s="7"/>
      <c r="B15" s="2">
        <v>6</v>
      </c>
      <c r="C15" s="4" t="s">
        <v>196</v>
      </c>
      <c r="D15" s="4">
        <v>53</v>
      </c>
      <c r="E15" s="4">
        <v>38</v>
      </c>
      <c r="F15" s="4">
        <f t="shared" si="0"/>
        <v>1.3947368421052631</v>
      </c>
      <c r="I15" s="4" t="s">
        <v>192</v>
      </c>
      <c r="J15" s="8">
        <f>COUNTIFS($B:$B,J$2,$C:$C,$I15)</f>
        <v>0</v>
      </c>
      <c r="K15" s="8">
        <f>COUNTIFS($B:$B,K$2,$C:$C,$I15)</f>
        <v>0</v>
      </c>
      <c r="L15" s="8">
        <f>COUNTIFS($B:$B,L$2,$C:$C,$I15)</f>
        <v>0</v>
      </c>
      <c r="M15" s="8">
        <f>COUNTIFS($B:$B,M$2,$C:$C,$I15)</f>
        <v>0</v>
      </c>
      <c r="N15" s="8">
        <f>COUNTIFS($B:$B,N$2,$C:$C,$I15)</f>
        <v>1</v>
      </c>
      <c r="O15" s="8">
        <f>COUNTIFS($B:$B,O$2,$C:$C,$I15)</f>
        <v>1</v>
      </c>
      <c r="P15" s="8">
        <f>COUNTIFS($B:$B,P$2,$C:$C,$I15)</f>
        <v>1</v>
      </c>
      <c r="Q15" s="8">
        <f>COUNTIFS($B:$B,Q$2,$C:$C,$I15)</f>
        <v>2</v>
      </c>
      <c r="R15" s="8">
        <f>SUM(J15:Q15)</f>
        <v>5</v>
      </c>
    </row>
    <row r="16" spans="1:18">
      <c r="A16" s="7"/>
      <c r="B16" s="2">
        <v>7</v>
      </c>
      <c r="C16" s="4" t="s">
        <v>197</v>
      </c>
      <c r="D16" s="4">
        <v>48</v>
      </c>
      <c r="E16" s="4">
        <v>38</v>
      </c>
      <c r="F16" s="4">
        <f t="shared" si="0"/>
        <v>1.263157894736842</v>
      </c>
      <c r="I16" s="4" t="s">
        <v>204</v>
      </c>
      <c r="J16" s="8">
        <f>COUNTIFS($B:$B,J$2,$C:$C,$I16)</f>
        <v>0</v>
      </c>
      <c r="K16" s="8">
        <f>COUNTIFS($B:$B,K$2,$C:$C,$I16)</f>
        <v>0</v>
      </c>
      <c r="L16" s="8">
        <f>COUNTIFS($B:$B,L$2,$C:$C,$I16)</f>
        <v>0</v>
      </c>
      <c r="M16" s="8">
        <f>COUNTIFS($B:$B,M$2,$C:$C,$I16)</f>
        <v>0</v>
      </c>
      <c r="N16" s="8">
        <f>COUNTIFS($B:$B,N$2,$C:$C,$I16)</f>
        <v>1</v>
      </c>
      <c r="O16" s="8">
        <f>COUNTIFS($B:$B,O$2,$C:$C,$I16)</f>
        <v>1</v>
      </c>
      <c r="P16" s="8">
        <f>COUNTIFS($B:$B,P$2,$C:$C,$I16)</f>
        <v>0</v>
      </c>
      <c r="Q16" s="8">
        <f>COUNTIFS($B:$B,Q$2,$C:$C,$I16)</f>
        <v>0</v>
      </c>
      <c r="R16" s="8">
        <f>SUM(J16:Q16)</f>
        <v>2</v>
      </c>
    </row>
    <row r="17" spans="1:18">
      <c r="A17" s="7"/>
      <c r="B17" s="2">
        <v>8</v>
      </c>
      <c r="C17" s="4" t="s">
        <v>189</v>
      </c>
      <c r="D17" s="4">
        <v>45</v>
      </c>
      <c r="E17" s="4">
        <v>38</v>
      </c>
      <c r="F17" s="4">
        <f t="shared" si="0"/>
        <v>1.1842105263157894</v>
      </c>
      <c r="I17" s="4" t="s">
        <v>199</v>
      </c>
      <c r="J17" s="8">
        <f>COUNTIFS($B:$B,J$2,$C:$C,$I17)</f>
        <v>0</v>
      </c>
      <c r="K17" s="8">
        <f>COUNTIFS($B:$B,K$2,$C:$C,$I17)</f>
        <v>0</v>
      </c>
      <c r="L17" s="8">
        <f>COUNTIFS($B:$B,L$2,$C:$C,$I17)</f>
        <v>0</v>
      </c>
      <c r="M17" s="8">
        <f>COUNTIFS($B:$B,M$2,$C:$C,$I17)</f>
        <v>0</v>
      </c>
      <c r="N17" s="8">
        <f>COUNTIFS($B:$B,N$2,$C:$C,$I17)</f>
        <v>0</v>
      </c>
      <c r="O17" s="8">
        <f>COUNTIFS($B:$B,O$2,$C:$C,$I17)</f>
        <v>1</v>
      </c>
      <c r="P17" s="8">
        <f>COUNTIFS($B:$B,P$2,$C:$C,$I17)</f>
        <v>0</v>
      </c>
      <c r="Q17" s="8">
        <f>COUNTIFS($B:$B,Q$2,$C:$C,$I17)</f>
        <v>0</v>
      </c>
      <c r="R17" s="8">
        <f>SUM(J17:Q17)</f>
        <v>1</v>
      </c>
    </row>
    <row r="18" spans="1:18">
      <c r="A18" s="7">
        <v>2005</v>
      </c>
      <c r="B18" s="2">
        <v>1</v>
      </c>
      <c r="C18" s="4" t="s">
        <v>191</v>
      </c>
      <c r="D18" s="4">
        <v>76</v>
      </c>
      <c r="E18" s="4">
        <v>38</v>
      </c>
      <c r="F18" s="4">
        <f t="shared" si="0"/>
        <v>2</v>
      </c>
      <c r="I18" s="4" t="s">
        <v>207</v>
      </c>
      <c r="J18" s="8">
        <f>COUNTIFS($B:$B,J$2,$C:$C,$I18)</f>
        <v>0</v>
      </c>
      <c r="K18" s="8">
        <f>COUNTIFS($B:$B,K$2,$C:$C,$I18)</f>
        <v>0</v>
      </c>
      <c r="L18" s="8">
        <f>COUNTIFS($B:$B,L$2,$C:$C,$I18)</f>
        <v>0</v>
      </c>
      <c r="M18" s="8">
        <f>COUNTIFS($B:$B,M$2,$C:$C,$I18)</f>
        <v>0</v>
      </c>
      <c r="N18" s="8">
        <f>COUNTIFS($B:$B,N$2,$C:$C,$I18)</f>
        <v>0</v>
      </c>
      <c r="O18" s="8">
        <f>COUNTIFS($B:$B,O$2,$C:$C,$I18)</f>
        <v>1</v>
      </c>
      <c r="P18" s="8">
        <f>COUNTIFS($B:$B,P$2,$C:$C,$I18)</f>
        <v>0</v>
      </c>
      <c r="Q18" s="8">
        <f>COUNTIFS($B:$B,Q$2,$C:$C,$I18)</f>
        <v>0</v>
      </c>
      <c r="R18" s="8">
        <f>SUM(J18:Q18)</f>
        <v>1</v>
      </c>
    </row>
    <row r="19" spans="1:18">
      <c r="A19" s="7"/>
      <c r="B19" s="2">
        <v>2</v>
      </c>
      <c r="C19" s="4" t="s">
        <v>189</v>
      </c>
      <c r="D19" s="4">
        <v>69</v>
      </c>
      <c r="E19" s="4">
        <v>38</v>
      </c>
      <c r="F19" s="4">
        <f t="shared" si="0"/>
        <v>1.8157894736842106</v>
      </c>
      <c r="I19" s="4" t="s">
        <v>200</v>
      </c>
      <c r="J19" s="8">
        <f>COUNTIFS($B:$B,J$2,$C:$C,$I19)</f>
        <v>0</v>
      </c>
      <c r="K19" s="8">
        <f>COUNTIFS($B:$B,K$2,$C:$C,$I19)</f>
        <v>0</v>
      </c>
      <c r="L19" s="8">
        <f>COUNTIFS($B:$B,L$2,$C:$C,$I19)</f>
        <v>0</v>
      </c>
      <c r="M19" s="8">
        <f>COUNTIFS($B:$B,M$2,$C:$C,$I19)</f>
        <v>0</v>
      </c>
      <c r="N19" s="8">
        <f>COUNTIFS($B:$B,N$2,$C:$C,$I19)</f>
        <v>0</v>
      </c>
      <c r="O19" s="8">
        <f>COUNTIFS($B:$B,O$2,$C:$C,$I19)</f>
        <v>0</v>
      </c>
      <c r="P19" s="8">
        <f>COUNTIFS($B:$B,P$2,$C:$C,$I19)</f>
        <v>1</v>
      </c>
      <c r="Q19" s="8">
        <f>COUNTIFS($B:$B,Q$2,$C:$C,$I19)</f>
        <v>1</v>
      </c>
      <c r="R19" s="8">
        <f>SUM(J19:Q19)</f>
        <v>2</v>
      </c>
    </row>
    <row r="20" spans="1:18">
      <c r="A20" s="7"/>
      <c r="B20" s="2">
        <v>3</v>
      </c>
      <c r="C20" s="4" t="s">
        <v>188</v>
      </c>
      <c r="D20" s="4">
        <v>58</v>
      </c>
      <c r="E20" s="4">
        <v>38</v>
      </c>
      <c r="F20" s="4">
        <f t="shared" si="0"/>
        <v>1.5263157894736843</v>
      </c>
      <c r="I20" s="4" t="s">
        <v>197</v>
      </c>
      <c r="J20" s="8">
        <f>COUNTIFS($B:$B,J$2,$C:$C,$I20)</f>
        <v>0</v>
      </c>
      <c r="K20" s="8">
        <f>COUNTIFS($B:$B,K$2,$C:$C,$I20)</f>
        <v>0</v>
      </c>
      <c r="L20" s="8">
        <f>COUNTIFS($B:$B,L$2,$C:$C,$I20)</f>
        <v>0</v>
      </c>
      <c r="M20" s="8">
        <f>COUNTIFS($B:$B,M$2,$C:$C,$I20)</f>
        <v>0</v>
      </c>
      <c r="N20" s="8">
        <f>COUNTIFS($B:$B,N$2,$C:$C,$I20)</f>
        <v>0</v>
      </c>
      <c r="O20" s="8">
        <f>COUNTIFS($B:$B,O$2,$C:$C,$I20)</f>
        <v>0</v>
      </c>
      <c r="P20" s="8">
        <f>COUNTIFS($B:$B,P$2,$C:$C,$I20)</f>
        <v>1</v>
      </c>
      <c r="Q20" s="8">
        <f>COUNTIFS($B:$B,Q$2,$C:$C,$I20)</f>
        <v>0</v>
      </c>
      <c r="R20" s="8">
        <f>SUM(J20:Q20)</f>
        <v>1</v>
      </c>
    </row>
    <row r="21" spans="1:18">
      <c r="A21" s="7"/>
      <c r="B21" s="2">
        <v>4</v>
      </c>
      <c r="C21" s="4" t="s">
        <v>198</v>
      </c>
      <c r="D21" s="4">
        <v>54</v>
      </c>
      <c r="E21" s="4">
        <v>38</v>
      </c>
      <c r="F21" s="4">
        <f t="shared" si="0"/>
        <v>1.4210526315789473</v>
      </c>
      <c r="I21" s="4" t="s">
        <v>206</v>
      </c>
      <c r="J21" s="8">
        <f>COUNTIFS($B:$B,J$2,$C:$C,$I21)</f>
        <v>0</v>
      </c>
      <c r="K21" s="8">
        <f>COUNTIFS($B:$B,K$2,$C:$C,$I21)</f>
        <v>0</v>
      </c>
      <c r="L21" s="8">
        <f>COUNTIFS($B:$B,L$2,$C:$C,$I21)</f>
        <v>0</v>
      </c>
      <c r="M21" s="8">
        <f>COUNTIFS($B:$B,M$2,$C:$C,$I21)</f>
        <v>0</v>
      </c>
      <c r="N21" s="8">
        <f>COUNTIFS($B:$B,N$2,$C:$C,$I21)</f>
        <v>0</v>
      </c>
      <c r="O21" s="8">
        <f>COUNTIFS($B:$B,O$2,$C:$C,$I21)</f>
        <v>0</v>
      </c>
      <c r="P21" s="8">
        <f>COUNTIFS($B:$B,P$2,$C:$C,$I21)</f>
        <v>1</v>
      </c>
      <c r="Q21" s="8">
        <f>COUNTIFS($B:$B,Q$2,$C:$C,$I21)</f>
        <v>0</v>
      </c>
      <c r="R21" s="8">
        <f>SUM(J21:Q21)</f>
        <v>1</v>
      </c>
    </row>
    <row r="22" spans="1:18">
      <c r="A22" s="7"/>
      <c r="B22" s="2">
        <v>5</v>
      </c>
      <c r="C22" s="4" t="s">
        <v>196</v>
      </c>
      <c r="D22" s="4">
        <v>52</v>
      </c>
      <c r="E22" s="4">
        <v>38</v>
      </c>
      <c r="F22" s="4">
        <f t="shared" si="0"/>
        <v>1.368421052631579</v>
      </c>
      <c r="I22" s="4" t="s">
        <v>205</v>
      </c>
      <c r="J22" s="8">
        <f>COUNTIFS($B:$B,J$2,$C:$C,$I22)</f>
        <v>0</v>
      </c>
      <c r="K22" s="8">
        <f>COUNTIFS($B:$B,K$2,$C:$C,$I22)</f>
        <v>0</v>
      </c>
      <c r="L22" s="8">
        <f>COUNTIFS($B:$B,L$2,$C:$C,$I22)</f>
        <v>0</v>
      </c>
      <c r="M22" s="8">
        <f>COUNTIFS($B:$B,M$2,$C:$C,$I22)</f>
        <v>0</v>
      </c>
      <c r="N22" s="8">
        <f>COUNTIFS($B:$B,N$2,$C:$C,$I22)</f>
        <v>0</v>
      </c>
      <c r="O22" s="8">
        <f>COUNTIFS($B:$B,O$2,$C:$C,$I22)</f>
        <v>0</v>
      </c>
      <c r="P22" s="8">
        <f>COUNTIFS($B:$B,P$2,$C:$C,$I22)</f>
        <v>0</v>
      </c>
      <c r="Q22" s="8">
        <f>COUNTIFS($B:$B,Q$2,$C:$C,$I22)</f>
        <v>1</v>
      </c>
      <c r="R22" s="8">
        <f>SUM(J22:Q22)</f>
        <v>1</v>
      </c>
    </row>
    <row r="23" spans="1:18">
      <c r="A23" s="7"/>
      <c r="B23" s="2">
        <v>6</v>
      </c>
      <c r="C23" s="4" t="s">
        <v>199</v>
      </c>
      <c r="D23" s="4">
        <v>49</v>
      </c>
      <c r="E23" s="4">
        <v>38</v>
      </c>
      <c r="F23" s="4">
        <f t="shared" si="0"/>
        <v>1.2894736842105263</v>
      </c>
    </row>
    <row r="24" spans="1:18">
      <c r="A24" s="7"/>
      <c r="B24" s="2">
        <v>7</v>
      </c>
      <c r="C24" s="4" t="s">
        <v>192</v>
      </c>
      <c r="D24" s="4">
        <v>45</v>
      </c>
      <c r="E24" s="4">
        <v>38</v>
      </c>
      <c r="F24" s="4">
        <f t="shared" si="0"/>
        <v>1.1842105263157894</v>
      </c>
    </row>
    <row r="25" spans="1:18">
      <c r="A25" s="7"/>
      <c r="B25" s="2">
        <v>8</v>
      </c>
      <c r="C25" s="4" t="s">
        <v>200</v>
      </c>
      <c r="D25" s="4">
        <v>45</v>
      </c>
      <c r="E25" s="4">
        <v>38</v>
      </c>
      <c r="F25" s="4">
        <f t="shared" si="0"/>
        <v>1.1842105263157894</v>
      </c>
    </row>
    <row r="26" spans="1:18">
      <c r="A26" s="7">
        <v>2006</v>
      </c>
      <c r="B26" s="2">
        <v>1</v>
      </c>
      <c r="C26" s="4" t="s">
        <v>191</v>
      </c>
      <c r="D26" s="4">
        <v>97</v>
      </c>
      <c r="E26" s="4">
        <v>38</v>
      </c>
      <c r="F26" s="4">
        <f t="shared" si="0"/>
        <v>2.5526315789473686</v>
      </c>
    </row>
    <row r="27" spans="1:18">
      <c r="A27" s="7"/>
      <c r="B27" s="2">
        <v>2</v>
      </c>
      <c r="C27" s="4" t="s">
        <v>189</v>
      </c>
      <c r="D27" s="4">
        <v>75</v>
      </c>
      <c r="E27" s="4">
        <v>38</v>
      </c>
      <c r="F27" s="4">
        <f t="shared" si="0"/>
        <v>1.9736842105263157</v>
      </c>
    </row>
    <row r="28" spans="1:18">
      <c r="A28" s="7"/>
      <c r="B28" s="2">
        <v>3</v>
      </c>
      <c r="C28" s="4" t="s">
        <v>193</v>
      </c>
      <c r="D28" s="4">
        <v>62</v>
      </c>
      <c r="E28" s="4">
        <v>38</v>
      </c>
      <c r="F28" s="4">
        <f t="shared" si="0"/>
        <v>1.631578947368421</v>
      </c>
    </row>
    <row r="29" spans="1:18">
      <c r="A29" s="7"/>
      <c r="B29" s="2">
        <v>4</v>
      </c>
      <c r="C29" s="4" t="s">
        <v>188</v>
      </c>
      <c r="D29" s="4">
        <v>61</v>
      </c>
      <c r="E29" s="4">
        <v>38</v>
      </c>
      <c r="F29" s="4">
        <f t="shared" si="0"/>
        <v>1.6052631578947369</v>
      </c>
    </row>
    <row r="30" spans="1:18">
      <c r="A30" s="7"/>
      <c r="B30" s="2">
        <v>5</v>
      </c>
      <c r="C30" s="4" t="s">
        <v>196</v>
      </c>
      <c r="D30" s="4">
        <v>58</v>
      </c>
      <c r="E30" s="4">
        <v>38</v>
      </c>
      <c r="F30" s="4">
        <f t="shared" si="0"/>
        <v>1.5263157894736843</v>
      </c>
    </row>
    <row r="31" spans="1:18">
      <c r="A31" s="7"/>
      <c r="B31" s="2">
        <v>6</v>
      </c>
      <c r="C31" s="4" t="s">
        <v>201</v>
      </c>
      <c r="D31" s="4">
        <v>58</v>
      </c>
      <c r="E31" s="4">
        <v>38</v>
      </c>
      <c r="F31" s="4">
        <f t="shared" si="0"/>
        <v>1.5263157894736843</v>
      </c>
    </row>
    <row r="32" spans="1:18">
      <c r="A32" s="7"/>
      <c r="B32" s="2">
        <v>7</v>
      </c>
      <c r="C32" s="4" t="s">
        <v>200</v>
      </c>
      <c r="D32" s="4">
        <v>54</v>
      </c>
      <c r="E32" s="4">
        <v>38</v>
      </c>
      <c r="F32" s="4">
        <f t="shared" si="0"/>
        <v>1.4210526315789473</v>
      </c>
    </row>
    <row r="33" spans="1:6">
      <c r="A33" s="7"/>
      <c r="B33" s="2">
        <v>8</v>
      </c>
      <c r="C33" s="4" t="s">
        <v>202</v>
      </c>
      <c r="D33" s="4">
        <v>50</v>
      </c>
      <c r="E33" s="4">
        <v>38</v>
      </c>
      <c r="F33" s="4">
        <f t="shared" si="0"/>
        <v>1.3157894736842106</v>
      </c>
    </row>
    <row r="34" spans="1:6">
      <c r="A34" s="7">
        <v>2007</v>
      </c>
      <c r="B34" s="2">
        <v>1</v>
      </c>
      <c r="C34" s="4" t="s">
        <v>191</v>
      </c>
      <c r="D34" s="4">
        <v>85</v>
      </c>
      <c r="E34" s="4">
        <v>38</v>
      </c>
      <c r="F34" s="4">
        <f t="shared" si="0"/>
        <v>2.236842105263158</v>
      </c>
    </row>
    <row r="35" spans="1:6">
      <c r="A35" s="7"/>
      <c r="B35" s="2">
        <v>2</v>
      </c>
      <c r="C35" s="4" t="s">
        <v>189</v>
      </c>
      <c r="D35" s="4">
        <v>82</v>
      </c>
      <c r="E35" s="4">
        <v>38</v>
      </c>
      <c r="F35" s="4">
        <f t="shared" si="0"/>
        <v>2.1578947368421053</v>
      </c>
    </row>
    <row r="36" spans="1:6">
      <c r="A36" s="7"/>
      <c r="B36" s="2">
        <v>3</v>
      </c>
      <c r="C36" s="4" t="s">
        <v>190</v>
      </c>
      <c r="D36" s="4">
        <v>72</v>
      </c>
      <c r="E36" s="4">
        <v>38</v>
      </c>
      <c r="F36" s="4">
        <f t="shared" si="0"/>
        <v>1.8947368421052631</v>
      </c>
    </row>
    <row r="37" spans="1:6">
      <c r="A37" s="7"/>
      <c r="B37" s="2">
        <v>4</v>
      </c>
      <c r="C37" s="4" t="s">
        <v>201</v>
      </c>
      <c r="D37" s="4">
        <v>66</v>
      </c>
      <c r="E37" s="4">
        <v>38</v>
      </c>
      <c r="F37" s="4">
        <f t="shared" si="0"/>
        <v>1.736842105263158</v>
      </c>
    </row>
    <row r="38" spans="1:6">
      <c r="A38" s="7"/>
      <c r="B38" s="2">
        <v>5</v>
      </c>
      <c r="C38" s="4" t="s">
        <v>188</v>
      </c>
      <c r="D38" s="4">
        <v>64</v>
      </c>
      <c r="E38" s="4">
        <v>38</v>
      </c>
      <c r="F38" s="4">
        <f t="shared" si="0"/>
        <v>1.6842105263157894</v>
      </c>
    </row>
    <row r="39" spans="1:6">
      <c r="A39" s="7"/>
      <c r="B39" s="2">
        <v>6</v>
      </c>
      <c r="C39" s="4" t="s">
        <v>195</v>
      </c>
      <c r="D39" s="4">
        <v>60</v>
      </c>
      <c r="E39" s="4">
        <v>38</v>
      </c>
      <c r="F39" s="4">
        <f t="shared" si="0"/>
        <v>1.5789473684210527</v>
      </c>
    </row>
    <row r="40" spans="1:6">
      <c r="A40" s="7"/>
      <c r="B40" s="2">
        <v>7</v>
      </c>
      <c r="C40" s="4" t="s">
        <v>194</v>
      </c>
      <c r="D40" s="4">
        <v>57</v>
      </c>
      <c r="E40" s="4">
        <v>38</v>
      </c>
      <c r="F40" s="4">
        <f t="shared" si="0"/>
        <v>1.5</v>
      </c>
    </row>
    <row r="41" spans="1:6">
      <c r="A41" s="7"/>
      <c r="B41" s="2">
        <v>8</v>
      </c>
      <c r="C41" s="4" t="s">
        <v>203</v>
      </c>
      <c r="D41" s="4">
        <v>50</v>
      </c>
      <c r="E41" s="4">
        <v>38</v>
      </c>
      <c r="F41" s="4">
        <f t="shared" si="0"/>
        <v>1.3157894736842106</v>
      </c>
    </row>
    <row r="42" spans="1:6">
      <c r="A42" s="7">
        <v>2008</v>
      </c>
      <c r="B42" s="2">
        <v>1</v>
      </c>
      <c r="C42" s="4" t="s">
        <v>191</v>
      </c>
      <c r="D42" s="4">
        <v>84</v>
      </c>
      <c r="E42" s="4">
        <v>38</v>
      </c>
      <c r="F42" s="4">
        <f t="shared" si="0"/>
        <v>2.2105263157894739</v>
      </c>
    </row>
    <row r="43" spans="1:6">
      <c r="A43" s="7"/>
      <c r="B43" s="2">
        <v>2</v>
      </c>
      <c r="C43" s="4" t="s">
        <v>190</v>
      </c>
      <c r="D43" s="4">
        <v>74</v>
      </c>
      <c r="E43" s="4">
        <v>38</v>
      </c>
      <c r="F43" s="4">
        <f t="shared" si="0"/>
        <v>1.9473684210526316</v>
      </c>
    </row>
    <row r="44" spans="1:6">
      <c r="A44" s="7"/>
      <c r="B44" s="2">
        <v>3</v>
      </c>
      <c r="C44" s="4" t="s">
        <v>188</v>
      </c>
      <c r="D44" s="4">
        <v>74</v>
      </c>
      <c r="E44" s="4">
        <v>38</v>
      </c>
      <c r="F44" s="4">
        <f t="shared" si="0"/>
        <v>1.9473684210526316</v>
      </c>
    </row>
    <row r="45" spans="1:6">
      <c r="A45" s="7"/>
      <c r="B45" s="2">
        <v>4</v>
      </c>
      <c r="C45" s="4" t="s">
        <v>201</v>
      </c>
      <c r="D45" s="4">
        <v>68</v>
      </c>
      <c r="E45" s="4">
        <v>38</v>
      </c>
      <c r="F45" s="4">
        <f t="shared" si="0"/>
        <v>1.7894736842105263</v>
      </c>
    </row>
    <row r="46" spans="1:6">
      <c r="A46" s="7"/>
      <c r="B46" s="2">
        <v>5</v>
      </c>
      <c r="C46" s="4" t="s">
        <v>204</v>
      </c>
      <c r="D46" s="4">
        <v>68</v>
      </c>
      <c r="E46" s="4">
        <v>38</v>
      </c>
      <c r="F46" s="4">
        <f t="shared" si="0"/>
        <v>1.7894736842105263</v>
      </c>
    </row>
    <row r="47" spans="1:6">
      <c r="A47" s="7"/>
      <c r="B47" s="2">
        <v>6</v>
      </c>
      <c r="C47" s="4" t="s">
        <v>189</v>
      </c>
      <c r="D47" s="4">
        <v>63</v>
      </c>
      <c r="E47" s="4">
        <v>38</v>
      </c>
      <c r="F47" s="4">
        <f t="shared" si="0"/>
        <v>1.6578947368421053</v>
      </c>
    </row>
    <row r="48" spans="1:6">
      <c r="A48" s="7"/>
      <c r="B48" s="2">
        <v>7</v>
      </c>
      <c r="C48" s="4" t="s">
        <v>194</v>
      </c>
      <c r="D48" s="4">
        <v>58</v>
      </c>
      <c r="E48" s="4">
        <v>38</v>
      </c>
      <c r="F48" s="4">
        <f t="shared" si="0"/>
        <v>1.5263157894736843</v>
      </c>
    </row>
    <row r="49" spans="1:6">
      <c r="A49" s="7"/>
      <c r="B49" s="2">
        <v>8</v>
      </c>
      <c r="C49" s="4" t="s">
        <v>196</v>
      </c>
      <c r="D49" s="4">
        <v>57</v>
      </c>
      <c r="E49" s="4">
        <v>38</v>
      </c>
      <c r="F49" s="4">
        <f t="shared" si="0"/>
        <v>1.5</v>
      </c>
    </row>
    <row r="50" spans="1:6">
      <c r="A50" s="7">
        <v>2009</v>
      </c>
      <c r="B50" s="2">
        <v>1</v>
      </c>
      <c r="C50" s="4" t="s">
        <v>191</v>
      </c>
      <c r="D50" s="4">
        <v>82</v>
      </c>
      <c r="E50" s="4">
        <v>38</v>
      </c>
      <c r="F50" s="4">
        <f t="shared" si="0"/>
        <v>2.1578947368421053</v>
      </c>
    </row>
    <row r="51" spans="1:6">
      <c r="A51" s="7"/>
      <c r="B51" s="2">
        <v>2</v>
      </c>
      <c r="C51" s="4" t="s">
        <v>189</v>
      </c>
      <c r="D51" s="4">
        <v>80</v>
      </c>
      <c r="E51" s="4">
        <v>38</v>
      </c>
      <c r="F51" s="4">
        <f t="shared" si="0"/>
        <v>2.1052631578947367</v>
      </c>
    </row>
    <row r="52" spans="1:6">
      <c r="A52" s="7"/>
      <c r="B52" s="2">
        <v>3</v>
      </c>
      <c r="C52" s="4" t="s">
        <v>188</v>
      </c>
      <c r="D52" s="4">
        <v>70</v>
      </c>
      <c r="E52" s="4">
        <v>38</v>
      </c>
      <c r="F52" s="4">
        <f t="shared" si="0"/>
        <v>1.8421052631578947</v>
      </c>
    </row>
    <row r="53" spans="1:6">
      <c r="A53" s="7"/>
      <c r="B53" s="2">
        <v>4</v>
      </c>
      <c r="C53" s="4" t="s">
        <v>195</v>
      </c>
      <c r="D53" s="4">
        <v>67</v>
      </c>
      <c r="E53" s="4">
        <v>38</v>
      </c>
      <c r="F53" s="4">
        <f t="shared" si="0"/>
        <v>1.763157894736842</v>
      </c>
    </row>
    <row r="54" spans="1:6">
      <c r="A54" s="7"/>
      <c r="B54" s="2">
        <v>5</v>
      </c>
      <c r="C54" s="4" t="s">
        <v>196</v>
      </c>
      <c r="D54" s="4">
        <v>65</v>
      </c>
      <c r="E54" s="4">
        <v>38</v>
      </c>
      <c r="F54" s="4">
        <f t="shared" si="0"/>
        <v>1.7105263157894737</v>
      </c>
    </row>
    <row r="55" spans="1:6">
      <c r="A55" s="7"/>
      <c r="B55" s="2">
        <v>6</v>
      </c>
      <c r="C55" s="4" t="s">
        <v>203</v>
      </c>
      <c r="D55" s="4">
        <v>59</v>
      </c>
      <c r="E55" s="4">
        <v>38</v>
      </c>
      <c r="F55" s="4">
        <f t="shared" si="0"/>
        <v>1.5526315789473684</v>
      </c>
    </row>
    <row r="56" spans="1:6">
      <c r="A56" s="7"/>
      <c r="B56" s="2">
        <v>7</v>
      </c>
      <c r="C56" s="4" t="s">
        <v>190</v>
      </c>
      <c r="D56" s="4">
        <v>55</v>
      </c>
      <c r="E56" s="4">
        <v>38</v>
      </c>
      <c r="F56" s="4">
        <f t="shared" si="0"/>
        <v>1.4473684210526316</v>
      </c>
    </row>
    <row r="57" spans="1:6">
      <c r="A57" s="7"/>
      <c r="B57" s="2">
        <v>8</v>
      </c>
      <c r="C57" s="4" t="s">
        <v>192</v>
      </c>
      <c r="D57" s="4">
        <v>52</v>
      </c>
      <c r="E57" s="4">
        <v>38</v>
      </c>
      <c r="F57" s="4">
        <f t="shared" si="0"/>
        <v>1.368421052631579</v>
      </c>
    </row>
    <row r="58" spans="1:6">
      <c r="A58" s="7">
        <v>2010</v>
      </c>
      <c r="B58" s="2">
        <v>1</v>
      </c>
      <c r="C58" s="4" t="s">
        <v>188</v>
      </c>
      <c r="D58" s="4">
        <v>82</v>
      </c>
      <c r="E58" s="4">
        <v>38</v>
      </c>
      <c r="F58" s="4">
        <f t="shared" si="0"/>
        <v>2.1578947368421053</v>
      </c>
    </row>
    <row r="59" spans="1:6">
      <c r="A59" s="7"/>
      <c r="B59" s="2">
        <v>2</v>
      </c>
      <c r="C59" s="4" t="s">
        <v>191</v>
      </c>
      <c r="D59" s="4">
        <v>76</v>
      </c>
      <c r="E59" s="4">
        <v>38</v>
      </c>
      <c r="F59" s="4">
        <f t="shared" si="0"/>
        <v>2</v>
      </c>
    </row>
    <row r="60" spans="1:6">
      <c r="A60" s="7"/>
      <c r="B60" s="2">
        <v>3</v>
      </c>
      <c r="C60" s="4" t="s">
        <v>203</v>
      </c>
      <c r="D60" s="4">
        <v>70</v>
      </c>
      <c r="E60" s="4">
        <v>38</v>
      </c>
      <c r="F60" s="4">
        <f t="shared" si="0"/>
        <v>1.8421052631578947</v>
      </c>
    </row>
    <row r="61" spans="1:6">
      <c r="A61" s="7"/>
      <c r="B61" s="2">
        <v>4</v>
      </c>
      <c r="C61" s="4" t="s">
        <v>194</v>
      </c>
      <c r="D61" s="4">
        <v>66</v>
      </c>
      <c r="E61" s="4">
        <v>38</v>
      </c>
      <c r="F61" s="4">
        <f t="shared" si="0"/>
        <v>1.736842105263158</v>
      </c>
    </row>
    <row r="62" spans="1:6">
      <c r="A62" s="7"/>
      <c r="B62" s="2">
        <v>5</v>
      </c>
      <c r="C62" s="4" t="s">
        <v>193</v>
      </c>
      <c r="D62" s="4">
        <v>66</v>
      </c>
      <c r="E62" s="4">
        <v>38</v>
      </c>
      <c r="F62" s="4">
        <f t="shared" si="0"/>
        <v>1.736842105263158</v>
      </c>
    </row>
    <row r="63" spans="1:6">
      <c r="A63" s="7"/>
      <c r="B63" s="2">
        <v>6</v>
      </c>
      <c r="C63" s="4" t="s">
        <v>189</v>
      </c>
      <c r="D63" s="4">
        <v>63</v>
      </c>
      <c r="E63" s="4">
        <v>38</v>
      </c>
      <c r="F63" s="4">
        <f t="shared" si="0"/>
        <v>1.6578947368421053</v>
      </c>
    </row>
    <row r="64" spans="1:6">
      <c r="A64" s="7"/>
      <c r="B64" s="2">
        <v>7</v>
      </c>
      <c r="C64" s="4" t="s">
        <v>190</v>
      </c>
      <c r="D64" s="4">
        <v>58</v>
      </c>
      <c r="E64" s="4">
        <v>38</v>
      </c>
      <c r="F64" s="4">
        <f t="shared" si="0"/>
        <v>1.5263157894736843</v>
      </c>
    </row>
    <row r="65" spans="1:6">
      <c r="A65" s="7"/>
      <c r="B65" s="2">
        <v>8</v>
      </c>
      <c r="C65" s="4" t="s">
        <v>196</v>
      </c>
      <c r="D65" s="4">
        <v>56</v>
      </c>
      <c r="E65" s="4">
        <v>38</v>
      </c>
      <c r="F65" s="4">
        <f t="shared" si="0"/>
        <v>1.4736842105263157</v>
      </c>
    </row>
    <row r="66" spans="1:6">
      <c r="A66" s="7">
        <v>2011</v>
      </c>
      <c r="B66" s="2">
        <v>1</v>
      </c>
      <c r="C66" s="4" t="s">
        <v>190</v>
      </c>
      <c r="D66" s="4">
        <v>84</v>
      </c>
      <c r="E66" s="4">
        <v>38</v>
      </c>
      <c r="F66" s="4">
        <f t="shared" si="0"/>
        <v>2.2105263157894739</v>
      </c>
    </row>
    <row r="67" spans="1:6">
      <c r="A67" s="7"/>
      <c r="B67" s="2">
        <v>2</v>
      </c>
      <c r="C67" s="4" t="s">
        <v>188</v>
      </c>
      <c r="D67" s="4">
        <v>80</v>
      </c>
      <c r="E67" s="4">
        <v>38</v>
      </c>
      <c r="F67" s="4">
        <f t="shared" ref="F67:F121" si="1">D67/E67</f>
        <v>2.1052631578947367</v>
      </c>
    </row>
    <row r="68" spans="1:6">
      <c r="A68" s="7"/>
      <c r="B68" s="2">
        <v>3</v>
      </c>
      <c r="C68" s="4" t="s">
        <v>194</v>
      </c>
      <c r="D68" s="4">
        <v>64</v>
      </c>
      <c r="E68" s="4">
        <v>38</v>
      </c>
      <c r="F68" s="4">
        <f t="shared" si="1"/>
        <v>1.6842105263157894</v>
      </c>
    </row>
    <row r="69" spans="1:6">
      <c r="A69" s="7"/>
      <c r="B69" s="2">
        <v>4</v>
      </c>
      <c r="C69" s="4" t="s">
        <v>193</v>
      </c>
      <c r="D69" s="4">
        <v>62</v>
      </c>
      <c r="E69" s="4">
        <v>38</v>
      </c>
      <c r="F69" s="4">
        <f t="shared" si="1"/>
        <v>1.631578947368421</v>
      </c>
    </row>
    <row r="70" spans="1:6">
      <c r="A70" s="7"/>
      <c r="B70" s="2">
        <v>5</v>
      </c>
      <c r="C70" s="4" t="s">
        <v>203</v>
      </c>
      <c r="D70" s="4">
        <v>61</v>
      </c>
      <c r="E70" s="4">
        <v>38</v>
      </c>
      <c r="F70" s="4">
        <f t="shared" si="1"/>
        <v>1.6052631578947369</v>
      </c>
    </row>
    <row r="71" spans="1:6">
      <c r="A71" s="7"/>
      <c r="B71" s="2">
        <v>6</v>
      </c>
      <c r="C71" s="4" t="s">
        <v>191</v>
      </c>
      <c r="D71" s="4">
        <v>58</v>
      </c>
      <c r="E71" s="4">
        <v>38</v>
      </c>
      <c r="F71" s="4">
        <f t="shared" si="1"/>
        <v>1.5263157894736843</v>
      </c>
    </row>
    <row r="72" spans="1:6">
      <c r="A72" s="7"/>
      <c r="B72" s="2">
        <v>7</v>
      </c>
      <c r="C72" s="4" t="s">
        <v>189</v>
      </c>
      <c r="D72" s="4">
        <v>56</v>
      </c>
      <c r="E72" s="4">
        <v>38</v>
      </c>
      <c r="F72" s="4">
        <f t="shared" si="1"/>
        <v>1.4736842105263157</v>
      </c>
    </row>
    <row r="73" spans="1:6">
      <c r="A73" s="7"/>
      <c r="B73" s="2">
        <v>8</v>
      </c>
      <c r="C73" s="4" t="s">
        <v>192</v>
      </c>
      <c r="D73" s="4">
        <v>56</v>
      </c>
      <c r="E73" s="4">
        <v>38</v>
      </c>
      <c r="F73" s="4">
        <f t="shared" si="1"/>
        <v>1.4736842105263157</v>
      </c>
    </row>
    <row r="74" spans="1:6">
      <c r="A74" s="7">
        <v>2012</v>
      </c>
      <c r="B74" s="2">
        <v>1</v>
      </c>
      <c r="C74" s="4" t="s">
        <v>190</v>
      </c>
      <c r="D74" s="4">
        <v>87</v>
      </c>
      <c r="E74" s="4">
        <v>38</v>
      </c>
      <c r="F74" s="4">
        <f t="shared" si="1"/>
        <v>2.2894736842105261</v>
      </c>
    </row>
    <row r="75" spans="1:6">
      <c r="A75" s="7"/>
      <c r="B75" s="2">
        <v>2</v>
      </c>
      <c r="C75" s="4" t="s">
        <v>203</v>
      </c>
      <c r="D75" s="4">
        <v>78</v>
      </c>
      <c r="E75" s="4">
        <v>38</v>
      </c>
      <c r="F75" s="4">
        <f t="shared" si="1"/>
        <v>2.0526315789473686</v>
      </c>
    </row>
    <row r="76" spans="1:6">
      <c r="A76" s="7"/>
      <c r="B76" s="2">
        <v>3</v>
      </c>
      <c r="C76" s="4" t="s">
        <v>188</v>
      </c>
      <c r="D76" s="4">
        <v>72</v>
      </c>
      <c r="E76" s="4">
        <v>38</v>
      </c>
      <c r="F76" s="4">
        <f t="shared" si="1"/>
        <v>1.8947368421052631</v>
      </c>
    </row>
    <row r="77" spans="1:6">
      <c r="A77" s="7"/>
      <c r="B77" s="2">
        <v>4</v>
      </c>
      <c r="C77" s="4" t="s">
        <v>201</v>
      </c>
      <c r="D77" s="4">
        <v>70</v>
      </c>
      <c r="E77" s="4">
        <v>38</v>
      </c>
      <c r="F77" s="4">
        <f t="shared" si="1"/>
        <v>1.8421052631578947</v>
      </c>
    </row>
    <row r="78" spans="1:6">
      <c r="A78" s="7"/>
      <c r="B78" s="2">
        <v>5</v>
      </c>
      <c r="C78" s="4" t="s">
        <v>194</v>
      </c>
      <c r="D78" s="4">
        <v>66</v>
      </c>
      <c r="E78" s="4">
        <v>38</v>
      </c>
      <c r="F78" s="4">
        <f t="shared" si="1"/>
        <v>1.736842105263158</v>
      </c>
    </row>
    <row r="79" spans="1:6">
      <c r="A79" s="7"/>
      <c r="B79" s="2">
        <v>6</v>
      </c>
      <c r="C79" s="4" t="s">
        <v>189</v>
      </c>
      <c r="D79" s="4">
        <v>62</v>
      </c>
      <c r="E79" s="4">
        <v>38</v>
      </c>
      <c r="F79" s="4">
        <f t="shared" si="1"/>
        <v>1.631578947368421</v>
      </c>
    </row>
    <row r="80" spans="1:6">
      <c r="A80" s="7"/>
      <c r="B80" s="2">
        <v>7</v>
      </c>
      <c r="C80" s="4" t="s">
        <v>193</v>
      </c>
      <c r="D80" s="4">
        <v>61</v>
      </c>
      <c r="E80" s="4">
        <v>38</v>
      </c>
      <c r="F80" s="4">
        <f t="shared" si="1"/>
        <v>1.6052631578947369</v>
      </c>
    </row>
    <row r="81" spans="1:6">
      <c r="A81" s="7"/>
      <c r="B81" s="2">
        <v>8</v>
      </c>
      <c r="C81" s="4" t="s">
        <v>205</v>
      </c>
      <c r="D81" s="4">
        <v>56</v>
      </c>
      <c r="E81" s="4">
        <v>38</v>
      </c>
      <c r="F81" s="4">
        <f t="shared" si="1"/>
        <v>1.4736842105263157</v>
      </c>
    </row>
    <row r="82" spans="1:6">
      <c r="A82" s="7">
        <v>2013</v>
      </c>
      <c r="B82" s="2">
        <v>1</v>
      </c>
      <c r="C82" s="4" t="s">
        <v>190</v>
      </c>
      <c r="D82" s="4">
        <v>102</v>
      </c>
      <c r="E82" s="4">
        <v>38</v>
      </c>
      <c r="F82" s="4">
        <f t="shared" si="1"/>
        <v>2.6842105263157894</v>
      </c>
    </row>
    <row r="83" spans="1:6">
      <c r="A83" s="7"/>
      <c r="B83" s="2">
        <v>2</v>
      </c>
      <c r="C83" s="4" t="s">
        <v>189</v>
      </c>
      <c r="D83" s="4">
        <v>85</v>
      </c>
      <c r="E83" s="4">
        <v>38</v>
      </c>
      <c r="F83" s="4">
        <f t="shared" si="1"/>
        <v>2.236842105263158</v>
      </c>
    </row>
    <row r="84" spans="1:6">
      <c r="A84" s="7"/>
      <c r="B84" s="2">
        <v>3</v>
      </c>
      <c r="C84" s="4" t="s">
        <v>203</v>
      </c>
      <c r="D84" s="4">
        <v>78</v>
      </c>
      <c r="E84" s="4">
        <v>38</v>
      </c>
      <c r="F84" s="4">
        <f t="shared" si="1"/>
        <v>2.0526315789473686</v>
      </c>
    </row>
    <row r="85" spans="1:6">
      <c r="A85" s="7"/>
      <c r="B85" s="2">
        <v>4</v>
      </c>
      <c r="C85" s="4" t="s">
        <v>201</v>
      </c>
      <c r="D85" s="4">
        <v>65</v>
      </c>
      <c r="E85" s="4">
        <v>38</v>
      </c>
      <c r="F85" s="4">
        <f t="shared" si="1"/>
        <v>1.7105263157894737</v>
      </c>
    </row>
    <row r="86" spans="1:6">
      <c r="A86" s="7"/>
      <c r="B86" s="2">
        <v>5</v>
      </c>
      <c r="C86" s="4" t="s">
        <v>191</v>
      </c>
      <c r="D86" s="4">
        <v>60</v>
      </c>
      <c r="E86" s="4">
        <v>38</v>
      </c>
      <c r="F86" s="4">
        <f t="shared" si="1"/>
        <v>1.5789473684210527</v>
      </c>
    </row>
    <row r="87" spans="1:6">
      <c r="A87" s="7"/>
      <c r="B87" s="2">
        <v>6</v>
      </c>
      <c r="C87" s="4" t="s">
        <v>192</v>
      </c>
      <c r="D87" s="4">
        <v>58</v>
      </c>
      <c r="E87" s="4">
        <v>38</v>
      </c>
      <c r="F87" s="4">
        <f t="shared" si="1"/>
        <v>1.5263157894736843</v>
      </c>
    </row>
    <row r="88" spans="1:6">
      <c r="A88" s="7"/>
      <c r="B88" s="2">
        <v>7</v>
      </c>
      <c r="C88" s="4" t="s">
        <v>206</v>
      </c>
      <c r="D88" s="4">
        <v>57</v>
      </c>
      <c r="E88" s="4">
        <v>38</v>
      </c>
      <c r="F88" s="4">
        <f t="shared" si="1"/>
        <v>1.5</v>
      </c>
    </row>
    <row r="89" spans="1:6">
      <c r="A89" s="7"/>
      <c r="B89" s="2">
        <v>8</v>
      </c>
      <c r="C89" s="4" t="s">
        <v>188</v>
      </c>
      <c r="D89" s="4">
        <v>57</v>
      </c>
      <c r="E89" s="4">
        <v>38</v>
      </c>
      <c r="F89" s="4">
        <f t="shared" si="1"/>
        <v>1.5</v>
      </c>
    </row>
    <row r="90" spans="1:6">
      <c r="A90" s="7">
        <v>2014</v>
      </c>
      <c r="B90" s="2">
        <v>1</v>
      </c>
      <c r="C90" s="4" t="s">
        <v>190</v>
      </c>
      <c r="D90" s="4">
        <v>87</v>
      </c>
      <c r="E90" s="4">
        <v>38</v>
      </c>
      <c r="F90" s="4">
        <f t="shared" si="1"/>
        <v>2.2894736842105261</v>
      </c>
    </row>
    <row r="91" spans="1:6">
      <c r="A91" s="7"/>
      <c r="B91" s="2">
        <v>2</v>
      </c>
      <c r="C91" s="4" t="s">
        <v>189</v>
      </c>
      <c r="D91" s="4">
        <v>70</v>
      </c>
      <c r="E91" s="4">
        <v>38</v>
      </c>
      <c r="F91" s="4">
        <f t="shared" si="1"/>
        <v>1.8421052631578947</v>
      </c>
    </row>
    <row r="92" spans="1:6">
      <c r="A92" s="7"/>
      <c r="B92" s="2">
        <v>3</v>
      </c>
      <c r="C92" s="4" t="s">
        <v>193</v>
      </c>
      <c r="D92" s="4">
        <v>69</v>
      </c>
      <c r="E92" s="4">
        <v>38</v>
      </c>
      <c r="F92" s="4">
        <f t="shared" si="1"/>
        <v>1.8157894736842106</v>
      </c>
    </row>
    <row r="93" spans="1:6">
      <c r="A93" s="7"/>
      <c r="B93" s="2">
        <v>4</v>
      </c>
      <c r="C93" s="4" t="s">
        <v>201</v>
      </c>
      <c r="D93" s="4">
        <v>64</v>
      </c>
      <c r="E93" s="4">
        <v>38</v>
      </c>
      <c r="F93" s="4">
        <f t="shared" si="1"/>
        <v>1.6842105263157894</v>
      </c>
    </row>
    <row r="94" spans="1:6">
      <c r="A94" s="7"/>
      <c r="B94" s="2">
        <v>5</v>
      </c>
      <c r="C94" s="4" t="s">
        <v>203</v>
      </c>
      <c r="D94" s="4">
        <v>63</v>
      </c>
      <c r="E94" s="4">
        <v>38</v>
      </c>
      <c r="F94" s="4">
        <f t="shared" si="1"/>
        <v>1.6578947368421053</v>
      </c>
    </row>
    <row r="95" spans="1:6">
      <c r="A95" s="7"/>
      <c r="B95" s="2">
        <v>6</v>
      </c>
      <c r="C95" s="4" t="s">
        <v>204</v>
      </c>
      <c r="D95" s="4">
        <v>59</v>
      </c>
      <c r="E95" s="4">
        <v>38</v>
      </c>
      <c r="F95" s="4">
        <f t="shared" si="1"/>
        <v>1.5526315789473684</v>
      </c>
    </row>
    <row r="96" spans="1:6">
      <c r="A96" s="7"/>
      <c r="B96" s="2">
        <v>7</v>
      </c>
      <c r="C96" s="4" t="s">
        <v>195</v>
      </c>
      <c r="D96" s="4">
        <v>56</v>
      </c>
      <c r="E96" s="4">
        <v>38</v>
      </c>
      <c r="F96" s="4">
        <f t="shared" si="1"/>
        <v>1.4736842105263157</v>
      </c>
    </row>
    <row r="97" spans="1:6">
      <c r="A97" s="7"/>
      <c r="B97" s="2">
        <v>8</v>
      </c>
      <c r="C97" s="4" t="s">
        <v>191</v>
      </c>
      <c r="D97" s="4">
        <v>55</v>
      </c>
      <c r="E97" s="4">
        <v>38</v>
      </c>
      <c r="F97" s="4">
        <f t="shared" si="1"/>
        <v>1.4473684210526316</v>
      </c>
    </row>
    <row r="98" spans="1:6">
      <c r="A98" s="7">
        <v>2015</v>
      </c>
      <c r="B98" s="2">
        <v>1</v>
      </c>
      <c r="C98" s="4" t="s">
        <v>190</v>
      </c>
      <c r="D98" s="4">
        <v>91</v>
      </c>
      <c r="E98" s="4">
        <v>38</v>
      </c>
      <c r="F98" s="4">
        <f t="shared" si="1"/>
        <v>2.3947368421052633</v>
      </c>
    </row>
    <row r="99" spans="1:6">
      <c r="A99" s="7"/>
      <c r="B99" s="2">
        <v>2</v>
      </c>
      <c r="C99" s="4" t="s">
        <v>203</v>
      </c>
      <c r="D99" s="4">
        <v>82</v>
      </c>
      <c r="E99" s="4">
        <v>38</v>
      </c>
      <c r="F99" s="4">
        <f t="shared" si="1"/>
        <v>2.1578947368421053</v>
      </c>
    </row>
    <row r="100" spans="1:6">
      <c r="A100" s="7"/>
      <c r="B100" s="2">
        <v>3</v>
      </c>
      <c r="C100" s="4" t="s">
        <v>189</v>
      </c>
      <c r="D100" s="4">
        <v>80</v>
      </c>
      <c r="E100" s="4">
        <v>38</v>
      </c>
      <c r="F100" s="4">
        <f t="shared" si="1"/>
        <v>2.1052631578947367</v>
      </c>
    </row>
    <row r="101" spans="1:6">
      <c r="A101" s="7"/>
      <c r="B101" s="2">
        <v>4</v>
      </c>
      <c r="C101" s="4" t="s">
        <v>191</v>
      </c>
      <c r="D101" s="4">
        <v>67</v>
      </c>
      <c r="E101" s="4">
        <v>38</v>
      </c>
      <c r="F101" s="4">
        <f t="shared" si="1"/>
        <v>1.763157894736842</v>
      </c>
    </row>
    <row r="102" spans="1:6">
      <c r="A102" s="7"/>
      <c r="B102" s="2">
        <v>5</v>
      </c>
      <c r="C102" s="4" t="s">
        <v>201</v>
      </c>
      <c r="D102" s="4">
        <v>64</v>
      </c>
      <c r="E102" s="4">
        <v>38</v>
      </c>
      <c r="F102" s="4">
        <f t="shared" si="1"/>
        <v>1.6842105263157894</v>
      </c>
    </row>
    <row r="103" spans="1:6">
      <c r="A103" s="7"/>
      <c r="B103" s="2">
        <v>6</v>
      </c>
      <c r="C103" s="4" t="s">
        <v>207</v>
      </c>
      <c r="D103" s="4">
        <v>61</v>
      </c>
      <c r="E103" s="4">
        <v>38</v>
      </c>
      <c r="F103" s="4">
        <f t="shared" si="1"/>
        <v>1.6052631578947369</v>
      </c>
    </row>
    <row r="104" spans="1:6">
      <c r="A104" s="7"/>
      <c r="B104" s="2">
        <v>7</v>
      </c>
      <c r="C104" s="4" t="s">
        <v>188</v>
      </c>
      <c r="D104" s="4">
        <v>57</v>
      </c>
      <c r="E104" s="4">
        <v>38</v>
      </c>
      <c r="F104" s="4">
        <f t="shared" si="1"/>
        <v>1.5</v>
      </c>
    </row>
    <row r="105" spans="1:6">
      <c r="A105" s="7"/>
      <c r="B105" s="2">
        <v>8</v>
      </c>
      <c r="C105" s="4" t="s">
        <v>193</v>
      </c>
      <c r="D105" s="4">
        <v>54</v>
      </c>
      <c r="E105" s="4">
        <v>38</v>
      </c>
      <c r="F105" s="4">
        <f t="shared" si="1"/>
        <v>1.4210526315789473</v>
      </c>
    </row>
    <row r="106" spans="1:6">
      <c r="A106" s="7">
        <v>2016</v>
      </c>
      <c r="B106" s="2">
        <v>1</v>
      </c>
      <c r="C106" s="4" t="s">
        <v>190</v>
      </c>
      <c r="D106" s="4">
        <v>91</v>
      </c>
      <c r="E106" s="4">
        <v>38</v>
      </c>
      <c r="F106" s="4">
        <f t="shared" si="1"/>
        <v>2.3947368421052633</v>
      </c>
    </row>
    <row r="107" spans="1:6">
      <c r="A107" s="7"/>
      <c r="B107" s="2">
        <v>2</v>
      </c>
      <c r="C107" s="4" t="s">
        <v>189</v>
      </c>
      <c r="D107" s="4">
        <v>87</v>
      </c>
      <c r="E107" s="4">
        <v>38</v>
      </c>
      <c r="F107" s="4">
        <f t="shared" si="1"/>
        <v>2.2894736842105261</v>
      </c>
    </row>
    <row r="108" spans="1:6">
      <c r="A108" s="7"/>
      <c r="B108" s="2">
        <v>3</v>
      </c>
      <c r="C108" s="4" t="s">
        <v>203</v>
      </c>
      <c r="D108" s="4">
        <v>86</v>
      </c>
      <c r="E108" s="4">
        <v>38</v>
      </c>
      <c r="F108" s="4">
        <f t="shared" si="1"/>
        <v>2.263157894736842</v>
      </c>
    </row>
    <row r="109" spans="1:6">
      <c r="A109" s="7"/>
      <c r="B109" s="2">
        <v>4</v>
      </c>
      <c r="C109" s="4" t="s">
        <v>202</v>
      </c>
      <c r="D109" s="4">
        <v>72</v>
      </c>
      <c r="E109" s="4">
        <v>38</v>
      </c>
      <c r="F109" s="4">
        <f t="shared" si="1"/>
        <v>1.8947368421052631</v>
      </c>
    </row>
    <row r="110" spans="1:6">
      <c r="A110" s="7"/>
      <c r="B110" s="2">
        <v>5</v>
      </c>
      <c r="C110" s="4" t="s">
        <v>193</v>
      </c>
      <c r="D110" s="4">
        <v>70</v>
      </c>
      <c r="E110" s="4">
        <v>38</v>
      </c>
      <c r="F110" s="4">
        <f t="shared" si="1"/>
        <v>1.8421052631578947</v>
      </c>
    </row>
    <row r="111" spans="1:6">
      <c r="A111" s="7"/>
      <c r="B111" s="2">
        <v>6</v>
      </c>
      <c r="C111" s="4" t="s">
        <v>188</v>
      </c>
      <c r="D111" s="4">
        <v>63</v>
      </c>
      <c r="E111" s="4">
        <v>38</v>
      </c>
      <c r="F111" s="4">
        <f t="shared" si="1"/>
        <v>1.6578947368421053</v>
      </c>
    </row>
    <row r="112" spans="1:6">
      <c r="A112" s="7"/>
      <c r="B112" s="2">
        <v>7</v>
      </c>
      <c r="C112" s="4" t="s">
        <v>191</v>
      </c>
      <c r="D112" s="4">
        <v>62</v>
      </c>
      <c r="E112" s="4">
        <v>38</v>
      </c>
      <c r="F112" s="4">
        <f t="shared" si="1"/>
        <v>1.631578947368421</v>
      </c>
    </row>
    <row r="113" spans="1:6">
      <c r="A113" s="7"/>
      <c r="B113" s="2">
        <v>8</v>
      </c>
      <c r="C113" s="4" t="s">
        <v>201</v>
      </c>
      <c r="D113" s="4">
        <v>60</v>
      </c>
      <c r="E113" s="4">
        <v>38</v>
      </c>
      <c r="F113" s="4">
        <f t="shared" si="1"/>
        <v>1.5789473684210527</v>
      </c>
    </row>
    <row r="114" spans="1:6">
      <c r="A114" s="7">
        <v>2017</v>
      </c>
      <c r="B114" s="2">
        <v>1</v>
      </c>
      <c r="C114" s="4" t="s">
        <v>190</v>
      </c>
      <c r="D114" s="4">
        <v>95</v>
      </c>
      <c r="E114" s="4">
        <v>38</v>
      </c>
      <c r="F114" s="4">
        <f t="shared" si="1"/>
        <v>2.5</v>
      </c>
    </row>
    <row r="115" spans="1:6">
      <c r="A115" s="7"/>
      <c r="B115" s="2">
        <v>2</v>
      </c>
      <c r="C115" s="4" t="s">
        <v>203</v>
      </c>
      <c r="D115" s="4">
        <v>91</v>
      </c>
      <c r="E115" s="4">
        <v>38</v>
      </c>
      <c r="F115" s="4">
        <f t="shared" si="1"/>
        <v>2.3947368421052633</v>
      </c>
    </row>
    <row r="116" spans="1:6">
      <c r="A116" s="7"/>
      <c r="B116" s="2">
        <v>3</v>
      </c>
      <c r="C116" s="4" t="s">
        <v>189</v>
      </c>
      <c r="D116" s="4">
        <v>77</v>
      </c>
      <c r="E116" s="4">
        <v>38</v>
      </c>
      <c r="F116" s="4">
        <f t="shared" si="1"/>
        <v>2.0263157894736841</v>
      </c>
    </row>
    <row r="117" spans="1:6">
      <c r="A117" s="7"/>
      <c r="B117" s="2">
        <v>4</v>
      </c>
      <c r="C117" s="4" t="s">
        <v>191</v>
      </c>
      <c r="D117" s="4">
        <v>72</v>
      </c>
      <c r="E117" s="4">
        <v>38</v>
      </c>
      <c r="F117" s="4">
        <f t="shared" si="1"/>
        <v>1.8947368421052631</v>
      </c>
    </row>
    <row r="118" spans="1:6">
      <c r="A118" s="7"/>
      <c r="B118" s="2">
        <v>5</v>
      </c>
      <c r="C118" s="4" t="s">
        <v>193</v>
      </c>
      <c r="D118" s="4">
        <v>72</v>
      </c>
      <c r="E118" s="4">
        <v>38</v>
      </c>
      <c r="F118" s="4">
        <f t="shared" si="1"/>
        <v>1.8947368421052631</v>
      </c>
    </row>
    <row r="119" spans="1:6">
      <c r="A119" s="7"/>
      <c r="B119" s="2">
        <v>6</v>
      </c>
      <c r="C119" s="4" t="s">
        <v>188</v>
      </c>
      <c r="D119" s="4">
        <v>64</v>
      </c>
      <c r="E119" s="4">
        <v>38</v>
      </c>
      <c r="F119" s="4">
        <f t="shared" si="1"/>
        <v>1.6842105263157894</v>
      </c>
    </row>
    <row r="120" spans="1:6">
      <c r="A120" s="7"/>
      <c r="B120" s="2">
        <v>7</v>
      </c>
      <c r="C120" s="4" t="s">
        <v>202</v>
      </c>
      <c r="D120" s="4">
        <v>60</v>
      </c>
      <c r="E120" s="4">
        <v>38</v>
      </c>
      <c r="F120" s="4">
        <f t="shared" si="1"/>
        <v>1.5789473684210527</v>
      </c>
    </row>
    <row r="121" spans="1:6">
      <c r="A121" s="7"/>
      <c r="B121" s="2">
        <v>8</v>
      </c>
      <c r="C121" s="4" t="s">
        <v>201</v>
      </c>
      <c r="D121" s="4">
        <v>57</v>
      </c>
      <c r="E121" s="4">
        <v>38</v>
      </c>
      <c r="F121" s="4">
        <f t="shared" si="1"/>
        <v>1.5</v>
      </c>
    </row>
  </sheetData>
  <sortState ref="I3:R22">
    <sortCondition descending="1" ref="J2"/>
  </sortState>
  <mergeCells count="16">
    <mergeCell ref="A42:A49"/>
    <mergeCell ref="I1:R1"/>
    <mergeCell ref="A2:A9"/>
    <mergeCell ref="A10:A17"/>
    <mergeCell ref="A18:A25"/>
    <mergeCell ref="A26:A33"/>
    <mergeCell ref="A34:A41"/>
    <mergeCell ref="A98:A105"/>
    <mergeCell ref="A106:A113"/>
    <mergeCell ref="A114:A121"/>
    <mergeCell ref="A50:A57"/>
    <mergeCell ref="A58:A65"/>
    <mergeCell ref="A66:A73"/>
    <mergeCell ref="A74:A81"/>
    <mergeCell ref="A82:A89"/>
    <mergeCell ref="A90:A97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>
  <dimension ref="A1:R121"/>
  <sheetViews>
    <sheetView workbookViewId="0">
      <selection activeCell="R3" sqref="R3:R24"/>
    </sheetView>
  </sheetViews>
  <sheetFormatPr defaultRowHeight="15"/>
  <cols>
    <col min="1" max="1" width="12.42578125" bestFit="1" customWidth="1"/>
    <col min="2" max="2" width="12.140625" bestFit="1" customWidth="1"/>
    <col min="3" max="3" width="14.85546875" bestFit="1" customWidth="1"/>
    <col min="4" max="4" width="7.140625" bestFit="1" customWidth="1"/>
    <col min="5" max="5" width="8.42578125" bestFit="1" customWidth="1"/>
    <col min="6" max="6" width="15.5703125" bestFit="1" customWidth="1"/>
    <col min="9" max="9" width="18.5703125" bestFit="1" customWidth="1"/>
  </cols>
  <sheetData>
    <row r="1" spans="1:18">
      <c r="A1" s="2" t="s">
        <v>4</v>
      </c>
      <c r="B1" s="2" t="s">
        <v>6</v>
      </c>
      <c r="C1" s="2" t="s">
        <v>1</v>
      </c>
      <c r="D1" s="2" t="s">
        <v>0</v>
      </c>
      <c r="E1" s="2" t="s">
        <v>2</v>
      </c>
      <c r="F1" s="2" t="s">
        <v>3</v>
      </c>
      <c r="I1" s="10" t="s">
        <v>102</v>
      </c>
      <c r="J1" s="10"/>
      <c r="K1" s="10"/>
      <c r="L1" s="10"/>
      <c r="M1" s="10"/>
      <c r="N1" s="10"/>
      <c r="O1" s="10"/>
      <c r="P1" s="10"/>
      <c r="Q1" s="10"/>
      <c r="R1" s="10"/>
    </row>
    <row r="2" spans="1:18">
      <c r="A2" s="7">
        <v>2003</v>
      </c>
      <c r="B2" s="2">
        <v>1</v>
      </c>
      <c r="C2" s="4" t="s">
        <v>208</v>
      </c>
      <c r="D2" s="4">
        <v>77</v>
      </c>
      <c r="E2" s="4">
        <v>38</v>
      </c>
      <c r="F2" s="4">
        <f>D2/E2</f>
        <v>2.0263157894736841</v>
      </c>
      <c r="I2" s="8" t="s">
        <v>230</v>
      </c>
      <c r="J2" s="9">
        <v>1</v>
      </c>
      <c r="K2" s="9">
        <v>2</v>
      </c>
      <c r="L2" s="9">
        <v>3</v>
      </c>
      <c r="M2" s="9">
        <v>4</v>
      </c>
      <c r="N2" s="9">
        <v>5</v>
      </c>
      <c r="O2" s="9">
        <v>6</v>
      </c>
      <c r="P2" s="9">
        <v>7</v>
      </c>
      <c r="Q2" s="9">
        <v>8</v>
      </c>
      <c r="R2" s="9" t="s">
        <v>101</v>
      </c>
    </row>
    <row r="3" spans="1:18">
      <c r="A3" s="7"/>
      <c r="B3" s="2">
        <v>2</v>
      </c>
      <c r="C3" s="4" t="s">
        <v>209</v>
      </c>
      <c r="D3" s="4">
        <v>72</v>
      </c>
      <c r="E3" s="4">
        <v>38</v>
      </c>
      <c r="F3" s="4">
        <f t="shared" ref="F3:F66" si="0">D3/E3</f>
        <v>1.8947368421052631</v>
      </c>
      <c r="I3" s="4" t="s">
        <v>209</v>
      </c>
      <c r="J3" s="8">
        <f>COUNTIFS($B:$B,J$2,$C:$C,$I3)</f>
        <v>9</v>
      </c>
      <c r="K3" s="8">
        <f>COUNTIFS($B:$B,K$2,$C:$C,$I3)</f>
        <v>5</v>
      </c>
      <c r="L3" s="8">
        <f>COUNTIFS($B:$B,L$2,$C:$C,$I3)</f>
        <v>1</v>
      </c>
      <c r="M3" s="8">
        <f>COUNTIFS($B:$B,M$2,$C:$C,$I3)</f>
        <v>0</v>
      </c>
      <c r="N3" s="8">
        <f>COUNTIFS($B:$B,N$2,$C:$C,$I3)</f>
        <v>0</v>
      </c>
      <c r="O3" s="8">
        <f>COUNTIFS($B:$B,O$2,$C:$C,$I3)</f>
        <v>0</v>
      </c>
      <c r="P3" s="8">
        <f>COUNTIFS($B:$B,P$2,$C:$C,$I3)</f>
        <v>0</v>
      </c>
      <c r="Q3" s="8">
        <f>COUNTIFS($B:$B,Q$2,$C:$C,$I3)</f>
        <v>0</v>
      </c>
      <c r="R3" s="8">
        <f>SUM(J3:Q3)</f>
        <v>15</v>
      </c>
    </row>
    <row r="4" spans="1:18">
      <c r="A4" s="7"/>
      <c r="B4" s="2">
        <v>3</v>
      </c>
      <c r="C4" s="4" t="s">
        <v>210</v>
      </c>
      <c r="D4" s="4">
        <v>71</v>
      </c>
      <c r="E4" s="4">
        <v>38</v>
      </c>
      <c r="F4" s="4">
        <f t="shared" si="0"/>
        <v>1.868421052631579</v>
      </c>
      <c r="I4" s="4" t="s">
        <v>211</v>
      </c>
      <c r="J4" s="8">
        <f>COUNTIFS($B:$B,J$2,$C:$C,$I4)</f>
        <v>4</v>
      </c>
      <c r="K4" s="8">
        <f>COUNTIFS($B:$B,K$2,$C:$C,$I4)</f>
        <v>8</v>
      </c>
      <c r="L4" s="8">
        <f>COUNTIFS($B:$B,L$2,$C:$C,$I4)</f>
        <v>2</v>
      </c>
      <c r="M4" s="8">
        <f>COUNTIFS($B:$B,M$2,$C:$C,$I4)</f>
        <v>1</v>
      </c>
      <c r="N4" s="8">
        <f>COUNTIFS($B:$B,N$2,$C:$C,$I4)</f>
        <v>0</v>
      </c>
      <c r="O4" s="8">
        <f>COUNTIFS($B:$B,O$2,$C:$C,$I4)</f>
        <v>0</v>
      </c>
      <c r="P4" s="8">
        <f>COUNTIFS($B:$B,P$2,$C:$C,$I4)</f>
        <v>0</v>
      </c>
      <c r="Q4" s="8">
        <f>COUNTIFS($B:$B,Q$2,$C:$C,$I4)</f>
        <v>0</v>
      </c>
      <c r="R4" s="8">
        <f>SUM(J4:Q4)</f>
        <v>15</v>
      </c>
    </row>
    <row r="5" spans="1:18">
      <c r="A5" s="7"/>
      <c r="B5" s="2">
        <v>4</v>
      </c>
      <c r="C5" s="4" t="s">
        <v>211</v>
      </c>
      <c r="D5" s="4">
        <v>70</v>
      </c>
      <c r="E5" s="4">
        <v>38</v>
      </c>
      <c r="F5" s="4">
        <f t="shared" si="0"/>
        <v>1.8421052631578947</v>
      </c>
      <c r="I5" s="4" t="s">
        <v>213</v>
      </c>
      <c r="J5" s="8">
        <f>COUNTIFS($B:$B,J$2,$C:$C,$I5)</f>
        <v>1</v>
      </c>
      <c r="K5" s="8">
        <f>COUNTIFS($B:$B,K$2,$C:$C,$I5)</f>
        <v>1</v>
      </c>
      <c r="L5" s="8">
        <f>COUNTIFS($B:$B,L$2,$C:$C,$I5)</f>
        <v>4</v>
      </c>
      <c r="M5" s="8">
        <f>COUNTIFS($B:$B,M$2,$C:$C,$I5)</f>
        <v>2</v>
      </c>
      <c r="N5" s="8">
        <f>COUNTIFS($B:$B,N$2,$C:$C,$I5)</f>
        <v>1</v>
      </c>
      <c r="O5" s="8">
        <f>COUNTIFS($B:$B,O$2,$C:$C,$I5)</f>
        <v>1</v>
      </c>
      <c r="P5" s="8">
        <f>COUNTIFS($B:$B,P$2,$C:$C,$I5)</f>
        <v>2</v>
      </c>
      <c r="Q5" s="8">
        <f>COUNTIFS($B:$B,Q$2,$C:$C,$I5)</f>
        <v>0</v>
      </c>
      <c r="R5" s="8">
        <f>SUM(J5:Q5)</f>
        <v>12</v>
      </c>
    </row>
    <row r="6" spans="1:18">
      <c r="A6" s="7"/>
      <c r="B6" s="2">
        <v>5</v>
      </c>
      <c r="C6" s="4" t="s">
        <v>212</v>
      </c>
      <c r="D6" s="4">
        <v>56</v>
      </c>
      <c r="E6" s="4">
        <v>38</v>
      </c>
      <c r="F6" s="4">
        <f t="shared" si="0"/>
        <v>1.4736842105263157</v>
      </c>
      <c r="I6" s="4" t="s">
        <v>208</v>
      </c>
      <c r="J6" s="8">
        <f>COUNTIFS($B:$B,J$2,$C:$C,$I6)</f>
        <v>1</v>
      </c>
      <c r="K6" s="8">
        <f>COUNTIFS($B:$B,K$2,$C:$C,$I6)</f>
        <v>0</v>
      </c>
      <c r="L6" s="8">
        <f>COUNTIFS($B:$B,L$2,$C:$C,$I6)</f>
        <v>4</v>
      </c>
      <c r="M6" s="8">
        <f>COUNTIFS($B:$B,M$2,$C:$C,$I6)</f>
        <v>3</v>
      </c>
      <c r="N6" s="8">
        <f>COUNTIFS($B:$B,N$2,$C:$C,$I6)</f>
        <v>1</v>
      </c>
      <c r="O6" s="8">
        <f>COUNTIFS($B:$B,O$2,$C:$C,$I6)</f>
        <v>1</v>
      </c>
      <c r="P6" s="8">
        <f>COUNTIFS($B:$B,P$2,$C:$C,$I6)</f>
        <v>1</v>
      </c>
      <c r="Q6" s="8">
        <f>COUNTIFS($B:$B,Q$2,$C:$C,$I6)</f>
        <v>1</v>
      </c>
      <c r="R6" s="8">
        <f>SUM(J6:Q6)</f>
        <v>12</v>
      </c>
    </row>
    <row r="7" spans="1:18">
      <c r="A7" s="7"/>
      <c r="B7" s="2">
        <v>6</v>
      </c>
      <c r="C7" s="4" t="s">
        <v>213</v>
      </c>
      <c r="D7" s="4">
        <v>55</v>
      </c>
      <c r="E7" s="4">
        <v>38</v>
      </c>
      <c r="F7" s="4">
        <f t="shared" si="0"/>
        <v>1.4473684210526316</v>
      </c>
      <c r="I7" s="4" t="s">
        <v>215</v>
      </c>
      <c r="J7" s="8">
        <f>COUNTIFS($B:$B,J$2,$C:$C,$I7)</f>
        <v>0</v>
      </c>
      <c r="K7" s="8">
        <f>COUNTIFS($B:$B,K$2,$C:$C,$I7)</f>
        <v>1</v>
      </c>
      <c r="L7" s="8">
        <f>COUNTIFS($B:$B,L$2,$C:$C,$I7)</f>
        <v>1</v>
      </c>
      <c r="M7" s="8">
        <f>COUNTIFS($B:$B,M$2,$C:$C,$I7)</f>
        <v>2</v>
      </c>
      <c r="N7" s="8">
        <f>COUNTIFS($B:$B,N$2,$C:$C,$I7)</f>
        <v>4</v>
      </c>
      <c r="O7" s="8">
        <f>COUNTIFS($B:$B,O$2,$C:$C,$I7)</f>
        <v>2</v>
      </c>
      <c r="P7" s="8">
        <f>COUNTIFS($B:$B,P$2,$C:$C,$I7)</f>
        <v>2</v>
      </c>
      <c r="Q7" s="8">
        <f>COUNTIFS($B:$B,Q$2,$C:$C,$I7)</f>
        <v>1</v>
      </c>
      <c r="R7" s="8">
        <f>SUM(J7:Q7)</f>
        <v>13</v>
      </c>
    </row>
    <row r="8" spans="1:18">
      <c r="A8" s="7"/>
      <c r="B8" s="2">
        <v>7</v>
      </c>
      <c r="C8" s="4" t="s">
        <v>214</v>
      </c>
      <c r="D8" s="4">
        <v>55</v>
      </c>
      <c r="E8" s="4">
        <v>38</v>
      </c>
      <c r="F8" s="4">
        <f t="shared" si="0"/>
        <v>1.4473684210526316</v>
      </c>
      <c r="I8" s="4" t="s">
        <v>214</v>
      </c>
      <c r="J8" s="8">
        <f>COUNTIFS($B:$B,J$2,$C:$C,$I8)</f>
        <v>0</v>
      </c>
      <c r="K8" s="8">
        <f>COUNTIFS($B:$B,K$2,$C:$C,$I8)</f>
        <v>0</v>
      </c>
      <c r="L8" s="8">
        <f>COUNTIFS($B:$B,L$2,$C:$C,$I8)</f>
        <v>2</v>
      </c>
      <c r="M8" s="8">
        <f>COUNTIFS($B:$B,M$2,$C:$C,$I8)</f>
        <v>2</v>
      </c>
      <c r="N8" s="8">
        <f>COUNTIFS($B:$B,N$2,$C:$C,$I8)</f>
        <v>5</v>
      </c>
      <c r="O8" s="8">
        <f>COUNTIFS($B:$B,O$2,$C:$C,$I8)</f>
        <v>1</v>
      </c>
      <c r="P8" s="8">
        <f>COUNTIFS($B:$B,P$2,$C:$C,$I8)</f>
        <v>3</v>
      </c>
      <c r="Q8" s="8">
        <f>COUNTIFS($B:$B,Q$2,$C:$C,$I8)</f>
        <v>0</v>
      </c>
      <c r="R8" s="8">
        <f>SUM(J8:Q8)</f>
        <v>13</v>
      </c>
    </row>
    <row r="9" spans="1:18">
      <c r="A9" s="7"/>
      <c r="B9" s="2">
        <v>8</v>
      </c>
      <c r="C9" s="4" t="s">
        <v>215</v>
      </c>
      <c r="D9" s="4">
        <v>54</v>
      </c>
      <c r="E9" s="4">
        <v>38</v>
      </c>
      <c r="F9" s="4">
        <f t="shared" si="0"/>
        <v>1.4210526315789473</v>
      </c>
      <c r="I9" s="4" t="s">
        <v>210</v>
      </c>
      <c r="J9" s="8">
        <f>COUNTIFS($B:$B,J$2,$C:$C,$I9)</f>
        <v>0</v>
      </c>
      <c r="K9" s="8">
        <f>COUNTIFS($B:$B,K$2,$C:$C,$I9)</f>
        <v>0</v>
      </c>
      <c r="L9" s="8">
        <f>COUNTIFS($B:$B,L$2,$C:$C,$I9)</f>
        <v>1</v>
      </c>
      <c r="M9" s="8">
        <f>COUNTIFS($B:$B,M$2,$C:$C,$I9)</f>
        <v>0</v>
      </c>
      <c r="N9" s="8">
        <f>COUNTIFS($B:$B,N$2,$C:$C,$I9)</f>
        <v>0</v>
      </c>
      <c r="O9" s="8">
        <f>COUNTIFS($B:$B,O$2,$C:$C,$I9)</f>
        <v>0</v>
      </c>
      <c r="P9" s="8">
        <f>COUNTIFS($B:$B,P$2,$C:$C,$I9)</f>
        <v>1</v>
      </c>
      <c r="Q9" s="8">
        <f>COUNTIFS($B:$B,Q$2,$C:$C,$I9)</f>
        <v>2</v>
      </c>
      <c r="R9" s="8">
        <f>SUM(J9:Q9)</f>
        <v>4</v>
      </c>
    </row>
    <row r="10" spans="1:18">
      <c r="A10" s="7">
        <v>2004</v>
      </c>
      <c r="B10" s="2">
        <v>1</v>
      </c>
      <c r="C10" s="4" t="s">
        <v>209</v>
      </c>
      <c r="D10" s="4">
        <v>84</v>
      </c>
      <c r="E10" s="4">
        <v>38</v>
      </c>
      <c r="F10" s="4">
        <f t="shared" si="0"/>
        <v>2.2105263157894739</v>
      </c>
      <c r="I10" s="4" t="s">
        <v>212</v>
      </c>
      <c r="J10" s="8">
        <f>COUNTIFS($B:$B,J$2,$C:$C,$I10)</f>
        <v>0</v>
      </c>
      <c r="K10" s="8">
        <f>COUNTIFS($B:$B,K$2,$C:$C,$I10)</f>
        <v>0</v>
      </c>
      <c r="L10" s="8">
        <f>COUNTIFS($B:$B,L$2,$C:$C,$I10)</f>
        <v>0</v>
      </c>
      <c r="M10" s="8">
        <f>COUNTIFS($B:$B,M$2,$C:$C,$I10)</f>
        <v>1</v>
      </c>
      <c r="N10" s="8">
        <f>COUNTIFS($B:$B,N$2,$C:$C,$I10)</f>
        <v>2</v>
      </c>
      <c r="O10" s="8">
        <f>COUNTIFS($B:$B,O$2,$C:$C,$I10)</f>
        <v>1</v>
      </c>
      <c r="P10" s="8">
        <f>COUNTIFS($B:$B,P$2,$C:$C,$I10)</f>
        <v>2</v>
      </c>
      <c r="Q10" s="8">
        <f>COUNTIFS($B:$B,Q$2,$C:$C,$I10)</f>
        <v>1</v>
      </c>
      <c r="R10" s="8">
        <f>SUM(J10:Q10)</f>
        <v>7</v>
      </c>
    </row>
    <row r="11" spans="1:18">
      <c r="A11" s="7"/>
      <c r="B11" s="2">
        <v>2</v>
      </c>
      <c r="C11" s="4" t="s">
        <v>211</v>
      </c>
      <c r="D11" s="4">
        <v>80</v>
      </c>
      <c r="E11" s="4">
        <v>38</v>
      </c>
      <c r="F11" s="4">
        <f t="shared" si="0"/>
        <v>2.1052631578947367</v>
      </c>
      <c r="I11" s="4" t="s">
        <v>216</v>
      </c>
      <c r="J11" s="8">
        <f>COUNTIFS($B:$B,J$2,$C:$C,$I11)</f>
        <v>0</v>
      </c>
      <c r="K11" s="8">
        <f>COUNTIFS($B:$B,K$2,$C:$C,$I11)</f>
        <v>0</v>
      </c>
      <c r="L11" s="8">
        <f>COUNTIFS($B:$B,L$2,$C:$C,$I11)</f>
        <v>0</v>
      </c>
      <c r="M11" s="8">
        <f>COUNTIFS($B:$B,M$2,$C:$C,$I11)</f>
        <v>1</v>
      </c>
      <c r="N11" s="8">
        <f>COUNTIFS($B:$B,N$2,$C:$C,$I11)</f>
        <v>0</v>
      </c>
      <c r="O11" s="8">
        <f>COUNTIFS($B:$B,O$2,$C:$C,$I11)</f>
        <v>1</v>
      </c>
      <c r="P11" s="8">
        <f>COUNTIFS($B:$B,P$2,$C:$C,$I11)</f>
        <v>1</v>
      </c>
      <c r="Q11" s="8">
        <f>COUNTIFS($B:$B,Q$2,$C:$C,$I11)</f>
        <v>0</v>
      </c>
      <c r="R11" s="8">
        <f>SUM(J11:Q11)</f>
        <v>3</v>
      </c>
    </row>
    <row r="12" spans="1:18">
      <c r="A12" s="7"/>
      <c r="B12" s="2">
        <v>3</v>
      </c>
      <c r="C12" s="4" t="s">
        <v>215</v>
      </c>
      <c r="D12" s="4">
        <v>65</v>
      </c>
      <c r="E12" s="4">
        <v>38</v>
      </c>
      <c r="F12" s="4">
        <f t="shared" si="0"/>
        <v>1.7105263157894737</v>
      </c>
      <c r="I12" s="4" t="s">
        <v>228</v>
      </c>
      <c r="J12" s="8">
        <f>COUNTIFS($B:$B,J$2,$C:$C,$I12)</f>
        <v>0</v>
      </c>
      <c r="K12" s="8">
        <f>COUNTIFS($B:$B,K$2,$C:$C,$I12)</f>
        <v>0</v>
      </c>
      <c r="L12" s="8">
        <f>COUNTIFS($B:$B,L$2,$C:$C,$I12)</f>
        <v>0</v>
      </c>
      <c r="M12" s="8">
        <f>COUNTIFS($B:$B,M$2,$C:$C,$I12)</f>
        <v>1</v>
      </c>
      <c r="N12" s="8">
        <f>COUNTIFS($B:$B,N$2,$C:$C,$I12)</f>
        <v>0</v>
      </c>
      <c r="O12" s="8">
        <f>COUNTIFS($B:$B,O$2,$C:$C,$I12)</f>
        <v>1</v>
      </c>
      <c r="P12" s="8">
        <f>COUNTIFS($B:$B,P$2,$C:$C,$I12)</f>
        <v>1</v>
      </c>
      <c r="Q12" s="8">
        <f>COUNTIFS($B:$B,Q$2,$C:$C,$I12)</f>
        <v>0</v>
      </c>
      <c r="R12" s="8">
        <f>SUM(J12:Q12)</f>
        <v>3</v>
      </c>
    </row>
    <row r="13" spans="1:18">
      <c r="A13" s="7"/>
      <c r="B13" s="2">
        <v>4</v>
      </c>
      <c r="C13" s="4" t="s">
        <v>216</v>
      </c>
      <c r="D13" s="4">
        <v>62</v>
      </c>
      <c r="E13" s="4">
        <v>38</v>
      </c>
      <c r="F13" s="4">
        <f t="shared" si="0"/>
        <v>1.631578947368421</v>
      </c>
      <c r="I13" s="4" t="s">
        <v>225</v>
      </c>
      <c r="J13" s="8">
        <f>COUNTIFS($B:$B,J$2,$C:$C,$I13)</f>
        <v>0</v>
      </c>
      <c r="K13" s="8">
        <f>COUNTIFS($B:$B,K$2,$C:$C,$I13)</f>
        <v>0</v>
      </c>
      <c r="L13" s="8">
        <f>COUNTIFS($B:$B,L$2,$C:$C,$I13)</f>
        <v>0</v>
      </c>
      <c r="M13" s="8">
        <f>COUNTIFS($B:$B,M$2,$C:$C,$I13)</f>
        <v>1</v>
      </c>
      <c r="N13" s="8">
        <f>COUNTIFS($B:$B,N$2,$C:$C,$I13)</f>
        <v>0</v>
      </c>
      <c r="O13" s="8">
        <f>COUNTIFS($B:$B,O$2,$C:$C,$I13)</f>
        <v>1</v>
      </c>
      <c r="P13" s="8">
        <f>COUNTIFS($B:$B,P$2,$C:$C,$I13)</f>
        <v>0</v>
      </c>
      <c r="Q13" s="8">
        <f>COUNTIFS($B:$B,Q$2,$C:$C,$I13)</f>
        <v>2</v>
      </c>
      <c r="R13" s="8">
        <f>SUM(J13:Q13)</f>
        <v>4</v>
      </c>
    </row>
    <row r="14" spans="1:18">
      <c r="A14" s="7"/>
      <c r="B14" s="2">
        <v>5</v>
      </c>
      <c r="C14" s="4" t="s">
        <v>217</v>
      </c>
      <c r="D14" s="4">
        <v>61</v>
      </c>
      <c r="E14" s="4">
        <v>38</v>
      </c>
      <c r="F14" s="4">
        <f t="shared" si="0"/>
        <v>1.6052631578947369</v>
      </c>
      <c r="I14" s="4" t="s">
        <v>218</v>
      </c>
      <c r="J14" s="8">
        <f>COUNTIFS($B:$B,J$2,$C:$C,$I14)</f>
        <v>0</v>
      </c>
      <c r="K14" s="8">
        <f>COUNTIFS($B:$B,K$2,$C:$C,$I14)</f>
        <v>0</v>
      </c>
      <c r="L14" s="8">
        <f>COUNTIFS($B:$B,L$2,$C:$C,$I14)</f>
        <v>0</v>
      </c>
      <c r="M14" s="8">
        <f>COUNTIFS($B:$B,M$2,$C:$C,$I14)</f>
        <v>1</v>
      </c>
      <c r="N14" s="8">
        <f>COUNTIFS($B:$B,N$2,$C:$C,$I14)</f>
        <v>0</v>
      </c>
      <c r="O14" s="8">
        <f>COUNTIFS($B:$B,O$2,$C:$C,$I14)</f>
        <v>0</v>
      </c>
      <c r="P14" s="8">
        <f>COUNTIFS($B:$B,P$2,$C:$C,$I14)</f>
        <v>1</v>
      </c>
      <c r="Q14" s="8">
        <f>COUNTIFS($B:$B,Q$2,$C:$C,$I14)</f>
        <v>0</v>
      </c>
      <c r="R14" s="8">
        <f>SUM(J14:Q14)</f>
        <v>2</v>
      </c>
    </row>
    <row r="15" spans="1:18">
      <c r="A15" s="7"/>
      <c r="B15" s="2">
        <v>6</v>
      </c>
      <c r="C15" s="4" t="s">
        <v>214</v>
      </c>
      <c r="D15" s="4">
        <v>60</v>
      </c>
      <c r="E15" s="4">
        <v>38</v>
      </c>
      <c r="F15" s="4">
        <f t="shared" si="0"/>
        <v>1.5789473684210527</v>
      </c>
      <c r="I15" s="4" t="s">
        <v>223</v>
      </c>
      <c r="J15" s="8">
        <f>COUNTIFS($B:$B,J$2,$C:$C,$I15)</f>
        <v>0</v>
      </c>
      <c r="K15" s="8">
        <f>COUNTIFS($B:$B,K$2,$C:$C,$I15)</f>
        <v>0</v>
      </c>
      <c r="L15" s="8">
        <f>COUNTIFS($B:$B,L$2,$C:$C,$I15)</f>
        <v>0</v>
      </c>
      <c r="M15" s="8">
        <f>COUNTIFS($B:$B,M$2,$C:$C,$I15)</f>
        <v>0</v>
      </c>
      <c r="N15" s="8">
        <f>COUNTIFS($B:$B,N$2,$C:$C,$I15)</f>
        <v>1</v>
      </c>
      <c r="O15" s="8">
        <f>COUNTIFS($B:$B,O$2,$C:$C,$I15)</f>
        <v>0</v>
      </c>
      <c r="P15" s="8">
        <f>COUNTIFS($B:$B,P$2,$C:$C,$I15)</f>
        <v>1</v>
      </c>
      <c r="Q15" s="8">
        <f>COUNTIFS($B:$B,Q$2,$C:$C,$I15)</f>
        <v>1</v>
      </c>
      <c r="R15" s="8">
        <f>SUM(J15:Q15)</f>
        <v>3</v>
      </c>
    </row>
    <row r="16" spans="1:18">
      <c r="A16" s="7"/>
      <c r="B16" s="2">
        <v>7</v>
      </c>
      <c r="C16" s="4" t="s">
        <v>208</v>
      </c>
      <c r="D16" s="4">
        <v>58</v>
      </c>
      <c r="E16" s="4">
        <v>38</v>
      </c>
      <c r="F16" s="4">
        <f t="shared" si="0"/>
        <v>1.5263157894736843</v>
      </c>
      <c r="I16" s="4" t="s">
        <v>217</v>
      </c>
      <c r="J16" s="8">
        <f>COUNTIFS($B:$B,J$2,$C:$C,$I16)</f>
        <v>0</v>
      </c>
      <c r="K16" s="8">
        <f>COUNTIFS($B:$B,K$2,$C:$C,$I16)</f>
        <v>0</v>
      </c>
      <c r="L16" s="8">
        <f>COUNTIFS($B:$B,L$2,$C:$C,$I16)</f>
        <v>0</v>
      </c>
      <c r="M16" s="8">
        <f>COUNTIFS($B:$B,M$2,$C:$C,$I16)</f>
        <v>0</v>
      </c>
      <c r="N16" s="8">
        <f>COUNTIFS($B:$B,N$2,$C:$C,$I16)</f>
        <v>1</v>
      </c>
      <c r="O16" s="8">
        <f>COUNTIFS($B:$B,O$2,$C:$C,$I16)</f>
        <v>0</v>
      </c>
      <c r="P16" s="8">
        <f>COUNTIFS($B:$B,P$2,$C:$C,$I16)</f>
        <v>0</v>
      </c>
      <c r="Q16" s="8">
        <f>COUNTIFS($B:$B,Q$2,$C:$C,$I16)</f>
        <v>2</v>
      </c>
      <c r="R16" s="8">
        <f>SUM(J16:Q16)</f>
        <v>3</v>
      </c>
    </row>
    <row r="17" spans="1:18">
      <c r="A17" s="7"/>
      <c r="B17" s="2">
        <v>8</v>
      </c>
      <c r="C17" s="4" t="s">
        <v>210</v>
      </c>
      <c r="D17" s="4">
        <v>51</v>
      </c>
      <c r="E17" s="4">
        <v>38</v>
      </c>
      <c r="F17" s="4">
        <f t="shared" si="0"/>
        <v>1.3421052631578947</v>
      </c>
      <c r="I17" s="4" t="s">
        <v>219</v>
      </c>
      <c r="J17" s="8">
        <f>COUNTIFS($B:$B,J$2,$C:$C,$I17)</f>
        <v>0</v>
      </c>
      <c r="K17" s="8">
        <f>COUNTIFS($B:$B,K$2,$C:$C,$I17)</f>
        <v>0</v>
      </c>
      <c r="L17" s="8">
        <f>COUNTIFS($B:$B,L$2,$C:$C,$I17)</f>
        <v>0</v>
      </c>
      <c r="M17" s="8">
        <f>COUNTIFS($B:$B,M$2,$C:$C,$I17)</f>
        <v>0</v>
      </c>
      <c r="N17" s="8">
        <f>COUNTIFS($B:$B,N$2,$C:$C,$I17)</f>
        <v>0</v>
      </c>
      <c r="O17" s="8">
        <f>COUNTIFS($B:$B,O$2,$C:$C,$I17)</f>
        <v>2</v>
      </c>
      <c r="P17" s="8">
        <f>COUNTIFS($B:$B,P$2,$C:$C,$I17)</f>
        <v>0</v>
      </c>
      <c r="Q17" s="8">
        <f>COUNTIFS($B:$B,Q$2,$C:$C,$I17)</f>
        <v>1</v>
      </c>
      <c r="R17" s="8">
        <f>SUM(J17:Q17)</f>
        <v>3</v>
      </c>
    </row>
    <row r="18" spans="1:18">
      <c r="A18" s="7">
        <v>2005</v>
      </c>
      <c r="B18" s="2">
        <v>1</v>
      </c>
      <c r="C18" s="4" t="s">
        <v>209</v>
      </c>
      <c r="D18" s="4">
        <v>82</v>
      </c>
      <c r="E18" s="4">
        <v>38</v>
      </c>
      <c r="F18" s="4">
        <f t="shared" si="0"/>
        <v>2.1578947368421053</v>
      </c>
      <c r="I18" s="4" t="s">
        <v>226</v>
      </c>
      <c r="J18" s="8">
        <f>COUNTIFS($B:$B,J$2,$C:$C,$I18)</f>
        <v>0</v>
      </c>
      <c r="K18" s="8">
        <f>COUNTIFS($B:$B,K$2,$C:$C,$I18)</f>
        <v>0</v>
      </c>
      <c r="L18" s="8">
        <f>COUNTIFS($B:$B,L$2,$C:$C,$I18)</f>
        <v>0</v>
      </c>
      <c r="M18" s="8">
        <f>COUNTIFS($B:$B,M$2,$C:$C,$I18)</f>
        <v>0</v>
      </c>
      <c r="N18" s="8">
        <f>COUNTIFS($B:$B,N$2,$C:$C,$I18)</f>
        <v>0</v>
      </c>
      <c r="O18" s="8">
        <f>COUNTIFS($B:$B,O$2,$C:$C,$I18)</f>
        <v>1</v>
      </c>
      <c r="P18" s="8">
        <f>COUNTIFS($B:$B,P$2,$C:$C,$I18)</f>
        <v>0</v>
      </c>
      <c r="Q18" s="8">
        <f>COUNTIFS($B:$B,Q$2,$C:$C,$I18)</f>
        <v>1</v>
      </c>
      <c r="R18" s="8">
        <f>SUM(J18:Q18)</f>
        <v>2</v>
      </c>
    </row>
    <row r="19" spans="1:18">
      <c r="A19" s="7"/>
      <c r="B19" s="2">
        <v>2</v>
      </c>
      <c r="C19" s="4" t="s">
        <v>211</v>
      </c>
      <c r="D19" s="4">
        <v>70</v>
      </c>
      <c r="E19" s="4">
        <v>38</v>
      </c>
      <c r="F19" s="4">
        <f t="shared" si="0"/>
        <v>1.8421052631578947</v>
      </c>
      <c r="I19" s="4" t="s">
        <v>227</v>
      </c>
      <c r="J19" s="8">
        <f>COUNTIFS($B:$B,J$2,$C:$C,$I19)</f>
        <v>0</v>
      </c>
      <c r="K19" s="8">
        <f>COUNTIFS($B:$B,K$2,$C:$C,$I19)</f>
        <v>0</v>
      </c>
      <c r="L19" s="8">
        <f>COUNTIFS($B:$B,L$2,$C:$C,$I19)</f>
        <v>0</v>
      </c>
      <c r="M19" s="8">
        <f>COUNTIFS($B:$B,M$2,$C:$C,$I19)</f>
        <v>0</v>
      </c>
      <c r="N19" s="8">
        <f>COUNTIFS($B:$B,N$2,$C:$C,$I19)</f>
        <v>0</v>
      </c>
      <c r="O19" s="8">
        <f>COUNTIFS($B:$B,O$2,$C:$C,$I19)</f>
        <v>1</v>
      </c>
      <c r="P19" s="8">
        <f>COUNTIFS($B:$B,P$2,$C:$C,$I19)</f>
        <v>0</v>
      </c>
      <c r="Q19" s="8">
        <f>COUNTIFS($B:$B,Q$2,$C:$C,$I19)</f>
        <v>0</v>
      </c>
      <c r="R19" s="8">
        <f>SUM(J19:Q19)</f>
        <v>1</v>
      </c>
    </row>
    <row r="20" spans="1:18">
      <c r="A20" s="7"/>
      <c r="B20" s="2">
        <v>3</v>
      </c>
      <c r="C20" s="4" t="s">
        <v>208</v>
      </c>
      <c r="D20" s="4">
        <v>69</v>
      </c>
      <c r="E20" s="4">
        <v>38</v>
      </c>
      <c r="F20" s="4">
        <f t="shared" si="0"/>
        <v>1.8157894736842106</v>
      </c>
      <c r="I20" s="4" t="s">
        <v>222</v>
      </c>
      <c r="J20" s="8">
        <f>COUNTIFS($B:$B,J$2,$C:$C,$I20)</f>
        <v>0</v>
      </c>
      <c r="K20" s="8">
        <f>COUNTIFS($B:$B,K$2,$C:$C,$I20)</f>
        <v>0</v>
      </c>
      <c r="L20" s="8">
        <f>COUNTIFS($B:$B,L$2,$C:$C,$I20)</f>
        <v>0</v>
      </c>
      <c r="M20" s="8">
        <f>COUNTIFS($B:$B,M$2,$C:$C,$I20)</f>
        <v>0</v>
      </c>
      <c r="N20" s="8">
        <f>COUNTIFS($B:$B,N$2,$C:$C,$I20)</f>
        <v>0</v>
      </c>
      <c r="O20" s="8">
        <f>COUNTIFS($B:$B,O$2,$C:$C,$I20)</f>
        <v>1</v>
      </c>
      <c r="P20" s="8">
        <f>COUNTIFS($B:$B,P$2,$C:$C,$I20)</f>
        <v>0</v>
      </c>
      <c r="Q20" s="8">
        <f>COUNTIFS($B:$B,Q$2,$C:$C,$I20)</f>
        <v>0</v>
      </c>
      <c r="R20" s="8">
        <f>SUM(J20:Q20)</f>
        <v>1</v>
      </c>
    </row>
    <row r="21" spans="1:18">
      <c r="A21" s="7"/>
      <c r="B21" s="2">
        <v>4</v>
      </c>
      <c r="C21" s="4" t="s">
        <v>218</v>
      </c>
      <c r="D21" s="4">
        <v>68</v>
      </c>
      <c r="E21" s="4">
        <v>38</v>
      </c>
      <c r="F21" s="4">
        <f t="shared" si="0"/>
        <v>1.7894736842105263</v>
      </c>
      <c r="I21" s="4" t="s">
        <v>220</v>
      </c>
      <c r="J21" s="8">
        <f>COUNTIFS($B:$B,J$2,$C:$C,$I21)</f>
        <v>0</v>
      </c>
      <c r="K21" s="8">
        <f>COUNTIFS($B:$B,K$2,$C:$C,$I21)</f>
        <v>0</v>
      </c>
      <c r="L21" s="8">
        <f>COUNTIFS($B:$B,L$2,$C:$C,$I21)</f>
        <v>0</v>
      </c>
      <c r="M21" s="8">
        <f>COUNTIFS($B:$B,M$2,$C:$C,$I21)</f>
        <v>0</v>
      </c>
      <c r="N21" s="8">
        <f>COUNTIFS($B:$B,N$2,$C:$C,$I21)</f>
        <v>0</v>
      </c>
      <c r="O21" s="8">
        <f>COUNTIFS($B:$B,O$2,$C:$C,$I21)</f>
        <v>1</v>
      </c>
      <c r="P21" s="8">
        <f>COUNTIFS($B:$B,P$2,$C:$C,$I21)</f>
        <v>0</v>
      </c>
      <c r="Q21" s="8">
        <f>COUNTIFS($B:$B,Q$2,$C:$C,$I21)</f>
        <v>0</v>
      </c>
      <c r="R21" s="8">
        <f>SUM(J21:Q21)</f>
        <v>1</v>
      </c>
    </row>
    <row r="22" spans="1:18">
      <c r="A22" s="7"/>
      <c r="B22" s="2">
        <v>5</v>
      </c>
      <c r="C22" s="4" t="s">
        <v>214</v>
      </c>
      <c r="D22" s="4">
        <v>68</v>
      </c>
      <c r="E22" s="4">
        <v>38</v>
      </c>
      <c r="F22" s="4">
        <f t="shared" si="0"/>
        <v>1.7894736842105263</v>
      </c>
      <c r="I22" s="4" t="s">
        <v>224</v>
      </c>
      <c r="J22" s="8">
        <f>COUNTIFS($B:$B,J$2,$C:$C,$I22)</f>
        <v>0</v>
      </c>
      <c r="K22" s="8">
        <f>COUNTIFS($B:$B,K$2,$C:$C,$I22)</f>
        <v>0</v>
      </c>
      <c r="L22" s="8">
        <f>COUNTIFS($B:$B,L$2,$C:$C,$I22)</f>
        <v>0</v>
      </c>
      <c r="M22" s="8">
        <f>COUNTIFS($B:$B,M$2,$C:$C,$I22)</f>
        <v>0</v>
      </c>
      <c r="N22" s="8">
        <f>COUNTIFS($B:$B,N$2,$C:$C,$I22)</f>
        <v>0</v>
      </c>
      <c r="O22" s="8">
        <f>COUNTIFS($B:$B,O$2,$C:$C,$I22)</f>
        <v>0</v>
      </c>
      <c r="P22" s="8">
        <f>COUNTIFS($B:$B,P$2,$C:$C,$I22)</f>
        <v>0</v>
      </c>
      <c r="Q22" s="8">
        <f>COUNTIFS($B:$B,Q$2,$C:$C,$I22)</f>
        <v>1</v>
      </c>
      <c r="R22" s="8">
        <f>SUM(J22:Q22)</f>
        <v>1</v>
      </c>
    </row>
    <row r="23" spans="1:18">
      <c r="A23" s="7"/>
      <c r="B23" s="2">
        <v>6</v>
      </c>
      <c r="C23" s="4" t="s">
        <v>219</v>
      </c>
      <c r="D23" s="4">
        <v>64</v>
      </c>
      <c r="E23" s="4">
        <v>38</v>
      </c>
      <c r="F23" s="4">
        <f t="shared" si="0"/>
        <v>1.6842105263157894</v>
      </c>
      <c r="I23" s="4" t="s">
        <v>221</v>
      </c>
      <c r="J23" s="8">
        <f>COUNTIFS($B:$B,J$2,$C:$C,$I23)</f>
        <v>0</v>
      </c>
      <c r="K23" s="8">
        <f>COUNTIFS($B:$B,K$2,$C:$C,$I23)</f>
        <v>0</v>
      </c>
      <c r="L23" s="8">
        <f>COUNTIFS($B:$B,L$2,$C:$C,$I23)</f>
        <v>0</v>
      </c>
      <c r="M23" s="8">
        <f>COUNTIFS($B:$B,M$2,$C:$C,$I23)</f>
        <v>0</v>
      </c>
      <c r="N23" s="8">
        <f>COUNTIFS($B:$B,N$2,$C:$C,$I23)</f>
        <v>0</v>
      </c>
      <c r="O23" s="8">
        <f>COUNTIFS($B:$B,O$2,$C:$C,$I23)</f>
        <v>0</v>
      </c>
      <c r="P23" s="8">
        <f>COUNTIFS($B:$B,P$2,$C:$C,$I23)</f>
        <v>0</v>
      </c>
      <c r="Q23" s="8">
        <f>COUNTIFS($B:$B,Q$2,$C:$C,$I23)</f>
        <v>1</v>
      </c>
      <c r="R23" s="8">
        <f>SUM(J23:Q23)</f>
        <v>1</v>
      </c>
    </row>
    <row r="24" spans="1:18">
      <c r="A24" s="7"/>
      <c r="B24" s="2">
        <v>7</v>
      </c>
      <c r="C24" s="4" t="s">
        <v>215</v>
      </c>
      <c r="D24" s="4">
        <v>57</v>
      </c>
      <c r="E24" s="4">
        <v>38</v>
      </c>
      <c r="F24" s="4">
        <f t="shared" si="0"/>
        <v>1.5</v>
      </c>
      <c r="I24" s="4" t="s">
        <v>229</v>
      </c>
      <c r="J24" s="8">
        <f>COUNTIFS($B:$B,J$2,$C:$C,$I24)</f>
        <v>0</v>
      </c>
      <c r="K24" s="8">
        <f>COUNTIFS($B:$B,K$2,$C:$C,$I24)</f>
        <v>0</v>
      </c>
      <c r="L24" s="8">
        <f>COUNTIFS($B:$B,L$2,$C:$C,$I24)</f>
        <v>0</v>
      </c>
      <c r="M24" s="8">
        <f>COUNTIFS($B:$B,M$2,$C:$C,$I24)</f>
        <v>0</v>
      </c>
      <c r="N24" s="8">
        <f>COUNTIFS($B:$B,N$2,$C:$C,$I24)</f>
        <v>0</v>
      </c>
      <c r="O24" s="8">
        <f>COUNTIFS($B:$B,O$2,$C:$C,$I24)</f>
        <v>0</v>
      </c>
      <c r="P24" s="8">
        <f>COUNTIFS($B:$B,P$2,$C:$C,$I24)</f>
        <v>0</v>
      </c>
      <c r="Q24" s="8">
        <f>COUNTIFS($B:$B,Q$2,$C:$C,$I24)</f>
        <v>1</v>
      </c>
      <c r="R24" s="8">
        <f>SUM(J24:Q24)</f>
        <v>1</v>
      </c>
    </row>
    <row r="25" spans="1:18">
      <c r="A25" s="7"/>
      <c r="B25" s="2">
        <v>8</v>
      </c>
      <c r="C25" s="4" t="s">
        <v>210</v>
      </c>
      <c r="D25" s="4">
        <v>55</v>
      </c>
      <c r="E25" s="4">
        <v>38</v>
      </c>
      <c r="F25" s="4">
        <f t="shared" si="0"/>
        <v>1.4473684210526316</v>
      </c>
    </row>
    <row r="26" spans="1:18">
      <c r="A26" s="7">
        <v>2006</v>
      </c>
      <c r="B26" s="2">
        <v>1</v>
      </c>
      <c r="C26" s="4" t="s">
        <v>211</v>
      </c>
      <c r="D26" s="4">
        <v>76</v>
      </c>
      <c r="E26" s="4">
        <v>38</v>
      </c>
      <c r="F26" s="4">
        <f t="shared" si="0"/>
        <v>2</v>
      </c>
    </row>
    <row r="27" spans="1:18">
      <c r="A27" s="7"/>
      <c r="B27" s="2">
        <v>2</v>
      </c>
      <c r="C27" s="4" t="s">
        <v>209</v>
      </c>
      <c r="D27" s="4">
        <v>76</v>
      </c>
      <c r="E27" s="4">
        <v>38</v>
      </c>
      <c r="F27" s="4">
        <f t="shared" si="0"/>
        <v>2</v>
      </c>
    </row>
    <row r="28" spans="1:18">
      <c r="A28" s="7"/>
      <c r="B28" s="2">
        <v>3</v>
      </c>
      <c r="C28" s="4" t="s">
        <v>214</v>
      </c>
      <c r="D28" s="4">
        <v>71</v>
      </c>
      <c r="E28" s="4">
        <v>38</v>
      </c>
      <c r="F28" s="4">
        <f t="shared" si="0"/>
        <v>1.868421052631579</v>
      </c>
    </row>
    <row r="29" spans="1:18">
      <c r="A29" s="7"/>
      <c r="B29" s="2">
        <v>4</v>
      </c>
      <c r="C29" s="4" t="s">
        <v>208</v>
      </c>
      <c r="D29" s="4">
        <v>66</v>
      </c>
      <c r="E29" s="4">
        <v>38</v>
      </c>
      <c r="F29" s="4">
        <f t="shared" si="0"/>
        <v>1.736842105263158</v>
      </c>
    </row>
    <row r="30" spans="1:18">
      <c r="A30" s="7"/>
      <c r="B30" s="2">
        <v>5</v>
      </c>
      <c r="C30" s="4" t="s">
        <v>215</v>
      </c>
      <c r="D30" s="4">
        <v>62</v>
      </c>
      <c r="E30" s="4">
        <v>38</v>
      </c>
      <c r="F30" s="4">
        <f t="shared" si="0"/>
        <v>1.631578947368421</v>
      </c>
    </row>
    <row r="31" spans="1:18">
      <c r="A31" s="7"/>
      <c r="B31" s="2">
        <v>6</v>
      </c>
      <c r="C31" s="4" t="s">
        <v>220</v>
      </c>
      <c r="D31" s="4">
        <v>60</v>
      </c>
      <c r="E31" s="4">
        <v>38</v>
      </c>
      <c r="F31" s="4">
        <f t="shared" si="0"/>
        <v>1.5789473684210527</v>
      </c>
    </row>
    <row r="32" spans="1:18">
      <c r="A32" s="7"/>
      <c r="B32" s="2">
        <v>7</v>
      </c>
      <c r="C32" s="4" t="s">
        <v>213</v>
      </c>
      <c r="D32" s="4">
        <v>60</v>
      </c>
      <c r="E32" s="4">
        <v>38</v>
      </c>
      <c r="F32" s="4">
        <f t="shared" si="0"/>
        <v>1.5789473684210527</v>
      </c>
    </row>
    <row r="33" spans="1:6">
      <c r="A33" s="7"/>
      <c r="B33" s="2">
        <v>8</v>
      </c>
      <c r="C33" s="4" t="s">
        <v>221</v>
      </c>
      <c r="D33" s="4">
        <v>54</v>
      </c>
      <c r="E33" s="4">
        <v>38</v>
      </c>
      <c r="F33" s="4">
        <f t="shared" si="0"/>
        <v>1.4210526315789473</v>
      </c>
    </row>
    <row r="34" spans="1:6">
      <c r="A34" s="7">
        <v>2007</v>
      </c>
      <c r="B34" s="2">
        <v>1</v>
      </c>
      <c r="C34" s="4" t="s">
        <v>211</v>
      </c>
      <c r="D34" s="4">
        <v>85</v>
      </c>
      <c r="E34" s="4">
        <v>38</v>
      </c>
      <c r="F34" s="4">
        <f t="shared" si="0"/>
        <v>2.236842105263158</v>
      </c>
    </row>
    <row r="35" spans="1:6">
      <c r="A35" s="7"/>
      <c r="B35" s="2">
        <v>2</v>
      </c>
      <c r="C35" s="4" t="s">
        <v>215</v>
      </c>
      <c r="D35" s="4">
        <v>77</v>
      </c>
      <c r="E35" s="4">
        <v>38</v>
      </c>
      <c r="F35" s="4">
        <f t="shared" si="0"/>
        <v>2.0263157894736841</v>
      </c>
    </row>
    <row r="36" spans="1:6">
      <c r="A36" s="7"/>
      <c r="B36" s="2">
        <v>3</v>
      </c>
      <c r="C36" s="4" t="s">
        <v>209</v>
      </c>
      <c r="D36" s="4">
        <v>67</v>
      </c>
      <c r="E36" s="4">
        <v>38</v>
      </c>
      <c r="F36" s="4">
        <f t="shared" si="0"/>
        <v>1.763157894736842</v>
      </c>
    </row>
    <row r="37" spans="1:6">
      <c r="A37" s="7"/>
      <c r="B37" s="2">
        <v>4</v>
      </c>
      <c r="C37" s="4" t="s">
        <v>213</v>
      </c>
      <c r="D37" s="4">
        <v>64</v>
      </c>
      <c r="E37" s="4">
        <v>38</v>
      </c>
      <c r="F37" s="4">
        <f t="shared" si="0"/>
        <v>1.6842105263157894</v>
      </c>
    </row>
    <row r="38" spans="1:6">
      <c r="A38" s="7"/>
      <c r="B38" s="2">
        <v>5</v>
      </c>
      <c r="C38" s="4" t="s">
        <v>214</v>
      </c>
      <c r="D38" s="4">
        <v>64</v>
      </c>
      <c r="E38" s="4">
        <v>38</v>
      </c>
      <c r="F38" s="4">
        <f t="shared" si="0"/>
        <v>1.6842105263157894</v>
      </c>
    </row>
    <row r="39" spans="1:6">
      <c r="A39" s="7"/>
      <c r="B39" s="2">
        <v>6</v>
      </c>
      <c r="C39" s="4" t="s">
        <v>222</v>
      </c>
      <c r="D39" s="4">
        <v>60</v>
      </c>
      <c r="E39" s="4">
        <v>38</v>
      </c>
      <c r="F39" s="4">
        <f t="shared" si="0"/>
        <v>1.5789473684210527</v>
      </c>
    </row>
    <row r="40" spans="1:6">
      <c r="A40" s="7"/>
      <c r="B40" s="2">
        <v>7</v>
      </c>
      <c r="C40" s="4" t="s">
        <v>223</v>
      </c>
      <c r="D40" s="4">
        <v>59</v>
      </c>
      <c r="E40" s="4">
        <v>38</v>
      </c>
      <c r="F40" s="4">
        <f t="shared" si="0"/>
        <v>1.5526315789473684</v>
      </c>
    </row>
    <row r="41" spans="1:6">
      <c r="A41" s="7"/>
      <c r="B41" s="2">
        <v>8</v>
      </c>
      <c r="C41" s="4" t="s">
        <v>224</v>
      </c>
      <c r="D41" s="4">
        <v>52</v>
      </c>
      <c r="E41" s="4">
        <v>38</v>
      </c>
      <c r="F41" s="4">
        <f t="shared" si="0"/>
        <v>1.368421052631579</v>
      </c>
    </row>
    <row r="42" spans="1:6">
      <c r="A42" s="7">
        <v>2008</v>
      </c>
      <c r="B42" s="2">
        <v>1</v>
      </c>
      <c r="C42" s="4" t="s">
        <v>209</v>
      </c>
      <c r="D42" s="4">
        <v>87</v>
      </c>
      <c r="E42" s="4">
        <v>38</v>
      </c>
      <c r="F42" s="4">
        <f t="shared" si="0"/>
        <v>2.2894736842105261</v>
      </c>
    </row>
    <row r="43" spans="1:6">
      <c r="A43" s="7"/>
      <c r="B43" s="2">
        <v>2</v>
      </c>
      <c r="C43" s="4" t="s">
        <v>211</v>
      </c>
      <c r="D43" s="4">
        <v>78</v>
      </c>
      <c r="E43" s="4">
        <v>38</v>
      </c>
      <c r="F43" s="4">
        <f t="shared" si="0"/>
        <v>2.0526315789473686</v>
      </c>
    </row>
    <row r="44" spans="1:6">
      <c r="A44" s="7"/>
      <c r="B44" s="2">
        <v>3</v>
      </c>
      <c r="C44" s="4" t="s">
        <v>214</v>
      </c>
      <c r="D44" s="4">
        <v>70</v>
      </c>
      <c r="E44" s="4">
        <v>38</v>
      </c>
      <c r="F44" s="4">
        <f t="shared" si="0"/>
        <v>1.8421052631578947</v>
      </c>
    </row>
    <row r="45" spans="1:6">
      <c r="A45" s="7"/>
      <c r="B45" s="2">
        <v>4</v>
      </c>
      <c r="C45" s="4" t="s">
        <v>213</v>
      </c>
      <c r="D45" s="4">
        <v>67</v>
      </c>
      <c r="E45" s="4">
        <v>38</v>
      </c>
      <c r="F45" s="4">
        <f t="shared" si="0"/>
        <v>1.763157894736842</v>
      </c>
    </row>
    <row r="46" spans="1:6">
      <c r="A46" s="7"/>
      <c r="B46" s="2">
        <v>5</v>
      </c>
      <c r="C46" s="4" t="s">
        <v>215</v>
      </c>
      <c r="D46" s="4">
        <v>65</v>
      </c>
      <c r="E46" s="4">
        <v>38</v>
      </c>
      <c r="F46" s="4">
        <f t="shared" si="0"/>
        <v>1.7105263157894737</v>
      </c>
    </row>
    <row r="47" spans="1:6">
      <c r="A47" s="7"/>
      <c r="B47" s="2">
        <v>6</v>
      </c>
      <c r="C47" s="4" t="s">
        <v>208</v>
      </c>
      <c r="D47" s="4">
        <v>62</v>
      </c>
      <c r="E47" s="4">
        <v>38</v>
      </c>
      <c r="F47" s="4">
        <f t="shared" si="0"/>
        <v>1.631578947368421</v>
      </c>
    </row>
    <row r="48" spans="1:6">
      <c r="A48" s="7"/>
      <c r="B48" s="2">
        <v>7</v>
      </c>
      <c r="C48" s="4" t="s">
        <v>210</v>
      </c>
      <c r="D48" s="4">
        <v>58</v>
      </c>
      <c r="E48" s="4">
        <v>38</v>
      </c>
      <c r="F48" s="4">
        <f t="shared" si="0"/>
        <v>1.5263157894736843</v>
      </c>
    </row>
    <row r="49" spans="1:6">
      <c r="A49" s="7"/>
      <c r="B49" s="2">
        <v>8</v>
      </c>
      <c r="C49" s="4" t="s">
        <v>225</v>
      </c>
      <c r="D49" s="4">
        <v>55</v>
      </c>
      <c r="E49" s="4">
        <v>38</v>
      </c>
      <c r="F49" s="4">
        <f t="shared" si="0"/>
        <v>1.4473684210526316</v>
      </c>
    </row>
    <row r="50" spans="1:6">
      <c r="A50" s="7">
        <v>2009</v>
      </c>
      <c r="B50" s="2">
        <v>1</v>
      </c>
      <c r="C50" s="4" t="s">
        <v>209</v>
      </c>
      <c r="D50" s="4">
        <v>99</v>
      </c>
      <c r="E50" s="4">
        <v>38</v>
      </c>
      <c r="F50" s="4">
        <f t="shared" si="0"/>
        <v>2.6052631578947367</v>
      </c>
    </row>
    <row r="51" spans="1:6">
      <c r="A51" s="7"/>
      <c r="B51" s="2">
        <v>2</v>
      </c>
      <c r="C51" s="4" t="s">
        <v>211</v>
      </c>
      <c r="D51" s="4">
        <v>96</v>
      </c>
      <c r="E51" s="4">
        <v>38</v>
      </c>
      <c r="F51" s="4">
        <f t="shared" si="0"/>
        <v>2.5263157894736841</v>
      </c>
    </row>
    <row r="52" spans="1:6">
      <c r="A52" s="7"/>
      <c r="B52" s="2">
        <v>3</v>
      </c>
      <c r="C52" s="4" t="s">
        <v>208</v>
      </c>
      <c r="D52" s="4">
        <v>71</v>
      </c>
      <c r="E52" s="4">
        <v>38</v>
      </c>
      <c r="F52" s="4">
        <f t="shared" si="0"/>
        <v>1.868421052631579</v>
      </c>
    </row>
    <row r="53" spans="1:6">
      <c r="A53" s="7"/>
      <c r="B53" s="2">
        <v>4</v>
      </c>
      <c r="C53" s="4" t="s">
        <v>214</v>
      </c>
      <c r="D53" s="4">
        <v>63</v>
      </c>
      <c r="E53" s="4">
        <v>38</v>
      </c>
      <c r="F53" s="4">
        <f t="shared" si="0"/>
        <v>1.6578947368421053</v>
      </c>
    </row>
    <row r="54" spans="1:6">
      <c r="A54" s="7"/>
      <c r="B54" s="2">
        <v>5</v>
      </c>
      <c r="C54" s="4" t="s">
        <v>223</v>
      </c>
      <c r="D54" s="4">
        <v>62</v>
      </c>
      <c r="E54" s="4">
        <v>38</v>
      </c>
      <c r="F54" s="4">
        <f t="shared" si="0"/>
        <v>1.631578947368421</v>
      </c>
    </row>
    <row r="55" spans="1:6">
      <c r="A55" s="7"/>
      <c r="B55" s="2">
        <v>6</v>
      </c>
      <c r="C55" s="4" t="s">
        <v>226</v>
      </c>
      <c r="D55" s="4">
        <v>58</v>
      </c>
      <c r="E55" s="4">
        <v>38</v>
      </c>
      <c r="F55" s="4">
        <f t="shared" si="0"/>
        <v>1.5263157894736843</v>
      </c>
    </row>
    <row r="56" spans="1:6">
      <c r="A56" s="7"/>
      <c r="B56" s="2">
        <v>7</v>
      </c>
      <c r="C56" s="4" t="s">
        <v>215</v>
      </c>
      <c r="D56" s="4">
        <v>56</v>
      </c>
      <c r="E56" s="4">
        <v>38</v>
      </c>
      <c r="F56" s="4">
        <f t="shared" si="0"/>
        <v>1.4736842105263157</v>
      </c>
    </row>
    <row r="57" spans="1:6">
      <c r="A57" s="7"/>
      <c r="B57" s="2">
        <v>8</v>
      </c>
      <c r="C57" s="4" t="s">
        <v>212</v>
      </c>
      <c r="D57" s="4">
        <v>54</v>
      </c>
      <c r="E57" s="4">
        <v>38</v>
      </c>
      <c r="F57" s="4">
        <f t="shared" si="0"/>
        <v>1.4210526315789473</v>
      </c>
    </row>
    <row r="58" spans="1:6">
      <c r="A58" s="7">
        <v>2010</v>
      </c>
      <c r="B58" s="2">
        <v>1</v>
      </c>
      <c r="C58" s="4" t="s">
        <v>209</v>
      </c>
      <c r="D58" s="4">
        <v>96</v>
      </c>
      <c r="E58" s="4">
        <v>38</v>
      </c>
      <c r="F58" s="4">
        <f t="shared" si="0"/>
        <v>2.5263157894736841</v>
      </c>
    </row>
    <row r="59" spans="1:6">
      <c r="A59" s="7"/>
      <c r="B59" s="2">
        <v>2</v>
      </c>
      <c r="C59" s="4" t="s">
        <v>211</v>
      </c>
      <c r="D59" s="4">
        <v>92</v>
      </c>
      <c r="E59" s="4">
        <v>38</v>
      </c>
      <c r="F59" s="4">
        <f t="shared" si="0"/>
        <v>2.4210526315789473</v>
      </c>
    </row>
    <row r="60" spans="1:6">
      <c r="A60" s="7"/>
      <c r="B60" s="2">
        <v>3</v>
      </c>
      <c r="C60" s="4" t="s">
        <v>208</v>
      </c>
      <c r="D60" s="4">
        <v>71</v>
      </c>
      <c r="E60" s="4">
        <v>38</v>
      </c>
      <c r="F60" s="4">
        <f t="shared" si="0"/>
        <v>1.868421052631579</v>
      </c>
    </row>
    <row r="61" spans="1:6">
      <c r="A61" s="7"/>
      <c r="B61" s="2">
        <v>4</v>
      </c>
      <c r="C61" s="4" t="s">
        <v>215</v>
      </c>
      <c r="D61" s="4">
        <v>62</v>
      </c>
      <c r="E61" s="4">
        <v>38</v>
      </c>
      <c r="F61" s="4">
        <f t="shared" si="0"/>
        <v>1.631578947368421</v>
      </c>
    </row>
    <row r="62" spans="1:6">
      <c r="A62" s="7"/>
      <c r="B62" s="2">
        <v>5</v>
      </c>
      <c r="C62" s="4" t="s">
        <v>214</v>
      </c>
      <c r="D62" s="4">
        <v>58</v>
      </c>
      <c r="E62" s="4">
        <v>38</v>
      </c>
      <c r="F62" s="4">
        <f t="shared" si="0"/>
        <v>1.5263157894736843</v>
      </c>
    </row>
    <row r="63" spans="1:6">
      <c r="A63" s="7"/>
      <c r="B63" s="2">
        <v>6</v>
      </c>
      <c r="C63" s="4" t="s">
        <v>212</v>
      </c>
      <c r="D63" s="4">
        <v>58</v>
      </c>
      <c r="E63" s="4">
        <v>38</v>
      </c>
      <c r="F63" s="4">
        <f t="shared" si="0"/>
        <v>1.5263157894736843</v>
      </c>
    </row>
    <row r="64" spans="1:6">
      <c r="A64" s="7"/>
      <c r="B64" s="2">
        <v>7</v>
      </c>
      <c r="C64" s="4" t="s">
        <v>213</v>
      </c>
      <c r="D64" s="4">
        <v>58</v>
      </c>
      <c r="E64" s="4">
        <v>38</v>
      </c>
      <c r="F64" s="4">
        <f t="shared" si="0"/>
        <v>1.5263157894736843</v>
      </c>
    </row>
    <row r="65" spans="1:6">
      <c r="A65" s="7"/>
      <c r="B65" s="2">
        <v>8</v>
      </c>
      <c r="C65" s="4" t="s">
        <v>217</v>
      </c>
      <c r="D65" s="4">
        <v>49</v>
      </c>
      <c r="E65" s="4">
        <v>38</v>
      </c>
      <c r="F65" s="4">
        <f t="shared" si="0"/>
        <v>1.2894736842105263</v>
      </c>
    </row>
    <row r="66" spans="1:6">
      <c r="A66" s="7">
        <v>2011</v>
      </c>
      <c r="B66" s="2">
        <v>1</v>
      </c>
      <c r="C66" s="4" t="s">
        <v>211</v>
      </c>
      <c r="D66" s="4">
        <v>100</v>
      </c>
      <c r="E66" s="4">
        <v>38</v>
      </c>
      <c r="F66" s="4">
        <f t="shared" si="0"/>
        <v>2.6315789473684212</v>
      </c>
    </row>
    <row r="67" spans="1:6">
      <c r="A67" s="7"/>
      <c r="B67" s="2">
        <v>2</v>
      </c>
      <c r="C67" s="4" t="s">
        <v>209</v>
      </c>
      <c r="D67" s="4">
        <v>91</v>
      </c>
      <c r="E67" s="4">
        <v>38</v>
      </c>
      <c r="F67" s="4">
        <f t="shared" ref="F67:F121" si="1">D67/E67</f>
        <v>2.3947368421052633</v>
      </c>
    </row>
    <row r="68" spans="1:6">
      <c r="A68" s="7"/>
      <c r="B68" s="2">
        <v>3</v>
      </c>
      <c r="C68" s="4" t="s">
        <v>208</v>
      </c>
      <c r="D68" s="4">
        <v>61</v>
      </c>
      <c r="E68" s="4">
        <v>38</v>
      </c>
      <c r="F68" s="4">
        <f t="shared" si="1"/>
        <v>1.6052631578947369</v>
      </c>
    </row>
    <row r="69" spans="1:6">
      <c r="A69" s="7"/>
      <c r="B69" s="2">
        <v>4</v>
      </c>
      <c r="C69" s="4" t="s">
        <v>225</v>
      </c>
      <c r="D69" s="4">
        <v>58</v>
      </c>
      <c r="E69" s="4">
        <v>38</v>
      </c>
      <c r="F69" s="4">
        <f t="shared" si="1"/>
        <v>1.5263157894736843</v>
      </c>
    </row>
    <row r="70" spans="1:6">
      <c r="A70" s="7"/>
      <c r="B70" s="2">
        <v>5</v>
      </c>
      <c r="C70" s="4" t="s">
        <v>213</v>
      </c>
      <c r="D70" s="4">
        <v>56</v>
      </c>
      <c r="E70" s="4">
        <v>38</v>
      </c>
      <c r="F70" s="4">
        <f t="shared" si="1"/>
        <v>1.4736842105263157</v>
      </c>
    </row>
    <row r="71" spans="1:6">
      <c r="A71" s="7"/>
      <c r="B71" s="2">
        <v>6</v>
      </c>
      <c r="C71" s="4" t="s">
        <v>227</v>
      </c>
      <c r="D71" s="4">
        <v>55</v>
      </c>
      <c r="E71" s="4">
        <v>38</v>
      </c>
      <c r="F71" s="4">
        <f t="shared" si="1"/>
        <v>1.4473684210526316</v>
      </c>
    </row>
    <row r="72" spans="1:6">
      <c r="A72" s="7"/>
      <c r="B72" s="2">
        <v>7</v>
      </c>
      <c r="C72" s="4" t="s">
        <v>218</v>
      </c>
      <c r="D72" s="4">
        <v>54</v>
      </c>
      <c r="E72" s="4">
        <v>38</v>
      </c>
      <c r="F72" s="4">
        <f t="shared" si="1"/>
        <v>1.4210526315789473</v>
      </c>
    </row>
    <row r="73" spans="1:6">
      <c r="A73" s="7"/>
      <c r="B73" s="2">
        <v>8</v>
      </c>
      <c r="C73" s="4" t="s">
        <v>223</v>
      </c>
      <c r="D73" s="4">
        <v>52</v>
      </c>
      <c r="E73" s="4">
        <v>38</v>
      </c>
      <c r="F73" s="4">
        <f t="shared" si="1"/>
        <v>1.368421052631579</v>
      </c>
    </row>
    <row r="74" spans="1:6">
      <c r="A74" s="7">
        <v>2012</v>
      </c>
      <c r="B74" s="2">
        <v>1</v>
      </c>
      <c r="C74" s="4" t="s">
        <v>209</v>
      </c>
      <c r="D74" s="4">
        <v>100</v>
      </c>
      <c r="E74" s="4">
        <v>38</v>
      </c>
      <c r="F74" s="4">
        <f t="shared" si="1"/>
        <v>2.6315789473684212</v>
      </c>
    </row>
    <row r="75" spans="1:6">
      <c r="A75" s="7"/>
      <c r="B75" s="2">
        <v>2</v>
      </c>
      <c r="C75" s="4" t="s">
        <v>211</v>
      </c>
      <c r="D75" s="4">
        <v>85</v>
      </c>
      <c r="E75" s="4">
        <v>38</v>
      </c>
      <c r="F75" s="4">
        <f t="shared" si="1"/>
        <v>2.236842105263158</v>
      </c>
    </row>
    <row r="76" spans="1:6">
      <c r="A76" s="7"/>
      <c r="B76" s="2">
        <v>3</v>
      </c>
      <c r="C76" s="4" t="s">
        <v>213</v>
      </c>
      <c r="D76" s="4">
        <v>76</v>
      </c>
      <c r="E76" s="4">
        <v>38</v>
      </c>
      <c r="F76" s="4">
        <f t="shared" si="1"/>
        <v>2</v>
      </c>
    </row>
    <row r="77" spans="1:6">
      <c r="A77" s="7"/>
      <c r="B77" s="2">
        <v>4</v>
      </c>
      <c r="C77" s="4" t="s">
        <v>228</v>
      </c>
      <c r="D77" s="4">
        <v>66</v>
      </c>
      <c r="E77" s="4">
        <v>38</v>
      </c>
      <c r="F77" s="4">
        <f t="shared" si="1"/>
        <v>1.736842105263158</v>
      </c>
    </row>
    <row r="78" spans="1:6">
      <c r="A78" s="7"/>
      <c r="B78" s="2">
        <v>5</v>
      </c>
      <c r="C78" s="4" t="s">
        <v>208</v>
      </c>
      <c r="D78" s="4">
        <v>65</v>
      </c>
      <c r="E78" s="4">
        <v>38</v>
      </c>
      <c r="F78" s="4">
        <f t="shared" si="1"/>
        <v>1.7105263157894737</v>
      </c>
    </row>
    <row r="79" spans="1:6">
      <c r="A79" s="7"/>
      <c r="B79" s="2">
        <v>6</v>
      </c>
      <c r="C79" s="4" t="s">
        <v>225</v>
      </c>
      <c r="D79" s="4">
        <v>57</v>
      </c>
      <c r="E79" s="4">
        <v>38</v>
      </c>
      <c r="F79" s="4">
        <f t="shared" si="1"/>
        <v>1.5</v>
      </c>
    </row>
    <row r="80" spans="1:6">
      <c r="A80" s="7"/>
      <c r="B80" s="2">
        <v>7</v>
      </c>
      <c r="C80" s="4" t="s">
        <v>216</v>
      </c>
      <c r="D80" s="4">
        <v>56</v>
      </c>
      <c r="E80" s="4">
        <v>38</v>
      </c>
      <c r="F80" s="4">
        <f t="shared" si="1"/>
        <v>1.4736842105263157</v>
      </c>
    </row>
    <row r="81" spans="1:6">
      <c r="A81" s="7"/>
      <c r="B81" s="2">
        <v>8</v>
      </c>
      <c r="C81" s="4" t="s">
        <v>229</v>
      </c>
      <c r="D81" s="4">
        <v>53</v>
      </c>
      <c r="E81" s="4">
        <v>38</v>
      </c>
      <c r="F81" s="4">
        <f t="shared" si="1"/>
        <v>1.3947368421052631</v>
      </c>
    </row>
    <row r="82" spans="1:6">
      <c r="A82" s="7">
        <v>2013</v>
      </c>
      <c r="B82" s="2">
        <v>1</v>
      </c>
      <c r="C82" s="4" t="s">
        <v>213</v>
      </c>
      <c r="D82" s="4">
        <v>90</v>
      </c>
      <c r="E82" s="4">
        <v>38</v>
      </c>
      <c r="F82" s="4">
        <f t="shared" si="1"/>
        <v>2.3684210526315788</v>
      </c>
    </row>
    <row r="83" spans="1:6">
      <c r="A83" s="7"/>
      <c r="B83" s="2">
        <v>2</v>
      </c>
      <c r="C83" s="4" t="s">
        <v>209</v>
      </c>
      <c r="D83" s="4">
        <v>87</v>
      </c>
      <c r="E83" s="4">
        <v>38</v>
      </c>
      <c r="F83" s="4">
        <f t="shared" si="1"/>
        <v>2.2894736842105261</v>
      </c>
    </row>
    <row r="84" spans="1:6">
      <c r="A84" s="7"/>
      <c r="B84" s="2">
        <v>3</v>
      </c>
      <c r="C84" s="4" t="s">
        <v>211</v>
      </c>
      <c r="D84" s="4">
        <v>87</v>
      </c>
      <c r="E84" s="4">
        <v>38</v>
      </c>
      <c r="F84" s="4">
        <f t="shared" si="1"/>
        <v>2.2894736842105261</v>
      </c>
    </row>
    <row r="85" spans="1:6">
      <c r="A85" s="7"/>
      <c r="B85" s="2">
        <v>4</v>
      </c>
      <c r="C85" s="4" t="s">
        <v>212</v>
      </c>
      <c r="D85" s="4">
        <v>70</v>
      </c>
      <c r="E85" s="4">
        <v>38</v>
      </c>
      <c r="F85" s="4">
        <f t="shared" si="1"/>
        <v>1.8421052631578947</v>
      </c>
    </row>
    <row r="86" spans="1:6">
      <c r="A86" s="7"/>
      <c r="B86" s="2">
        <v>5</v>
      </c>
      <c r="C86" s="4" t="s">
        <v>214</v>
      </c>
      <c r="D86" s="4">
        <v>63</v>
      </c>
      <c r="E86" s="4">
        <v>38</v>
      </c>
      <c r="F86" s="4">
        <f t="shared" si="1"/>
        <v>1.6578947368421053</v>
      </c>
    </row>
    <row r="87" spans="1:6">
      <c r="A87" s="7"/>
      <c r="B87" s="2">
        <v>6</v>
      </c>
      <c r="C87" s="4" t="s">
        <v>215</v>
      </c>
      <c r="D87" s="4">
        <v>59</v>
      </c>
      <c r="E87" s="4">
        <v>38</v>
      </c>
      <c r="F87" s="4">
        <f t="shared" si="1"/>
        <v>1.5526315789473684</v>
      </c>
    </row>
    <row r="88" spans="1:6">
      <c r="A88" s="7"/>
      <c r="B88" s="2">
        <v>7</v>
      </c>
      <c r="C88" s="4" t="s">
        <v>228</v>
      </c>
      <c r="D88" s="4">
        <v>59</v>
      </c>
      <c r="E88" s="4">
        <v>38</v>
      </c>
      <c r="F88" s="4">
        <f t="shared" si="1"/>
        <v>1.5526315789473684</v>
      </c>
    </row>
    <row r="89" spans="1:6">
      <c r="A89" s="7"/>
      <c r="B89" s="2">
        <v>8</v>
      </c>
      <c r="C89" s="4" t="s">
        <v>208</v>
      </c>
      <c r="D89" s="4">
        <v>49</v>
      </c>
      <c r="E89" s="4">
        <v>38</v>
      </c>
      <c r="F89" s="4">
        <f t="shared" si="1"/>
        <v>1.2894736842105263</v>
      </c>
    </row>
    <row r="90" spans="1:6">
      <c r="A90" s="7">
        <v>2014</v>
      </c>
      <c r="B90" s="2">
        <v>1</v>
      </c>
      <c r="C90" s="4" t="s">
        <v>209</v>
      </c>
      <c r="D90" s="4">
        <v>94</v>
      </c>
      <c r="E90" s="4">
        <v>38</v>
      </c>
      <c r="F90" s="4">
        <f t="shared" si="1"/>
        <v>2.4736842105263159</v>
      </c>
    </row>
    <row r="91" spans="1:6">
      <c r="A91" s="7"/>
      <c r="B91" s="2">
        <v>2</v>
      </c>
      <c r="C91" s="4" t="s">
        <v>211</v>
      </c>
      <c r="D91" s="4">
        <v>92</v>
      </c>
      <c r="E91" s="4">
        <v>38</v>
      </c>
      <c r="F91" s="4">
        <f t="shared" si="1"/>
        <v>2.4210526315789473</v>
      </c>
    </row>
    <row r="92" spans="1:6">
      <c r="A92" s="7"/>
      <c r="B92" s="2">
        <v>3</v>
      </c>
      <c r="C92" s="4" t="s">
        <v>213</v>
      </c>
      <c r="D92" s="4">
        <v>78</v>
      </c>
      <c r="E92" s="4">
        <v>38</v>
      </c>
      <c r="F92" s="4">
        <f t="shared" si="1"/>
        <v>2.0526315789473686</v>
      </c>
    </row>
    <row r="93" spans="1:6">
      <c r="A93" s="7"/>
      <c r="B93" s="2">
        <v>4</v>
      </c>
      <c r="C93" s="4" t="s">
        <v>208</v>
      </c>
      <c r="D93" s="4">
        <v>77</v>
      </c>
      <c r="E93" s="4">
        <v>38</v>
      </c>
      <c r="F93" s="4">
        <f t="shared" si="1"/>
        <v>2.0263157894736841</v>
      </c>
    </row>
    <row r="94" spans="1:6">
      <c r="A94" s="7"/>
      <c r="B94" s="2">
        <v>5</v>
      </c>
      <c r="C94" s="4" t="s">
        <v>214</v>
      </c>
      <c r="D94" s="4">
        <v>76</v>
      </c>
      <c r="E94" s="4">
        <v>38</v>
      </c>
      <c r="F94" s="4">
        <f t="shared" si="1"/>
        <v>2</v>
      </c>
    </row>
    <row r="95" spans="1:6">
      <c r="A95" s="7"/>
      <c r="B95" s="2">
        <v>6</v>
      </c>
      <c r="C95" s="4" t="s">
        <v>215</v>
      </c>
      <c r="D95" s="4">
        <v>60</v>
      </c>
      <c r="E95" s="4">
        <v>38</v>
      </c>
      <c r="F95" s="4">
        <f t="shared" si="1"/>
        <v>1.5789473684210527</v>
      </c>
    </row>
    <row r="96" spans="1:6">
      <c r="A96" s="7"/>
      <c r="B96" s="2">
        <v>7</v>
      </c>
      <c r="C96" s="4" t="s">
        <v>212</v>
      </c>
      <c r="D96" s="4">
        <v>55</v>
      </c>
      <c r="E96" s="4">
        <v>38</v>
      </c>
      <c r="F96" s="4">
        <f t="shared" si="1"/>
        <v>1.4473684210526316</v>
      </c>
    </row>
    <row r="97" spans="1:6">
      <c r="A97" s="7"/>
      <c r="B97" s="2">
        <v>8</v>
      </c>
      <c r="C97" s="4" t="s">
        <v>219</v>
      </c>
      <c r="D97" s="4">
        <v>51</v>
      </c>
      <c r="E97" s="4">
        <v>38</v>
      </c>
      <c r="F97" s="4">
        <f t="shared" si="1"/>
        <v>1.3421052631578947</v>
      </c>
    </row>
    <row r="98" spans="1:6">
      <c r="A98" s="7">
        <v>2015</v>
      </c>
      <c r="B98" s="2">
        <v>1</v>
      </c>
      <c r="C98" s="4" t="s">
        <v>209</v>
      </c>
      <c r="D98" s="4">
        <v>91</v>
      </c>
      <c r="E98" s="4">
        <v>38</v>
      </c>
      <c r="F98" s="4">
        <f t="shared" si="1"/>
        <v>2.3947368421052633</v>
      </c>
    </row>
    <row r="99" spans="1:6">
      <c r="A99" s="7"/>
      <c r="B99" s="2">
        <v>2</v>
      </c>
      <c r="C99" s="4" t="s">
        <v>211</v>
      </c>
      <c r="D99" s="4">
        <v>90</v>
      </c>
      <c r="E99" s="4">
        <v>38</v>
      </c>
      <c r="F99" s="4">
        <f t="shared" si="1"/>
        <v>2.3684210526315788</v>
      </c>
    </row>
    <row r="100" spans="1:6">
      <c r="A100" s="7"/>
      <c r="B100" s="2">
        <v>3</v>
      </c>
      <c r="C100" s="4" t="s">
        <v>213</v>
      </c>
      <c r="D100" s="4">
        <v>88</v>
      </c>
      <c r="E100" s="4">
        <v>38</v>
      </c>
      <c r="F100" s="4">
        <f t="shared" si="1"/>
        <v>2.3157894736842106</v>
      </c>
    </row>
    <row r="101" spans="1:6">
      <c r="A101" s="7"/>
      <c r="B101" s="2">
        <v>4</v>
      </c>
      <c r="C101" s="4" t="s">
        <v>215</v>
      </c>
      <c r="D101" s="4">
        <v>64</v>
      </c>
      <c r="E101" s="4">
        <v>38</v>
      </c>
      <c r="F101" s="4">
        <f t="shared" si="1"/>
        <v>1.6842105263157894</v>
      </c>
    </row>
    <row r="102" spans="1:6">
      <c r="A102" s="7"/>
      <c r="B102" s="2">
        <v>5</v>
      </c>
      <c r="C102" s="4" t="s">
        <v>212</v>
      </c>
      <c r="D102" s="4">
        <v>62</v>
      </c>
      <c r="E102" s="4">
        <v>38</v>
      </c>
      <c r="F102" s="4">
        <f t="shared" si="1"/>
        <v>1.631578947368421</v>
      </c>
    </row>
    <row r="103" spans="1:6">
      <c r="A103" s="7"/>
      <c r="B103" s="2">
        <v>6</v>
      </c>
      <c r="C103" s="4" t="s">
        <v>219</v>
      </c>
      <c r="D103" s="4">
        <v>60</v>
      </c>
      <c r="E103" s="4">
        <v>38</v>
      </c>
      <c r="F103" s="4">
        <f t="shared" si="1"/>
        <v>1.5789473684210527</v>
      </c>
    </row>
    <row r="104" spans="1:6">
      <c r="A104" s="7"/>
      <c r="B104" s="2">
        <v>7</v>
      </c>
      <c r="C104" s="4" t="s">
        <v>214</v>
      </c>
      <c r="D104" s="4">
        <v>52</v>
      </c>
      <c r="E104" s="4">
        <v>38</v>
      </c>
      <c r="F104" s="4">
        <f t="shared" si="1"/>
        <v>1.368421052631579</v>
      </c>
    </row>
    <row r="105" spans="1:6">
      <c r="A105" s="7"/>
      <c r="B105" s="2">
        <v>8</v>
      </c>
      <c r="C105" s="4" t="s">
        <v>225</v>
      </c>
      <c r="D105" s="4">
        <v>48</v>
      </c>
      <c r="E105" s="4">
        <v>38</v>
      </c>
      <c r="F105" s="4">
        <f t="shared" si="1"/>
        <v>1.263157894736842</v>
      </c>
    </row>
    <row r="106" spans="1:6">
      <c r="A106" s="7">
        <v>2016</v>
      </c>
      <c r="B106" s="2">
        <v>1</v>
      </c>
      <c r="C106" s="4" t="s">
        <v>211</v>
      </c>
      <c r="D106" s="4">
        <v>93</v>
      </c>
      <c r="E106" s="4">
        <v>38</v>
      </c>
      <c r="F106" s="4">
        <f t="shared" si="1"/>
        <v>2.4473684210526314</v>
      </c>
    </row>
    <row r="107" spans="1:6">
      <c r="A107" s="7"/>
      <c r="B107" s="2">
        <v>2</v>
      </c>
      <c r="C107" s="4" t="s">
        <v>209</v>
      </c>
      <c r="D107" s="4">
        <v>90</v>
      </c>
      <c r="E107" s="4">
        <v>38</v>
      </c>
      <c r="F107" s="4">
        <f t="shared" si="1"/>
        <v>2.3684210526315788</v>
      </c>
    </row>
    <row r="108" spans="1:6">
      <c r="A108" s="7"/>
      <c r="B108" s="2">
        <v>3</v>
      </c>
      <c r="C108" s="4" t="s">
        <v>213</v>
      </c>
      <c r="D108" s="4">
        <v>78</v>
      </c>
      <c r="E108" s="4">
        <v>38</v>
      </c>
      <c r="F108" s="4">
        <f t="shared" si="1"/>
        <v>2.0526315789473686</v>
      </c>
    </row>
    <row r="109" spans="1:6">
      <c r="A109" s="7"/>
      <c r="B109" s="2">
        <v>4</v>
      </c>
      <c r="C109" s="4" t="s">
        <v>214</v>
      </c>
      <c r="D109" s="4">
        <v>72</v>
      </c>
      <c r="E109" s="4">
        <v>38</v>
      </c>
      <c r="F109" s="4">
        <f t="shared" si="1"/>
        <v>1.8947368421052631</v>
      </c>
    </row>
    <row r="110" spans="1:6">
      <c r="A110" s="7"/>
      <c r="B110" s="2">
        <v>5</v>
      </c>
      <c r="C110" s="4" t="s">
        <v>215</v>
      </c>
      <c r="D110" s="4">
        <v>67</v>
      </c>
      <c r="E110" s="4">
        <v>38</v>
      </c>
      <c r="F110" s="4">
        <f t="shared" si="1"/>
        <v>1.763157894736842</v>
      </c>
    </row>
    <row r="111" spans="1:6">
      <c r="A111" s="7"/>
      <c r="B111" s="2">
        <v>6</v>
      </c>
      <c r="C111" s="4" t="s">
        <v>228</v>
      </c>
      <c r="D111" s="4">
        <v>64</v>
      </c>
      <c r="E111" s="4">
        <v>38</v>
      </c>
      <c r="F111" s="4">
        <f t="shared" si="1"/>
        <v>1.6842105263157894</v>
      </c>
    </row>
    <row r="112" spans="1:6">
      <c r="A112" s="7"/>
      <c r="B112" s="2">
        <v>7</v>
      </c>
      <c r="C112" s="4" t="s">
        <v>212</v>
      </c>
      <c r="D112" s="4">
        <v>63</v>
      </c>
      <c r="E112" s="4">
        <v>38</v>
      </c>
      <c r="F112" s="4">
        <f t="shared" si="1"/>
        <v>1.6578947368421053</v>
      </c>
    </row>
    <row r="113" spans="1:6">
      <c r="A113" s="7"/>
      <c r="B113" s="2">
        <v>8</v>
      </c>
      <c r="C113" s="4" t="s">
        <v>217</v>
      </c>
      <c r="D113" s="4">
        <v>56</v>
      </c>
      <c r="E113" s="4">
        <v>38</v>
      </c>
      <c r="F113" s="4">
        <f t="shared" si="1"/>
        <v>1.4736842105263157</v>
      </c>
    </row>
    <row r="114" spans="1:6">
      <c r="A114" s="7">
        <v>2017</v>
      </c>
      <c r="B114" s="2">
        <v>1</v>
      </c>
      <c r="C114" s="4" t="s">
        <v>209</v>
      </c>
      <c r="D114" s="4">
        <v>93</v>
      </c>
      <c r="E114" s="4">
        <v>38</v>
      </c>
      <c r="F114" s="4">
        <f t="shared" si="1"/>
        <v>2.4473684210526314</v>
      </c>
    </row>
    <row r="115" spans="1:6">
      <c r="A115" s="7"/>
      <c r="B115" s="2">
        <v>2</v>
      </c>
      <c r="C115" s="4" t="s">
        <v>213</v>
      </c>
      <c r="D115" s="4">
        <v>79</v>
      </c>
      <c r="E115" s="4">
        <v>38</v>
      </c>
      <c r="F115" s="4">
        <f t="shared" si="1"/>
        <v>2.0789473684210527</v>
      </c>
    </row>
    <row r="116" spans="1:6">
      <c r="A116" s="7"/>
      <c r="B116" s="2">
        <v>3</v>
      </c>
      <c r="C116" s="4" t="s">
        <v>211</v>
      </c>
      <c r="D116" s="4">
        <v>76</v>
      </c>
      <c r="E116" s="4">
        <v>38</v>
      </c>
      <c r="F116" s="4">
        <f t="shared" si="1"/>
        <v>2</v>
      </c>
    </row>
    <row r="117" spans="1:6">
      <c r="A117" s="7"/>
      <c r="B117" s="2">
        <v>4</v>
      </c>
      <c r="C117" s="4" t="s">
        <v>208</v>
      </c>
      <c r="D117" s="4">
        <v>73</v>
      </c>
      <c r="E117" s="4">
        <v>38</v>
      </c>
      <c r="F117" s="4">
        <f t="shared" si="1"/>
        <v>1.9210526315789473</v>
      </c>
    </row>
    <row r="118" spans="1:6">
      <c r="A118" s="7"/>
      <c r="B118" s="2">
        <v>5</v>
      </c>
      <c r="C118" s="4" t="s">
        <v>215</v>
      </c>
      <c r="D118" s="4">
        <v>61</v>
      </c>
      <c r="E118" s="4">
        <v>38</v>
      </c>
      <c r="F118" s="4">
        <f t="shared" si="1"/>
        <v>1.6052631578947369</v>
      </c>
    </row>
    <row r="119" spans="1:6">
      <c r="A119" s="7"/>
      <c r="B119" s="2">
        <v>6</v>
      </c>
      <c r="C119" s="4" t="s">
        <v>216</v>
      </c>
      <c r="D119" s="4">
        <v>60</v>
      </c>
      <c r="E119" s="4">
        <v>38</v>
      </c>
      <c r="F119" s="4">
        <f t="shared" si="1"/>
        <v>1.5789473684210527</v>
      </c>
    </row>
    <row r="120" spans="1:6">
      <c r="A120" s="7"/>
      <c r="B120" s="2">
        <v>7</v>
      </c>
      <c r="C120" s="4" t="s">
        <v>214</v>
      </c>
      <c r="D120" s="4">
        <v>58</v>
      </c>
      <c r="E120" s="4">
        <v>38</v>
      </c>
      <c r="F120" s="4">
        <f t="shared" si="1"/>
        <v>1.5263157894736843</v>
      </c>
    </row>
    <row r="121" spans="1:6">
      <c r="A121" s="7"/>
      <c r="B121" s="2">
        <v>8</v>
      </c>
      <c r="C121" s="4" t="s">
        <v>226</v>
      </c>
      <c r="D121" s="4">
        <v>55</v>
      </c>
      <c r="E121" s="4">
        <v>38</v>
      </c>
      <c r="F121" s="4">
        <f t="shared" si="1"/>
        <v>1.4473684210526316</v>
      </c>
    </row>
  </sheetData>
  <sortState ref="I3:R24">
    <sortCondition descending="1" ref="J2"/>
  </sortState>
  <mergeCells count="16">
    <mergeCell ref="A42:A49"/>
    <mergeCell ref="I1:R1"/>
    <mergeCell ref="A2:A9"/>
    <mergeCell ref="A10:A17"/>
    <mergeCell ref="A18:A25"/>
    <mergeCell ref="A26:A33"/>
    <mergeCell ref="A34:A41"/>
    <mergeCell ref="A98:A105"/>
    <mergeCell ref="A106:A113"/>
    <mergeCell ref="A114:A121"/>
    <mergeCell ref="A50:A57"/>
    <mergeCell ref="A58:A65"/>
    <mergeCell ref="A66:A73"/>
    <mergeCell ref="A74:A81"/>
    <mergeCell ref="A82:A89"/>
    <mergeCell ref="A90:A97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A1:R121"/>
  <sheetViews>
    <sheetView workbookViewId="0">
      <selection activeCell="J2" sqref="J2:J23"/>
    </sheetView>
  </sheetViews>
  <sheetFormatPr defaultRowHeight="15"/>
  <cols>
    <col min="1" max="1" width="12.42578125" bestFit="1" customWidth="1"/>
    <col min="2" max="2" width="12.140625" bestFit="1" customWidth="1"/>
    <col min="3" max="3" width="11.28515625" bestFit="1" customWidth="1"/>
    <col min="4" max="4" width="7.140625" bestFit="1" customWidth="1"/>
    <col min="5" max="5" width="8.42578125" bestFit="1" customWidth="1"/>
    <col min="6" max="6" width="15.5703125" bestFit="1" customWidth="1"/>
    <col min="9" max="9" width="18.5703125" bestFit="1" customWidth="1"/>
  </cols>
  <sheetData>
    <row r="1" spans="1:18">
      <c r="A1" s="3" t="s">
        <v>4</v>
      </c>
      <c r="B1" s="2" t="s">
        <v>6</v>
      </c>
      <c r="C1" s="2" t="s">
        <v>1</v>
      </c>
      <c r="D1" s="2" t="s">
        <v>0</v>
      </c>
      <c r="E1" s="2" t="s">
        <v>2</v>
      </c>
      <c r="F1" s="2" t="s">
        <v>3</v>
      </c>
      <c r="I1" s="10" t="s">
        <v>102</v>
      </c>
      <c r="J1" s="10"/>
      <c r="K1" s="10"/>
      <c r="L1" s="10"/>
      <c r="M1" s="10"/>
      <c r="N1" s="10"/>
      <c r="O1" s="10"/>
      <c r="P1" s="10"/>
      <c r="Q1" s="10"/>
      <c r="R1" s="10"/>
    </row>
    <row r="2" spans="1:18">
      <c r="A2" s="7">
        <v>2003</v>
      </c>
      <c r="B2" s="2">
        <v>1</v>
      </c>
      <c r="C2" s="4" t="s">
        <v>80</v>
      </c>
      <c r="D2" s="4">
        <v>82</v>
      </c>
      <c r="E2" s="4">
        <v>34</v>
      </c>
      <c r="F2" s="4">
        <f>D2/E2</f>
        <v>2.4117647058823528</v>
      </c>
      <c r="I2" s="8" t="s">
        <v>230</v>
      </c>
      <c r="J2" s="9">
        <v>1</v>
      </c>
      <c r="K2" s="9">
        <v>2</v>
      </c>
      <c r="L2" s="9">
        <v>3</v>
      </c>
      <c r="M2" s="9">
        <v>4</v>
      </c>
      <c r="N2" s="9">
        <v>5</v>
      </c>
      <c r="O2" s="9">
        <v>6</v>
      </c>
      <c r="P2" s="9">
        <v>7</v>
      </c>
      <c r="Q2" s="9">
        <v>8</v>
      </c>
      <c r="R2" s="9" t="s">
        <v>101</v>
      </c>
    </row>
    <row r="3" spans="1:18">
      <c r="A3" s="7"/>
      <c r="B3" s="2">
        <v>2</v>
      </c>
      <c r="C3" s="4" t="s">
        <v>81</v>
      </c>
      <c r="D3" s="4">
        <v>74</v>
      </c>
      <c r="E3" s="4">
        <v>34</v>
      </c>
      <c r="F3" s="4">
        <f t="shared" ref="F3:F66" si="0">D3/E3</f>
        <v>2.1764705882352939</v>
      </c>
      <c r="I3" s="4" t="s">
        <v>80</v>
      </c>
      <c r="J3" s="8">
        <f>COUNTIFS($B:$B,J$2,$C:$C,$I3)</f>
        <v>9</v>
      </c>
      <c r="K3" s="8">
        <f>COUNTIFS($B:$B,K$2,$C:$C,$I3)</f>
        <v>3</v>
      </c>
      <c r="L3" s="8">
        <f>COUNTIFS($B:$B,L$2,$C:$C,$I3)</f>
        <v>3</v>
      </c>
      <c r="M3" s="8">
        <f>COUNTIFS($B:$B,M$2,$C:$C,$I3)</f>
        <v>0</v>
      </c>
      <c r="N3" s="8">
        <f>COUNTIFS($B:$B,N$2,$C:$C,$I3)</f>
        <v>0</v>
      </c>
      <c r="O3" s="8">
        <f>COUNTIFS($B:$B,O$2,$C:$C,$I3)</f>
        <v>0</v>
      </c>
      <c r="P3" s="8">
        <f>COUNTIFS($B:$B,P$2,$C:$C,$I3)</f>
        <v>0</v>
      </c>
      <c r="Q3" s="8">
        <f>COUNTIFS($B:$B,Q$2,$C:$C,$I3)</f>
        <v>0</v>
      </c>
      <c r="R3" s="8">
        <f>SUM(J3:Q3)</f>
        <v>15</v>
      </c>
    </row>
    <row r="4" spans="1:18">
      <c r="A4" s="7"/>
      <c r="B4" s="2">
        <v>3</v>
      </c>
      <c r="C4" s="4" t="s">
        <v>82</v>
      </c>
      <c r="D4" s="4">
        <v>73</v>
      </c>
      <c r="E4" s="4">
        <v>34</v>
      </c>
      <c r="F4" s="4">
        <f t="shared" si="0"/>
        <v>2.1470588235294117</v>
      </c>
      <c r="I4" s="4" t="s">
        <v>81</v>
      </c>
      <c r="J4" s="8">
        <f>COUNTIFS($B:$B,J$2,$C:$C,$I4)</f>
        <v>6</v>
      </c>
      <c r="K4" s="8">
        <f>COUNTIFS($B:$B,K$2,$C:$C,$I4)</f>
        <v>5</v>
      </c>
      <c r="L4" s="8">
        <f>COUNTIFS($B:$B,L$2,$C:$C,$I4)</f>
        <v>3</v>
      </c>
      <c r="M4" s="8">
        <f>COUNTIFS($B:$B,M$2,$C:$C,$I4)</f>
        <v>1</v>
      </c>
      <c r="N4" s="8">
        <f>COUNTIFS($B:$B,N$2,$C:$C,$I4)</f>
        <v>0</v>
      </c>
      <c r="O4" s="8">
        <f>COUNTIFS($B:$B,O$2,$C:$C,$I4)</f>
        <v>0</v>
      </c>
      <c r="P4" s="8">
        <f>COUNTIFS($B:$B,P$2,$C:$C,$I4)</f>
        <v>0</v>
      </c>
      <c r="Q4" s="8">
        <f>COUNTIFS($B:$B,Q$2,$C:$C,$I4)</f>
        <v>0</v>
      </c>
      <c r="R4" s="8">
        <f>SUM(J4:Q4)</f>
        <v>15</v>
      </c>
    </row>
    <row r="5" spans="1:18">
      <c r="A5" s="7"/>
      <c r="B5" s="2">
        <v>4</v>
      </c>
      <c r="C5" s="4" t="s">
        <v>83</v>
      </c>
      <c r="D5" s="4">
        <v>56</v>
      </c>
      <c r="E5" s="4">
        <v>34</v>
      </c>
      <c r="F5" s="4">
        <f t="shared" si="0"/>
        <v>1.6470588235294117</v>
      </c>
      <c r="I5" s="4" t="s">
        <v>82</v>
      </c>
      <c r="J5" s="8">
        <f>COUNTIFS($B:$B,J$2,$C:$C,$I5)</f>
        <v>0</v>
      </c>
      <c r="K5" s="8">
        <f>COUNTIFS($B:$B,K$2,$C:$C,$I5)</f>
        <v>6</v>
      </c>
      <c r="L5" s="8">
        <f>COUNTIFS($B:$B,L$2,$C:$C,$I5)</f>
        <v>6</v>
      </c>
      <c r="M5" s="8">
        <f>COUNTIFS($B:$B,M$2,$C:$C,$I5)</f>
        <v>2</v>
      </c>
      <c r="N5" s="8">
        <f>COUNTIFS($B:$B,N$2,$C:$C,$I5)</f>
        <v>0</v>
      </c>
      <c r="O5" s="8">
        <f>COUNTIFS($B:$B,O$2,$C:$C,$I5)</f>
        <v>0</v>
      </c>
      <c r="P5" s="8">
        <f>COUNTIFS($B:$B,P$2,$C:$C,$I5)</f>
        <v>1</v>
      </c>
      <c r="Q5" s="8">
        <f>COUNTIFS($B:$B,Q$2,$C:$C,$I5)</f>
        <v>0</v>
      </c>
      <c r="R5" s="8">
        <f>SUM(J5:Q5)</f>
        <v>15</v>
      </c>
    </row>
    <row r="6" spans="1:18">
      <c r="A6" s="7"/>
      <c r="B6" s="2">
        <v>5</v>
      </c>
      <c r="C6" s="4" t="s">
        <v>84</v>
      </c>
      <c r="D6" s="4">
        <v>54</v>
      </c>
      <c r="E6" s="4">
        <v>34</v>
      </c>
      <c r="F6" s="4">
        <f t="shared" si="0"/>
        <v>1.588235294117647</v>
      </c>
      <c r="I6" s="4" t="s">
        <v>84</v>
      </c>
      <c r="J6" s="8">
        <f>COUNTIFS($B:$B,J$2,$C:$C,$I6)</f>
        <v>0</v>
      </c>
      <c r="K6" s="8">
        <f>COUNTIFS($B:$B,K$2,$C:$C,$I6)</f>
        <v>1</v>
      </c>
      <c r="L6" s="8">
        <f>COUNTIFS($B:$B,L$2,$C:$C,$I6)</f>
        <v>1</v>
      </c>
      <c r="M6" s="8">
        <f>COUNTIFS($B:$B,M$2,$C:$C,$I6)</f>
        <v>8</v>
      </c>
      <c r="N6" s="8">
        <f>COUNTIFS($B:$B,N$2,$C:$C,$I6)</f>
        <v>3</v>
      </c>
      <c r="O6" s="8">
        <f>COUNTIFS($B:$B,O$2,$C:$C,$I6)</f>
        <v>0</v>
      </c>
      <c r="P6" s="8">
        <f>COUNTIFS($B:$B,P$2,$C:$C,$I6)</f>
        <v>1</v>
      </c>
      <c r="Q6" s="8">
        <f>COUNTIFS($B:$B,Q$2,$C:$C,$I6)</f>
        <v>0</v>
      </c>
      <c r="R6" s="8">
        <f>SUM(J6:Q6)</f>
        <v>14</v>
      </c>
    </row>
    <row r="7" spans="1:18">
      <c r="A7" s="7"/>
      <c r="B7" s="2">
        <v>6</v>
      </c>
      <c r="C7" s="4" t="s">
        <v>85</v>
      </c>
      <c r="D7" s="4">
        <v>48</v>
      </c>
      <c r="E7" s="4">
        <v>34</v>
      </c>
      <c r="F7" s="4">
        <f t="shared" si="0"/>
        <v>1.411764705882353</v>
      </c>
      <c r="I7" s="4" t="s">
        <v>88</v>
      </c>
      <c r="J7" s="8">
        <f>COUNTIFS($B:$B,J$2,$C:$C,$I7)</f>
        <v>0</v>
      </c>
      <c r="K7" s="8">
        <f>COUNTIFS($B:$B,K$2,$C:$C,$I7)</f>
        <v>0</v>
      </c>
      <c r="L7" s="8">
        <f>COUNTIFS($B:$B,L$2,$C:$C,$I7)</f>
        <v>1</v>
      </c>
      <c r="M7" s="8">
        <f>COUNTIFS($B:$B,M$2,$C:$C,$I7)</f>
        <v>1</v>
      </c>
      <c r="N7" s="8">
        <f>COUNTIFS($B:$B,N$2,$C:$C,$I7)</f>
        <v>3</v>
      </c>
      <c r="O7" s="8">
        <f>COUNTIFS($B:$B,O$2,$C:$C,$I7)</f>
        <v>2</v>
      </c>
      <c r="P7" s="8">
        <f>COUNTIFS($B:$B,P$2,$C:$C,$I7)</f>
        <v>0</v>
      </c>
      <c r="Q7" s="8">
        <f>COUNTIFS($B:$B,Q$2,$C:$C,$I7)</f>
        <v>1</v>
      </c>
      <c r="R7" s="8">
        <f>SUM(J7:Q7)</f>
        <v>8</v>
      </c>
    </row>
    <row r="8" spans="1:18">
      <c r="A8" s="7"/>
      <c r="B8" s="2">
        <v>7</v>
      </c>
      <c r="C8" s="4" t="s">
        <v>86</v>
      </c>
      <c r="D8" s="4">
        <v>48</v>
      </c>
      <c r="E8" s="4">
        <v>34</v>
      </c>
      <c r="F8" s="4">
        <f t="shared" si="0"/>
        <v>1.411764705882353</v>
      </c>
      <c r="I8" s="4" t="s">
        <v>92</v>
      </c>
      <c r="J8" s="8">
        <f>COUNTIFS($B:$B,J$2,$C:$C,$I8)</f>
        <v>0</v>
      </c>
      <c r="K8" s="8">
        <f>COUNTIFS($B:$B,K$2,$C:$C,$I8)</f>
        <v>0</v>
      </c>
      <c r="L8" s="8">
        <f>COUNTIFS($B:$B,L$2,$C:$C,$I8)</f>
        <v>1</v>
      </c>
      <c r="M8" s="8">
        <f>COUNTIFS($B:$B,M$2,$C:$C,$I8)</f>
        <v>0</v>
      </c>
      <c r="N8" s="8">
        <f>COUNTIFS($B:$B,N$2,$C:$C,$I8)</f>
        <v>0</v>
      </c>
      <c r="O8" s="8">
        <f>COUNTIFS($B:$B,O$2,$C:$C,$I8)</f>
        <v>1</v>
      </c>
      <c r="P8" s="8">
        <f>COUNTIFS($B:$B,P$2,$C:$C,$I8)</f>
        <v>2</v>
      </c>
      <c r="Q8" s="8">
        <f>COUNTIFS($B:$B,Q$2,$C:$C,$I8)</f>
        <v>1</v>
      </c>
      <c r="R8" s="8">
        <f>SUM(J8:Q8)</f>
        <v>5</v>
      </c>
    </row>
    <row r="9" spans="1:18">
      <c r="A9" s="7"/>
      <c r="B9" s="2">
        <v>8</v>
      </c>
      <c r="C9" s="4" t="s">
        <v>87</v>
      </c>
      <c r="D9" s="4">
        <v>47</v>
      </c>
      <c r="E9" s="4">
        <v>34</v>
      </c>
      <c r="F9" s="4">
        <f t="shared" si="0"/>
        <v>1.3823529411764706</v>
      </c>
      <c r="I9" s="4" t="s">
        <v>83</v>
      </c>
      <c r="J9" s="8">
        <f>COUNTIFS($B:$B,J$2,$C:$C,$I9)</f>
        <v>0</v>
      </c>
      <c r="K9" s="8">
        <f>COUNTIFS($B:$B,K$2,$C:$C,$I9)</f>
        <v>0</v>
      </c>
      <c r="L9" s="8">
        <f>COUNTIFS($B:$B,L$2,$C:$C,$I9)</f>
        <v>0</v>
      </c>
      <c r="M9" s="8">
        <f>COUNTIFS($B:$B,M$2,$C:$C,$I9)</f>
        <v>2</v>
      </c>
      <c r="N9" s="8">
        <f>COUNTIFS($B:$B,N$2,$C:$C,$I9)</f>
        <v>2</v>
      </c>
      <c r="O9" s="8">
        <f>COUNTIFS($B:$B,O$2,$C:$C,$I9)</f>
        <v>1</v>
      </c>
      <c r="P9" s="8">
        <f>COUNTIFS($B:$B,P$2,$C:$C,$I9)</f>
        <v>3</v>
      </c>
      <c r="Q9" s="8">
        <f>COUNTIFS($B:$B,Q$2,$C:$C,$I9)</f>
        <v>2</v>
      </c>
      <c r="R9" s="8">
        <f>SUM(J9:Q9)</f>
        <v>10</v>
      </c>
    </row>
    <row r="10" spans="1:18">
      <c r="A10" s="7">
        <v>2004</v>
      </c>
      <c r="B10" s="2">
        <v>1</v>
      </c>
      <c r="C10" s="4" t="s">
        <v>81</v>
      </c>
      <c r="D10" s="4">
        <v>65</v>
      </c>
      <c r="E10" s="4">
        <v>34</v>
      </c>
      <c r="F10" s="4">
        <f t="shared" si="0"/>
        <v>1.911764705882353</v>
      </c>
      <c r="I10" s="4" t="s">
        <v>97</v>
      </c>
      <c r="J10" s="8">
        <f>COUNTIFS($B:$B,J$2,$C:$C,$I10)</f>
        <v>0</v>
      </c>
      <c r="K10" s="8">
        <f>COUNTIFS($B:$B,K$2,$C:$C,$I10)</f>
        <v>0</v>
      </c>
      <c r="L10" s="8">
        <f>COUNTIFS($B:$B,L$2,$C:$C,$I10)</f>
        <v>0</v>
      </c>
      <c r="M10" s="8">
        <f>COUNTIFS($B:$B,M$2,$C:$C,$I10)</f>
        <v>1</v>
      </c>
      <c r="N10" s="8">
        <f>COUNTIFS($B:$B,N$2,$C:$C,$I10)</f>
        <v>1</v>
      </c>
      <c r="O10" s="8">
        <f>COUNTIFS($B:$B,O$2,$C:$C,$I10)</f>
        <v>0</v>
      </c>
      <c r="P10" s="8">
        <f>COUNTIFS($B:$B,P$2,$C:$C,$I10)</f>
        <v>0</v>
      </c>
      <c r="Q10" s="8">
        <f>COUNTIFS($B:$B,Q$2,$C:$C,$I10)</f>
        <v>1</v>
      </c>
      <c r="R10" s="8">
        <f>SUM(J10:Q10)</f>
        <v>3</v>
      </c>
    </row>
    <row r="11" spans="1:18">
      <c r="A11" s="7"/>
      <c r="B11" s="2">
        <v>2</v>
      </c>
      <c r="C11" s="4" t="s">
        <v>80</v>
      </c>
      <c r="D11" s="4">
        <v>62</v>
      </c>
      <c r="E11" s="4">
        <v>34</v>
      </c>
      <c r="F11" s="4">
        <f t="shared" si="0"/>
        <v>1.8235294117647058</v>
      </c>
      <c r="I11" s="4" t="s">
        <v>85</v>
      </c>
      <c r="J11" s="8">
        <f>COUNTIFS($B:$B,J$2,$C:$C,$I11)</f>
        <v>0</v>
      </c>
      <c r="K11" s="8">
        <f>COUNTIFS($B:$B,K$2,$C:$C,$I11)</f>
        <v>0</v>
      </c>
      <c r="L11" s="8">
        <f>COUNTIFS($B:$B,L$2,$C:$C,$I11)</f>
        <v>0</v>
      </c>
      <c r="M11" s="8">
        <f>COUNTIFS($B:$B,M$2,$C:$C,$I11)</f>
        <v>0</v>
      </c>
      <c r="N11" s="8">
        <f>COUNTIFS($B:$B,N$2,$C:$C,$I11)</f>
        <v>3</v>
      </c>
      <c r="O11" s="8">
        <f>COUNTIFS($B:$B,O$2,$C:$C,$I11)</f>
        <v>3</v>
      </c>
      <c r="P11" s="8">
        <f>COUNTIFS($B:$B,P$2,$C:$C,$I11)</f>
        <v>2</v>
      </c>
      <c r="Q11" s="8">
        <f>COUNTIFS($B:$B,Q$2,$C:$C,$I11)</f>
        <v>0</v>
      </c>
      <c r="R11" s="8">
        <f>SUM(J11:Q11)</f>
        <v>8</v>
      </c>
    </row>
    <row r="12" spans="1:18">
      <c r="A12" s="7"/>
      <c r="B12" s="2">
        <v>3</v>
      </c>
      <c r="C12" s="4" t="s">
        <v>82</v>
      </c>
      <c r="D12" s="4">
        <v>61</v>
      </c>
      <c r="E12" s="4">
        <v>34</v>
      </c>
      <c r="F12" s="4">
        <f t="shared" si="0"/>
        <v>1.7941176470588236</v>
      </c>
      <c r="I12" s="4" t="s">
        <v>86</v>
      </c>
      <c r="J12" s="8">
        <f>COUNTIFS($B:$B,J$2,$C:$C,$I12)</f>
        <v>0</v>
      </c>
      <c r="K12" s="8">
        <f>COUNTIFS($B:$B,K$2,$C:$C,$I12)</f>
        <v>0</v>
      </c>
      <c r="L12" s="8">
        <f>COUNTIFS($B:$B,L$2,$C:$C,$I12)</f>
        <v>0</v>
      </c>
      <c r="M12" s="8">
        <f>COUNTIFS($B:$B,M$2,$C:$C,$I12)</f>
        <v>0</v>
      </c>
      <c r="N12" s="8">
        <f>COUNTIFS($B:$B,N$2,$C:$C,$I12)</f>
        <v>1</v>
      </c>
      <c r="O12" s="8">
        <f>COUNTIFS($B:$B,O$2,$C:$C,$I12)</f>
        <v>2</v>
      </c>
      <c r="P12" s="8">
        <f>COUNTIFS($B:$B,P$2,$C:$C,$I12)</f>
        <v>2</v>
      </c>
      <c r="Q12" s="8">
        <f>COUNTIFS($B:$B,Q$2,$C:$C,$I12)</f>
        <v>2</v>
      </c>
      <c r="R12" s="8">
        <f>SUM(J12:Q12)</f>
        <v>7</v>
      </c>
    </row>
    <row r="13" spans="1:18">
      <c r="A13" s="7"/>
      <c r="B13" s="2">
        <v>4</v>
      </c>
      <c r="C13" s="4" t="s">
        <v>84</v>
      </c>
      <c r="D13" s="4">
        <v>58</v>
      </c>
      <c r="E13" s="4">
        <v>34</v>
      </c>
      <c r="F13" s="4">
        <f t="shared" si="0"/>
        <v>1.7058823529411764</v>
      </c>
      <c r="I13" s="4" t="s">
        <v>91</v>
      </c>
      <c r="J13" s="8">
        <f>COUNTIFS($B:$B,J$2,$C:$C,$I13)</f>
        <v>0</v>
      </c>
      <c r="K13" s="8">
        <f>COUNTIFS($B:$B,K$2,$C:$C,$I13)</f>
        <v>0</v>
      </c>
      <c r="L13" s="8">
        <f>COUNTIFS($B:$B,L$2,$C:$C,$I13)</f>
        <v>0</v>
      </c>
      <c r="M13" s="8">
        <f>COUNTIFS($B:$B,M$2,$C:$C,$I13)</f>
        <v>0</v>
      </c>
      <c r="N13" s="8">
        <f>COUNTIFS($B:$B,N$2,$C:$C,$I13)</f>
        <v>1</v>
      </c>
      <c r="O13" s="8">
        <f>COUNTIFS($B:$B,O$2,$C:$C,$I13)</f>
        <v>1</v>
      </c>
      <c r="P13" s="8">
        <f>COUNTIFS($B:$B,P$2,$C:$C,$I13)</f>
        <v>0</v>
      </c>
      <c r="Q13" s="8">
        <f>COUNTIFS($B:$B,Q$2,$C:$C,$I13)</f>
        <v>1</v>
      </c>
      <c r="R13" s="8">
        <f>SUM(J13:Q13)</f>
        <v>3</v>
      </c>
    </row>
    <row r="14" spans="1:18">
      <c r="A14" s="7"/>
      <c r="B14" s="2">
        <v>5</v>
      </c>
      <c r="C14" s="4" t="s">
        <v>88</v>
      </c>
      <c r="D14" s="4">
        <v>54</v>
      </c>
      <c r="E14" s="4">
        <v>34</v>
      </c>
      <c r="F14" s="4">
        <f t="shared" si="0"/>
        <v>1.588235294117647</v>
      </c>
      <c r="I14" s="4" t="s">
        <v>98</v>
      </c>
      <c r="J14" s="8">
        <f>COUNTIFS($B:$B,J$2,$C:$C,$I14)</f>
        <v>0</v>
      </c>
      <c r="K14" s="8">
        <f>COUNTIFS($B:$B,K$2,$C:$C,$I14)</f>
        <v>0</v>
      </c>
      <c r="L14" s="8">
        <f>COUNTIFS($B:$B,L$2,$C:$C,$I14)</f>
        <v>0</v>
      </c>
      <c r="M14" s="8">
        <f>COUNTIFS($B:$B,M$2,$C:$C,$I14)</f>
        <v>0</v>
      </c>
      <c r="N14" s="8">
        <f>COUNTIFS($B:$B,N$2,$C:$C,$I14)</f>
        <v>1</v>
      </c>
      <c r="O14" s="8">
        <f>COUNTIFS($B:$B,O$2,$C:$C,$I14)</f>
        <v>0</v>
      </c>
      <c r="P14" s="8">
        <f>COUNTIFS($B:$B,P$2,$C:$C,$I14)</f>
        <v>0</v>
      </c>
      <c r="Q14" s="8">
        <f>COUNTIFS($B:$B,Q$2,$C:$C,$I14)</f>
        <v>0</v>
      </c>
      <c r="R14" s="8">
        <f>SUM(J14:Q14)</f>
        <v>1</v>
      </c>
    </row>
    <row r="15" spans="1:18">
      <c r="A15" s="7"/>
      <c r="B15" s="2">
        <v>6</v>
      </c>
      <c r="C15" s="4" t="s">
        <v>87</v>
      </c>
      <c r="D15" s="4">
        <v>50</v>
      </c>
      <c r="E15" s="4">
        <v>34</v>
      </c>
      <c r="F15" s="4">
        <f t="shared" si="0"/>
        <v>1.4705882352941178</v>
      </c>
      <c r="I15" s="4" t="s">
        <v>87</v>
      </c>
      <c r="J15" s="8">
        <f>COUNTIFS($B:$B,J$2,$C:$C,$I15)</f>
        <v>0</v>
      </c>
      <c r="K15" s="8">
        <f>COUNTIFS($B:$B,K$2,$C:$C,$I15)</f>
        <v>0</v>
      </c>
      <c r="L15" s="8">
        <f>COUNTIFS($B:$B,L$2,$C:$C,$I15)</f>
        <v>0</v>
      </c>
      <c r="M15" s="8">
        <f>COUNTIFS($B:$B,M$2,$C:$C,$I15)</f>
        <v>0</v>
      </c>
      <c r="N15" s="8">
        <f>COUNTIFS($B:$B,N$2,$C:$C,$I15)</f>
        <v>0</v>
      </c>
      <c r="O15" s="8">
        <f>COUNTIFS($B:$B,O$2,$C:$C,$I15)</f>
        <v>2</v>
      </c>
      <c r="P15" s="8">
        <f>COUNTIFS($B:$B,P$2,$C:$C,$I15)</f>
        <v>0</v>
      </c>
      <c r="Q15" s="8">
        <f>COUNTIFS($B:$B,Q$2,$C:$C,$I15)</f>
        <v>2</v>
      </c>
      <c r="R15" s="8">
        <f>SUM(J15:Q15)</f>
        <v>4</v>
      </c>
    </row>
    <row r="16" spans="1:18">
      <c r="A16" s="7"/>
      <c r="B16" s="2">
        <v>7</v>
      </c>
      <c r="C16" s="4" t="s">
        <v>85</v>
      </c>
      <c r="D16" s="4">
        <v>49</v>
      </c>
      <c r="E16" s="4">
        <v>34</v>
      </c>
      <c r="F16" s="4">
        <f t="shared" si="0"/>
        <v>1.4411764705882353</v>
      </c>
      <c r="I16" s="4" t="s">
        <v>90</v>
      </c>
      <c r="J16" s="8">
        <f>COUNTIFS($B:$B,J$2,$C:$C,$I16)</f>
        <v>0</v>
      </c>
      <c r="K16" s="8">
        <f>COUNTIFS($B:$B,K$2,$C:$C,$I16)</f>
        <v>0</v>
      </c>
      <c r="L16" s="8">
        <f>COUNTIFS($B:$B,L$2,$C:$C,$I16)</f>
        <v>0</v>
      </c>
      <c r="M16" s="8">
        <f>COUNTIFS($B:$B,M$2,$C:$C,$I16)</f>
        <v>0</v>
      </c>
      <c r="N16" s="8">
        <f>COUNTIFS($B:$B,N$2,$C:$C,$I16)</f>
        <v>0</v>
      </c>
      <c r="O16" s="8">
        <f>COUNTIFS($B:$B,O$2,$C:$C,$I16)</f>
        <v>1</v>
      </c>
      <c r="P16" s="8">
        <f>COUNTIFS($B:$B,P$2,$C:$C,$I16)</f>
        <v>1</v>
      </c>
      <c r="Q16" s="8">
        <f>COUNTIFS($B:$B,Q$2,$C:$C,$I16)</f>
        <v>1</v>
      </c>
      <c r="R16" s="8">
        <f>SUM(J16:Q16)</f>
        <v>3</v>
      </c>
    </row>
    <row r="17" spans="1:18">
      <c r="A17" s="7"/>
      <c r="B17" s="2">
        <v>8</v>
      </c>
      <c r="C17" s="4" t="s">
        <v>86</v>
      </c>
      <c r="D17" s="4">
        <v>47</v>
      </c>
      <c r="E17" s="4">
        <v>34</v>
      </c>
      <c r="F17" s="4">
        <f t="shared" si="0"/>
        <v>1.3823529411764706</v>
      </c>
      <c r="I17" s="4" t="s">
        <v>100</v>
      </c>
      <c r="J17" s="8">
        <f>COUNTIFS($B:$B,J$2,$C:$C,$I17)</f>
        <v>0</v>
      </c>
      <c r="K17" s="8">
        <f>COUNTIFS($B:$B,K$2,$C:$C,$I17)</f>
        <v>0</v>
      </c>
      <c r="L17" s="8">
        <f>COUNTIFS($B:$B,L$2,$C:$C,$I17)</f>
        <v>0</v>
      </c>
      <c r="M17" s="8">
        <f>COUNTIFS($B:$B,M$2,$C:$C,$I17)</f>
        <v>0</v>
      </c>
      <c r="N17" s="8">
        <f>COUNTIFS($B:$B,N$2,$C:$C,$I17)</f>
        <v>0</v>
      </c>
      <c r="O17" s="8">
        <f>COUNTIFS($B:$B,O$2,$C:$C,$I17)</f>
        <v>1</v>
      </c>
      <c r="P17" s="8">
        <f>COUNTIFS($B:$B,P$2,$C:$C,$I17)</f>
        <v>0</v>
      </c>
      <c r="Q17" s="8">
        <f>COUNTIFS($B:$B,Q$2,$C:$C,$I17)</f>
        <v>0</v>
      </c>
      <c r="R17" s="8">
        <f>SUM(J17:Q17)</f>
        <v>1</v>
      </c>
    </row>
    <row r="18" spans="1:18">
      <c r="A18" s="7">
        <v>2005</v>
      </c>
      <c r="B18" s="2">
        <v>1</v>
      </c>
      <c r="C18" s="4" t="s">
        <v>80</v>
      </c>
      <c r="D18" s="4">
        <v>79</v>
      </c>
      <c r="E18" s="4">
        <v>34</v>
      </c>
      <c r="F18" s="4">
        <f t="shared" si="0"/>
        <v>2.3235294117647061</v>
      </c>
      <c r="I18" s="4" t="s">
        <v>93</v>
      </c>
      <c r="J18" s="8">
        <f>COUNTIFS($B:$B,J$2,$C:$C,$I18)</f>
        <v>0</v>
      </c>
      <c r="K18" s="8">
        <f>COUNTIFS($B:$B,K$2,$C:$C,$I18)</f>
        <v>0</v>
      </c>
      <c r="L18" s="8">
        <f>COUNTIFS($B:$B,L$2,$C:$C,$I18)</f>
        <v>0</v>
      </c>
      <c r="M18" s="8">
        <f>COUNTIFS($B:$B,M$2,$C:$C,$I18)</f>
        <v>0</v>
      </c>
      <c r="N18" s="8">
        <f>COUNTIFS($B:$B,N$2,$C:$C,$I18)</f>
        <v>0</v>
      </c>
      <c r="O18" s="8">
        <f>COUNTIFS($B:$B,O$2,$C:$C,$I18)</f>
        <v>1</v>
      </c>
      <c r="P18" s="8">
        <f>COUNTIFS($B:$B,P$2,$C:$C,$I18)</f>
        <v>0</v>
      </c>
      <c r="Q18" s="8">
        <f>COUNTIFS($B:$B,Q$2,$C:$C,$I18)</f>
        <v>0</v>
      </c>
      <c r="R18" s="8">
        <f>SUM(J18:Q18)</f>
        <v>1</v>
      </c>
    </row>
    <row r="19" spans="1:18">
      <c r="A19" s="7"/>
      <c r="B19" s="2">
        <v>2</v>
      </c>
      <c r="C19" s="4" t="s">
        <v>82</v>
      </c>
      <c r="D19" s="4">
        <v>72</v>
      </c>
      <c r="E19" s="4">
        <v>34</v>
      </c>
      <c r="F19" s="4">
        <f t="shared" si="0"/>
        <v>2.1176470588235294</v>
      </c>
      <c r="I19" s="4" t="s">
        <v>89</v>
      </c>
      <c r="J19" s="8">
        <f>COUNTIFS($B:$B,J$2,$C:$C,$I19)</f>
        <v>0</v>
      </c>
      <c r="K19" s="8">
        <f>COUNTIFS($B:$B,K$2,$C:$C,$I19)</f>
        <v>0</v>
      </c>
      <c r="L19" s="8">
        <f>COUNTIFS($B:$B,L$2,$C:$C,$I19)</f>
        <v>0</v>
      </c>
      <c r="M19" s="8">
        <f>COUNTIFS($B:$B,M$2,$C:$C,$I19)</f>
        <v>0</v>
      </c>
      <c r="N19" s="8">
        <f>COUNTIFS($B:$B,N$2,$C:$C,$I19)</f>
        <v>0</v>
      </c>
      <c r="O19" s="8">
        <f>COUNTIFS($B:$B,O$2,$C:$C,$I19)</f>
        <v>0</v>
      </c>
      <c r="P19" s="8">
        <f>COUNTIFS($B:$B,P$2,$C:$C,$I19)</f>
        <v>2</v>
      </c>
      <c r="Q19" s="8">
        <f>COUNTIFS($B:$B,Q$2,$C:$C,$I19)</f>
        <v>0</v>
      </c>
      <c r="R19" s="8">
        <f>SUM(J19:Q19)</f>
        <v>2</v>
      </c>
    </row>
    <row r="20" spans="1:18">
      <c r="A20" s="7"/>
      <c r="B20" s="2">
        <v>3</v>
      </c>
      <c r="C20" s="4" t="s">
        <v>81</v>
      </c>
      <c r="D20" s="4">
        <v>67</v>
      </c>
      <c r="E20" s="4">
        <v>34</v>
      </c>
      <c r="F20" s="4">
        <f t="shared" si="0"/>
        <v>1.9705882352941178</v>
      </c>
      <c r="I20" s="4" t="s">
        <v>94</v>
      </c>
      <c r="J20" s="8">
        <f>COUNTIFS($B:$B,J$2,$C:$C,$I20)</f>
        <v>0</v>
      </c>
      <c r="K20" s="8">
        <f>COUNTIFS($B:$B,K$2,$C:$C,$I20)</f>
        <v>0</v>
      </c>
      <c r="L20" s="8">
        <f>COUNTIFS($B:$B,L$2,$C:$C,$I20)</f>
        <v>0</v>
      </c>
      <c r="M20" s="8">
        <f>COUNTIFS($B:$B,M$2,$C:$C,$I20)</f>
        <v>0</v>
      </c>
      <c r="N20" s="8">
        <f>COUNTIFS($B:$B,N$2,$C:$C,$I20)</f>
        <v>0</v>
      </c>
      <c r="O20" s="8">
        <f>COUNTIFS($B:$B,O$2,$C:$C,$I20)</f>
        <v>0</v>
      </c>
      <c r="P20" s="8">
        <f>COUNTIFS($B:$B,P$2,$C:$C,$I20)</f>
        <v>1</v>
      </c>
      <c r="Q20" s="8">
        <f>COUNTIFS($B:$B,Q$2,$C:$C,$I20)</f>
        <v>1</v>
      </c>
      <c r="R20" s="8">
        <f>SUM(J20:Q20)</f>
        <v>2</v>
      </c>
    </row>
    <row r="21" spans="1:18">
      <c r="A21" s="7"/>
      <c r="B21" s="2">
        <v>4</v>
      </c>
      <c r="C21" s="4" t="s">
        <v>84</v>
      </c>
      <c r="D21" s="4">
        <v>58</v>
      </c>
      <c r="E21" s="4">
        <v>34</v>
      </c>
      <c r="F21" s="4">
        <f t="shared" si="0"/>
        <v>1.7058823529411764</v>
      </c>
      <c r="I21" s="4" t="s">
        <v>99</v>
      </c>
      <c r="J21" s="8">
        <f>COUNTIFS($B:$B,J$2,$C:$C,$I21)</f>
        <v>0</v>
      </c>
      <c r="K21" s="8">
        <f>COUNTIFS($B:$B,K$2,$C:$C,$I21)</f>
        <v>0</v>
      </c>
      <c r="L21" s="8">
        <f>COUNTIFS($B:$B,L$2,$C:$C,$I21)</f>
        <v>0</v>
      </c>
      <c r="M21" s="8">
        <f>COUNTIFS($B:$B,M$2,$C:$C,$I21)</f>
        <v>0</v>
      </c>
      <c r="N21" s="8">
        <f>COUNTIFS($B:$B,N$2,$C:$C,$I21)</f>
        <v>0</v>
      </c>
      <c r="O21" s="8">
        <f>COUNTIFS($B:$B,O$2,$C:$C,$I21)</f>
        <v>0</v>
      </c>
      <c r="P21" s="8">
        <f>COUNTIFS($B:$B,P$2,$C:$C,$I21)</f>
        <v>0</v>
      </c>
      <c r="Q21" s="8">
        <f>COUNTIFS($B:$B,Q$2,$C:$C,$I21)</f>
        <v>1</v>
      </c>
      <c r="R21" s="8">
        <f>SUM(J21:Q21)</f>
        <v>1</v>
      </c>
    </row>
    <row r="22" spans="1:18">
      <c r="A22" s="7"/>
      <c r="B22" s="2">
        <v>5</v>
      </c>
      <c r="C22" s="4" t="s">
        <v>83</v>
      </c>
      <c r="D22" s="4">
        <v>52</v>
      </c>
      <c r="E22" s="4">
        <v>34</v>
      </c>
      <c r="F22" s="4">
        <f t="shared" si="0"/>
        <v>1.5294117647058822</v>
      </c>
      <c r="I22" s="4" t="s">
        <v>95</v>
      </c>
      <c r="J22" s="8">
        <f>COUNTIFS($B:$B,J$2,$C:$C,$I22)</f>
        <v>0</v>
      </c>
      <c r="K22" s="8">
        <f>COUNTIFS($B:$B,K$2,$C:$C,$I22)</f>
        <v>0</v>
      </c>
      <c r="L22" s="8">
        <f>COUNTIFS($B:$B,L$2,$C:$C,$I22)</f>
        <v>0</v>
      </c>
      <c r="M22" s="8">
        <f>COUNTIFS($B:$B,M$2,$C:$C,$I22)</f>
        <v>0</v>
      </c>
      <c r="N22" s="8">
        <f>COUNTIFS($B:$B,N$2,$C:$C,$I22)</f>
        <v>0</v>
      </c>
      <c r="O22" s="8">
        <f>COUNTIFS($B:$B,O$2,$C:$C,$I22)</f>
        <v>0</v>
      </c>
      <c r="P22" s="8">
        <f>COUNTIFS($B:$B,P$2,$C:$C,$I22)</f>
        <v>0</v>
      </c>
      <c r="Q22" s="8">
        <f>COUNTIFS($B:$B,Q$2,$C:$C,$I22)</f>
        <v>1</v>
      </c>
      <c r="R22" s="8">
        <f>SUM(J22:Q22)</f>
        <v>1</v>
      </c>
    </row>
    <row r="23" spans="1:18">
      <c r="A23" s="7"/>
      <c r="B23" s="2">
        <v>6</v>
      </c>
      <c r="C23" s="4" t="s">
        <v>87</v>
      </c>
      <c r="D23" s="4">
        <v>50</v>
      </c>
      <c r="E23" s="4">
        <v>34</v>
      </c>
      <c r="F23" s="4">
        <f t="shared" si="0"/>
        <v>1.4705882352941178</v>
      </c>
      <c r="I23" s="4" t="s">
        <v>96</v>
      </c>
      <c r="J23" s="8">
        <f>COUNTIFS($B:$B,J$2,$C:$C,$I23)</f>
        <v>0</v>
      </c>
      <c r="K23" s="8">
        <f>COUNTIFS($B:$B,K$2,$C:$C,$I23)</f>
        <v>0</v>
      </c>
      <c r="L23" s="8">
        <f>COUNTIFS($B:$B,L$2,$C:$C,$I23)</f>
        <v>0</v>
      </c>
      <c r="M23" s="8">
        <f>COUNTIFS($B:$B,M$2,$C:$C,$I23)</f>
        <v>0</v>
      </c>
      <c r="N23" s="8">
        <f>COUNTIFS($B:$B,N$2,$C:$C,$I23)</f>
        <v>0</v>
      </c>
      <c r="O23" s="8">
        <f>COUNTIFS($B:$B,O$2,$C:$C,$I23)</f>
        <v>0</v>
      </c>
      <c r="P23" s="8">
        <f>COUNTIFS($B:$B,P$2,$C:$C,$I23)</f>
        <v>0</v>
      </c>
      <c r="Q23" s="8">
        <f>COUNTIFS($B:$B,Q$2,$C:$C,$I23)</f>
        <v>1</v>
      </c>
      <c r="R23" s="8">
        <f>SUM(J23:Q23)</f>
        <v>1</v>
      </c>
    </row>
    <row r="24" spans="1:18">
      <c r="A24" s="7"/>
      <c r="B24" s="2">
        <v>7</v>
      </c>
      <c r="C24" s="4" t="s">
        <v>89</v>
      </c>
      <c r="D24" s="4">
        <v>47</v>
      </c>
      <c r="E24" s="4">
        <v>34</v>
      </c>
      <c r="F24" s="4">
        <f t="shared" si="0"/>
        <v>1.3823529411764706</v>
      </c>
    </row>
    <row r="25" spans="1:18">
      <c r="A25" s="7"/>
      <c r="B25" s="2">
        <v>8</v>
      </c>
      <c r="C25" s="4" t="s">
        <v>90</v>
      </c>
      <c r="D25" s="4">
        <v>46</v>
      </c>
      <c r="E25" s="4">
        <v>34</v>
      </c>
      <c r="F25" s="4">
        <f t="shared" si="0"/>
        <v>1.3529411764705883</v>
      </c>
    </row>
    <row r="26" spans="1:18">
      <c r="A26" s="7">
        <v>2006</v>
      </c>
      <c r="B26" s="2">
        <v>1</v>
      </c>
      <c r="C26" s="4" t="s">
        <v>80</v>
      </c>
      <c r="D26" s="4">
        <v>69</v>
      </c>
      <c r="E26" s="4">
        <v>30</v>
      </c>
      <c r="F26" s="4">
        <f t="shared" si="0"/>
        <v>2.2999999999999998</v>
      </c>
    </row>
    <row r="27" spans="1:18">
      <c r="A27" s="7"/>
      <c r="B27" s="2">
        <v>2</v>
      </c>
      <c r="C27" s="4" t="s">
        <v>82</v>
      </c>
      <c r="D27" s="4">
        <v>68</v>
      </c>
      <c r="E27" s="4">
        <v>30</v>
      </c>
      <c r="F27" s="4">
        <f t="shared" si="0"/>
        <v>2.2666666666666666</v>
      </c>
    </row>
    <row r="28" spans="1:18">
      <c r="A28" s="7"/>
      <c r="B28" s="2">
        <v>3</v>
      </c>
      <c r="C28" s="4" t="s">
        <v>81</v>
      </c>
      <c r="D28" s="4">
        <v>67</v>
      </c>
      <c r="E28" s="4">
        <v>30</v>
      </c>
      <c r="F28" s="4">
        <f t="shared" si="0"/>
        <v>2.2333333333333334</v>
      </c>
    </row>
    <row r="29" spans="1:18">
      <c r="A29" s="7"/>
      <c r="B29" s="2">
        <v>4</v>
      </c>
      <c r="C29" s="4" t="s">
        <v>84</v>
      </c>
      <c r="D29" s="4">
        <v>52</v>
      </c>
      <c r="E29" s="4">
        <v>30</v>
      </c>
      <c r="F29" s="4">
        <f t="shared" si="0"/>
        <v>1.7333333333333334</v>
      </c>
    </row>
    <row r="30" spans="1:18">
      <c r="A30" s="7"/>
      <c r="B30" s="2">
        <v>5</v>
      </c>
      <c r="C30" s="4" t="s">
        <v>91</v>
      </c>
      <c r="D30" s="4">
        <v>49</v>
      </c>
      <c r="E30" s="4">
        <v>30</v>
      </c>
      <c r="F30" s="4">
        <f t="shared" si="0"/>
        <v>1.6333333333333333</v>
      </c>
    </row>
    <row r="31" spans="1:18">
      <c r="A31" s="7"/>
      <c r="B31" s="2">
        <v>6</v>
      </c>
      <c r="C31" s="4" t="s">
        <v>92</v>
      </c>
      <c r="D31" s="4">
        <v>42</v>
      </c>
      <c r="E31" s="4">
        <v>30</v>
      </c>
      <c r="F31" s="4">
        <f t="shared" si="0"/>
        <v>1.4</v>
      </c>
    </row>
    <row r="32" spans="1:18">
      <c r="A32" s="7"/>
      <c r="B32" s="2">
        <v>7</v>
      </c>
      <c r="C32" s="4" t="s">
        <v>89</v>
      </c>
      <c r="D32" s="4">
        <v>41</v>
      </c>
      <c r="E32" s="4">
        <v>30</v>
      </c>
      <c r="F32" s="4">
        <f t="shared" si="0"/>
        <v>1.3666666666666667</v>
      </c>
    </row>
    <row r="33" spans="1:6">
      <c r="A33" s="7"/>
      <c r="B33" s="2">
        <v>8</v>
      </c>
      <c r="C33" s="4" t="s">
        <v>83</v>
      </c>
      <c r="D33" s="4">
        <v>39</v>
      </c>
      <c r="E33" s="4">
        <v>30</v>
      </c>
      <c r="F33" s="4">
        <f t="shared" si="0"/>
        <v>1.3</v>
      </c>
    </row>
    <row r="34" spans="1:6">
      <c r="A34" s="7">
        <v>2007</v>
      </c>
      <c r="B34" s="2">
        <v>1</v>
      </c>
      <c r="C34" s="4" t="s">
        <v>80</v>
      </c>
      <c r="D34" s="4">
        <v>69</v>
      </c>
      <c r="E34" s="4">
        <v>30</v>
      </c>
      <c r="F34" s="4">
        <f t="shared" si="0"/>
        <v>2.2999999999999998</v>
      </c>
    </row>
    <row r="35" spans="1:6">
      <c r="A35" s="7"/>
      <c r="B35" s="2">
        <v>2</v>
      </c>
      <c r="C35" s="4" t="s">
        <v>82</v>
      </c>
      <c r="D35" s="4">
        <v>55</v>
      </c>
      <c r="E35" s="4">
        <v>30</v>
      </c>
      <c r="F35" s="4">
        <f t="shared" si="0"/>
        <v>1.8333333333333333</v>
      </c>
    </row>
    <row r="36" spans="1:6">
      <c r="A36" s="7"/>
      <c r="B36" s="2">
        <v>3</v>
      </c>
      <c r="C36" s="4" t="s">
        <v>88</v>
      </c>
      <c r="D36" s="4">
        <v>53</v>
      </c>
      <c r="E36" s="4">
        <v>30</v>
      </c>
      <c r="F36" s="4">
        <f t="shared" si="0"/>
        <v>1.7666666666666666</v>
      </c>
    </row>
    <row r="37" spans="1:6">
      <c r="A37" s="7"/>
      <c r="B37" s="2">
        <v>4</v>
      </c>
      <c r="C37" s="4" t="s">
        <v>81</v>
      </c>
      <c r="D37" s="4">
        <v>52</v>
      </c>
      <c r="E37" s="4">
        <v>30</v>
      </c>
      <c r="F37" s="4">
        <f t="shared" si="0"/>
        <v>1.7333333333333334</v>
      </c>
    </row>
    <row r="38" spans="1:6">
      <c r="A38" s="7"/>
      <c r="B38" s="2">
        <v>5</v>
      </c>
      <c r="C38" s="4" t="s">
        <v>85</v>
      </c>
      <c r="D38" s="4">
        <v>46</v>
      </c>
      <c r="E38" s="4">
        <v>30</v>
      </c>
      <c r="F38" s="4">
        <f t="shared" si="0"/>
        <v>1.5333333333333334</v>
      </c>
    </row>
    <row r="39" spans="1:6">
      <c r="A39" s="7"/>
      <c r="B39" s="2">
        <v>6</v>
      </c>
      <c r="C39" s="4" t="s">
        <v>90</v>
      </c>
      <c r="D39" s="4">
        <v>45</v>
      </c>
      <c r="E39" s="4">
        <v>30</v>
      </c>
      <c r="F39" s="4">
        <f t="shared" si="0"/>
        <v>1.5</v>
      </c>
    </row>
    <row r="40" spans="1:6">
      <c r="A40" s="7"/>
      <c r="B40" s="2">
        <v>7</v>
      </c>
      <c r="C40" s="4" t="s">
        <v>84</v>
      </c>
      <c r="D40" s="4">
        <v>41</v>
      </c>
      <c r="E40" s="4">
        <v>30</v>
      </c>
      <c r="F40" s="4">
        <f t="shared" si="0"/>
        <v>1.3666666666666667</v>
      </c>
    </row>
    <row r="41" spans="1:6">
      <c r="A41" s="7"/>
      <c r="B41" s="2">
        <v>8</v>
      </c>
      <c r="C41" s="4" t="s">
        <v>91</v>
      </c>
      <c r="D41" s="4">
        <v>40</v>
      </c>
      <c r="E41" s="4">
        <v>30</v>
      </c>
      <c r="F41" s="4">
        <f t="shared" si="0"/>
        <v>1.3333333333333333</v>
      </c>
    </row>
    <row r="42" spans="1:6">
      <c r="A42" s="7">
        <v>2008</v>
      </c>
      <c r="B42" s="2">
        <v>1</v>
      </c>
      <c r="C42" s="4" t="s">
        <v>80</v>
      </c>
      <c r="D42" s="4">
        <v>70</v>
      </c>
      <c r="E42" s="4">
        <v>30</v>
      </c>
      <c r="F42" s="4">
        <f t="shared" si="0"/>
        <v>2.3333333333333335</v>
      </c>
    </row>
    <row r="43" spans="1:6">
      <c r="A43" s="7"/>
      <c r="B43" s="2">
        <v>2</v>
      </c>
      <c r="C43" s="4" t="s">
        <v>82</v>
      </c>
      <c r="D43" s="4">
        <v>66</v>
      </c>
      <c r="E43" s="4">
        <v>30</v>
      </c>
      <c r="F43" s="4">
        <f t="shared" si="0"/>
        <v>2.2000000000000002</v>
      </c>
    </row>
    <row r="44" spans="1:6">
      <c r="A44" s="7"/>
      <c r="B44" s="2">
        <v>3</v>
      </c>
      <c r="C44" s="4" t="s">
        <v>81</v>
      </c>
      <c r="D44" s="4">
        <v>59</v>
      </c>
      <c r="E44" s="4">
        <v>30</v>
      </c>
      <c r="F44" s="4">
        <f t="shared" si="0"/>
        <v>1.9666666666666666</v>
      </c>
    </row>
    <row r="45" spans="1:6">
      <c r="A45" s="7"/>
      <c r="B45" s="2">
        <v>4</v>
      </c>
      <c r="C45" s="4" t="s">
        <v>83</v>
      </c>
      <c r="D45" s="4">
        <v>52</v>
      </c>
      <c r="E45" s="4">
        <v>30</v>
      </c>
      <c r="F45" s="4">
        <f t="shared" si="0"/>
        <v>1.7333333333333334</v>
      </c>
    </row>
    <row r="46" spans="1:6">
      <c r="A46" s="7"/>
      <c r="B46" s="2">
        <v>5</v>
      </c>
      <c r="C46" s="4" t="s">
        <v>84</v>
      </c>
      <c r="D46" s="4">
        <v>50</v>
      </c>
      <c r="E46" s="4">
        <v>30</v>
      </c>
      <c r="F46" s="4">
        <f t="shared" si="0"/>
        <v>1.6666666666666667</v>
      </c>
    </row>
    <row r="47" spans="1:6">
      <c r="A47" s="7"/>
      <c r="B47" s="2">
        <v>6</v>
      </c>
      <c r="C47" s="4" t="s">
        <v>93</v>
      </c>
      <c r="D47" s="4">
        <v>45</v>
      </c>
      <c r="E47" s="4">
        <v>30</v>
      </c>
      <c r="F47" s="4">
        <f t="shared" si="0"/>
        <v>1.5</v>
      </c>
    </row>
    <row r="48" spans="1:6">
      <c r="A48" s="7"/>
      <c r="B48" s="2">
        <v>7</v>
      </c>
      <c r="C48" s="4" t="s">
        <v>94</v>
      </c>
      <c r="D48" s="4">
        <v>39</v>
      </c>
      <c r="E48" s="4">
        <v>30</v>
      </c>
      <c r="F48" s="4">
        <f t="shared" si="0"/>
        <v>1.3</v>
      </c>
    </row>
    <row r="49" spans="1:6">
      <c r="A49" s="7"/>
      <c r="B49" s="2">
        <v>8</v>
      </c>
      <c r="C49" s="4" t="s">
        <v>88</v>
      </c>
      <c r="D49" s="4">
        <v>38</v>
      </c>
      <c r="E49" s="4">
        <v>30</v>
      </c>
      <c r="F49" s="4">
        <f t="shared" si="0"/>
        <v>1.2666666666666666</v>
      </c>
    </row>
    <row r="50" spans="1:6">
      <c r="A50" s="7">
        <v>2009</v>
      </c>
      <c r="B50" s="2">
        <v>1</v>
      </c>
      <c r="C50" s="4" t="s">
        <v>81</v>
      </c>
      <c r="D50" s="4">
        <v>76</v>
      </c>
      <c r="E50" s="4">
        <v>30</v>
      </c>
      <c r="F50" s="4">
        <f t="shared" si="0"/>
        <v>2.5333333333333332</v>
      </c>
    </row>
    <row r="51" spans="1:6">
      <c r="A51" s="7"/>
      <c r="B51" s="2">
        <v>2</v>
      </c>
      <c r="C51" s="4" t="s">
        <v>84</v>
      </c>
      <c r="D51" s="4">
        <v>71</v>
      </c>
      <c r="E51" s="4">
        <v>30</v>
      </c>
      <c r="F51" s="4">
        <f t="shared" si="0"/>
        <v>2.3666666666666667</v>
      </c>
    </row>
    <row r="52" spans="1:6">
      <c r="A52" s="7"/>
      <c r="B52" s="2">
        <v>3</v>
      </c>
      <c r="C52" s="4" t="s">
        <v>80</v>
      </c>
      <c r="D52" s="4">
        <v>68</v>
      </c>
      <c r="E52" s="4">
        <v>30</v>
      </c>
      <c r="F52" s="4">
        <f t="shared" si="0"/>
        <v>2.2666666666666666</v>
      </c>
    </row>
    <row r="53" spans="1:6">
      <c r="A53" s="7"/>
      <c r="B53" s="2">
        <v>4</v>
      </c>
      <c r="C53" s="4" t="s">
        <v>82</v>
      </c>
      <c r="D53" s="4">
        <v>48</v>
      </c>
      <c r="E53" s="4">
        <v>30</v>
      </c>
      <c r="F53" s="4">
        <f t="shared" si="0"/>
        <v>1.6</v>
      </c>
    </row>
    <row r="54" spans="1:6">
      <c r="A54" s="7"/>
      <c r="B54" s="2">
        <v>5</v>
      </c>
      <c r="C54" s="4" t="s">
        <v>85</v>
      </c>
      <c r="D54" s="4">
        <v>41</v>
      </c>
      <c r="E54" s="4">
        <v>30</v>
      </c>
      <c r="F54" s="4">
        <f t="shared" si="0"/>
        <v>1.3666666666666667</v>
      </c>
    </row>
    <row r="55" spans="1:6">
      <c r="A55" s="7"/>
      <c r="B55" s="2">
        <v>6</v>
      </c>
      <c r="C55" s="4" t="s">
        <v>88</v>
      </c>
      <c r="D55" s="4">
        <v>41</v>
      </c>
      <c r="E55" s="4">
        <v>30</v>
      </c>
      <c r="F55" s="4">
        <f t="shared" si="0"/>
        <v>1.3666666666666667</v>
      </c>
    </row>
    <row r="56" spans="1:6">
      <c r="A56" s="7"/>
      <c r="B56" s="2">
        <v>7</v>
      </c>
      <c r="C56" s="4" t="s">
        <v>83</v>
      </c>
      <c r="D56" s="4">
        <v>39</v>
      </c>
      <c r="E56" s="4">
        <v>30</v>
      </c>
      <c r="F56" s="4">
        <f t="shared" si="0"/>
        <v>1.3</v>
      </c>
    </row>
    <row r="57" spans="1:6">
      <c r="A57" s="7"/>
      <c r="B57" s="2">
        <v>8</v>
      </c>
      <c r="C57" s="4" t="s">
        <v>95</v>
      </c>
      <c r="D57" s="4">
        <v>36</v>
      </c>
      <c r="E57" s="4">
        <v>30</v>
      </c>
      <c r="F57" s="4">
        <f t="shared" si="0"/>
        <v>1.2</v>
      </c>
    </row>
    <row r="58" spans="1:6">
      <c r="A58" s="7">
        <v>2010</v>
      </c>
      <c r="B58" s="2">
        <v>1</v>
      </c>
      <c r="C58" s="4" t="s">
        <v>80</v>
      </c>
      <c r="D58" s="4">
        <v>84</v>
      </c>
      <c r="E58" s="4">
        <v>30</v>
      </c>
      <c r="F58" s="4">
        <f t="shared" si="0"/>
        <v>2.8</v>
      </c>
    </row>
    <row r="59" spans="1:6">
      <c r="A59" s="7"/>
      <c r="B59" s="2">
        <v>2</v>
      </c>
      <c r="C59" s="4" t="s">
        <v>81</v>
      </c>
      <c r="D59" s="4">
        <v>63</v>
      </c>
      <c r="E59" s="4">
        <v>30</v>
      </c>
      <c r="F59" s="4">
        <f t="shared" si="0"/>
        <v>2.1</v>
      </c>
    </row>
    <row r="60" spans="1:6">
      <c r="A60" s="7"/>
      <c r="B60" s="2">
        <v>3</v>
      </c>
      <c r="C60" s="4" t="s">
        <v>82</v>
      </c>
      <c r="D60" s="4">
        <v>48</v>
      </c>
      <c r="E60" s="4">
        <v>30</v>
      </c>
      <c r="F60" s="4">
        <f t="shared" si="0"/>
        <v>1.6</v>
      </c>
    </row>
    <row r="61" spans="1:6">
      <c r="A61" s="7"/>
      <c r="B61" s="2">
        <v>4</v>
      </c>
      <c r="C61" s="4" t="s">
        <v>84</v>
      </c>
      <c r="D61" s="4">
        <v>46</v>
      </c>
      <c r="E61" s="4">
        <v>30</v>
      </c>
      <c r="F61" s="4">
        <f t="shared" si="0"/>
        <v>1.5333333333333334</v>
      </c>
    </row>
    <row r="62" spans="1:6">
      <c r="A62" s="7"/>
      <c r="B62" s="2">
        <v>5</v>
      </c>
      <c r="C62" s="4" t="s">
        <v>88</v>
      </c>
      <c r="D62" s="4">
        <v>43</v>
      </c>
      <c r="E62" s="4">
        <v>30</v>
      </c>
      <c r="F62" s="4">
        <f t="shared" si="0"/>
        <v>1.4333333333333333</v>
      </c>
    </row>
    <row r="63" spans="1:6">
      <c r="A63" s="7"/>
      <c r="B63" s="2">
        <v>6</v>
      </c>
      <c r="C63" s="4" t="s">
        <v>83</v>
      </c>
      <c r="D63" s="4">
        <v>42</v>
      </c>
      <c r="E63" s="4">
        <v>30</v>
      </c>
      <c r="F63" s="4">
        <f t="shared" si="0"/>
        <v>1.4</v>
      </c>
    </row>
    <row r="64" spans="1:6">
      <c r="A64" s="7"/>
      <c r="B64" s="2">
        <v>7</v>
      </c>
      <c r="C64" s="4" t="s">
        <v>92</v>
      </c>
      <c r="D64" s="4">
        <v>41</v>
      </c>
      <c r="E64" s="4">
        <v>30</v>
      </c>
      <c r="F64" s="4">
        <f t="shared" si="0"/>
        <v>1.3666666666666667</v>
      </c>
    </row>
    <row r="65" spans="1:6">
      <c r="A65" s="7"/>
      <c r="B65" s="2">
        <v>8</v>
      </c>
      <c r="C65" s="4" t="s">
        <v>86</v>
      </c>
      <c r="D65" s="4">
        <v>38</v>
      </c>
      <c r="E65" s="4">
        <v>30</v>
      </c>
      <c r="F65" s="4">
        <f t="shared" si="0"/>
        <v>1.2666666666666666</v>
      </c>
    </row>
    <row r="66" spans="1:6">
      <c r="A66" s="7">
        <v>2011</v>
      </c>
      <c r="B66" s="2">
        <v>1</v>
      </c>
      <c r="C66" s="4" t="s">
        <v>80</v>
      </c>
      <c r="D66" s="4">
        <v>75</v>
      </c>
      <c r="E66" s="4">
        <v>30</v>
      </c>
      <c r="F66" s="4">
        <f t="shared" si="0"/>
        <v>2.5</v>
      </c>
    </row>
    <row r="67" spans="1:6">
      <c r="A67" s="7"/>
      <c r="B67" s="2">
        <v>2</v>
      </c>
      <c r="C67" s="4" t="s">
        <v>81</v>
      </c>
      <c r="D67" s="4">
        <v>69</v>
      </c>
      <c r="E67" s="4">
        <v>30</v>
      </c>
      <c r="F67" s="4">
        <f t="shared" ref="F67:F121" si="1">D67/E67</f>
        <v>2.2999999999999998</v>
      </c>
    </row>
    <row r="68" spans="1:6">
      <c r="A68" s="7"/>
      <c r="B68" s="2">
        <v>3</v>
      </c>
      <c r="C68" s="4" t="s">
        <v>84</v>
      </c>
      <c r="D68" s="4">
        <v>62</v>
      </c>
      <c r="E68" s="4">
        <v>30</v>
      </c>
      <c r="F68" s="4">
        <f t="shared" si="1"/>
        <v>2.0666666666666669</v>
      </c>
    </row>
    <row r="69" spans="1:6">
      <c r="A69" s="7"/>
      <c r="B69" s="2">
        <v>4</v>
      </c>
      <c r="C69" s="4" t="s">
        <v>82</v>
      </c>
      <c r="D69" s="4">
        <v>59</v>
      </c>
      <c r="E69" s="4">
        <v>30</v>
      </c>
      <c r="F69" s="4">
        <f t="shared" si="1"/>
        <v>1.9666666666666666</v>
      </c>
    </row>
    <row r="70" spans="1:6">
      <c r="A70" s="7"/>
      <c r="B70" s="2">
        <v>5</v>
      </c>
      <c r="C70" s="4" t="s">
        <v>85</v>
      </c>
      <c r="D70" s="4">
        <v>50</v>
      </c>
      <c r="E70" s="4">
        <v>30</v>
      </c>
      <c r="F70" s="4">
        <f t="shared" si="1"/>
        <v>1.6666666666666667</v>
      </c>
    </row>
    <row r="71" spans="1:6">
      <c r="A71" s="7"/>
      <c r="B71" s="2">
        <v>6</v>
      </c>
      <c r="C71" s="4" t="s">
        <v>88</v>
      </c>
      <c r="D71" s="4">
        <v>45</v>
      </c>
      <c r="E71" s="4">
        <v>30</v>
      </c>
      <c r="F71" s="4">
        <f t="shared" si="1"/>
        <v>1.5</v>
      </c>
    </row>
    <row r="72" spans="1:6">
      <c r="A72" s="7"/>
      <c r="B72" s="2">
        <v>7</v>
      </c>
      <c r="C72" s="4" t="s">
        <v>83</v>
      </c>
      <c r="D72" s="4">
        <v>44</v>
      </c>
      <c r="E72" s="4">
        <v>30</v>
      </c>
      <c r="F72" s="4">
        <f t="shared" si="1"/>
        <v>1.4666666666666666</v>
      </c>
    </row>
    <row r="73" spans="1:6">
      <c r="A73" s="7"/>
      <c r="B73" s="2">
        <v>8</v>
      </c>
      <c r="C73" s="4" t="s">
        <v>96</v>
      </c>
      <c r="D73" s="4">
        <v>39</v>
      </c>
      <c r="E73" s="4">
        <v>30</v>
      </c>
      <c r="F73" s="4">
        <f t="shared" si="1"/>
        <v>1.3</v>
      </c>
    </row>
    <row r="74" spans="1:6">
      <c r="A74" s="7">
        <v>2012</v>
      </c>
      <c r="B74" s="2">
        <v>1</v>
      </c>
      <c r="C74" s="4" t="s">
        <v>80</v>
      </c>
      <c r="D74" s="4">
        <v>78</v>
      </c>
      <c r="E74" s="4">
        <v>30</v>
      </c>
      <c r="F74" s="4">
        <f t="shared" si="1"/>
        <v>2.6</v>
      </c>
    </row>
    <row r="75" spans="1:6">
      <c r="A75" s="7"/>
      <c r="B75" s="2">
        <v>2</v>
      </c>
      <c r="C75" s="4" t="s">
        <v>81</v>
      </c>
      <c r="D75" s="4">
        <v>77</v>
      </c>
      <c r="E75" s="4">
        <v>30</v>
      </c>
      <c r="F75" s="4">
        <f t="shared" si="1"/>
        <v>2.5666666666666669</v>
      </c>
    </row>
    <row r="76" spans="1:6">
      <c r="A76" s="7"/>
      <c r="B76" s="2">
        <v>3</v>
      </c>
      <c r="C76" s="4" t="s">
        <v>92</v>
      </c>
      <c r="D76" s="4">
        <v>54</v>
      </c>
      <c r="E76" s="4">
        <v>30</v>
      </c>
      <c r="F76" s="4">
        <f t="shared" si="1"/>
        <v>1.8</v>
      </c>
    </row>
    <row r="77" spans="1:6">
      <c r="A77" s="7"/>
      <c r="B77" s="2">
        <v>4</v>
      </c>
      <c r="C77" s="4" t="s">
        <v>84</v>
      </c>
      <c r="D77" s="4">
        <v>52</v>
      </c>
      <c r="E77" s="4">
        <v>30</v>
      </c>
      <c r="F77" s="4">
        <f t="shared" si="1"/>
        <v>1.7333333333333334</v>
      </c>
    </row>
    <row r="78" spans="1:6">
      <c r="A78" s="7"/>
      <c r="B78" s="2">
        <v>5</v>
      </c>
      <c r="C78" s="4" t="s">
        <v>97</v>
      </c>
      <c r="D78" s="4">
        <v>45</v>
      </c>
      <c r="E78" s="4">
        <v>30</v>
      </c>
      <c r="F78" s="4">
        <f t="shared" si="1"/>
        <v>1.5</v>
      </c>
    </row>
    <row r="79" spans="1:6">
      <c r="A79" s="7"/>
      <c r="B79" s="2">
        <v>6</v>
      </c>
      <c r="C79" s="4" t="s">
        <v>86</v>
      </c>
      <c r="D79" s="4">
        <v>42</v>
      </c>
      <c r="E79" s="4">
        <v>30</v>
      </c>
      <c r="F79" s="4">
        <f t="shared" si="1"/>
        <v>1.4</v>
      </c>
    </row>
    <row r="80" spans="1:6">
      <c r="A80" s="7"/>
      <c r="B80" s="2">
        <v>7</v>
      </c>
      <c r="C80" s="4" t="s">
        <v>82</v>
      </c>
      <c r="D80" s="4">
        <v>42</v>
      </c>
      <c r="E80" s="4">
        <v>30</v>
      </c>
      <c r="F80" s="4">
        <f t="shared" si="1"/>
        <v>1.4</v>
      </c>
    </row>
    <row r="81" spans="1:6">
      <c r="A81" s="7"/>
      <c r="B81" s="2">
        <v>8</v>
      </c>
      <c r="C81" s="4" t="s">
        <v>83</v>
      </c>
      <c r="D81" s="4">
        <v>40</v>
      </c>
      <c r="E81" s="4">
        <v>30</v>
      </c>
      <c r="F81" s="4">
        <f t="shared" si="1"/>
        <v>1.3333333333333333</v>
      </c>
    </row>
    <row r="82" spans="1:6">
      <c r="A82" s="7">
        <v>2013</v>
      </c>
      <c r="B82" s="2">
        <v>1</v>
      </c>
      <c r="C82" s="4" t="s">
        <v>81</v>
      </c>
      <c r="D82" s="4">
        <v>74</v>
      </c>
      <c r="E82" s="4">
        <v>30</v>
      </c>
      <c r="F82" s="4">
        <f t="shared" si="1"/>
        <v>2.4666666666666668</v>
      </c>
    </row>
    <row r="83" spans="1:6">
      <c r="A83" s="7"/>
      <c r="B83" s="2">
        <v>2</v>
      </c>
      <c r="C83" s="4" t="s">
        <v>82</v>
      </c>
      <c r="D83" s="4">
        <v>67</v>
      </c>
      <c r="E83" s="4">
        <v>30</v>
      </c>
      <c r="F83" s="4">
        <f t="shared" si="1"/>
        <v>2.2333333333333334</v>
      </c>
    </row>
    <row r="84" spans="1:6">
      <c r="A84" s="7"/>
      <c r="B84" s="2">
        <v>3</v>
      </c>
      <c r="C84" s="4" t="s">
        <v>80</v>
      </c>
      <c r="D84" s="4">
        <v>61</v>
      </c>
      <c r="E84" s="4">
        <v>30</v>
      </c>
      <c r="F84" s="4">
        <f t="shared" si="1"/>
        <v>2.0333333333333332</v>
      </c>
    </row>
    <row r="85" spans="1:6">
      <c r="A85" s="7"/>
      <c r="B85" s="2">
        <v>4</v>
      </c>
      <c r="C85" s="4" t="s">
        <v>97</v>
      </c>
      <c r="D85" s="4">
        <v>54</v>
      </c>
      <c r="E85" s="4">
        <v>30</v>
      </c>
      <c r="F85" s="4">
        <f t="shared" si="1"/>
        <v>1.8</v>
      </c>
    </row>
    <row r="86" spans="1:6">
      <c r="A86" s="7"/>
      <c r="B86" s="2">
        <v>5</v>
      </c>
      <c r="C86" s="4" t="s">
        <v>83</v>
      </c>
      <c r="D86" s="4">
        <v>45</v>
      </c>
      <c r="E86" s="4">
        <v>30</v>
      </c>
      <c r="F86" s="4">
        <f t="shared" si="1"/>
        <v>1.5</v>
      </c>
    </row>
    <row r="87" spans="1:6">
      <c r="A87" s="7"/>
      <c r="B87" s="2">
        <v>6</v>
      </c>
      <c r="C87" s="4" t="s">
        <v>85</v>
      </c>
      <c r="D87" s="4">
        <v>41</v>
      </c>
      <c r="E87" s="4">
        <v>30</v>
      </c>
      <c r="F87" s="4">
        <f t="shared" si="1"/>
        <v>1.3666666666666667</v>
      </c>
    </row>
    <row r="88" spans="1:6">
      <c r="A88" s="7"/>
      <c r="B88" s="2">
        <v>7</v>
      </c>
      <c r="C88" s="4" t="s">
        <v>90</v>
      </c>
      <c r="D88" s="4">
        <v>39</v>
      </c>
      <c r="E88" s="4">
        <v>30</v>
      </c>
      <c r="F88" s="4">
        <f t="shared" si="1"/>
        <v>1.3</v>
      </c>
    </row>
    <row r="89" spans="1:6">
      <c r="A89" s="7"/>
      <c r="B89" s="2">
        <v>8</v>
      </c>
      <c r="C89" s="4" t="s">
        <v>94</v>
      </c>
      <c r="D89" s="4">
        <v>37</v>
      </c>
      <c r="E89" s="4">
        <v>30</v>
      </c>
      <c r="F89" s="4">
        <f t="shared" si="1"/>
        <v>1.2333333333333334</v>
      </c>
    </row>
    <row r="90" spans="1:6">
      <c r="A90" s="7">
        <v>2014</v>
      </c>
      <c r="B90" s="2">
        <v>1</v>
      </c>
      <c r="C90" s="4" t="s">
        <v>81</v>
      </c>
      <c r="D90" s="4">
        <v>85</v>
      </c>
      <c r="E90" s="4">
        <v>34</v>
      </c>
      <c r="F90" s="4">
        <f t="shared" si="1"/>
        <v>2.5</v>
      </c>
    </row>
    <row r="91" spans="1:6">
      <c r="A91" s="7"/>
      <c r="B91" s="2">
        <v>2</v>
      </c>
      <c r="C91" s="4" t="s">
        <v>80</v>
      </c>
      <c r="D91" s="4">
        <v>82</v>
      </c>
      <c r="E91" s="4">
        <v>34</v>
      </c>
      <c r="F91" s="4">
        <f t="shared" si="1"/>
        <v>2.4117647058823528</v>
      </c>
    </row>
    <row r="92" spans="1:6">
      <c r="A92" s="7"/>
      <c r="B92" s="2">
        <v>3</v>
      </c>
      <c r="C92" s="4" t="s">
        <v>82</v>
      </c>
      <c r="D92" s="4">
        <v>76</v>
      </c>
      <c r="E92" s="4">
        <v>34</v>
      </c>
      <c r="F92" s="4">
        <f t="shared" si="1"/>
        <v>2.2352941176470589</v>
      </c>
    </row>
    <row r="93" spans="1:6">
      <c r="A93" s="7"/>
      <c r="B93" s="2">
        <v>4</v>
      </c>
      <c r="C93" s="4" t="s">
        <v>84</v>
      </c>
      <c r="D93" s="4">
        <v>58</v>
      </c>
      <c r="E93" s="4">
        <v>34</v>
      </c>
      <c r="F93" s="4">
        <f t="shared" si="1"/>
        <v>1.7058823529411764</v>
      </c>
    </row>
    <row r="94" spans="1:6">
      <c r="A94" s="7"/>
      <c r="B94" s="2">
        <v>5</v>
      </c>
      <c r="C94" s="4" t="s">
        <v>88</v>
      </c>
      <c r="D94" s="4">
        <v>55</v>
      </c>
      <c r="E94" s="4">
        <v>34</v>
      </c>
      <c r="F94" s="4">
        <f t="shared" si="1"/>
        <v>1.6176470588235294</v>
      </c>
    </row>
    <row r="95" spans="1:6">
      <c r="A95" s="7"/>
      <c r="B95" s="2">
        <v>6</v>
      </c>
      <c r="C95" s="4" t="s">
        <v>91</v>
      </c>
      <c r="D95" s="4">
        <v>48</v>
      </c>
      <c r="E95" s="4">
        <v>34</v>
      </c>
      <c r="F95" s="4">
        <f t="shared" si="1"/>
        <v>1.411764705882353</v>
      </c>
    </row>
    <row r="96" spans="1:6">
      <c r="A96" s="7"/>
      <c r="B96" s="2">
        <v>7</v>
      </c>
      <c r="C96" s="4" t="s">
        <v>83</v>
      </c>
      <c r="D96" s="4">
        <v>47</v>
      </c>
      <c r="E96" s="4">
        <v>34</v>
      </c>
      <c r="F96" s="4">
        <f t="shared" si="1"/>
        <v>1.3823529411764706</v>
      </c>
    </row>
    <row r="97" spans="1:6">
      <c r="A97" s="7"/>
      <c r="B97" s="2">
        <v>8</v>
      </c>
      <c r="C97" s="4" t="s">
        <v>92</v>
      </c>
      <c r="D97" s="4">
        <v>47</v>
      </c>
      <c r="E97" s="4">
        <v>34</v>
      </c>
      <c r="F97" s="4">
        <f t="shared" si="1"/>
        <v>1.3823529411764706</v>
      </c>
    </row>
    <row r="98" spans="1:6">
      <c r="A98" s="7">
        <v>2015</v>
      </c>
      <c r="B98" s="2">
        <v>1</v>
      </c>
      <c r="C98" s="4" t="s">
        <v>81</v>
      </c>
      <c r="D98" s="4">
        <v>88</v>
      </c>
      <c r="E98" s="4">
        <v>34</v>
      </c>
      <c r="F98" s="4">
        <f t="shared" si="1"/>
        <v>2.5882352941176472</v>
      </c>
    </row>
    <row r="99" spans="1:6">
      <c r="A99" s="7"/>
      <c r="B99" s="2">
        <v>2</v>
      </c>
      <c r="C99" s="4" t="s">
        <v>82</v>
      </c>
      <c r="D99" s="4">
        <v>86</v>
      </c>
      <c r="E99" s="4">
        <v>34</v>
      </c>
      <c r="F99" s="4">
        <f t="shared" si="1"/>
        <v>2.5294117647058822</v>
      </c>
    </row>
    <row r="100" spans="1:6">
      <c r="A100" s="7"/>
      <c r="B100" s="2">
        <v>3</v>
      </c>
      <c r="C100" s="4" t="s">
        <v>80</v>
      </c>
      <c r="D100" s="4">
        <v>73</v>
      </c>
      <c r="E100" s="4">
        <v>34</v>
      </c>
      <c r="F100" s="4">
        <f t="shared" si="1"/>
        <v>2.1470588235294117</v>
      </c>
    </row>
    <row r="101" spans="1:6">
      <c r="A101" s="7"/>
      <c r="B101" s="2">
        <v>4</v>
      </c>
      <c r="C101" s="4" t="s">
        <v>84</v>
      </c>
      <c r="D101" s="4">
        <v>58</v>
      </c>
      <c r="E101" s="4">
        <v>34</v>
      </c>
      <c r="F101" s="4">
        <f t="shared" si="1"/>
        <v>1.7058823529411764</v>
      </c>
    </row>
    <row r="102" spans="1:6">
      <c r="A102" s="7"/>
      <c r="B102" s="2">
        <v>5</v>
      </c>
      <c r="C102" s="4" t="s">
        <v>98</v>
      </c>
      <c r="D102" s="4">
        <v>54</v>
      </c>
      <c r="E102" s="4">
        <v>34</v>
      </c>
      <c r="F102" s="4">
        <f t="shared" si="1"/>
        <v>1.588235294117647</v>
      </c>
    </row>
    <row r="103" spans="1:6">
      <c r="A103" s="7"/>
      <c r="B103" s="2">
        <v>6</v>
      </c>
      <c r="C103" s="4" t="s">
        <v>86</v>
      </c>
      <c r="D103" s="4">
        <v>50</v>
      </c>
      <c r="E103" s="4">
        <v>34</v>
      </c>
      <c r="F103" s="4">
        <f t="shared" si="1"/>
        <v>1.4705882352941178</v>
      </c>
    </row>
    <row r="104" spans="1:6">
      <c r="A104" s="7"/>
      <c r="B104" s="2">
        <v>7</v>
      </c>
      <c r="C104" s="4" t="s">
        <v>92</v>
      </c>
      <c r="D104" s="4">
        <v>49</v>
      </c>
      <c r="E104" s="4">
        <v>34</v>
      </c>
      <c r="F104" s="4">
        <f t="shared" si="1"/>
        <v>1.4411764705882353</v>
      </c>
    </row>
    <row r="105" spans="1:6">
      <c r="A105" s="7"/>
      <c r="B105" s="2">
        <v>8</v>
      </c>
      <c r="C105" s="4" t="s">
        <v>97</v>
      </c>
      <c r="D105" s="4">
        <v>47</v>
      </c>
      <c r="E105" s="4">
        <v>34</v>
      </c>
      <c r="F105" s="4">
        <f t="shared" si="1"/>
        <v>1.3823529411764706</v>
      </c>
    </row>
    <row r="106" spans="1:6">
      <c r="A106" s="7">
        <v>2016</v>
      </c>
      <c r="B106" s="2">
        <v>1</v>
      </c>
      <c r="C106" s="4" t="s">
        <v>81</v>
      </c>
      <c r="D106" s="4">
        <v>82</v>
      </c>
      <c r="E106" s="4">
        <v>34</v>
      </c>
      <c r="F106" s="4">
        <f t="shared" si="1"/>
        <v>2.4117647058823528</v>
      </c>
    </row>
    <row r="107" spans="1:6">
      <c r="A107" s="7"/>
      <c r="B107" s="2">
        <v>2</v>
      </c>
      <c r="C107" s="4" t="s">
        <v>80</v>
      </c>
      <c r="D107" s="4">
        <v>76</v>
      </c>
      <c r="E107" s="4">
        <v>34</v>
      </c>
      <c r="F107" s="4">
        <f t="shared" si="1"/>
        <v>2.2352941176470589</v>
      </c>
    </row>
    <row r="108" spans="1:6">
      <c r="A108" s="7"/>
      <c r="B108" s="2">
        <v>3</v>
      </c>
      <c r="C108" s="4" t="s">
        <v>82</v>
      </c>
      <c r="D108" s="4">
        <v>70</v>
      </c>
      <c r="E108" s="4">
        <v>34</v>
      </c>
      <c r="F108" s="4">
        <f t="shared" si="1"/>
        <v>2.0588235294117645</v>
      </c>
    </row>
    <row r="109" spans="1:6">
      <c r="A109" s="7"/>
      <c r="B109" s="2">
        <v>4</v>
      </c>
      <c r="C109" s="4" t="s">
        <v>88</v>
      </c>
      <c r="D109" s="4">
        <v>62</v>
      </c>
      <c r="E109" s="4">
        <v>34</v>
      </c>
      <c r="F109" s="4">
        <f t="shared" si="1"/>
        <v>1.8235294117647058</v>
      </c>
    </row>
    <row r="110" spans="1:6">
      <c r="A110" s="7"/>
      <c r="B110" s="2">
        <v>5</v>
      </c>
      <c r="C110" s="4" t="s">
        <v>84</v>
      </c>
      <c r="D110" s="4">
        <v>54</v>
      </c>
      <c r="E110" s="4">
        <v>34</v>
      </c>
      <c r="F110" s="4">
        <f t="shared" si="1"/>
        <v>1.588235294117647</v>
      </c>
    </row>
    <row r="111" spans="1:6">
      <c r="A111" s="7"/>
      <c r="B111" s="2">
        <v>6</v>
      </c>
      <c r="C111" s="4" t="s">
        <v>85</v>
      </c>
      <c r="D111" s="4">
        <v>50</v>
      </c>
      <c r="E111" s="4">
        <v>34</v>
      </c>
      <c r="F111" s="4">
        <f t="shared" si="1"/>
        <v>1.4705882352941178</v>
      </c>
    </row>
    <row r="112" spans="1:6">
      <c r="A112" s="7"/>
      <c r="B112" s="2">
        <v>7</v>
      </c>
      <c r="C112" s="4" t="s">
        <v>86</v>
      </c>
      <c r="D112" s="4">
        <v>49</v>
      </c>
      <c r="E112" s="4">
        <v>34</v>
      </c>
      <c r="F112" s="4">
        <f t="shared" si="1"/>
        <v>1.4411764705882353</v>
      </c>
    </row>
    <row r="113" spans="1:6">
      <c r="A113" s="7"/>
      <c r="B113" s="2">
        <v>8</v>
      </c>
      <c r="C113" s="4" t="s">
        <v>99</v>
      </c>
      <c r="D113" s="4">
        <v>48</v>
      </c>
      <c r="E113" s="4">
        <v>34</v>
      </c>
      <c r="F113" s="4">
        <f t="shared" si="1"/>
        <v>1.411764705882353</v>
      </c>
    </row>
    <row r="114" spans="1:6">
      <c r="A114" s="7">
        <v>2017</v>
      </c>
      <c r="B114" s="2">
        <v>1</v>
      </c>
      <c r="C114" s="4" t="s">
        <v>80</v>
      </c>
      <c r="D114" s="4">
        <v>88</v>
      </c>
      <c r="E114" s="4">
        <v>34</v>
      </c>
      <c r="F114" s="4">
        <f t="shared" si="1"/>
        <v>2.5882352941176472</v>
      </c>
    </row>
    <row r="115" spans="1:6">
      <c r="A115" s="7"/>
      <c r="B115" s="2">
        <v>2</v>
      </c>
      <c r="C115" s="4" t="s">
        <v>81</v>
      </c>
      <c r="D115" s="4">
        <v>81</v>
      </c>
      <c r="E115" s="4">
        <v>34</v>
      </c>
      <c r="F115" s="4">
        <f t="shared" si="1"/>
        <v>2.3823529411764706</v>
      </c>
    </row>
    <row r="116" spans="1:6">
      <c r="A116" s="7"/>
      <c r="B116" s="2">
        <v>3</v>
      </c>
      <c r="C116" s="4" t="s">
        <v>82</v>
      </c>
      <c r="D116" s="4">
        <v>78</v>
      </c>
      <c r="E116" s="4">
        <v>34</v>
      </c>
      <c r="F116" s="4">
        <f t="shared" si="1"/>
        <v>2.2941176470588234</v>
      </c>
    </row>
    <row r="117" spans="1:6">
      <c r="A117" s="7"/>
      <c r="B117" s="2">
        <v>4</v>
      </c>
      <c r="C117" s="4" t="s">
        <v>84</v>
      </c>
      <c r="D117" s="4">
        <v>75</v>
      </c>
      <c r="E117" s="4">
        <v>34</v>
      </c>
      <c r="F117" s="4">
        <f t="shared" si="1"/>
        <v>2.2058823529411766</v>
      </c>
    </row>
    <row r="118" spans="1:6">
      <c r="A118" s="7"/>
      <c r="B118" s="2">
        <v>5</v>
      </c>
      <c r="C118" s="4" t="s">
        <v>86</v>
      </c>
      <c r="D118" s="4">
        <v>51</v>
      </c>
      <c r="E118" s="4">
        <v>34</v>
      </c>
      <c r="F118" s="4">
        <f t="shared" si="1"/>
        <v>1.5</v>
      </c>
    </row>
    <row r="119" spans="1:6">
      <c r="A119" s="7"/>
      <c r="B119" s="2">
        <v>6</v>
      </c>
      <c r="C119" s="4" t="s">
        <v>100</v>
      </c>
      <c r="D119" s="4">
        <v>47</v>
      </c>
      <c r="E119" s="4">
        <v>34</v>
      </c>
      <c r="F119" s="4">
        <f t="shared" si="1"/>
        <v>1.3823529411764706</v>
      </c>
    </row>
    <row r="120" spans="1:6">
      <c r="A120" s="7"/>
      <c r="B120" s="2">
        <v>7</v>
      </c>
      <c r="C120" s="4" t="s">
        <v>85</v>
      </c>
      <c r="D120" s="4">
        <v>47</v>
      </c>
      <c r="E120" s="4">
        <v>34</v>
      </c>
      <c r="F120" s="4">
        <f t="shared" si="1"/>
        <v>1.3823529411764706</v>
      </c>
    </row>
    <row r="121" spans="1:6">
      <c r="A121" s="7"/>
      <c r="B121" s="2">
        <v>8</v>
      </c>
      <c r="C121" s="4" t="s">
        <v>87</v>
      </c>
      <c r="D121" s="4">
        <v>45</v>
      </c>
      <c r="E121" s="4">
        <v>34</v>
      </c>
      <c r="F121" s="4">
        <f t="shared" si="1"/>
        <v>1.3235294117647058</v>
      </c>
    </row>
  </sheetData>
  <sortState ref="I3:R23">
    <sortCondition descending="1" ref="J2"/>
  </sortState>
  <mergeCells count="16">
    <mergeCell ref="A42:A49"/>
    <mergeCell ref="I1:R1"/>
    <mergeCell ref="A2:A9"/>
    <mergeCell ref="A10:A17"/>
    <mergeCell ref="A18:A25"/>
    <mergeCell ref="A26:A33"/>
    <mergeCell ref="A34:A41"/>
    <mergeCell ref="A98:A105"/>
    <mergeCell ref="A106:A113"/>
    <mergeCell ref="A114:A121"/>
    <mergeCell ref="A50:A57"/>
    <mergeCell ref="A58:A65"/>
    <mergeCell ref="A66:A73"/>
    <mergeCell ref="A74:A81"/>
    <mergeCell ref="A82:A89"/>
    <mergeCell ref="A90:A97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>
  <dimension ref="A1:R121"/>
  <sheetViews>
    <sheetView workbookViewId="0">
      <selection activeCell="J2" sqref="J2:J25"/>
    </sheetView>
  </sheetViews>
  <sheetFormatPr defaultRowHeight="15"/>
  <cols>
    <col min="1" max="1" width="12.42578125" bestFit="1" customWidth="1"/>
    <col min="2" max="2" width="12.140625" bestFit="1" customWidth="1"/>
    <col min="3" max="3" width="16" bestFit="1" customWidth="1"/>
    <col min="4" max="4" width="7.140625" bestFit="1" customWidth="1"/>
    <col min="5" max="5" width="8.42578125" bestFit="1" customWidth="1"/>
    <col min="6" max="6" width="15.5703125" bestFit="1" customWidth="1"/>
    <col min="9" max="9" width="18.5703125" bestFit="1" customWidth="1"/>
  </cols>
  <sheetData>
    <row r="1" spans="1:18">
      <c r="A1" s="2" t="s">
        <v>4</v>
      </c>
      <c r="B1" s="2" t="s">
        <v>6</v>
      </c>
      <c r="C1" s="2" t="s">
        <v>1</v>
      </c>
      <c r="D1" s="2" t="s">
        <v>0</v>
      </c>
      <c r="E1" s="2" t="s">
        <v>2</v>
      </c>
      <c r="F1" s="2" t="s">
        <v>3</v>
      </c>
      <c r="I1" s="10" t="s">
        <v>102</v>
      </c>
      <c r="J1" s="10"/>
      <c r="K1" s="10"/>
      <c r="L1" s="10"/>
      <c r="M1" s="10"/>
      <c r="N1" s="10"/>
      <c r="O1" s="10"/>
      <c r="P1" s="10"/>
      <c r="Q1" s="10"/>
      <c r="R1" s="10"/>
    </row>
    <row r="2" spans="1:18">
      <c r="A2" s="7">
        <v>2003</v>
      </c>
      <c r="B2" s="2">
        <v>1</v>
      </c>
      <c r="C2" s="4" t="s">
        <v>57</v>
      </c>
      <c r="D2" s="4">
        <v>76</v>
      </c>
      <c r="E2" s="4">
        <v>34</v>
      </c>
      <c r="F2" s="4">
        <f>D2/E2</f>
        <v>2.2352941176470589</v>
      </c>
      <c r="I2" s="8" t="s">
        <v>230</v>
      </c>
      <c r="J2" s="9">
        <v>1</v>
      </c>
      <c r="K2" s="9">
        <v>2</v>
      </c>
      <c r="L2" s="9">
        <v>3</v>
      </c>
      <c r="M2" s="9">
        <v>4</v>
      </c>
      <c r="N2" s="9">
        <v>5</v>
      </c>
      <c r="O2" s="9">
        <v>6</v>
      </c>
      <c r="P2" s="9">
        <v>7</v>
      </c>
      <c r="Q2" s="9">
        <v>8</v>
      </c>
      <c r="R2" s="9" t="s">
        <v>101</v>
      </c>
    </row>
    <row r="3" spans="1:18">
      <c r="A3" s="7"/>
      <c r="B3" s="2">
        <v>2</v>
      </c>
      <c r="C3" s="4" t="s">
        <v>58</v>
      </c>
      <c r="D3" s="4">
        <v>72</v>
      </c>
      <c r="E3" s="4">
        <v>34</v>
      </c>
      <c r="F3" s="4">
        <f t="shared" ref="F3:F66" si="0">D3/E3</f>
        <v>2.1176470588235294</v>
      </c>
      <c r="I3" s="4" t="s">
        <v>62</v>
      </c>
      <c r="J3" s="8">
        <f>COUNTIFS($B:$B,J$2,$C:$C,$I3)</f>
        <v>6</v>
      </c>
      <c r="K3" s="8">
        <f>COUNTIFS($B:$B,K$2,$C:$C,$I3)</f>
        <v>1</v>
      </c>
      <c r="L3" s="8">
        <f>COUNTIFS($B:$B,L$2,$C:$C,$I3)</f>
        <v>3</v>
      </c>
      <c r="M3" s="8">
        <f>COUNTIFS($B:$B,M$2,$C:$C,$I3)</f>
        <v>1</v>
      </c>
      <c r="N3" s="8">
        <f>COUNTIFS($B:$B,N$2,$C:$C,$I3)</f>
        <v>1</v>
      </c>
      <c r="O3" s="8">
        <f>COUNTIFS($B:$B,O$2,$C:$C,$I3)</f>
        <v>2</v>
      </c>
      <c r="P3" s="8">
        <f>COUNTIFS($B:$B,P$2,$C:$C,$I3)</f>
        <v>0</v>
      </c>
      <c r="Q3" s="8">
        <f>COUNTIFS($B:$B,Q$2,$C:$C,$I3)</f>
        <v>1</v>
      </c>
      <c r="R3" s="8">
        <f>SUM(J3:Q3)</f>
        <v>15</v>
      </c>
    </row>
    <row r="4" spans="1:18">
      <c r="A4" s="7"/>
      <c r="B4" s="2">
        <v>3</v>
      </c>
      <c r="C4" s="4" t="s">
        <v>59</v>
      </c>
      <c r="D4" s="4">
        <v>62</v>
      </c>
      <c r="E4" s="4">
        <v>34</v>
      </c>
      <c r="F4" s="4">
        <f t="shared" si="0"/>
        <v>1.8235294117647058</v>
      </c>
      <c r="I4" s="4" t="s">
        <v>57</v>
      </c>
      <c r="J4" s="8">
        <f>COUNTIFS($B:$B,J$2,$C:$C,$I4)</f>
        <v>5</v>
      </c>
      <c r="K4" s="8">
        <f>COUNTIFS($B:$B,K$2,$C:$C,$I4)</f>
        <v>8</v>
      </c>
      <c r="L4" s="8">
        <f>COUNTIFS($B:$B,L$2,$C:$C,$I4)</f>
        <v>1</v>
      </c>
      <c r="M4" s="8">
        <f>COUNTIFS($B:$B,M$2,$C:$C,$I4)</f>
        <v>1</v>
      </c>
      <c r="N4" s="8">
        <f>COUNTIFS($B:$B,N$2,$C:$C,$I4)</f>
        <v>0</v>
      </c>
      <c r="O4" s="8">
        <f>COUNTIFS($B:$B,O$2,$C:$C,$I4)</f>
        <v>0</v>
      </c>
      <c r="P4" s="8">
        <f>COUNTIFS($B:$B,P$2,$C:$C,$I4)</f>
        <v>0</v>
      </c>
      <c r="Q4" s="8">
        <f>COUNTIFS($B:$B,Q$2,$C:$C,$I4)</f>
        <v>0</v>
      </c>
      <c r="R4" s="8">
        <f>SUM(J4:Q4)</f>
        <v>15</v>
      </c>
    </row>
    <row r="5" spans="1:18">
      <c r="A5" s="7"/>
      <c r="B5" s="2">
        <v>4</v>
      </c>
      <c r="C5" s="4" t="s">
        <v>60</v>
      </c>
      <c r="D5" s="4">
        <v>57</v>
      </c>
      <c r="E5" s="4">
        <v>34</v>
      </c>
      <c r="F5" s="4">
        <f t="shared" si="0"/>
        <v>1.6764705882352942</v>
      </c>
      <c r="I5" s="4" t="s">
        <v>59</v>
      </c>
      <c r="J5" s="8">
        <f>COUNTIFS($B:$B,J$2,$C:$C,$I5)</f>
        <v>3</v>
      </c>
      <c r="K5" s="8">
        <f>COUNTIFS($B:$B,K$2,$C:$C,$I5)</f>
        <v>1</v>
      </c>
      <c r="L5" s="8">
        <f>COUNTIFS($B:$B,L$2,$C:$C,$I5)</f>
        <v>5</v>
      </c>
      <c r="M5" s="8">
        <f>COUNTIFS($B:$B,M$2,$C:$C,$I5)</f>
        <v>5</v>
      </c>
      <c r="N5" s="8">
        <f>COUNTIFS($B:$B,N$2,$C:$C,$I5)</f>
        <v>1</v>
      </c>
      <c r="O5" s="8">
        <f>COUNTIFS($B:$B,O$2,$C:$C,$I5)</f>
        <v>0</v>
      </c>
      <c r="P5" s="8">
        <f>COUNTIFS($B:$B,P$2,$C:$C,$I5)</f>
        <v>0</v>
      </c>
      <c r="Q5" s="8">
        <f>COUNTIFS($B:$B,Q$2,$C:$C,$I5)</f>
        <v>0</v>
      </c>
      <c r="R5" s="8">
        <f>SUM(J5:Q5)</f>
        <v>15</v>
      </c>
    </row>
    <row r="6" spans="1:18">
      <c r="A6" s="7"/>
      <c r="B6" s="2">
        <v>5</v>
      </c>
      <c r="C6" s="4" t="s">
        <v>61</v>
      </c>
      <c r="D6" s="4">
        <v>55</v>
      </c>
      <c r="E6" s="4">
        <v>34</v>
      </c>
      <c r="F6" s="4">
        <f t="shared" si="0"/>
        <v>1.6176470588235294</v>
      </c>
      <c r="I6" s="4" t="s">
        <v>71</v>
      </c>
      <c r="J6" s="8">
        <f>COUNTIFS($B:$B,J$2,$C:$C,$I6)</f>
        <v>1</v>
      </c>
      <c r="K6" s="8">
        <f>COUNTIFS($B:$B,K$2,$C:$C,$I6)</f>
        <v>0</v>
      </c>
      <c r="L6" s="8">
        <f>COUNTIFS($B:$B,L$2,$C:$C,$I6)</f>
        <v>1</v>
      </c>
      <c r="M6" s="8">
        <f>COUNTIFS($B:$B,M$2,$C:$C,$I6)</f>
        <v>1</v>
      </c>
      <c r="N6" s="8">
        <f>COUNTIFS($B:$B,N$2,$C:$C,$I6)</f>
        <v>0</v>
      </c>
      <c r="O6" s="8">
        <f>COUNTIFS($B:$B,O$2,$C:$C,$I6)</f>
        <v>2</v>
      </c>
      <c r="P6" s="8">
        <f>COUNTIFS($B:$B,P$2,$C:$C,$I6)</f>
        <v>0</v>
      </c>
      <c r="Q6" s="8">
        <f>COUNTIFS($B:$B,Q$2,$C:$C,$I6)</f>
        <v>2</v>
      </c>
      <c r="R6" s="8">
        <f>SUM(J6:Q6)</f>
        <v>7</v>
      </c>
    </row>
    <row r="7" spans="1:18">
      <c r="A7" s="7"/>
      <c r="B7" s="2">
        <v>6</v>
      </c>
      <c r="C7" s="4" t="s">
        <v>62</v>
      </c>
      <c r="D7" s="4">
        <v>54</v>
      </c>
      <c r="E7" s="4">
        <v>34</v>
      </c>
      <c r="F7" s="4">
        <f t="shared" si="0"/>
        <v>1.588235294117647</v>
      </c>
      <c r="I7" s="4" t="s">
        <v>58</v>
      </c>
      <c r="J7" s="8">
        <f>COUNTIFS($B:$B,J$2,$C:$C,$I7)</f>
        <v>0</v>
      </c>
      <c r="K7" s="8">
        <f>COUNTIFS($B:$B,K$2,$C:$C,$I7)</f>
        <v>3</v>
      </c>
      <c r="L7" s="8">
        <f>COUNTIFS($B:$B,L$2,$C:$C,$I7)</f>
        <v>2</v>
      </c>
      <c r="M7" s="8">
        <f>COUNTIFS($B:$B,M$2,$C:$C,$I7)</f>
        <v>3</v>
      </c>
      <c r="N7" s="8">
        <f>COUNTIFS($B:$B,N$2,$C:$C,$I7)</f>
        <v>3</v>
      </c>
      <c r="O7" s="8">
        <f>COUNTIFS($B:$B,O$2,$C:$C,$I7)</f>
        <v>2</v>
      </c>
      <c r="P7" s="8">
        <f>COUNTIFS($B:$B,P$2,$C:$C,$I7)</f>
        <v>0</v>
      </c>
      <c r="Q7" s="8">
        <f>COUNTIFS($B:$B,Q$2,$C:$C,$I7)</f>
        <v>0</v>
      </c>
      <c r="R7" s="8">
        <f>SUM(J7:Q7)</f>
        <v>13</v>
      </c>
    </row>
    <row r="8" spans="1:18">
      <c r="A8" s="7"/>
      <c r="B8" s="2">
        <v>7</v>
      </c>
      <c r="C8" s="4" t="s">
        <v>63</v>
      </c>
      <c r="D8" s="4">
        <v>46</v>
      </c>
      <c r="E8" s="4">
        <v>34</v>
      </c>
      <c r="F8" s="4">
        <f t="shared" si="0"/>
        <v>1.3529411764705883</v>
      </c>
      <c r="I8" s="4" t="s">
        <v>72</v>
      </c>
      <c r="J8" s="8">
        <f>COUNTIFS($B:$B,J$2,$C:$C,$I8)</f>
        <v>0</v>
      </c>
      <c r="K8" s="8">
        <f>COUNTIFS($B:$B,K$2,$C:$C,$I8)</f>
        <v>1</v>
      </c>
      <c r="L8" s="8">
        <f>COUNTIFS($B:$B,L$2,$C:$C,$I8)</f>
        <v>1</v>
      </c>
      <c r="M8" s="8">
        <f>COUNTIFS($B:$B,M$2,$C:$C,$I8)</f>
        <v>2</v>
      </c>
      <c r="N8" s="8">
        <f>COUNTIFS($B:$B,N$2,$C:$C,$I8)</f>
        <v>0</v>
      </c>
      <c r="O8" s="8">
        <f>COUNTIFS($B:$B,O$2,$C:$C,$I8)</f>
        <v>2</v>
      </c>
      <c r="P8" s="8">
        <f>COUNTIFS($B:$B,P$2,$C:$C,$I8)</f>
        <v>0</v>
      </c>
      <c r="Q8" s="8">
        <f>COUNTIFS($B:$B,Q$2,$C:$C,$I8)</f>
        <v>0</v>
      </c>
      <c r="R8" s="8">
        <f>SUM(J8:Q8)</f>
        <v>6</v>
      </c>
    </row>
    <row r="9" spans="1:18">
      <c r="A9" s="7"/>
      <c r="B9" s="2">
        <v>8</v>
      </c>
      <c r="C9" s="4" t="s">
        <v>64</v>
      </c>
      <c r="D9" s="4">
        <v>45</v>
      </c>
      <c r="E9" s="4">
        <v>34</v>
      </c>
      <c r="F9" s="4">
        <f t="shared" si="0"/>
        <v>1.3235294117647058</v>
      </c>
      <c r="I9" s="4" t="s">
        <v>69</v>
      </c>
      <c r="J9" s="8">
        <f>COUNTIFS($B:$B,J$2,$C:$C,$I9)</f>
        <v>0</v>
      </c>
      <c r="K9" s="8">
        <f>COUNTIFS($B:$B,K$2,$C:$C,$I9)</f>
        <v>1</v>
      </c>
      <c r="L9" s="8">
        <f>COUNTIFS($B:$B,L$2,$C:$C,$I9)</f>
        <v>1</v>
      </c>
      <c r="M9" s="8">
        <f>COUNTIFS($B:$B,M$2,$C:$C,$I9)</f>
        <v>0</v>
      </c>
      <c r="N9" s="8">
        <f>COUNTIFS($B:$B,N$2,$C:$C,$I9)</f>
        <v>1</v>
      </c>
      <c r="O9" s="8">
        <f>COUNTIFS($B:$B,O$2,$C:$C,$I9)</f>
        <v>0</v>
      </c>
      <c r="P9" s="8">
        <f>COUNTIFS($B:$B,P$2,$C:$C,$I9)</f>
        <v>3</v>
      </c>
      <c r="Q9" s="8">
        <f>COUNTIFS($B:$B,Q$2,$C:$C,$I9)</f>
        <v>1</v>
      </c>
      <c r="R9" s="8">
        <f>SUM(J9:Q9)</f>
        <v>7</v>
      </c>
    </row>
    <row r="10" spans="1:18">
      <c r="A10" s="7">
        <v>2004</v>
      </c>
      <c r="B10" s="2">
        <v>1</v>
      </c>
      <c r="C10" s="4" t="s">
        <v>57</v>
      </c>
      <c r="D10" s="4">
        <v>80</v>
      </c>
      <c r="E10" s="4">
        <v>34</v>
      </c>
      <c r="F10" s="4">
        <f t="shared" si="0"/>
        <v>2.3529411764705883</v>
      </c>
      <c r="I10" s="4" t="s">
        <v>67</v>
      </c>
      <c r="J10" s="8">
        <f>COUNTIFS($B:$B,J$2,$C:$C,$I10)</f>
        <v>0</v>
      </c>
      <c r="K10" s="8">
        <f>COUNTIFS($B:$B,K$2,$C:$C,$I10)</f>
        <v>0</v>
      </c>
      <c r="L10" s="8">
        <f>COUNTIFS($B:$B,L$2,$C:$C,$I10)</f>
        <v>1</v>
      </c>
      <c r="M10" s="8">
        <f>COUNTIFS($B:$B,M$2,$C:$C,$I10)</f>
        <v>0</v>
      </c>
      <c r="N10" s="8">
        <f>COUNTIFS($B:$B,N$2,$C:$C,$I10)</f>
        <v>0</v>
      </c>
      <c r="O10" s="8">
        <f>COUNTIFS($B:$B,O$2,$C:$C,$I10)</f>
        <v>0</v>
      </c>
      <c r="P10" s="8">
        <f>COUNTIFS($B:$B,P$2,$C:$C,$I10)</f>
        <v>1</v>
      </c>
      <c r="Q10" s="8">
        <f>COUNTIFS($B:$B,Q$2,$C:$C,$I10)</f>
        <v>2</v>
      </c>
      <c r="R10" s="8">
        <f>SUM(J10:Q10)</f>
        <v>4</v>
      </c>
    </row>
    <row r="11" spans="1:18">
      <c r="A11" s="7"/>
      <c r="B11" s="2">
        <v>2</v>
      </c>
      <c r="C11" s="4" t="s">
        <v>58</v>
      </c>
      <c r="D11" s="4">
        <v>77</v>
      </c>
      <c r="E11" s="4">
        <v>34</v>
      </c>
      <c r="F11" s="4">
        <f t="shared" si="0"/>
        <v>2.2647058823529411</v>
      </c>
      <c r="I11" s="4" t="s">
        <v>60</v>
      </c>
      <c r="J11" s="8">
        <f>COUNTIFS($B:$B,J$2,$C:$C,$I11)</f>
        <v>0</v>
      </c>
      <c r="K11" s="8">
        <f>COUNTIFS($B:$B,K$2,$C:$C,$I11)</f>
        <v>0</v>
      </c>
      <c r="L11" s="8">
        <f>COUNTIFS($B:$B,L$2,$C:$C,$I11)</f>
        <v>0</v>
      </c>
      <c r="M11" s="8">
        <f>COUNTIFS($B:$B,M$2,$C:$C,$I11)</f>
        <v>2</v>
      </c>
      <c r="N11" s="8">
        <f>COUNTIFS($B:$B,N$2,$C:$C,$I11)</f>
        <v>0</v>
      </c>
      <c r="O11" s="8">
        <f>COUNTIFS($B:$B,O$2,$C:$C,$I11)</f>
        <v>0</v>
      </c>
      <c r="P11" s="8">
        <f>COUNTIFS($B:$B,P$2,$C:$C,$I11)</f>
        <v>0</v>
      </c>
      <c r="Q11" s="8">
        <f>COUNTIFS($B:$B,Q$2,$C:$C,$I11)</f>
        <v>1</v>
      </c>
      <c r="R11" s="8">
        <f>SUM(J11:Q11)</f>
        <v>3</v>
      </c>
    </row>
    <row r="12" spans="1:18">
      <c r="A12" s="7"/>
      <c r="B12" s="2">
        <v>3</v>
      </c>
      <c r="C12" s="4" t="s">
        <v>62</v>
      </c>
      <c r="D12" s="4">
        <v>76</v>
      </c>
      <c r="E12" s="4">
        <v>34</v>
      </c>
      <c r="F12" s="4">
        <f t="shared" si="0"/>
        <v>2.2352941176470589</v>
      </c>
      <c r="I12" s="4" t="s">
        <v>68</v>
      </c>
      <c r="J12" s="8">
        <f>COUNTIFS($B:$B,J$2,$C:$C,$I12)</f>
        <v>0</v>
      </c>
      <c r="K12" s="8">
        <f>COUNTIFS($B:$B,K$2,$C:$C,$I12)</f>
        <v>0</v>
      </c>
      <c r="L12" s="8">
        <f>COUNTIFS($B:$B,L$2,$C:$C,$I12)</f>
        <v>0</v>
      </c>
      <c r="M12" s="8">
        <f>COUNTIFS($B:$B,M$2,$C:$C,$I12)</f>
        <v>0</v>
      </c>
      <c r="N12" s="8">
        <f>COUNTIFS($B:$B,N$2,$C:$C,$I12)</f>
        <v>4</v>
      </c>
      <c r="O12" s="8">
        <f>COUNTIFS($B:$B,O$2,$C:$C,$I12)</f>
        <v>1</v>
      </c>
      <c r="P12" s="8">
        <f>COUNTIFS($B:$B,P$2,$C:$C,$I12)</f>
        <v>1</v>
      </c>
      <c r="Q12" s="8">
        <f>COUNTIFS($B:$B,Q$2,$C:$C,$I12)</f>
        <v>1</v>
      </c>
      <c r="R12" s="8">
        <f>SUM(J12:Q12)</f>
        <v>7</v>
      </c>
    </row>
    <row r="13" spans="1:18">
      <c r="A13" s="7"/>
      <c r="B13" s="2">
        <v>4</v>
      </c>
      <c r="C13" s="4" t="s">
        <v>59</v>
      </c>
      <c r="D13" s="4">
        <v>69</v>
      </c>
      <c r="E13" s="4">
        <v>34</v>
      </c>
      <c r="F13" s="4">
        <f t="shared" si="0"/>
        <v>2.0294117647058822</v>
      </c>
      <c r="I13" s="4" t="s">
        <v>65</v>
      </c>
      <c r="J13" s="8">
        <f>COUNTIFS($B:$B,J$2,$C:$C,$I13)</f>
        <v>0</v>
      </c>
      <c r="K13" s="8">
        <f>COUNTIFS($B:$B,K$2,$C:$C,$I13)</f>
        <v>0</v>
      </c>
      <c r="L13" s="8">
        <f>COUNTIFS($B:$B,L$2,$C:$C,$I13)</f>
        <v>0</v>
      </c>
      <c r="M13" s="8">
        <f>COUNTIFS($B:$B,M$2,$C:$C,$I13)</f>
        <v>0</v>
      </c>
      <c r="N13" s="8">
        <f>COUNTIFS($B:$B,N$2,$C:$C,$I13)</f>
        <v>1</v>
      </c>
      <c r="O13" s="8">
        <f>COUNTIFS($B:$B,O$2,$C:$C,$I13)</f>
        <v>2</v>
      </c>
      <c r="P13" s="8">
        <f>COUNTIFS($B:$B,P$2,$C:$C,$I13)</f>
        <v>0</v>
      </c>
      <c r="Q13" s="8">
        <f>COUNTIFS($B:$B,Q$2,$C:$C,$I13)</f>
        <v>1</v>
      </c>
      <c r="R13" s="8">
        <f>SUM(J13:Q13)</f>
        <v>4</v>
      </c>
    </row>
    <row r="14" spans="1:18">
      <c r="A14" s="7"/>
      <c r="B14" s="2">
        <v>5</v>
      </c>
      <c r="C14" s="4" t="s">
        <v>65</v>
      </c>
      <c r="D14" s="4">
        <v>51</v>
      </c>
      <c r="E14" s="4">
        <v>34</v>
      </c>
      <c r="F14" s="4">
        <f t="shared" si="0"/>
        <v>1.5</v>
      </c>
      <c r="I14" s="4" t="s">
        <v>61</v>
      </c>
      <c r="J14" s="8">
        <f>COUNTIFS($B:$B,J$2,$C:$C,$I14)</f>
        <v>0</v>
      </c>
      <c r="K14" s="8">
        <f>COUNTIFS($B:$B,K$2,$C:$C,$I14)</f>
        <v>0</v>
      </c>
      <c r="L14" s="8">
        <f>COUNTIFS($B:$B,L$2,$C:$C,$I14)</f>
        <v>0</v>
      </c>
      <c r="M14" s="8">
        <f>COUNTIFS($B:$B,M$2,$C:$C,$I14)</f>
        <v>0</v>
      </c>
      <c r="N14" s="8">
        <f>COUNTIFS($B:$B,N$2,$C:$C,$I14)</f>
        <v>1</v>
      </c>
      <c r="O14" s="8">
        <f>COUNTIFS($B:$B,O$2,$C:$C,$I14)</f>
        <v>1</v>
      </c>
      <c r="P14" s="8">
        <f>COUNTIFS($B:$B,P$2,$C:$C,$I14)</f>
        <v>1</v>
      </c>
      <c r="Q14" s="8">
        <f>COUNTIFS($B:$B,Q$2,$C:$C,$I14)</f>
        <v>0</v>
      </c>
      <c r="R14" s="8">
        <f>SUM(J14:Q14)</f>
        <v>3</v>
      </c>
    </row>
    <row r="15" spans="1:18">
      <c r="A15" s="7"/>
      <c r="B15" s="2">
        <v>6</v>
      </c>
      <c r="C15" s="4" t="s">
        <v>61</v>
      </c>
      <c r="D15" s="4">
        <v>49</v>
      </c>
      <c r="E15" s="4">
        <v>34</v>
      </c>
      <c r="F15" s="4">
        <f t="shared" si="0"/>
        <v>1.4411764705882353</v>
      </c>
      <c r="I15" s="4" t="s">
        <v>73</v>
      </c>
      <c r="J15" s="8">
        <f>COUNTIFS($B:$B,J$2,$C:$C,$I15)</f>
        <v>0</v>
      </c>
      <c r="K15" s="8">
        <f>COUNTIFS($B:$B,K$2,$C:$C,$I15)</f>
        <v>0</v>
      </c>
      <c r="L15" s="8">
        <f>COUNTIFS($B:$B,L$2,$C:$C,$I15)</f>
        <v>0</v>
      </c>
      <c r="M15" s="8">
        <f>COUNTIFS($B:$B,M$2,$C:$C,$I15)</f>
        <v>0</v>
      </c>
      <c r="N15" s="8">
        <f>COUNTIFS($B:$B,N$2,$C:$C,$I15)</f>
        <v>1</v>
      </c>
      <c r="O15" s="8">
        <f>COUNTIFS($B:$B,O$2,$C:$C,$I15)</f>
        <v>0</v>
      </c>
      <c r="P15" s="8">
        <f>COUNTIFS($B:$B,P$2,$C:$C,$I15)</f>
        <v>2</v>
      </c>
      <c r="Q15" s="8">
        <f>COUNTIFS($B:$B,Q$2,$C:$C,$I15)</f>
        <v>1</v>
      </c>
      <c r="R15" s="8">
        <f>SUM(J15:Q15)</f>
        <v>4</v>
      </c>
    </row>
    <row r="16" spans="1:18">
      <c r="A16" s="7"/>
      <c r="B16" s="2">
        <v>7</v>
      </c>
      <c r="C16" s="4" t="s">
        <v>66</v>
      </c>
      <c r="D16" s="4">
        <v>48</v>
      </c>
      <c r="E16" s="4">
        <v>34</v>
      </c>
      <c r="F16" s="4">
        <f t="shared" si="0"/>
        <v>1.411764705882353</v>
      </c>
      <c r="I16" s="4" t="s">
        <v>66</v>
      </c>
      <c r="J16" s="8">
        <f>COUNTIFS($B:$B,J$2,$C:$C,$I16)</f>
        <v>0</v>
      </c>
      <c r="K16" s="8">
        <f>COUNTIFS($B:$B,K$2,$C:$C,$I16)</f>
        <v>0</v>
      </c>
      <c r="L16" s="8">
        <f>COUNTIFS($B:$B,L$2,$C:$C,$I16)</f>
        <v>0</v>
      </c>
      <c r="M16" s="8">
        <f>COUNTIFS($B:$B,M$2,$C:$C,$I16)</f>
        <v>0</v>
      </c>
      <c r="N16" s="8">
        <f>COUNTIFS($B:$B,N$2,$C:$C,$I16)</f>
        <v>1</v>
      </c>
      <c r="O16" s="8">
        <f>COUNTIFS($B:$B,O$2,$C:$C,$I16)</f>
        <v>0</v>
      </c>
      <c r="P16" s="8">
        <f>COUNTIFS($B:$B,P$2,$C:$C,$I16)</f>
        <v>1</v>
      </c>
      <c r="Q16" s="8">
        <f>COUNTIFS($B:$B,Q$2,$C:$C,$I16)</f>
        <v>1</v>
      </c>
      <c r="R16" s="8">
        <f>SUM(J16:Q16)</f>
        <v>3</v>
      </c>
    </row>
    <row r="17" spans="1:18">
      <c r="A17" s="7"/>
      <c r="B17" s="2">
        <v>8</v>
      </c>
      <c r="C17" s="4" t="s">
        <v>67</v>
      </c>
      <c r="D17" s="4">
        <v>45</v>
      </c>
      <c r="E17" s="4">
        <v>34</v>
      </c>
      <c r="F17" s="4">
        <f t="shared" si="0"/>
        <v>1.3235294117647058</v>
      </c>
      <c r="I17" s="4" t="s">
        <v>75</v>
      </c>
      <c r="J17" s="8">
        <f>COUNTIFS($B:$B,J$2,$C:$C,$I17)</f>
        <v>0</v>
      </c>
      <c r="K17" s="8">
        <f>COUNTIFS($B:$B,K$2,$C:$C,$I17)</f>
        <v>0</v>
      </c>
      <c r="L17" s="8">
        <f>COUNTIFS($B:$B,L$2,$C:$C,$I17)</f>
        <v>0</v>
      </c>
      <c r="M17" s="8">
        <f>COUNTIFS($B:$B,M$2,$C:$C,$I17)</f>
        <v>0</v>
      </c>
      <c r="N17" s="8">
        <f>COUNTIFS($B:$B,N$2,$C:$C,$I17)</f>
        <v>1</v>
      </c>
      <c r="O17" s="8">
        <f>COUNTIFS($B:$B,O$2,$C:$C,$I17)</f>
        <v>0</v>
      </c>
      <c r="P17" s="8">
        <f>COUNTIFS($B:$B,P$2,$C:$C,$I17)</f>
        <v>1</v>
      </c>
      <c r="Q17" s="8">
        <f>COUNTIFS($B:$B,Q$2,$C:$C,$I17)</f>
        <v>0</v>
      </c>
      <c r="R17" s="8">
        <f>SUM(J17:Q17)</f>
        <v>2</v>
      </c>
    </row>
    <row r="18" spans="1:18">
      <c r="A18" s="7">
        <v>2005</v>
      </c>
      <c r="B18" s="2">
        <v>1</v>
      </c>
      <c r="C18" s="4" t="s">
        <v>62</v>
      </c>
      <c r="D18" s="4">
        <v>83</v>
      </c>
      <c r="E18" s="4">
        <v>34</v>
      </c>
      <c r="F18" s="4">
        <f t="shared" si="0"/>
        <v>2.4411764705882355</v>
      </c>
      <c r="I18" s="4" t="s">
        <v>74</v>
      </c>
      <c r="J18" s="8">
        <f>COUNTIFS($B:$B,J$2,$C:$C,$I18)</f>
        <v>0</v>
      </c>
      <c r="K18" s="8">
        <f>COUNTIFS($B:$B,K$2,$C:$C,$I18)</f>
        <v>0</v>
      </c>
      <c r="L18" s="8">
        <f>COUNTIFS($B:$B,L$2,$C:$C,$I18)</f>
        <v>0</v>
      </c>
      <c r="M18" s="8">
        <f>COUNTIFS($B:$B,M$2,$C:$C,$I18)</f>
        <v>0</v>
      </c>
      <c r="N18" s="8">
        <f>COUNTIFS($B:$B,N$2,$C:$C,$I18)</f>
        <v>0</v>
      </c>
      <c r="O18" s="8">
        <f>COUNTIFS($B:$B,O$2,$C:$C,$I18)</f>
        <v>2</v>
      </c>
      <c r="P18" s="8">
        <f>COUNTIFS($B:$B,P$2,$C:$C,$I18)</f>
        <v>1</v>
      </c>
      <c r="Q18" s="8">
        <f>COUNTIFS($B:$B,Q$2,$C:$C,$I18)</f>
        <v>1</v>
      </c>
      <c r="R18" s="8">
        <f>SUM(J18:Q18)</f>
        <v>4</v>
      </c>
    </row>
    <row r="19" spans="1:18">
      <c r="A19" s="7"/>
      <c r="B19" s="2">
        <v>2</v>
      </c>
      <c r="C19" s="4" t="s">
        <v>57</v>
      </c>
      <c r="D19" s="4">
        <v>81</v>
      </c>
      <c r="E19" s="4">
        <v>34</v>
      </c>
      <c r="F19" s="4">
        <f t="shared" si="0"/>
        <v>2.3823529411764706</v>
      </c>
      <c r="I19" s="4" t="s">
        <v>79</v>
      </c>
      <c r="J19" s="8">
        <f>COUNTIFS($B:$B,J$2,$C:$C,$I19)</f>
        <v>0</v>
      </c>
      <c r="K19" s="8">
        <f>COUNTIFS($B:$B,K$2,$C:$C,$I19)</f>
        <v>0</v>
      </c>
      <c r="L19" s="8">
        <f>COUNTIFS($B:$B,L$2,$C:$C,$I19)</f>
        <v>0</v>
      </c>
      <c r="M19" s="8">
        <f>COUNTIFS($B:$B,M$2,$C:$C,$I19)</f>
        <v>0</v>
      </c>
      <c r="N19" s="8">
        <f>COUNTIFS($B:$B,N$2,$C:$C,$I19)</f>
        <v>0</v>
      </c>
      <c r="O19" s="8">
        <f>COUNTIFS($B:$B,O$2,$C:$C,$I19)</f>
        <v>1</v>
      </c>
      <c r="P19" s="8">
        <f>COUNTIFS($B:$B,P$2,$C:$C,$I19)</f>
        <v>0</v>
      </c>
      <c r="Q19" s="8">
        <f>COUNTIFS($B:$B,Q$2,$C:$C,$I19)</f>
        <v>0</v>
      </c>
      <c r="R19" s="8">
        <f>SUM(J19:Q19)</f>
        <v>1</v>
      </c>
    </row>
    <row r="20" spans="1:18">
      <c r="A20" s="7"/>
      <c r="B20" s="2">
        <v>3</v>
      </c>
      <c r="C20" s="4" t="s">
        <v>59</v>
      </c>
      <c r="D20" s="4">
        <v>54</v>
      </c>
      <c r="E20" s="4">
        <v>34</v>
      </c>
      <c r="F20" s="4">
        <f t="shared" si="0"/>
        <v>1.588235294117647</v>
      </c>
      <c r="I20" s="4" t="s">
        <v>78</v>
      </c>
      <c r="J20" s="8">
        <f>COUNTIFS($B:$B,J$2,$C:$C,$I20)</f>
        <v>0</v>
      </c>
      <c r="K20" s="8">
        <f>COUNTIFS($B:$B,K$2,$C:$C,$I20)</f>
        <v>0</v>
      </c>
      <c r="L20" s="8">
        <f>COUNTIFS($B:$B,L$2,$C:$C,$I20)</f>
        <v>0</v>
      </c>
      <c r="M20" s="8">
        <f>COUNTIFS($B:$B,M$2,$C:$C,$I20)</f>
        <v>0</v>
      </c>
      <c r="N20" s="8">
        <f>COUNTIFS($B:$B,N$2,$C:$C,$I20)</f>
        <v>0</v>
      </c>
      <c r="O20" s="8">
        <f>COUNTIFS($B:$B,O$2,$C:$C,$I20)</f>
        <v>0</v>
      </c>
      <c r="P20" s="8">
        <f>COUNTIFS($B:$B,P$2,$C:$C,$I20)</f>
        <v>1</v>
      </c>
      <c r="Q20" s="8">
        <f>COUNTIFS($B:$B,Q$2,$C:$C,$I20)</f>
        <v>1</v>
      </c>
      <c r="R20" s="8">
        <f>SUM(J20:Q20)</f>
        <v>2</v>
      </c>
    </row>
    <row r="21" spans="1:18">
      <c r="A21" s="7"/>
      <c r="B21" s="2">
        <v>4</v>
      </c>
      <c r="C21" s="4" t="s">
        <v>58</v>
      </c>
      <c r="D21" s="4">
        <v>52</v>
      </c>
      <c r="E21" s="4">
        <v>34</v>
      </c>
      <c r="F21" s="4">
        <f t="shared" si="0"/>
        <v>1.5294117647058822</v>
      </c>
      <c r="I21" s="4" t="s">
        <v>76</v>
      </c>
      <c r="J21" s="8">
        <f>COUNTIFS($B:$B,J$2,$C:$C,$I21)</f>
        <v>0</v>
      </c>
      <c r="K21" s="8">
        <f>COUNTIFS($B:$B,K$2,$C:$C,$I21)</f>
        <v>0</v>
      </c>
      <c r="L21" s="8">
        <f>COUNTIFS($B:$B,L$2,$C:$C,$I21)</f>
        <v>0</v>
      </c>
      <c r="M21" s="8">
        <f>COUNTIFS($B:$B,M$2,$C:$C,$I21)</f>
        <v>0</v>
      </c>
      <c r="N21" s="8">
        <f>COUNTIFS($B:$B,N$2,$C:$C,$I21)</f>
        <v>0</v>
      </c>
      <c r="O21" s="8">
        <f>COUNTIFS($B:$B,O$2,$C:$C,$I21)</f>
        <v>0</v>
      </c>
      <c r="P21" s="8">
        <f>COUNTIFS($B:$B,P$2,$C:$C,$I21)</f>
        <v>1</v>
      </c>
      <c r="Q21" s="8">
        <f>COUNTIFS($B:$B,Q$2,$C:$C,$I21)</f>
        <v>0</v>
      </c>
      <c r="R21" s="8">
        <f>SUM(J21:Q21)</f>
        <v>1</v>
      </c>
    </row>
    <row r="22" spans="1:18">
      <c r="A22" s="7"/>
      <c r="B22" s="2">
        <v>5</v>
      </c>
      <c r="C22" s="4" t="s">
        <v>68</v>
      </c>
      <c r="D22" s="4">
        <v>51</v>
      </c>
      <c r="E22" s="4">
        <v>34</v>
      </c>
      <c r="F22" s="4">
        <f t="shared" si="0"/>
        <v>1.5</v>
      </c>
      <c r="I22" s="4" t="s">
        <v>77</v>
      </c>
      <c r="J22" s="8">
        <f>COUNTIFS($B:$B,J$2,$C:$C,$I22)</f>
        <v>0</v>
      </c>
      <c r="K22" s="8">
        <f>COUNTIFS($B:$B,K$2,$C:$C,$I22)</f>
        <v>0</v>
      </c>
      <c r="L22" s="8">
        <f>COUNTIFS($B:$B,L$2,$C:$C,$I22)</f>
        <v>0</v>
      </c>
      <c r="M22" s="8">
        <f>COUNTIFS($B:$B,M$2,$C:$C,$I22)</f>
        <v>0</v>
      </c>
      <c r="N22" s="8">
        <f>COUNTIFS($B:$B,N$2,$C:$C,$I22)</f>
        <v>0</v>
      </c>
      <c r="O22" s="8">
        <f>COUNTIFS($B:$B,O$2,$C:$C,$I22)</f>
        <v>0</v>
      </c>
      <c r="P22" s="8">
        <f>COUNTIFS($B:$B,P$2,$C:$C,$I22)</f>
        <v>1</v>
      </c>
      <c r="Q22" s="8">
        <f>COUNTIFS($B:$B,Q$2,$C:$C,$I22)</f>
        <v>0</v>
      </c>
      <c r="R22" s="8">
        <f>SUM(J22:Q22)</f>
        <v>1</v>
      </c>
    </row>
    <row r="23" spans="1:18">
      <c r="A23" s="7"/>
      <c r="B23" s="2">
        <v>6</v>
      </c>
      <c r="C23" s="4" t="s">
        <v>65</v>
      </c>
      <c r="D23" s="4">
        <v>51</v>
      </c>
      <c r="E23" s="4">
        <v>34</v>
      </c>
      <c r="F23" s="4">
        <f t="shared" si="0"/>
        <v>1.5</v>
      </c>
      <c r="I23" s="4" t="s">
        <v>63</v>
      </c>
      <c r="J23" s="8">
        <f>COUNTIFS($B:$B,J$2,$C:$C,$I23)</f>
        <v>0</v>
      </c>
      <c r="K23" s="8">
        <f>COUNTIFS($B:$B,K$2,$C:$C,$I23)</f>
        <v>0</v>
      </c>
      <c r="L23" s="8">
        <f>COUNTIFS($B:$B,L$2,$C:$C,$I23)</f>
        <v>0</v>
      </c>
      <c r="M23" s="8">
        <f>COUNTIFS($B:$B,M$2,$C:$C,$I23)</f>
        <v>0</v>
      </c>
      <c r="N23" s="8">
        <f>COUNTIFS($B:$B,N$2,$C:$C,$I23)</f>
        <v>0</v>
      </c>
      <c r="O23" s="8">
        <f>COUNTIFS($B:$B,O$2,$C:$C,$I23)</f>
        <v>0</v>
      </c>
      <c r="P23" s="8">
        <f>COUNTIFS($B:$B,P$2,$C:$C,$I23)</f>
        <v>1</v>
      </c>
      <c r="Q23" s="8">
        <f>COUNTIFS($B:$B,Q$2,$C:$C,$I23)</f>
        <v>0</v>
      </c>
      <c r="R23" s="8">
        <f>SUM(J23:Q23)</f>
        <v>1</v>
      </c>
    </row>
    <row r="24" spans="1:18">
      <c r="A24" s="7"/>
      <c r="B24" s="2">
        <v>7</v>
      </c>
      <c r="C24" s="4" t="s">
        <v>67</v>
      </c>
      <c r="D24" s="4">
        <v>46</v>
      </c>
      <c r="E24" s="4">
        <v>34</v>
      </c>
      <c r="F24" s="4">
        <f t="shared" si="0"/>
        <v>1.3529411764705883</v>
      </c>
      <c r="I24" s="4" t="s">
        <v>70</v>
      </c>
      <c r="J24" s="8">
        <f>COUNTIFS($B:$B,J$2,$C:$C,$I24)</f>
        <v>0</v>
      </c>
      <c r="K24" s="8">
        <f>COUNTIFS($B:$B,K$2,$C:$C,$I24)</f>
        <v>0</v>
      </c>
      <c r="L24" s="8">
        <f>COUNTIFS($B:$B,L$2,$C:$C,$I24)</f>
        <v>0</v>
      </c>
      <c r="M24" s="8">
        <f>COUNTIFS($B:$B,M$2,$C:$C,$I24)</f>
        <v>0</v>
      </c>
      <c r="N24" s="8">
        <f>COUNTIFS($B:$B,N$2,$C:$C,$I24)</f>
        <v>0</v>
      </c>
      <c r="O24" s="8">
        <f>COUNTIFS($B:$B,O$2,$C:$C,$I24)</f>
        <v>0</v>
      </c>
      <c r="P24" s="8">
        <f>COUNTIFS($B:$B,P$2,$C:$C,$I24)</f>
        <v>0</v>
      </c>
      <c r="Q24" s="8">
        <f>COUNTIFS($B:$B,Q$2,$C:$C,$I24)</f>
        <v>1</v>
      </c>
      <c r="R24" s="8">
        <f>SUM(J24:Q24)</f>
        <v>1</v>
      </c>
    </row>
    <row r="25" spans="1:18">
      <c r="A25" s="7"/>
      <c r="B25" s="2">
        <v>8</v>
      </c>
      <c r="C25" s="4" t="s">
        <v>69</v>
      </c>
      <c r="D25" s="4">
        <v>43</v>
      </c>
      <c r="E25" s="4">
        <v>34</v>
      </c>
      <c r="F25" s="4">
        <f t="shared" si="0"/>
        <v>1.2647058823529411</v>
      </c>
      <c r="I25" s="4" t="s">
        <v>64</v>
      </c>
      <c r="J25" s="8">
        <f>COUNTIFS($B:$B,J$2,$C:$C,$I25)</f>
        <v>0</v>
      </c>
      <c r="K25" s="8">
        <f>COUNTIFS($B:$B,K$2,$C:$C,$I25)</f>
        <v>0</v>
      </c>
      <c r="L25" s="8">
        <f>COUNTIFS($B:$B,L$2,$C:$C,$I25)</f>
        <v>0</v>
      </c>
      <c r="M25" s="8">
        <f>COUNTIFS($B:$B,M$2,$C:$C,$I25)</f>
        <v>0</v>
      </c>
      <c r="N25" s="8">
        <f>COUNTIFS($B:$B,N$2,$C:$C,$I25)</f>
        <v>0</v>
      </c>
      <c r="O25" s="8">
        <f>COUNTIFS($B:$B,O$2,$C:$C,$I25)</f>
        <v>0</v>
      </c>
      <c r="P25" s="8">
        <f>COUNTIFS($B:$B,P$2,$C:$C,$I25)</f>
        <v>0</v>
      </c>
      <c r="Q25" s="8">
        <f>COUNTIFS($B:$B,Q$2,$C:$C,$I25)</f>
        <v>1</v>
      </c>
      <c r="R25" s="8">
        <f>SUM(J25:Q25)</f>
        <v>1</v>
      </c>
    </row>
    <row r="26" spans="1:18">
      <c r="A26" s="7">
        <v>2006</v>
      </c>
      <c r="B26" s="2">
        <v>1</v>
      </c>
      <c r="C26" s="4" t="s">
        <v>57</v>
      </c>
      <c r="D26" s="4">
        <v>70</v>
      </c>
      <c r="E26" s="4">
        <v>34</v>
      </c>
      <c r="F26" s="4">
        <f t="shared" si="0"/>
        <v>2.0588235294117645</v>
      </c>
    </row>
    <row r="27" spans="1:18">
      <c r="A27" s="7"/>
      <c r="B27" s="2">
        <v>2</v>
      </c>
      <c r="C27" s="4" t="s">
        <v>59</v>
      </c>
      <c r="D27" s="4">
        <v>61</v>
      </c>
      <c r="E27" s="4">
        <v>34</v>
      </c>
      <c r="F27" s="4">
        <f t="shared" si="0"/>
        <v>1.7941176470588236</v>
      </c>
    </row>
    <row r="28" spans="1:18">
      <c r="A28" s="7"/>
      <c r="B28" s="2">
        <v>3</v>
      </c>
      <c r="C28" s="4" t="s">
        <v>62</v>
      </c>
      <c r="D28" s="4">
        <v>56</v>
      </c>
      <c r="E28" s="4">
        <v>34</v>
      </c>
      <c r="F28" s="4">
        <f t="shared" si="0"/>
        <v>1.6470588235294117</v>
      </c>
    </row>
    <row r="29" spans="1:18">
      <c r="A29" s="7"/>
      <c r="B29" s="2">
        <v>4</v>
      </c>
      <c r="C29" s="4" t="s">
        <v>58</v>
      </c>
      <c r="D29" s="4">
        <v>52</v>
      </c>
      <c r="E29" s="4">
        <v>34</v>
      </c>
      <c r="F29" s="4">
        <f t="shared" si="0"/>
        <v>1.5294117647058822</v>
      </c>
    </row>
    <row r="30" spans="1:18">
      <c r="A30" s="7"/>
      <c r="B30" s="2">
        <v>5</v>
      </c>
      <c r="C30" s="4" t="s">
        <v>68</v>
      </c>
      <c r="D30" s="4">
        <v>51</v>
      </c>
      <c r="E30" s="4">
        <v>34</v>
      </c>
      <c r="F30" s="4">
        <f t="shared" si="0"/>
        <v>1.5</v>
      </c>
    </row>
    <row r="31" spans="1:18">
      <c r="A31" s="7"/>
      <c r="B31" s="2">
        <v>6</v>
      </c>
      <c r="C31" s="4" t="s">
        <v>65</v>
      </c>
      <c r="D31" s="4">
        <v>48</v>
      </c>
      <c r="E31" s="4">
        <v>34</v>
      </c>
      <c r="F31" s="4">
        <f t="shared" si="0"/>
        <v>1.411764705882353</v>
      </c>
    </row>
    <row r="32" spans="1:18">
      <c r="A32" s="7"/>
      <c r="B32" s="2">
        <v>7</v>
      </c>
      <c r="C32" s="4" t="s">
        <v>69</v>
      </c>
      <c r="D32" s="4">
        <v>48</v>
      </c>
      <c r="E32" s="4">
        <v>34</v>
      </c>
      <c r="F32" s="4">
        <f t="shared" si="0"/>
        <v>1.411764705882353</v>
      </c>
    </row>
    <row r="33" spans="1:6">
      <c r="A33" s="7"/>
      <c r="B33" s="2">
        <v>8</v>
      </c>
      <c r="C33" s="4" t="s">
        <v>66</v>
      </c>
      <c r="D33" s="4">
        <v>47</v>
      </c>
      <c r="E33" s="4">
        <v>34</v>
      </c>
      <c r="F33" s="4">
        <f t="shared" si="0"/>
        <v>1.3823529411764706</v>
      </c>
    </row>
    <row r="34" spans="1:6">
      <c r="A34" s="7">
        <v>2007</v>
      </c>
      <c r="B34" s="2">
        <v>1</v>
      </c>
      <c r="C34" s="4" t="s">
        <v>62</v>
      </c>
      <c r="D34" s="4">
        <v>79</v>
      </c>
      <c r="E34" s="4">
        <v>34</v>
      </c>
      <c r="F34" s="4">
        <f t="shared" si="0"/>
        <v>2.3235294117647061</v>
      </c>
    </row>
    <row r="35" spans="1:6">
      <c r="A35" s="7"/>
      <c r="B35" s="2">
        <v>2</v>
      </c>
      <c r="C35" s="4" t="s">
        <v>57</v>
      </c>
      <c r="D35" s="4">
        <v>73</v>
      </c>
      <c r="E35" s="4">
        <v>34</v>
      </c>
      <c r="F35" s="4">
        <f t="shared" si="0"/>
        <v>2.1470588235294117</v>
      </c>
    </row>
    <row r="36" spans="1:6">
      <c r="A36" s="7"/>
      <c r="B36" s="2">
        <v>3</v>
      </c>
      <c r="C36" s="4" t="s">
        <v>69</v>
      </c>
      <c r="D36" s="4">
        <v>73</v>
      </c>
      <c r="E36" s="4">
        <v>34</v>
      </c>
      <c r="F36" s="4">
        <f t="shared" si="0"/>
        <v>2.1470588235294117</v>
      </c>
    </row>
    <row r="37" spans="1:6">
      <c r="A37" s="7"/>
      <c r="B37" s="2">
        <v>4</v>
      </c>
      <c r="C37" s="4" t="s">
        <v>59</v>
      </c>
      <c r="D37" s="4">
        <v>73</v>
      </c>
      <c r="E37" s="4">
        <v>34</v>
      </c>
      <c r="F37" s="4">
        <f t="shared" si="0"/>
        <v>2.1470588235294117</v>
      </c>
    </row>
    <row r="38" spans="1:6">
      <c r="A38" s="7"/>
      <c r="B38" s="2">
        <v>5</v>
      </c>
      <c r="C38" s="4" t="s">
        <v>68</v>
      </c>
      <c r="D38" s="4">
        <v>55</v>
      </c>
      <c r="E38" s="4">
        <v>34</v>
      </c>
      <c r="F38" s="4">
        <f t="shared" si="0"/>
        <v>1.6176470588235294</v>
      </c>
    </row>
    <row r="39" spans="1:6">
      <c r="A39" s="7"/>
      <c r="B39" s="2">
        <v>6</v>
      </c>
      <c r="C39" s="4" t="s">
        <v>58</v>
      </c>
      <c r="D39" s="4">
        <v>49</v>
      </c>
      <c r="E39" s="4">
        <v>34</v>
      </c>
      <c r="F39" s="4">
        <f t="shared" si="0"/>
        <v>1.4411764705882353</v>
      </c>
    </row>
    <row r="40" spans="1:6">
      <c r="A40" s="7"/>
      <c r="B40" s="2">
        <v>7</v>
      </c>
      <c r="C40" s="4" t="s">
        <v>61</v>
      </c>
      <c r="D40" s="4">
        <v>45</v>
      </c>
      <c r="E40" s="4">
        <v>34</v>
      </c>
      <c r="F40" s="4">
        <f t="shared" si="0"/>
        <v>1.3235294117647058</v>
      </c>
    </row>
    <row r="41" spans="1:6">
      <c r="A41" s="7"/>
      <c r="B41" s="2">
        <v>8</v>
      </c>
      <c r="C41" s="4" t="s">
        <v>70</v>
      </c>
      <c r="D41" s="4">
        <v>43</v>
      </c>
      <c r="E41" s="4">
        <v>34</v>
      </c>
      <c r="F41" s="4">
        <f t="shared" si="0"/>
        <v>1.2647058823529411</v>
      </c>
    </row>
    <row r="42" spans="1:6">
      <c r="A42" s="7">
        <v>2008</v>
      </c>
      <c r="B42" s="2">
        <v>1</v>
      </c>
      <c r="C42" s="4" t="s">
        <v>59</v>
      </c>
      <c r="D42" s="4">
        <v>71</v>
      </c>
      <c r="E42" s="4">
        <v>34</v>
      </c>
      <c r="F42" s="4">
        <f t="shared" si="0"/>
        <v>2.0882352941176472</v>
      </c>
    </row>
    <row r="43" spans="1:6">
      <c r="A43" s="7"/>
      <c r="B43" s="2">
        <v>2</v>
      </c>
      <c r="C43" s="4" t="s">
        <v>69</v>
      </c>
      <c r="D43" s="4">
        <v>66</v>
      </c>
      <c r="E43" s="4">
        <v>34</v>
      </c>
      <c r="F43" s="4">
        <f t="shared" si="0"/>
        <v>1.9411764705882353</v>
      </c>
    </row>
    <row r="44" spans="1:6">
      <c r="A44" s="7"/>
      <c r="B44" s="2">
        <v>3</v>
      </c>
      <c r="C44" s="4" t="s">
        <v>58</v>
      </c>
      <c r="D44" s="4">
        <v>65</v>
      </c>
      <c r="E44" s="4">
        <v>34</v>
      </c>
      <c r="F44" s="4">
        <f t="shared" si="0"/>
        <v>1.911764705882353</v>
      </c>
    </row>
    <row r="45" spans="1:6">
      <c r="A45" s="7"/>
      <c r="B45" s="2">
        <v>4</v>
      </c>
      <c r="C45" s="4" t="s">
        <v>57</v>
      </c>
      <c r="D45" s="4">
        <v>61</v>
      </c>
      <c r="E45" s="4">
        <v>34</v>
      </c>
      <c r="F45" s="4">
        <f t="shared" si="0"/>
        <v>1.7941176470588236</v>
      </c>
    </row>
    <row r="46" spans="1:6">
      <c r="A46" s="7"/>
      <c r="B46" s="2">
        <v>5</v>
      </c>
      <c r="C46" s="4" t="s">
        <v>62</v>
      </c>
      <c r="D46" s="4">
        <v>61</v>
      </c>
      <c r="E46" s="4">
        <v>34</v>
      </c>
      <c r="F46" s="4">
        <f t="shared" si="0"/>
        <v>1.7941176470588236</v>
      </c>
    </row>
    <row r="47" spans="1:6">
      <c r="A47" s="7"/>
      <c r="B47" s="2">
        <v>6</v>
      </c>
      <c r="C47" s="4" t="s">
        <v>71</v>
      </c>
      <c r="D47" s="4">
        <v>58</v>
      </c>
      <c r="E47" s="4">
        <v>34</v>
      </c>
      <c r="F47" s="4">
        <f t="shared" si="0"/>
        <v>1.7058823529411764</v>
      </c>
    </row>
    <row r="48" spans="1:6">
      <c r="A48" s="7"/>
      <c r="B48" s="2">
        <v>7</v>
      </c>
      <c r="C48" s="4" t="s">
        <v>68</v>
      </c>
      <c r="D48" s="4">
        <v>50</v>
      </c>
      <c r="E48" s="4">
        <v>34</v>
      </c>
      <c r="F48" s="4">
        <f t="shared" si="0"/>
        <v>1.4705882352941178</v>
      </c>
    </row>
    <row r="49" spans="1:6">
      <c r="A49" s="7"/>
      <c r="B49" s="2">
        <v>8</v>
      </c>
      <c r="C49" s="4" t="s">
        <v>60</v>
      </c>
      <c r="D49" s="4">
        <v>47</v>
      </c>
      <c r="E49" s="4">
        <v>34</v>
      </c>
      <c r="F49" s="4">
        <f t="shared" si="0"/>
        <v>1.3823529411764706</v>
      </c>
    </row>
    <row r="50" spans="1:6">
      <c r="A50" s="7">
        <v>2009</v>
      </c>
      <c r="B50" s="2">
        <v>1</v>
      </c>
      <c r="C50" s="4" t="s">
        <v>71</v>
      </c>
      <c r="D50" s="4">
        <v>75</v>
      </c>
      <c r="E50" s="4">
        <v>34</v>
      </c>
      <c r="F50" s="4">
        <f t="shared" si="0"/>
        <v>2.2058823529411766</v>
      </c>
    </row>
    <row r="51" spans="1:6">
      <c r="A51" s="7"/>
      <c r="B51" s="2">
        <v>2</v>
      </c>
      <c r="C51" s="4" t="s">
        <v>57</v>
      </c>
      <c r="D51" s="4">
        <v>74</v>
      </c>
      <c r="E51" s="4">
        <v>34</v>
      </c>
      <c r="F51" s="4">
        <f t="shared" si="0"/>
        <v>2.1764705882352939</v>
      </c>
    </row>
    <row r="52" spans="1:6">
      <c r="A52" s="7"/>
      <c r="B52" s="2">
        <v>3</v>
      </c>
      <c r="C52" s="4" t="s">
        <v>62</v>
      </c>
      <c r="D52" s="4">
        <v>64</v>
      </c>
      <c r="E52" s="4">
        <v>34</v>
      </c>
      <c r="F52" s="4">
        <f t="shared" si="0"/>
        <v>1.8823529411764706</v>
      </c>
    </row>
    <row r="53" spans="1:6">
      <c r="A53" s="7"/>
      <c r="B53" s="2">
        <v>4</v>
      </c>
      <c r="C53" s="4" t="s">
        <v>59</v>
      </c>
      <c r="D53" s="4">
        <v>64</v>
      </c>
      <c r="E53" s="4">
        <v>34</v>
      </c>
      <c r="F53" s="4">
        <f t="shared" si="0"/>
        <v>1.8823529411764706</v>
      </c>
    </row>
    <row r="54" spans="1:6">
      <c r="A54" s="7"/>
      <c r="B54" s="2">
        <v>5</v>
      </c>
      <c r="C54" s="4" t="s">
        <v>58</v>
      </c>
      <c r="D54" s="4">
        <v>57</v>
      </c>
      <c r="E54" s="4">
        <v>34</v>
      </c>
      <c r="F54" s="4">
        <f t="shared" si="0"/>
        <v>1.6764705882352942</v>
      </c>
    </row>
    <row r="55" spans="1:6">
      <c r="A55" s="7"/>
      <c r="B55" s="2">
        <v>6</v>
      </c>
      <c r="C55" s="4" t="s">
        <v>72</v>
      </c>
      <c r="D55" s="4">
        <v>56</v>
      </c>
      <c r="E55" s="4">
        <v>34</v>
      </c>
      <c r="F55" s="4">
        <f t="shared" si="0"/>
        <v>1.6470588235294117</v>
      </c>
    </row>
    <row r="56" spans="1:6">
      <c r="A56" s="7"/>
      <c r="B56" s="2">
        <v>7</v>
      </c>
      <c r="C56" s="4" t="s">
        <v>73</v>
      </c>
      <c r="D56" s="4">
        <v>55</v>
      </c>
      <c r="E56" s="4">
        <v>34</v>
      </c>
      <c r="F56" s="4">
        <f t="shared" si="0"/>
        <v>1.6176470588235294</v>
      </c>
    </row>
    <row r="57" spans="1:6">
      <c r="A57" s="7"/>
      <c r="B57" s="2">
        <v>8</v>
      </c>
      <c r="C57" s="4" t="s">
        <v>68</v>
      </c>
      <c r="D57" s="4">
        <v>51</v>
      </c>
      <c r="E57" s="4">
        <v>34</v>
      </c>
      <c r="F57" s="4">
        <f t="shared" si="0"/>
        <v>1.5</v>
      </c>
    </row>
    <row r="58" spans="1:6">
      <c r="A58" s="7">
        <v>2010</v>
      </c>
      <c r="B58" s="2">
        <v>1</v>
      </c>
      <c r="C58" s="4" t="s">
        <v>57</v>
      </c>
      <c r="D58" s="4">
        <v>82</v>
      </c>
      <c r="E58" s="4">
        <v>34</v>
      </c>
      <c r="F58" s="4">
        <f t="shared" si="0"/>
        <v>2.4117647058823528</v>
      </c>
    </row>
    <row r="59" spans="1:6">
      <c r="A59" s="7"/>
      <c r="B59" s="2">
        <v>2</v>
      </c>
      <c r="C59" s="4" t="s">
        <v>58</v>
      </c>
      <c r="D59" s="4">
        <v>82</v>
      </c>
      <c r="E59" s="4">
        <v>34</v>
      </c>
      <c r="F59" s="4">
        <f t="shared" si="0"/>
        <v>2.4117647058823528</v>
      </c>
    </row>
    <row r="60" spans="1:6">
      <c r="A60" s="7"/>
      <c r="B60" s="2">
        <v>3</v>
      </c>
      <c r="C60" s="4" t="s">
        <v>71</v>
      </c>
      <c r="D60" s="4">
        <v>61</v>
      </c>
      <c r="E60" s="4">
        <v>34</v>
      </c>
      <c r="F60" s="4">
        <f t="shared" si="0"/>
        <v>1.7941176470588236</v>
      </c>
    </row>
    <row r="61" spans="1:6">
      <c r="A61" s="7"/>
      <c r="B61" s="2">
        <v>4</v>
      </c>
      <c r="C61" s="4" t="s">
        <v>60</v>
      </c>
      <c r="D61" s="4">
        <v>59</v>
      </c>
      <c r="E61" s="4">
        <v>34</v>
      </c>
      <c r="F61" s="4">
        <f t="shared" si="0"/>
        <v>1.7352941176470589</v>
      </c>
    </row>
    <row r="62" spans="1:6">
      <c r="A62" s="7"/>
      <c r="B62" s="2">
        <v>5</v>
      </c>
      <c r="C62" s="4" t="s">
        <v>59</v>
      </c>
      <c r="D62" s="4">
        <v>54</v>
      </c>
      <c r="E62" s="4">
        <v>34</v>
      </c>
      <c r="F62" s="4">
        <f t="shared" si="0"/>
        <v>1.588235294117647</v>
      </c>
    </row>
    <row r="63" spans="1:6">
      <c r="A63" s="7"/>
      <c r="B63" s="2">
        <v>6</v>
      </c>
      <c r="C63" s="4" t="s">
        <v>68</v>
      </c>
      <c r="D63" s="4">
        <v>51</v>
      </c>
      <c r="E63" s="4">
        <v>34</v>
      </c>
      <c r="F63" s="4">
        <f t="shared" si="0"/>
        <v>1.5</v>
      </c>
    </row>
    <row r="64" spans="1:6">
      <c r="A64" s="7"/>
      <c r="B64" s="2">
        <v>7</v>
      </c>
      <c r="C64" s="4" t="s">
        <v>73</v>
      </c>
      <c r="D64" s="4">
        <v>47</v>
      </c>
      <c r="E64" s="4">
        <v>34</v>
      </c>
      <c r="F64" s="4">
        <f t="shared" si="0"/>
        <v>1.3823529411764706</v>
      </c>
    </row>
    <row r="65" spans="1:6">
      <c r="A65" s="7"/>
      <c r="B65" s="2">
        <v>8</v>
      </c>
      <c r="C65" s="4" t="s">
        <v>62</v>
      </c>
      <c r="D65" s="4">
        <v>46</v>
      </c>
      <c r="E65" s="4">
        <v>34</v>
      </c>
      <c r="F65" s="4">
        <f t="shared" si="0"/>
        <v>1.3529411764705883</v>
      </c>
    </row>
    <row r="66" spans="1:6">
      <c r="A66" s="7">
        <v>2011</v>
      </c>
      <c r="B66" s="2">
        <v>1</v>
      </c>
      <c r="C66" s="4" t="s">
        <v>62</v>
      </c>
      <c r="D66" s="4">
        <v>77</v>
      </c>
      <c r="E66" s="4">
        <v>34</v>
      </c>
      <c r="F66" s="4">
        <f t="shared" si="0"/>
        <v>2.2647058823529411</v>
      </c>
    </row>
    <row r="67" spans="1:6">
      <c r="A67" s="7"/>
      <c r="B67" s="2">
        <v>2</v>
      </c>
      <c r="C67" s="4" t="s">
        <v>57</v>
      </c>
      <c r="D67" s="4">
        <v>68</v>
      </c>
      <c r="E67" s="4">
        <v>34</v>
      </c>
      <c r="F67" s="4">
        <f t="shared" ref="F67:F121" si="1">D67/E67</f>
        <v>2</v>
      </c>
    </row>
    <row r="68" spans="1:6">
      <c r="A68" s="7"/>
      <c r="B68" s="2">
        <v>3</v>
      </c>
      <c r="C68" s="4" t="s">
        <v>58</v>
      </c>
      <c r="D68" s="4">
        <v>56</v>
      </c>
      <c r="E68" s="4">
        <v>34</v>
      </c>
      <c r="F68" s="4">
        <f t="shared" si="1"/>
        <v>1.6470588235294117</v>
      </c>
    </row>
    <row r="69" spans="1:6">
      <c r="A69" s="7"/>
      <c r="B69" s="2">
        <v>4</v>
      </c>
      <c r="C69" s="4" t="s">
        <v>59</v>
      </c>
      <c r="D69" s="4">
        <v>55</v>
      </c>
      <c r="E69" s="4">
        <v>34</v>
      </c>
      <c r="F69" s="4">
        <f t="shared" si="1"/>
        <v>1.6176470588235294</v>
      </c>
    </row>
    <row r="70" spans="1:6">
      <c r="A70" s="7"/>
      <c r="B70" s="2">
        <v>5</v>
      </c>
      <c r="C70" s="4" t="s">
        <v>73</v>
      </c>
      <c r="D70" s="4">
        <v>50</v>
      </c>
      <c r="E70" s="4">
        <v>34</v>
      </c>
      <c r="F70" s="4">
        <f t="shared" si="1"/>
        <v>1.4705882352941178</v>
      </c>
    </row>
    <row r="71" spans="1:6">
      <c r="A71" s="7"/>
      <c r="B71" s="2">
        <v>6</v>
      </c>
      <c r="C71" s="4" t="s">
        <v>72</v>
      </c>
      <c r="D71" s="4">
        <v>50</v>
      </c>
      <c r="E71" s="4">
        <v>34</v>
      </c>
      <c r="F71" s="4">
        <f t="shared" si="1"/>
        <v>1.4705882352941178</v>
      </c>
    </row>
    <row r="72" spans="1:6">
      <c r="A72" s="7"/>
      <c r="B72" s="2">
        <v>7</v>
      </c>
      <c r="C72" s="4" t="s">
        <v>69</v>
      </c>
      <c r="D72" s="4">
        <v>50</v>
      </c>
      <c r="E72" s="4">
        <v>34</v>
      </c>
      <c r="F72" s="4">
        <f t="shared" si="1"/>
        <v>1.4705882352941178</v>
      </c>
    </row>
    <row r="73" spans="1:6">
      <c r="A73" s="7"/>
      <c r="B73" s="2">
        <v>8</v>
      </c>
      <c r="C73" s="4" t="s">
        <v>71</v>
      </c>
      <c r="D73" s="4">
        <v>49</v>
      </c>
      <c r="E73" s="4">
        <v>34</v>
      </c>
      <c r="F73" s="4">
        <f t="shared" si="1"/>
        <v>1.4411764705882353</v>
      </c>
    </row>
    <row r="74" spans="1:6">
      <c r="A74" s="7">
        <v>2012</v>
      </c>
      <c r="B74" s="2">
        <v>1</v>
      </c>
      <c r="C74" s="4" t="s">
        <v>62</v>
      </c>
      <c r="D74" s="4">
        <v>71</v>
      </c>
      <c r="E74" s="4">
        <v>34</v>
      </c>
      <c r="F74" s="4">
        <f t="shared" si="1"/>
        <v>2.0882352941176472</v>
      </c>
    </row>
    <row r="75" spans="1:6">
      <c r="A75" s="7"/>
      <c r="B75" s="2">
        <v>2</v>
      </c>
      <c r="C75" s="4" t="s">
        <v>57</v>
      </c>
      <c r="D75" s="4">
        <v>61</v>
      </c>
      <c r="E75" s="4">
        <v>34</v>
      </c>
      <c r="F75" s="4">
        <f t="shared" si="1"/>
        <v>1.7941176470588236</v>
      </c>
    </row>
    <row r="76" spans="1:6">
      <c r="A76" s="7"/>
      <c r="B76" s="2">
        <v>3</v>
      </c>
      <c r="C76" s="4" t="s">
        <v>59</v>
      </c>
      <c r="D76" s="4">
        <v>58</v>
      </c>
      <c r="E76" s="4">
        <v>34</v>
      </c>
      <c r="F76" s="4">
        <f t="shared" si="1"/>
        <v>1.7058823529411764</v>
      </c>
    </row>
    <row r="77" spans="1:6">
      <c r="A77" s="7"/>
      <c r="B77" s="2">
        <v>4</v>
      </c>
      <c r="C77" s="4" t="s">
        <v>71</v>
      </c>
      <c r="D77" s="4">
        <v>55</v>
      </c>
      <c r="E77" s="4">
        <v>34</v>
      </c>
      <c r="F77" s="4">
        <f t="shared" si="1"/>
        <v>1.6176470588235294</v>
      </c>
    </row>
    <row r="78" spans="1:6">
      <c r="A78" s="7"/>
      <c r="B78" s="2">
        <v>5</v>
      </c>
      <c r="C78" s="4" t="s">
        <v>68</v>
      </c>
      <c r="D78" s="4">
        <v>52</v>
      </c>
      <c r="E78" s="4">
        <v>34</v>
      </c>
      <c r="F78" s="4">
        <f t="shared" si="1"/>
        <v>1.5294117647058822</v>
      </c>
    </row>
    <row r="79" spans="1:6">
      <c r="A79" s="7"/>
      <c r="B79" s="2">
        <v>6</v>
      </c>
      <c r="C79" s="4" t="s">
        <v>74</v>
      </c>
      <c r="D79" s="4">
        <v>50</v>
      </c>
      <c r="E79" s="4">
        <v>34</v>
      </c>
      <c r="F79" s="4">
        <f t="shared" si="1"/>
        <v>1.4705882352941178</v>
      </c>
    </row>
    <row r="80" spans="1:6">
      <c r="A80" s="7"/>
      <c r="B80" s="2">
        <v>7</v>
      </c>
      <c r="C80" s="4" t="s">
        <v>75</v>
      </c>
      <c r="D80" s="4">
        <v>47</v>
      </c>
      <c r="E80" s="4">
        <v>34</v>
      </c>
      <c r="F80" s="4">
        <f t="shared" si="1"/>
        <v>1.3823529411764706</v>
      </c>
    </row>
    <row r="81" spans="1:6">
      <c r="A81" s="7"/>
      <c r="B81" s="2">
        <v>8</v>
      </c>
      <c r="C81" s="4" t="s">
        <v>73</v>
      </c>
      <c r="D81" s="4">
        <v>46</v>
      </c>
      <c r="E81" s="4">
        <v>34</v>
      </c>
      <c r="F81" s="4">
        <f t="shared" si="1"/>
        <v>1.3529411764705883</v>
      </c>
    </row>
    <row r="82" spans="1:6">
      <c r="A82" s="7">
        <v>2013</v>
      </c>
      <c r="B82" s="2">
        <v>1</v>
      </c>
      <c r="C82" s="4" t="s">
        <v>57</v>
      </c>
      <c r="D82" s="4">
        <v>74</v>
      </c>
      <c r="E82" s="4">
        <v>34</v>
      </c>
      <c r="F82" s="4">
        <f t="shared" si="1"/>
        <v>2.1764705882352939</v>
      </c>
    </row>
    <row r="83" spans="1:6">
      <c r="A83" s="7"/>
      <c r="B83" s="2">
        <v>2</v>
      </c>
      <c r="C83" s="4" t="s">
        <v>62</v>
      </c>
      <c r="D83" s="4">
        <v>65</v>
      </c>
      <c r="E83" s="4">
        <v>34</v>
      </c>
      <c r="F83" s="4">
        <f t="shared" si="1"/>
        <v>1.911764705882353</v>
      </c>
    </row>
    <row r="84" spans="1:6">
      <c r="A84" s="7"/>
      <c r="B84" s="2">
        <v>3</v>
      </c>
      <c r="C84" s="4" t="s">
        <v>59</v>
      </c>
      <c r="D84" s="4">
        <v>62</v>
      </c>
      <c r="E84" s="4">
        <v>34</v>
      </c>
      <c r="F84" s="4">
        <f t="shared" si="1"/>
        <v>1.8235294117647058</v>
      </c>
    </row>
    <row r="85" spans="1:6">
      <c r="A85" s="7"/>
      <c r="B85" s="2">
        <v>4</v>
      </c>
      <c r="C85" s="4" t="s">
        <v>58</v>
      </c>
      <c r="D85" s="4">
        <v>53</v>
      </c>
      <c r="E85" s="4">
        <v>34</v>
      </c>
      <c r="F85" s="4">
        <f t="shared" si="1"/>
        <v>1.5588235294117647</v>
      </c>
    </row>
    <row r="86" spans="1:6">
      <c r="A86" s="7"/>
      <c r="B86" s="2">
        <v>5</v>
      </c>
      <c r="C86" s="4" t="s">
        <v>69</v>
      </c>
      <c r="D86" s="4">
        <v>53</v>
      </c>
      <c r="E86" s="4">
        <v>34</v>
      </c>
      <c r="F86" s="4">
        <f t="shared" si="1"/>
        <v>1.5588235294117647</v>
      </c>
    </row>
    <row r="87" spans="1:6">
      <c r="A87" s="7"/>
      <c r="B87" s="2">
        <v>6</v>
      </c>
      <c r="C87" s="4" t="s">
        <v>74</v>
      </c>
      <c r="D87" s="4">
        <v>51</v>
      </c>
      <c r="E87" s="4">
        <v>34</v>
      </c>
      <c r="F87" s="4">
        <f t="shared" si="1"/>
        <v>1.5</v>
      </c>
    </row>
    <row r="88" spans="1:6">
      <c r="A88" s="7"/>
      <c r="B88" s="2">
        <v>7</v>
      </c>
      <c r="C88" s="4" t="s">
        <v>76</v>
      </c>
      <c r="D88" s="4">
        <v>50</v>
      </c>
      <c r="E88" s="4">
        <v>34</v>
      </c>
      <c r="F88" s="4">
        <f t="shared" si="1"/>
        <v>1.4705882352941178</v>
      </c>
    </row>
    <row r="89" spans="1:6">
      <c r="A89" s="7"/>
      <c r="B89" s="2">
        <v>8</v>
      </c>
      <c r="C89" s="4" t="s">
        <v>71</v>
      </c>
      <c r="D89" s="4">
        <v>46</v>
      </c>
      <c r="E89" s="4">
        <v>34</v>
      </c>
      <c r="F89" s="4">
        <f t="shared" si="1"/>
        <v>1.3529411764705883</v>
      </c>
    </row>
    <row r="90" spans="1:6">
      <c r="A90" s="7">
        <v>2014</v>
      </c>
      <c r="B90" s="2">
        <v>1</v>
      </c>
      <c r="C90" s="4" t="s">
        <v>62</v>
      </c>
      <c r="D90" s="4">
        <v>77</v>
      </c>
      <c r="E90" s="4">
        <v>34</v>
      </c>
      <c r="F90" s="4">
        <f t="shared" si="1"/>
        <v>2.2647058823529411</v>
      </c>
    </row>
    <row r="91" spans="1:6">
      <c r="A91" s="7"/>
      <c r="B91" s="2">
        <v>2</v>
      </c>
      <c r="C91" s="4" t="s">
        <v>57</v>
      </c>
      <c r="D91" s="4">
        <v>74</v>
      </c>
      <c r="E91" s="4">
        <v>34</v>
      </c>
      <c r="F91" s="4">
        <f t="shared" si="1"/>
        <v>2.1764705882352939</v>
      </c>
    </row>
    <row r="92" spans="1:6">
      <c r="A92" s="7"/>
      <c r="B92" s="2">
        <v>3</v>
      </c>
      <c r="C92" s="4" t="s">
        <v>59</v>
      </c>
      <c r="D92" s="4">
        <v>69</v>
      </c>
      <c r="E92" s="4">
        <v>34</v>
      </c>
      <c r="F92" s="4">
        <f t="shared" si="1"/>
        <v>2.0294117647058822</v>
      </c>
    </row>
    <row r="93" spans="1:6">
      <c r="A93" s="7"/>
      <c r="B93" s="2">
        <v>4</v>
      </c>
      <c r="C93" s="4" t="s">
        <v>72</v>
      </c>
      <c r="D93" s="4">
        <v>59</v>
      </c>
      <c r="E93" s="4">
        <v>34</v>
      </c>
      <c r="F93" s="4">
        <f t="shared" si="1"/>
        <v>1.7352941176470589</v>
      </c>
    </row>
    <row r="94" spans="1:6">
      <c r="A94" s="7"/>
      <c r="B94" s="2">
        <v>5</v>
      </c>
      <c r="C94" s="4" t="s">
        <v>58</v>
      </c>
      <c r="D94" s="4">
        <v>57</v>
      </c>
      <c r="E94" s="4">
        <v>34</v>
      </c>
      <c r="F94" s="4">
        <f t="shared" si="1"/>
        <v>1.6764705882352942</v>
      </c>
    </row>
    <row r="95" spans="1:6">
      <c r="A95" s="7"/>
      <c r="B95" s="2">
        <v>6</v>
      </c>
      <c r="C95" s="4" t="s">
        <v>71</v>
      </c>
      <c r="D95" s="4">
        <v>57</v>
      </c>
      <c r="E95" s="4">
        <v>34</v>
      </c>
      <c r="F95" s="4">
        <f t="shared" si="1"/>
        <v>1.6764705882352942</v>
      </c>
    </row>
    <row r="96" spans="1:6">
      <c r="A96" s="7"/>
      <c r="B96" s="2">
        <v>7</v>
      </c>
      <c r="C96" s="4" t="s">
        <v>77</v>
      </c>
      <c r="D96" s="4">
        <v>47</v>
      </c>
      <c r="E96" s="4">
        <v>34</v>
      </c>
      <c r="F96" s="4">
        <f t="shared" si="1"/>
        <v>1.3823529411764706</v>
      </c>
    </row>
    <row r="97" spans="1:6">
      <c r="A97" s="7"/>
      <c r="B97" s="2">
        <v>8</v>
      </c>
      <c r="C97" s="4" t="s">
        <v>67</v>
      </c>
      <c r="D97" s="4">
        <v>46</v>
      </c>
      <c r="E97" s="4">
        <v>34</v>
      </c>
      <c r="F97" s="4">
        <f t="shared" si="1"/>
        <v>1.3529411764705883</v>
      </c>
    </row>
    <row r="98" spans="1:6">
      <c r="A98" s="7">
        <v>2015</v>
      </c>
      <c r="B98" s="2">
        <v>1</v>
      </c>
      <c r="C98" s="4" t="s">
        <v>59</v>
      </c>
      <c r="D98" s="4">
        <v>79</v>
      </c>
      <c r="E98" s="4">
        <v>34</v>
      </c>
      <c r="F98" s="4">
        <f t="shared" si="1"/>
        <v>2.3235294117647061</v>
      </c>
    </row>
    <row r="99" spans="1:6">
      <c r="A99" s="7"/>
      <c r="B99" s="2">
        <v>2</v>
      </c>
      <c r="C99" s="4" t="s">
        <v>57</v>
      </c>
      <c r="D99" s="4">
        <v>74</v>
      </c>
      <c r="E99" s="4">
        <v>34</v>
      </c>
      <c r="F99" s="4">
        <f t="shared" si="1"/>
        <v>2.1764705882352939</v>
      </c>
    </row>
    <row r="100" spans="1:6">
      <c r="A100" s="7"/>
      <c r="B100" s="2">
        <v>3</v>
      </c>
      <c r="C100" s="4" t="s">
        <v>67</v>
      </c>
      <c r="D100" s="4">
        <v>66</v>
      </c>
      <c r="E100" s="4">
        <v>34</v>
      </c>
      <c r="F100" s="4">
        <f t="shared" si="1"/>
        <v>1.9411764705882353</v>
      </c>
    </row>
    <row r="101" spans="1:6">
      <c r="A101" s="7"/>
      <c r="B101" s="2">
        <v>4</v>
      </c>
      <c r="C101" s="4" t="s">
        <v>72</v>
      </c>
      <c r="D101" s="4">
        <v>59</v>
      </c>
      <c r="E101" s="4">
        <v>34</v>
      </c>
      <c r="F101" s="4">
        <f t="shared" si="1"/>
        <v>1.7352941176470589</v>
      </c>
    </row>
    <row r="102" spans="1:6">
      <c r="A102" s="7"/>
      <c r="B102" s="2">
        <v>5</v>
      </c>
      <c r="C102" s="4" t="s">
        <v>66</v>
      </c>
      <c r="D102" s="4">
        <v>52</v>
      </c>
      <c r="E102" s="4">
        <v>34</v>
      </c>
      <c r="F102" s="4">
        <f t="shared" si="1"/>
        <v>1.5294117647058822</v>
      </c>
    </row>
    <row r="103" spans="1:6">
      <c r="A103" s="7"/>
      <c r="B103" s="2">
        <v>6</v>
      </c>
      <c r="C103" s="4" t="s">
        <v>62</v>
      </c>
      <c r="D103" s="4">
        <v>51</v>
      </c>
      <c r="E103" s="4">
        <v>34</v>
      </c>
      <c r="F103" s="4">
        <f t="shared" si="1"/>
        <v>1.5</v>
      </c>
    </row>
    <row r="104" spans="1:6">
      <c r="A104" s="7"/>
      <c r="B104" s="2">
        <v>7</v>
      </c>
      <c r="C104" s="4" t="s">
        <v>74</v>
      </c>
      <c r="D104" s="4">
        <v>50</v>
      </c>
      <c r="E104" s="4">
        <v>34</v>
      </c>
      <c r="F104" s="4">
        <f t="shared" si="1"/>
        <v>1.4705882352941178</v>
      </c>
    </row>
    <row r="105" spans="1:6">
      <c r="A105" s="7"/>
      <c r="B105" s="2">
        <v>8</v>
      </c>
      <c r="C105" s="4" t="s">
        <v>78</v>
      </c>
      <c r="D105" s="4">
        <v>46</v>
      </c>
      <c r="E105" s="4">
        <v>34</v>
      </c>
      <c r="F105" s="4">
        <f t="shared" si="1"/>
        <v>1.3529411764705883</v>
      </c>
    </row>
    <row r="106" spans="1:6">
      <c r="A106" s="7">
        <v>2016</v>
      </c>
      <c r="B106" s="2">
        <v>1</v>
      </c>
      <c r="C106" s="4" t="s">
        <v>59</v>
      </c>
      <c r="D106" s="4">
        <v>77</v>
      </c>
      <c r="E106" s="4">
        <v>34</v>
      </c>
      <c r="F106" s="4">
        <f t="shared" si="1"/>
        <v>2.2647058823529411</v>
      </c>
    </row>
    <row r="107" spans="1:6">
      <c r="A107" s="7"/>
      <c r="B107" s="2">
        <v>2</v>
      </c>
      <c r="C107" s="4" t="s">
        <v>72</v>
      </c>
      <c r="D107" s="4">
        <v>73</v>
      </c>
      <c r="E107" s="4">
        <v>34</v>
      </c>
      <c r="F107" s="4">
        <f t="shared" si="1"/>
        <v>2.1470588235294117</v>
      </c>
    </row>
    <row r="108" spans="1:6">
      <c r="A108" s="7"/>
      <c r="B108" s="2">
        <v>3</v>
      </c>
      <c r="C108" s="4" t="s">
        <v>57</v>
      </c>
      <c r="D108" s="4">
        <v>64</v>
      </c>
      <c r="E108" s="4">
        <v>34</v>
      </c>
      <c r="F108" s="4">
        <f t="shared" si="1"/>
        <v>1.8823529411764706</v>
      </c>
    </row>
    <row r="109" spans="1:6">
      <c r="A109" s="7"/>
      <c r="B109" s="2">
        <v>4</v>
      </c>
      <c r="C109" s="4" t="s">
        <v>62</v>
      </c>
      <c r="D109" s="4">
        <v>64</v>
      </c>
      <c r="E109" s="4">
        <v>34</v>
      </c>
      <c r="F109" s="4">
        <f t="shared" si="1"/>
        <v>1.8823529411764706</v>
      </c>
    </row>
    <row r="110" spans="1:6">
      <c r="A110" s="7"/>
      <c r="B110" s="2">
        <v>5</v>
      </c>
      <c r="C110" s="4" t="s">
        <v>75</v>
      </c>
      <c r="D110" s="4">
        <v>58</v>
      </c>
      <c r="E110" s="4">
        <v>34</v>
      </c>
      <c r="F110" s="4">
        <f t="shared" si="1"/>
        <v>1.7058823529411764</v>
      </c>
    </row>
    <row r="111" spans="1:6">
      <c r="A111" s="7"/>
      <c r="B111" s="2">
        <v>6</v>
      </c>
      <c r="C111" s="4" t="s">
        <v>58</v>
      </c>
      <c r="D111" s="4">
        <v>51</v>
      </c>
      <c r="E111" s="4">
        <v>34</v>
      </c>
      <c r="F111" s="4">
        <f t="shared" si="1"/>
        <v>1.5</v>
      </c>
    </row>
    <row r="112" spans="1:6">
      <c r="A112" s="7"/>
      <c r="B112" s="2">
        <v>7</v>
      </c>
      <c r="C112" s="4" t="s">
        <v>78</v>
      </c>
      <c r="D112" s="4">
        <v>48</v>
      </c>
      <c r="E112" s="4">
        <v>34</v>
      </c>
      <c r="F112" s="4">
        <f t="shared" si="1"/>
        <v>1.411764705882353</v>
      </c>
    </row>
    <row r="113" spans="1:6">
      <c r="A113" s="7"/>
      <c r="B113" s="2">
        <v>8</v>
      </c>
      <c r="C113" s="4" t="s">
        <v>65</v>
      </c>
      <c r="D113" s="4">
        <v>46</v>
      </c>
      <c r="E113" s="4">
        <v>34</v>
      </c>
      <c r="F113" s="4">
        <f t="shared" si="1"/>
        <v>1.3529411764705883</v>
      </c>
    </row>
    <row r="114" spans="1:6">
      <c r="A114" s="7">
        <v>2017</v>
      </c>
      <c r="B114" s="2">
        <v>1</v>
      </c>
      <c r="C114" s="4" t="s">
        <v>62</v>
      </c>
      <c r="D114" s="4">
        <v>75</v>
      </c>
      <c r="E114" s="4">
        <v>34</v>
      </c>
      <c r="F114" s="4">
        <f t="shared" si="1"/>
        <v>2.2058823529411766</v>
      </c>
    </row>
    <row r="115" spans="1:6">
      <c r="A115" s="7"/>
      <c r="B115" s="2">
        <v>2</v>
      </c>
      <c r="C115" s="4" t="s">
        <v>57</v>
      </c>
      <c r="D115" s="4">
        <v>72</v>
      </c>
      <c r="E115" s="4">
        <v>34</v>
      </c>
      <c r="F115" s="4">
        <f t="shared" si="1"/>
        <v>2.1176470588235294</v>
      </c>
    </row>
    <row r="116" spans="1:6">
      <c r="A116" s="7"/>
      <c r="B116" s="2">
        <v>3</v>
      </c>
      <c r="C116" s="4" t="s">
        <v>72</v>
      </c>
      <c r="D116" s="4">
        <v>72</v>
      </c>
      <c r="E116" s="4">
        <v>34</v>
      </c>
      <c r="F116" s="4">
        <f t="shared" si="1"/>
        <v>2.1176470588235294</v>
      </c>
    </row>
    <row r="117" spans="1:6">
      <c r="A117" s="7"/>
      <c r="B117" s="2">
        <v>4</v>
      </c>
      <c r="C117" s="4" t="s">
        <v>59</v>
      </c>
      <c r="D117" s="4">
        <v>71</v>
      </c>
      <c r="E117" s="4">
        <v>34</v>
      </c>
      <c r="F117" s="4">
        <f t="shared" si="1"/>
        <v>2.0882352941176472</v>
      </c>
    </row>
    <row r="118" spans="1:6">
      <c r="A118" s="7"/>
      <c r="B118" s="2">
        <v>5</v>
      </c>
      <c r="C118" s="4" t="s">
        <v>58</v>
      </c>
      <c r="D118" s="4">
        <v>55</v>
      </c>
      <c r="E118" s="4">
        <v>34</v>
      </c>
      <c r="F118" s="4">
        <f t="shared" si="1"/>
        <v>1.6176470588235294</v>
      </c>
    </row>
    <row r="119" spans="1:6">
      <c r="A119" s="7"/>
      <c r="B119" s="2">
        <v>6</v>
      </c>
      <c r="C119" s="4" t="s">
        <v>79</v>
      </c>
      <c r="D119" s="4">
        <v>49</v>
      </c>
      <c r="E119" s="4">
        <v>34</v>
      </c>
      <c r="F119" s="4">
        <f t="shared" si="1"/>
        <v>1.4411764705882353</v>
      </c>
    </row>
    <row r="120" spans="1:6">
      <c r="A120" s="7"/>
      <c r="B120" s="2">
        <v>7</v>
      </c>
      <c r="C120" s="4" t="s">
        <v>69</v>
      </c>
      <c r="D120" s="4">
        <v>49</v>
      </c>
      <c r="E120" s="4">
        <v>34</v>
      </c>
      <c r="F120" s="4">
        <f t="shared" si="1"/>
        <v>1.4411764705882353</v>
      </c>
    </row>
    <row r="121" spans="1:6">
      <c r="A121" s="7"/>
      <c r="B121" s="2">
        <v>8</v>
      </c>
      <c r="C121" s="4" t="s">
        <v>74</v>
      </c>
      <c r="D121" s="4">
        <v>46</v>
      </c>
      <c r="E121" s="4">
        <v>34</v>
      </c>
      <c r="F121" s="4">
        <f t="shared" si="1"/>
        <v>1.3529411764705883</v>
      </c>
    </row>
  </sheetData>
  <sortState ref="I3:R25">
    <sortCondition descending="1" ref="J2"/>
  </sortState>
  <mergeCells count="16">
    <mergeCell ref="A42:A49"/>
    <mergeCell ref="I1:R1"/>
    <mergeCell ref="A2:A9"/>
    <mergeCell ref="A10:A17"/>
    <mergeCell ref="A18:A25"/>
    <mergeCell ref="A26:A33"/>
    <mergeCell ref="A34:A41"/>
    <mergeCell ref="A98:A105"/>
    <mergeCell ref="A106:A113"/>
    <mergeCell ref="A114:A121"/>
    <mergeCell ref="A50:A57"/>
    <mergeCell ref="A58:A65"/>
    <mergeCell ref="A66:A73"/>
    <mergeCell ref="A74:A81"/>
    <mergeCell ref="A82:A89"/>
    <mergeCell ref="A90:A9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Dados Para o R</vt:lpstr>
      <vt:lpstr>Inglaterra - Premier League</vt:lpstr>
      <vt:lpstr>Brasil - Série A</vt:lpstr>
      <vt:lpstr>França - Ligue 1</vt:lpstr>
      <vt:lpstr>Alemanha - Bundesliga</vt:lpstr>
      <vt:lpstr>Itália - Serie A</vt:lpstr>
      <vt:lpstr>Espanha - La Liga</vt:lpstr>
      <vt:lpstr>Portugal - Primeira Liga</vt:lpstr>
      <vt:lpstr>Turquia - Super Lig</vt:lpstr>
      <vt:lpstr>Russia - Premier Liga</vt:lpstr>
      <vt:lpstr>Holanda - Eredivisie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Lopes de Figueiredo Brandão</dc:creator>
  <cp:lastModifiedBy>Fabiano Médice</cp:lastModifiedBy>
  <dcterms:created xsi:type="dcterms:W3CDTF">2018-11-06T18:40:11Z</dcterms:created>
  <dcterms:modified xsi:type="dcterms:W3CDTF">2018-11-07T01:50:04Z</dcterms:modified>
</cp:coreProperties>
</file>