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S1 final" sheetId="1" state="visible" r:id="rId2"/>
  </sheets>
  <calcPr iterateCount="100" refMode="A1" iterate="false" iterateDelta="252"/>
</workbook>
</file>

<file path=xl/sharedStrings.xml><?xml version="1.0" encoding="utf-8"?>
<sst xmlns="http://schemas.openxmlformats.org/spreadsheetml/2006/main" count="337" uniqueCount="23">
  <si>
    <t>pub_id</t>
  </si>
  <si>
    <t>age</t>
  </si>
  <si>
    <t>Date of Birth</t>
  </si>
  <si>
    <t>Date of Death</t>
  </si>
  <si>
    <t>sex</t>
  </si>
  <si>
    <t>type</t>
  </si>
  <si>
    <t>F14C</t>
  </si>
  <si>
    <t>F14C (SD)</t>
  </si>
  <si>
    <t>Δ14C</t>
  </si>
  <si>
    <t>Δ14C (SD)</t>
  </si>
  <si>
    <t>FACS purity corrected Δ14C</t>
  </si>
  <si>
    <t>NeuN+# (million)</t>
  </si>
  <si>
    <t>NeuN-# (million)</t>
  </si>
  <si>
    <t>Sorting Purity NeuN+ (%)</t>
  </si>
  <si>
    <t>carbon mass according to measured DNA</t>
  </si>
  <si>
    <t>carbon mass measured in graphitization reactor</t>
  </si>
  <si>
    <t>M</t>
  </si>
  <si>
    <t>neuronal nuclei (NeuN+)</t>
  </si>
  <si>
    <t>ND</t>
  </si>
  <si>
    <t>F</t>
  </si>
  <si>
    <t> </t>
  </si>
  <si>
    <t>non-neuronal nuclei (NeuN-)</t>
  </si>
  <si>
    <t>NA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</si>
</sst>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"/>
    <numFmt numFmtId="167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9900"/>
      <name val="Calibri"/>
      <family val="2"/>
      <charset val="1"/>
    </font>
    <font>
      <sz val="12"/>
      <color rgb="FF333399"/>
      <name val="Calibri"/>
      <family val="2"/>
      <charset val="1"/>
    </font>
    <font>
      <u val="single"/>
      <sz val="10"/>
      <color rgb="FF0000FF"/>
      <name val="Verdana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3D69B"/>
      </patternFill>
    </fill>
    <fill>
      <patternFill patternType="solid">
        <fgColor rgb="FF969696"/>
        <bgColor rgb="FF808080"/>
      </patternFill>
    </fill>
    <fill>
      <patternFill patternType="solid">
        <fgColor rgb="FFC3D69B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2" borderId="2" applyFont="true" applyBorder="tru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3" applyFont="true" applyBorder="tru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ellule liée" xfId="20" builtinId="54" customBuiltin="true"/>
    <cellStyle name="Entrée" xfId="21" builtinId="54" customBuiltin="true"/>
    <cellStyle name="Hyperlink 2" xfId="22" builtinId="54" customBuiltin="true"/>
    <cellStyle name="Normal 2" xfId="23" builtinId="54" customBuiltin="true"/>
    <cellStyle name="Percent 2" xfId="24" builtinId="54" customBuiltin="true"/>
    <cellStyle name="Vérification de cellule" xfId="25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3D6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28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4" activeCellId="0" sqref="4:4"/>
    </sheetView>
  </sheetViews>
  <sheetFormatPr defaultRowHeight="12.75"/>
  <cols>
    <col collapsed="false" hidden="false" max="1" min="1" style="1" width="8.70918367346939"/>
    <col collapsed="false" hidden="false" max="3" min="2" style="2" width="11.9948979591837"/>
    <col collapsed="false" hidden="false" max="4" min="4" style="2" width="11.2857142857143"/>
    <col collapsed="false" hidden="false" max="5" min="5" style="1" width="3.99489795918367"/>
    <col collapsed="false" hidden="false" max="6" min="6" style="1" width="28.1428571428571"/>
    <col collapsed="false" hidden="false" max="7" min="7" style="3" width="11.8622448979592"/>
    <col collapsed="false" hidden="false" max="8" min="8" style="3" width="9.70918367346939"/>
    <col collapsed="false" hidden="false" max="9" min="9" style="3" width="10.7091836734694"/>
    <col collapsed="false" hidden="false" max="10" min="10" style="3" width="11.2857142857143"/>
    <col collapsed="false" hidden="false" max="11" min="11" style="3" width="31.4285714285714"/>
    <col collapsed="false" hidden="false" max="12" min="12" style="3" width="15.2908163265306"/>
    <col collapsed="false" hidden="false" max="14" min="13" style="3" width="19.7091836734694"/>
    <col collapsed="false" hidden="false" max="15" min="15" style="3" width="35.1428571428571"/>
    <col collapsed="false" hidden="false" max="16" min="16" style="3" width="38.1377551020408"/>
    <col collapsed="false" hidden="false" max="1025" min="17" style="1" width="8.70918367346939"/>
  </cols>
  <sheetData>
    <row r="1" s="4" customFormat="true" ht="14.1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 customFormat="false" ht="12.7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</row>
    <row r="3" customFormat="false" ht="14.1" hidden="false" customHeight="true" outlineLevel="0" collapsed="false">
      <c r="A3" s="1" t="n">
        <v>1</v>
      </c>
      <c r="B3" s="2" t="n">
        <f aca="false">D3-C3</f>
        <v>50.7000000000001</v>
      </c>
      <c r="C3" s="2" t="n">
        <v>1950.1</v>
      </c>
      <c r="D3" s="2" t="n">
        <v>2000.8</v>
      </c>
      <c r="E3" s="1" t="s">
        <v>16</v>
      </c>
      <c r="F3" s="1" t="s">
        <v>17</v>
      </c>
      <c r="G3" s="3" t="n">
        <v>1.00828223605819</v>
      </c>
      <c r="H3" s="3" t="n">
        <v>0.017</v>
      </c>
      <c r="I3" s="3" t="n">
        <v>0.776412960984629</v>
      </c>
      <c r="J3" s="3" t="n">
        <v>17</v>
      </c>
      <c r="K3" s="3" t="n">
        <f aca="false">I3</f>
        <v>0.776412960984629</v>
      </c>
      <c r="L3" s="3" t="n">
        <v>13.1</v>
      </c>
      <c r="M3" s="3" t="n">
        <v>18.4</v>
      </c>
      <c r="N3" s="3" t="n">
        <v>97.1</v>
      </c>
      <c r="O3" s="3" t="n">
        <v>15</v>
      </c>
      <c r="P3" s="3" t="n">
        <v>14.1677943166441</v>
      </c>
    </row>
    <row r="4" s="7" customFormat="true" ht="12" hidden="false" customHeight="true" outlineLevel="0" collapsed="false">
      <c r="A4" s="7" t="n">
        <v>2</v>
      </c>
      <c r="B4" s="8" t="n">
        <f aca="false">D4-C4</f>
        <v>43.8</v>
      </c>
      <c r="C4" s="8" t="n">
        <v>1947</v>
      </c>
      <c r="D4" s="8" t="n">
        <v>1990.8</v>
      </c>
      <c r="E4" s="7" t="s">
        <v>16</v>
      </c>
      <c r="F4" s="7" t="s">
        <v>17</v>
      </c>
      <c r="G4" s="9" t="n">
        <v>1.034</v>
      </c>
      <c r="H4" s="9" t="n">
        <v>0.0138</v>
      </c>
      <c r="I4" s="9" t="n">
        <v>26.4</v>
      </c>
      <c r="J4" s="9" t="n">
        <v>14</v>
      </c>
      <c r="K4" s="9" t="n">
        <v>20.5368421052631</v>
      </c>
      <c r="L4" s="9" t="n">
        <v>2.05</v>
      </c>
      <c r="M4" s="9" t="n">
        <v>13.65</v>
      </c>
      <c r="N4" s="9" t="n">
        <v>95</v>
      </c>
      <c r="O4" s="9" t="n">
        <v>26.77</v>
      </c>
      <c r="P4" s="9" t="n">
        <v>19.8</v>
      </c>
    </row>
    <row r="5" customFormat="false" ht="12" hidden="false" customHeight="true" outlineLevel="0" collapsed="false">
      <c r="A5" s="1" t="n">
        <v>3</v>
      </c>
      <c r="B5" s="2" t="n">
        <f aca="false">D5-C5</f>
        <v>43</v>
      </c>
      <c r="C5" s="2" t="n">
        <v>1947.2</v>
      </c>
      <c r="D5" s="2" t="n">
        <v>1990.2</v>
      </c>
      <c r="E5" s="1" t="s">
        <v>16</v>
      </c>
      <c r="F5" s="1" t="s">
        <v>17</v>
      </c>
      <c r="G5" s="3" t="n">
        <v>1.03147412235477</v>
      </c>
      <c r="H5" s="3" t="n">
        <v>0.0176</v>
      </c>
      <c r="I5" s="3" t="n">
        <v>23.7956549427039</v>
      </c>
      <c r="J5" s="3" t="n">
        <v>17.6</v>
      </c>
      <c r="K5" s="3" t="n">
        <v>19.3735381617471</v>
      </c>
      <c r="L5" s="3" t="n">
        <v>7.1</v>
      </c>
      <c r="M5" s="3" t="n">
        <v>99.4</v>
      </c>
      <c r="N5" s="3" t="n">
        <v>93.2</v>
      </c>
      <c r="O5" s="3" t="n">
        <v>29.5</v>
      </c>
      <c r="P5" s="3" t="n">
        <v>15.9720342805593</v>
      </c>
    </row>
    <row r="6" customFormat="false" ht="12" hidden="false" customHeight="true" outlineLevel="0" collapsed="false">
      <c r="A6" s="1" t="n">
        <v>6</v>
      </c>
      <c r="B6" s="2" t="n">
        <f aca="false">D6-C6</f>
        <v>41</v>
      </c>
      <c r="C6" s="2" t="n">
        <v>1957.9</v>
      </c>
      <c r="D6" s="2" t="n">
        <v>1998.9</v>
      </c>
      <c r="E6" s="1" t="s">
        <v>16</v>
      </c>
      <c r="F6" s="1" t="s">
        <v>17</v>
      </c>
      <c r="G6" s="3" t="n">
        <v>1.01788411829348</v>
      </c>
      <c r="H6" s="3" t="n">
        <v>0.0156</v>
      </c>
      <c r="I6" s="3" t="n">
        <v>10.3068171647482</v>
      </c>
      <c r="J6" s="3" t="n">
        <v>15.6</v>
      </c>
      <c r="K6" s="3" t="n">
        <v>4.05924993108289</v>
      </c>
      <c r="L6" s="3" t="n">
        <v>14.2</v>
      </c>
      <c r="M6" s="3" t="n">
        <v>100.9</v>
      </c>
      <c r="N6" s="3" t="n">
        <v>93.7</v>
      </c>
      <c r="O6" s="3" t="n">
        <v>31.3</v>
      </c>
      <c r="P6" s="3" t="n">
        <v>20.617952187641</v>
      </c>
    </row>
    <row r="7" customFormat="false" ht="12" hidden="false" customHeight="true" outlineLevel="0" collapsed="false">
      <c r="A7" s="1" t="n">
        <v>7</v>
      </c>
      <c r="B7" s="2" t="n">
        <f aca="false">D7-C7</f>
        <v>49</v>
      </c>
      <c r="C7" s="2" t="n">
        <v>1947.5</v>
      </c>
      <c r="D7" s="2" t="n">
        <v>1996.5</v>
      </c>
      <c r="E7" s="1" t="s">
        <v>16</v>
      </c>
      <c r="F7" s="1" t="s">
        <v>17</v>
      </c>
      <c r="G7" s="3" t="n">
        <v>1.05088052656039</v>
      </c>
      <c r="H7" s="3" t="n">
        <v>0.0154</v>
      </c>
      <c r="I7" s="3" t="n">
        <v>43.0575946008847</v>
      </c>
      <c r="J7" s="3" t="n">
        <v>15.4</v>
      </c>
      <c r="K7" s="3" t="n">
        <v>41.6303863074021</v>
      </c>
      <c r="L7" s="3" t="n">
        <v>10.3</v>
      </c>
      <c r="M7" s="3" t="n">
        <v>59.7</v>
      </c>
      <c r="N7" s="3" t="n">
        <v>98.2</v>
      </c>
      <c r="O7" s="3" t="n">
        <v>47.2</v>
      </c>
      <c r="P7" s="3" t="n">
        <v>19.2196662156067</v>
      </c>
    </row>
    <row r="8" customFormat="false" ht="12" hidden="false" customHeight="true" outlineLevel="0" collapsed="false">
      <c r="A8" s="1" t="n">
        <v>8</v>
      </c>
      <c r="B8" s="2" t="n">
        <f aca="false">D8-C8</f>
        <v>45</v>
      </c>
      <c r="C8" s="2" t="n">
        <v>1951.3</v>
      </c>
      <c r="D8" s="2" t="n">
        <v>1996.3</v>
      </c>
      <c r="E8" s="1" t="s">
        <v>16</v>
      </c>
      <c r="F8" s="1" t="s">
        <v>17</v>
      </c>
      <c r="G8" s="3" t="n">
        <v>1.01341030879564</v>
      </c>
      <c r="H8" s="3" t="n">
        <v>0.0228</v>
      </c>
      <c r="I8" s="3" t="n">
        <v>5.86631145969596</v>
      </c>
      <c r="J8" s="3" t="n">
        <v>22.8</v>
      </c>
      <c r="K8" s="3" t="n">
        <f aca="false">I8</f>
        <v>5.86631145969596</v>
      </c>
      <c r="L8" s="3" t="n">
        <v>4.59</v>
      </c>
      <c r="M8" s="3" t="n">
        <v>33.7</v>
      </c>
      <c r="N8" s="3" t="n">
        <v>98</v>
      </c>
      <c r="O8" s="3" t="n">
        <v>6.7</v>
      </c>
      <c r="P8" s="3" t="n">
        <v>6.66274694261524</v>
      </c>
    </row>
    <row r="9" customFormat="false" ht="12" hidden="false" customHeight="true" outlineLevel="0" collapsed="false">
      <c r="A9" s="1" t="n">
        <v>9</v>
      </c>
      <c r="B9" s="2" t="n">
        <f aca="false">D9-C9</f>
        <v>48.5999999999999</v>
      </c>
      <c r="C9" s="2" t="n">
        <v>1955.4</v>
      </c>
      <c r="D9" s="2" t="n">
        <v>2004</v>
      </c>
      <c r="E9" s="1" t="s">
        <v>16</v>
      </c>
      <c r="F9" s="1" t="s">
        <v>17</v>
      </c>
      <c r="G9" s="3" t="n">
        <v>1.034</v>
      </c>
      <c r="H9" s="3" t="n">
        <v>0.015</v>
      </c>
      <c r="I9" s="3" t="n">
        <v>26.3</v>
      </c>
      <c r="J9" s="3" t="n">
        <v>15</v>
      </c>
      <c r="K9" s="3" t="n">
        <v>25.8109295199183</v>
      </c>
      <c r="L9" s="3" t="n">
        <v>16.37</v>
      </c>
      <c r="M9" s="3" t="n">
        <v>65.27</v>
      </c>
      <c r="N9" s="3" t="n">
        <v>97.9</v>
      </c>
      <c r="O9" s="3" t="n">
        <v>17.9</v>
      </c>
      <c r="P9" s="3" t="s">
        <v>18</v>
      </c>
    </row>
    <row r="10" customFormat="false" ht="12" hidden="false" customHeight="true" outlineLevel="0" collapsed="false">
      <c r="A10" s="1" t="n">
        <v>11</v>
      </c>
      <c r="B10" s="2" t="n">
        <f aca="false">D10-C10</f>
        <v>54</v>
      </c>
      <c r="C10" s="2" t="n">
        <v>1950.6</v>
      </c>
      <c r="D10" s="2" t="n">
        <v>2004.6</v>
      </c>
      <c r="E10" s="1" t="s">
        <v>16</v>
      </c>
      <c r="F10" s="1" t="s">
        <v>17</v>
      </c>
      <c r="G10" s="3" t="n">
        <v>0.98158947697787</v>
      </c>
      <c r="H10" s="3" t="n">
        <v>0.023</v>
      </c>
      <c r="I10" s="3" t="n">
        <v>-25.7176407167542</v>
      </c>
      <c r="J10" s="3" t="n">
        <v>23</v>
      </c>
      <c r="K10" s="3" t="n">
        <v>-27.3064789931029</v>
      </c>
      <c r="L10" s="3" t="n">
        <v>2.757</v>
      </c>
      <c r="M10" s="3" t="n">
        <v>4.753</v>
      </c>
      <c r="N10" s="3" t="n">
        <v>98</v>
      </c>
      <c r="O10" s="3" t="n">
        <v>8</v>
      </c>
      <c r="P10" s="3" t="n">
        <v>6.38052681091251</v>
      </c>
    </row>
    <row r="11" customFormat="false" ht="12" hidden="false" customHeight="true" outlineLevel="0" collapsed="false">
      <c r="A11" s="1" t="n">
        <v>12</v>
      </c>
      <c r="B11" s="2" t="n">
        <f aca="false">D11-C11</f>
        <v>44</v>
      </c>
      <c r="C11" s="2" t="n">
        <v>1961.8</v>
      </c>
      <c r="D11" s="2" t="n">
        <v>2005.8</v>
      </c>
      <c r="E11" s="1" t="s">
        <v>16</v>
      </c>
      <c r="F11" s="1" t="s">
        <v>17</v>
      </c>
      <c r="G11" s="3" t="n">
        <v>1.2100993922944</v>
      </c>
      <c r="H11" s="3" t="n">
        <v>0.0174</v>
      </c>
      <c r="I11" s="3" t="n">
        <v>201.09120823265</v>
      </c>
      <c r="J11" s="3" t="n">
        <v>17.4</v>
      </c>
      <c r="K11" s="3" t="n">
        <v>196.889122196916</v>
      </c>
      <c r="L11" s="3" t="n">
        <v>12.2</v>
      </c>
      <c r="M11" s="3" t="n">
        <v>64.6</v>
      </c>
      <c r="N11" s="3" t="n">
        <v>93.7</v>
      </c>
      <c r="O11" s="3" t="n">
        <v>50.7</v>
      </c>
      <c r="P11" s="3" t="n">
        <v>20.3924221921516</v>
      </c>
    </row>
    <row r="12" customFormat="false" ht="12" hidden="false" customHeight="true" outlineLevel="0" collapsed="false">
      <c r="A12" s="1" t="n">
        <v>13</v>
      </c>
      <c r="B12" s="2" t="n">
        <f aca="false">D12-C12</f>
        <v>37.8999999999999</v>
      </c>
      <c r="C12" s="2" t="n">
        <v>1970.9</v>
      </c>
      <c r="D12" s="2" t="n">
        <v>2008.8</v>
      </c>
      <c r="E12" s="1" t="s">
        <v>16</v>
      </c>
      <c r="F12" s="1" t="s">
        <v>17</v>
      </c>
      <c r="G12" s="3" t="n">
        <v>1.4031</v>
      </c>
      <c r="H12" s="3" t="n">
        <v>0.022</v>
      </c>
      <c r="I12" s="3" t="n">
        <v>392.7</v>
      </c>
      <c r="J12" s="3" t="n">
        <v>22</v>
      </c>
      <c r="K12" s="3" t="n">
        <v>394.858577405858</v>
      </c>
      <c r="L12" s="3" t="n">
        <v>9.34</v>
      </c>
      <c r="M12" s="3" t="n">
        <v>77.01</v>
      </c>
      <c r="N12" s="3" t="n">
        <v>95.6</v>
      </c>
      <c r="O12" s="3" t="n">
        <v>8.6</v>
      </c>
      <c r="P12" s="3" t="s">
        <v>18</v>
      </c>
    </row>
    <row r="13" customFormat="false" ht="14.1" hidden="false" customHeight="true" outlineLevel="0" collapsed="false">
      <c r="A13" s="1" t="n">
        <v>14</v>
      </c>
      <c r="B13" s="2" t="n">
        <f aca="false">D13-C13</f>
        <v>21.5</v>
      </c>
      <c r="C13" s="2" t="n">
        <v>1989</v>
      </c>
      <c r="D13" s="2" t="n">
        <v>2010.5</v>
      </c>
      <c r="E13" s="1" t="s">
        <v>16</v>
      </c>
      <c r="F13" s="1" t="s">
        <v>17</v>
      </c>
      <c r="G13" s="3" t="n">
        <v>1.1459</v>
      </c>
      <c r="H13" s="3" t="n">
        <v>0.0178</v>
      </c>
      <c r="I13" s="3" t="n">
        <v>137.4</v>
      </c>
      <c r="J13" s="3" t="n">
        <v>18</v>
      </c>
      <c r="K13" s="3" t="n">
        <v>137.734511008705</v>
      </c>
      <c r="L13" s="3" t="n">
        <v>10.29</v>
      </c>
      <c r="M13" s="3" t="n">
        <v>64.2</v>
      </c>
      <c r="N13" s="3" t="n">
        <v>97.65</v>
      </c>
      <c r="O13" s="3" t="n">
        <v>11.3</v>
      </c>
      <c r="P13" s="3" t="s">
        <v>18</v>
      </c>
    </row>
    <row r="14" customFormat="false" ht="14.1" hidden="false" customHeight="true" outlineLevel="0" collapsed="false">
      <c r="A14" s="1" t="n">
        <v>16</v>
      </c>
      <c r="B14" s="2" t="n">
        <f aca="false">D14-C14</f>
        <v>46</v>
      </c>
      <c r="C14" s="2" t="n">
        <v>1948.3</v>
      </c>
      <c r="D14" s="2" t="n">
        <v>1994.3</v>
      </c>
      <c r="E14" s="1" t="s">
        <v>16</v>
      </c>
      <c r="F14" s="1" t="s">
        <v>17</v>
      </c>
      <c r="G14" s="3" t="n">
        <v>1.0563</v>
      </c>
      <c r="H14" s="3" t="n">
        <v>0.0118</v>
      </c>
      <c r="I14" s="3" t="n">
        <v>48.6</v>
      </c>
      <c r="J14" s="3" t="n">
        <v>12</v>
      </c>
      <c r="K14" s="3" t="n">
        <v>46.47</v>
      </c>
      <c r="L14" s="3" t="n">
        <v>32.7</v>
      </c>
      <c r="M14" s="3" t="n">
        <v>106.2</v>
      </c>
      <c r="N14" s="3" t="n">
        <v>96.1</v>
      </c>
      <c r="O14" s="3" t="n">
        <v>80.85</v>
      </c>
      <c r="P14" s="3" t="n">
        <v>70.1</v>
      </c>
    </row>
    <row r="15" customFormat="false" ht="15" hidden="false" customHeight="true" outlineLevel="0" collapsed="false">
      <c r="A15" s="1" t="n">
        <v>18</v>
      </c>
      <c r="B15" s="2" t="n">
        <f aca="false">D15-C15</f>
        <v>48.2000000000001</v>
      </c>
      <c r="C15" s="2" t="n">
        <v>1949.8</v>
      </c>
      <c r="D15" s="2" t="n">
        <v>1998</v>
      </c>
      <c r="E15" s="1" t="s">
        <v>16</v>
      </c>
      <c r="F15" s="1" t="s">
        <v>17</v>
      </c>
      <c r="G15" s="3" t="n">
        <v>1.0616</v>
      </c>
      <c r="H15" s="3" t="n">
        <v>0.0106</v>
      </c>
      <c r="I15" s="3" t="n">
        <v>53.8</v>
      </c>
      <c r="J15" s="3" t="n">
        <v>11</v>
      </c>
      <c r="K15" s="3" t="n">
        <v>51.8547445255475</v>
      </c>
      <c r="L15" s="3" t="n">
        <f aca="false">1.5+14.1</f>
        <v>15.6</v>
      </c>
      <c r="M15" s="3" t="n">
        <f aca="false">13.3+121.4</f>
        <v>134.7</v>
      </c>
      <c r="N15" s="3" t="n">
        <v>95.9</v>
      </c>
      <c r="O15" s="3" t="n">
        <v>41</v>
      </c>
      <c r="P15" s="3" t="n">
        <v>40.2</v>
      </c>
    </row>
    <row r="16" customFormat="false" ht="12.75" hidden="false" customHeight="false" outlineLevel="0" collapsed="false">
      <c r="A16" s="1" t="n">
        <v>21</v>
      </c>
      <c r="B16" s="2" t="n">
        <f aca="false">D16-C16</f>
        <v>52.2</v>
      </c>
      <c r="C16" s="2" t="n">
        <v>1950.6</v>
      </c>
      <c r="D16" s="2" t="n">
        <v>2002.8</v>
      </c>
      <c r="E16" s="1" t="s">
        <v>19</v>
      </c>
      <c r="F16" s="1" t="s">
        <v>17</v>
      </c>
      <c r="G16" s="3" t="n">
        <v>1.0281</v>
      </c>
      <c r="H16" s="3" t="n">
        <v>1.0136</v>
      </c>
      <c r="I16" s="3" t="n">
        <v>20.5</v>
      </c>
      <c r="J16" s="3" t="n">
        <v>14</v>
      </c>
      <c r="K16" s="3" t="n">
        <v>15.5966173361522</v>
      </c>
      <c r="L16" s="3" t="n">
        <v>14</v>
      </c>
      <c r="M16" s="3" t="n">
        <v>92.8</v>
      </c>
      <c r="N16" s="3" t="n">
        <v>94.6</v>
      </c>
      <c r="O16" s="3" t="n">
        <v>21.63</v>
      </c>
      <c r="P16" s="3" t="n">
        <v>19.9</v>
      </c>
    </row>
    <row r="17" customFormat="false" ht="12.75" hidden="false" customHeight="false" outlineLevel="0" collapsed="false">
      <c r="A17" s="1" t="n">
        <v>22</v>
      </c>
      <c r="B17" s="2" t="n">
        <f aca="false">D17-C17</f>
        <v>49.8</v>
      </c>
      <c r="C17" s="2" t="n">
        <v>1953.9</v>
      </c>
      <c r="D17" s="2" t="n">
        <v>2003.7</v>
      </c>
      <c r="E17" s="1" t="s">
        <v>16</v>
      </c>
      <c r="F17" s="1" t="s">
        <v>17</v>
      </c>
      <c r="G17" s="3" t="n">
        <v>1.0501</v>
      </c>
      <c r="H17" s="3" t="n">
        <v>0.0108</v>
      </c>
      <c r="I17" s="3" t="n">
        <v>42.3</v>
      </c>
      <c r="J17" s="3" t="n">
        <v>11</v>
      </c>
      <c r="K17" s="3" t="n">
        <v>40.8445795339412</v>
      </c>
      <c r="L17" s="3" t="n">
        <v>12.5</v>
      </c>
      <c r="M17" s="3" t="n">
        <v>91.9</v>
      </c>
      <c r="N17" s="3" t="n">
        <v>98.7</v>
      </c>
      <c r="O17" s="3" t="n">
        <v>42.7</v>
      </c>
      <c r="P17" s="3" t="n">
        <v>35.1</v>
      </c>
    </row>
    <row r="18" customFormat="false" ht="12.75" hidden="false" customHeight="false" outlineLevel="0" collapsed="false">
      <c r="A18" s="1" t="n">
        <v>23</v>
      </c>
      <c r="B18" s="2" t="n">
        <f aca="false">D18-C18</f>
        <v>48.8</v>
      </c>
      <c r="C18" s="2" t="n">
        <v>1955.5</v>
      </c>
      <c r="D18" s="2" t="n">
        <v>2004.3</v>
      </c>
      <c r="E18" s="1" t="s">
        <v>16</v>
      </c>
      <c r="F18" s="1" t="s">
        <v>17</v>
      </c>
      <c r="G18" s="3" t="n">
        <v>1.0441</v>
      </c>
      <c r="H18" s="3" t="n">
        <v>0.013</v>
      </c>
      <c r="I18" s="3" t="n">
        <v>36.4</v>
      </c>
      <c r="J18" s="3" t="n">
        <v>12</v>
      </c>
      <c r="K18" s="3" t="n">
        <v>34.0254341164454</v>
      </c>
      <c r="L18" s="3" t="n">
        <v>7.7</v>
      </c>
      <c r="M18" s="3" t="n">
        <v>34.7</v>
      </c>
      <c r="N18" s="3" t="n">
        <v>97.9</v>
      </c>
      <c r="O18" s="3" t="n">
        <v>23.6</v>
      </c>
      <c r="P18" s="3" t="n">
        <v>20.2</v>
      </c>
    </row>
    <row r="19" customFormat="false" ht="12.75" hidden="false" customHeight="false" outlineLevel="0" collapsed="false">
      <c r="A19" s="1" t="n">
        <v>27</v>
      </c>
      <c r="B19" s="2" t="n">
        <f aca="false">D19-C19</f>
        <v>42</v>
      </c>
      <c r="C19" s="2" t="n">
        <v>1966.3</v>
      </c>
      <c r="D19" s="2" t="n">
        <v>2008.3</v>
      </c>
      <c r="E19" s="1" t="s">
        <v>19</v>
      </c>
      <c r="F19" s="1" t="s">
        <v>17</v>
      </c>
      <c r="G19" s="3" t="n">
        <v>1.5341</v>
      </c>
      <c r="H19" s="3" t="n">
        <v>0.0156</v>
      </c>
      <c r="I19" s="3" t="n">
        <v>522.8</v>
      </c>
      <c r="J19" s="3" t="n">
        <v>16</v>
      </c>
      <c r="K19" s="3" t="n">
        <v>524.151396070321</v>
      </c>
      <c r="L19" s="3" t="n">
        <v>9.49</v>
      </c>
      <c r="M19" s="3" t="n">
        <v>49.3</v>
      </c>
      <c r="N19" s="3" t="n">
        <v>96.7</v>
      </c>
      <c r="O19" s="3" t="n">
        <v>27.6</v>
      </c>
      <c r="P19" s="3" t="n">
        <v>24.9</v>
      </c>
    </row>
    <row r="20" customFormat="false" ht="12.75" hidden="false" customHeight="false" outlineLevel="0" collapsed="false">
      <c r="A20" s="1" t="n">
        <v>29</v>
      </c>
      <c r="B20" s="2" t="n">
        <f aca="false">D20-C20</f>
        <v>49.8999999999999</v>
      </c>
      <c r="C20" s="2" t="n">
        <v>1961.2</v>
      </c>
      <c r="D20" s="2" t="n">
        <v>2011.1</v>
      </c>
      <c r="E20" s="1" t="s">
        <v>19</v>
      </c>
      <c r="F20" s="1" t="s">
        <v>17</v>
      </c>
      <c r="G20" s="3" t="n">
        <v>1.2167</v>
      </c>
      <c r="H20" s="3" t="n">
        <v>0.0112</v>
      </c>
      <c r="I20" s="3" t="n">
        <v>207.8</v>
      </c>
      <c r="J20" s="3" t="n">
        <v>11</v>
      </c>
      <c r="K20" s="3" t="n">
        <v>206.374711437566</v>
      </c>
      <c r="L20" s="3" t="n">
        <f aca="false">6.6+9</f>
        <v>15.6</v>
      </c>
      <c r="M20" s="3" t="n">
        <f aca="false">26.2+36.8</f>
        <v>63</v>
      </c>
      <c r="N20" s="3" t="n">
        <v>95.3</v>
      </c>
      <c r="O20" s="3" t="n">
        <v>43.9</v>
      </c>
      <c r="P20" s="3" t="s">
        <v>18</v>
      </c>
    </row>
    <row r="21" customFormat="false" ht="12.75" hidden="false" customHeight="false" outlineLevel="0" collapsed="false">
      <c r="A21" s="1" t="n">
        <v>30</v>
      </c>
      <c r="B21" s="2" t="n">
        <f aca="false">D21-C21</f>
        <v>46.1999999999998</v>
      </c>
      <c r="C21" s="2" t="n">
        <v>1966.4</v>
      </c>
      <c r="D21" s="2" t="n">
        <v>2012.6</v>
      </c>
      <c r="E21" s="1" t="s">
        <v>16</v>
      </c>
      <c r="F21" s="1" t="s">
        <v>17</v>
      </c>
      <c r="G21" s="3" t="n">
        <v>1.5185</v>
      </c>
      <c r="H21" s="3" t="n">
        <v>0.0172</v>
      </c>
      <c r="I21" s="3" t="n">
        <v>507.2</v>
      </c>
      <c r="J21" s="3" t="n">
        <v>17</v>
      </c>
      <c r="K21" s="3" t="n">
        <v>510.515384615385</v>
      </c>
      <c r="L21" s="3" t="n">
        <v>12.3</v>
      </c>
      <c r="M21" s="3" t="n">
        <v>65</v>
      </c>
      <c r="N21" s="3" t="n">
        <v>97.5</v>
      </c>
      <c r="O21" s="3" t="n">
        <v>13.5</v>
      </c>
      <c r="P21" s="3" t="s">
        <v>18</v>
      </c>
    </row>
    <row r="22" customFormat="false" ht="12.75" hidden="false" customHeight="false" outlineLevel="0" collapsed="false">
      <c r="A22" s="1" t="n">
        <v>33</v>
      </c>
      <c r="B22" s="2" t="n">
        <f aca="false">D22-C22</f>
        <v>54.3</v>
      </c>
      <c r="C22" s="2" t="n">
        <v>1956.5</v>
      </c>
      <c r="D22" s="2" t="n">
        <v>2010.8</v>
      </c>
      <c r="E22" s="1" t="s">
        <v>16</v>
      </c>
      <c r="F22" s="1" t="s">
        <v>17</v>
      </c>
      <c r="G22" s="3" t="n">
        <v>1.01411203199891</v>
      </c>
      <c r="H22" s="3" t="n">
        <v>0.202</v>
      </c>
      <c r="I22" s="3" t="n">
        <v>6.66272781309751</v>
      </c>
      <c r="J22" s="3" t="n">
        <v>20.2</v>
      </c>
      <c r="K22" s="3" t="n">
        <v>5.38384059337694</v>
      </c>
      <c r="L22" s="3" t="n">
        <v>14.38</v>
      </c>
      <c r="M22" s="3" t="n">
        <v>111.2</v>
      </c>
      <c r="N22" s="3" t="n">
        <v>99</v>
      </c>
      <c r="O22" s="3" t="n">
        <v>17.35</v>
      </c>
      <c r="P22" s="3" t="n">
        <v>12.9950383400992</v>
      </c>
    </row>
    <row r="23" customFormat="false" ht="12.75" hidden="false" customHeight="false" outlineLevel="0" collapsed="false">
      <c r="A23" s="1" t="n">
        <v>34</v>
      </c>
      <c r="B23" s="2" t="n">
        <f aca="false">D23-C23</f>
        <v>64.8999999999999</v>
      </c>
      <c r="C23" s="2" t="n">
        <v>1945.9</v>
      </c>
      <c r="D23" s="2" t="n">
        <v>2010.8</v>
      </c>
      <c r="E23" s="1" t="s">
        <v>16</v>
      </c>
      <c r="F23" s="1" t="s">
        <v>17</v>
      </c>
      <c r="G23" s="3" t="n">
        <v>1.01227241007368</v>
      </c>
      <c r="H23" s="3" t="n">
        <v>0.18</v>
      </c>
      <c r="I23" s="3" t="n">
        <v>4.83661909239408</v>
      </c>
      <c r="J23" s="3" t="n">
        <v>18</v>
      </c>
      <c r="K23" s="3" t="n">
        <v>3.27826788183005</v>
      </c>
      <c r="L23" s="3" t="n">
        <v>9.34</v>
      </c>
      <c r="M23" s="3" t="n">
        <v>68.05</v>
      </c>
      <c r="N23" s="3" t="n">
        <v>98</v>
      </c>
      <c r="O23" s="3" t="n">
        <v>9.30833333333333</v>
      </c>
      <c r="P23" s="3" t="n">
        <v>8.49717779868297</v>
      </c>
    </row>
    <row r="24" customFormat="false" ht="12.75" hidden="false" customHeight="false" outlineLevel="0" collapsed="false">
      <c r="A24" s="1" t="n">
        <v>35</v>
      </c>
      <c r="B24" s="2" t="n">
        <f aca="false">D24-C24</f>
        <v>33.3</v>
      </c>
      <c r="C24" s="2" t="n">
        <v>1971.5</v>
      </c>
      <c r="D24" s="2" t="n">
        <v>2004.8</v>
      </c>
      <c r="E24" s="1" t="s">
        <v>16</v>
      </c>
      <c r="F24" s="1" t="s">
        <v>17</v>
      </c>
      <c r="G24" s="3" t="n">
        <v>1.39308822927329</v>
      </c>
      <c r="H24" s="3" t="n">
        <v>0.0252035021644225</v>
      </c>
      <c r="I24" s="3" t="n">
        <v>383.850834501216</v>
      </c>
      <c r="J24" s="3" t="n">
        <v>25.2035021644225</v>
      </c>
      <c r="K24" s="3" t="n">
        <v>385.010852482845</v>
      </c>
      <c r="L24" s="3" t="n">
        <v>50</v>
      </c>
      <c r="M24" s="3" t="n">
        <v>113</v>
      </c>
      <c r="N24" s="3" t="n">
        <v>98</v>
      </c>
      <c r="O24" s="3" t="n">
        <v>86</v>
      </c>
      <c r="P24" s="3" t="n">
        <v>58</v>
      </c>
    </row>
    <row r="25" customFormat="false" ht="12.75" hidden="false" customHeight="false" outlineLevel="0" collapsed="false">
      <c r="A25" s="1" t="n">
        <v>36</v>
      </c>
      <c r="B25" s="2" t="n">
        <f aca="false">D25-C25</f>
        <v>58.3</v>
      </c>
      <c r="C25" s="2" t="n">
        <v>1946.5</v>
      </c>
      <c r="D25" s="2" t="n">
        <v>2004.8</v>
      </c>
      <c r="E25" s="1" t="s">
        <v>16</v>
      </c>
      <c r="F25" s="1" t="s">
        <v>17</v>
      </c>
      <c r="G25" s="3" t="n">
        <v>1.00537361105195</v>
      </c>
      <c r="H25" s="3" t="n">
        <v>0.0220689473643354</v>
      </c>
      <c r="I25" s="3" t="n">
        <v>-1.29289631173601</v>
      </c>
      <c r="J25" s="3" t="n">
        <v>22.0689473643354</v>
      </c>
      <c r="K25" s="3" t="n">
        <v>-2.78974244846296</v>
      </c>
      <c r="L25" s="3" t="n">
        <v>55</v>
      </c>
      <c r="M25" s="3" t="n">
        <v>188</v>
      </c>
      <c r="N25" s="3" t="n">
        <v>98.5</v>
      </c>
      <c r="O25" s="3" t="n">
        <v>71</v>
      </c>
      <c r="P25" s="3" t="n">
        <v>49</v>
      </c>
    </row>
    <row r="26" customFormat="false" ht="12.75" hidden="false" customHeight="false" outlineLevel="0" collapsed="false">
      <c r="A26" s="1" t="n">
        <v>37</v>
      </c>
      <c r="B26" s="2" t="n">
        <f aca="false">D26-C26</f>
        <v>72</v>
      </c>
      <c r="C26" s="2" t="n">
        <v>1933</v>
      </c>
      <c r="D26" s="2" t="n">
        <v>2005</v>
      </c>
      <c r="E26" s="1" t="s">
        <v>19</v>
      </c>
      <c r="F26" s="1" t="s">
        <v>17</v>
      </c>
      <c r="G26" s="3" t="n">
        <v>1.05210402358866</v>
      </c>
      <c r="H26" s="3" t="n">
        <v>0.0236317351976656</v>
      </c>
      <c r="I26" s="3" t="n">
        <v>45.1276526719069</v>
      </c>
      <c r="J26" s="3" t="n">
        <v>23.6317351976656</v>
      </c>
      <c r="K26" s="3" t="n">
        <f aca="false">I26</f>
        <v>45.1276526719069</v>
      </c>
      <c r="L26" s="3" t="n">
        <v>43</v>
      </c>
      <c r="M26" s="3" t="n">
        <v>165</v>
      </c>
      <c r="N26" s="3" t="n">
        <v>97</v>
      </c>
      <c r="O26" s="3" t="n">
        <v>52</v>
      </c>
      <c r="P26" s="3" t="n">
        <v>47</v>
      </c>
    </row>
    <row r="27" customFormat="false" ht="12.75" hidden="false" customHeight="false" outlineLevel="0" collapsed="false">
      <c r="A27" s="1" t="n">
        <v>38</v>
      </c>
      <c r="B27" s="2" t="n">
        <f aca="false">D27-C27</f>
        <v>58.8</v>
      </c>
      <c r="C27" s="2" t="n">
        <v>1949.3</v>
      </c>
      <c r="D27" s="2" t="n">
        <v>2008.1</v>
      </c>
      <c r="E27" s="1" t="s">
        <v>16</v>
      </c>
      <c r="F27" s="1" t="s">
        <v>17</v>
      </c>
      <c r="G27" s="3" t="n">
        <v>1.0224</v>
      </c>
      <c r="H27" s="3" t="n">
        <v>0.0162</v>
      </c>
      <c r="I27" s="3" t="n">
        <v>14.9</v>
      </c>
      <c r="J27" s="3" t="n">
        <v>16</v>
      </c>
      <c r="K27" s="3" t="n">
        <v>14.2151576805697</v>
      </c>
      <c r="L27" s="3" t="n">
        <v>5.8</v>
      </c>
      <c r="M27" s="3" t="n">
        <v>19.2</v>
      </c>
      <c r="N27" s="3" t="n">
        <v>98.3</v>
      </c>
      <c r="O27" s="3" t="n">
        <v>26.82</v>
      </c>
      <c r="P27" s="3" t="n">
        <v>22.5</v>
      </c>
    </row>
    <row r="28" customFormat="false" ht="12.75" hidden="false" customHeight="false" outlineLevel="0" collapsed="false">
      <c r="A28" s="1" t="n">
        <v>39</v>
      </c>
      <c r="B28" s="2" t="n">
        <f aca="false">D28-C28</f>
        <v>51.2</v>
      </c>
      <c r="C28" s="2" t="n">
        <v>1957.5</v>
      </c>
      <c r="D28" s="2" t="n">
        <v>2008.7</v>
      </c>
      <c r="E28" s="1" t="s">
        <v>16</v>
      </c>
      <c r="F28" s="1" t="s">
        <v>17</v>
      </c>
      <c r="G28" s="3" t="n">
        <v>1.04671705988074</v>
      </c>
      <c r="H28" s="3" t="n">
        <v>0.014</v>
      </c>
      <c r="I28" s="3" t="n">
        <v>39.0282508246351</v>
      </c>
      <c r="J28" s="3" t="n">
        <v>14</v>
      </c>
      <c r="K28" s="3" t="n">
        <v>36.9013338575616</v>
      </c>
      <c r="L28" s="3" t="n">
        <v>8.41</v>
      </c>
      <c r="M28" s="3" t="n">
        <v>81.69</v>
      </c>
      <c r="N28" s="3" t="n">
        <v>98</v>
      </c>
      <c r="O28" s="3" t="n">
        <v>18.3333333333333</v>
      </c>
      <c r="P28" s="3" t="n">
        <v>14.5286423094272</v>
      </c>
    </row>
    <row r="29" customFormat="false" ht="12.75" hidden="false" customHeight="false" outlineLevel="0" collapsed="false">
      <c r="A29" s="1" t="n">
        <v>40</v>
      </c>
      <c r="B29" s="2" t="n">
        <f aca="false">D29-C29</f>
        <v>31.5</v>
      </c>
      <c r="C29" s="2" t="n">
        <v>1977.2</v>
      </c>
      <c r="D29" s="2" t="n">
        <v>2008.7</v>
      </c>
      <c r="E29" s="1" t="s">
        <v>16</v>
      </c>
      <c r="F29" s="1" t="s">
        <v>17</v>
      </c>
      <c r="G29" s="3" t="n">
        <v>1.3305</v>
      </c>
      <c r="H29" s="3" t="n">
        <v>0.0196</v>
      </c>
      <c r="I29" s="3" t="n">
        <v>320.7</v>
      </c>
      <c r="J29" s="3" t="n">
        <v>20</v>
      </c>
      <c r="K29" s="3" t="n">
        <v>334.199423298731</v>
      </c>
      <c r="L29" s="3" t="n">
        <v>16.4</v>
      </c>
      <c r="M29" s="3" t="n">
        <v>85.3</v>
      </c>
      <c r="N29" s="3" t="n">
        <v>86.7</v>
      </c>
      <c r="O29" s="3" t="n">
        <v>23.35</v>
      </c>
      <c r="P29" s="3" t="n">
        <v>20.6</v>
      </c>
    </row>
    <row r="30" customFormat="false" ht="12.75" hidden="false" customHeight="false" outlineLevel="0" collapsed="false">
      <c r="A30" s="1" t="n">
        <v>43</v>
      </c>
      <c r="B30" s="2" t="n">
        <f aca="false">D30-C30</f>
        <v>51.78</v>
      </c>
      <c r="C30" s="2" t="n">
        <v>1957.42</v>
      </c>
      <c r="D30" s="2" t="n">
        <v>2009.2</v>
      </c>
      <c r="E30" s="1" t="s">
        <v>19</v>
      </c>
      <c r="F30" s="1" t="s">
        <v>17</v>
      </c>
      <c r="G30" s="3" t="n">
        <v>1.09084532080196</v>
      </c>
      <c r="H30" s="3" t="n">
        <v>0.012</v>
      </c>
      <c r="I30" s="3" t="n">
        <v>82.8323613281272</v>
      </c>
      <c r="J30" s="3" t="n">
        <v>12</v>
      </c>
      <c r="K30" s="3" t="n">
        <v>78.3315627710772</v>
      </c>
      <c r="L30" s="3" t="n">
        <v>8.314</v>
      </c>
      <c r="M30" s="3" t="n">
        <v>52.9</v>
      </c>
      <c r="N30" s="3" t="n">
        <v>93.3</v>
      </c>
      <c r="O30" s="3" t="n">
        <v>21</v>
      </c>
      <c r="P30" s="3" t="n">
        <v>21.1141181777176</v>
      </c>
    </row>
    <row r="31" customFormat="false" ht="12.75" hidden="false" customHeight="false" outlineLevel="0" collapsed="false">
      <c r="A31" s="1" t="n">
        <v>45</v>
      </c>
      <c r="B31" s="2" t="n">
        <f aca="false">D31-C31</f>
        <v>67.6000000000001</v>
      </c>
      <c r="C31" s="2" t="n">
        <v>1942.3</v>
      </c>
      <c r="D31" s="2" t="n">
        <v>2009.9</v>
      </c>
      <c r="E31" s="1" t="s">
        <v>16</v>
      </c>
      <c r="F31" s="1" t="s">
        <v>17</v>
      </c>
      <c r="G31" s="3" t="n">
        <v>1.0096</v>
      </c>
      <c r="H31" s="3" t="n">
        <v>0.016</v>
      </c>
      <c r="I31" s="3" t="n">
        <v>2.2</v>
      </c>
      <c r="J31" s="3" t="n">
        <v>15.9048807404243</v>
      </c>
      <c r="K31" s="3" t="n">
        <v>0.913402061855669</v>
      </c>
      <c r="L31" s="3" t="n">
        <v>11.62</v>
      </c>
      <c r="M31" s="3" t="n">
        <v>46.16</v>
      </c>
      <c r="N31" s="3" t="n">
        <v>97</v>
      </c>
      <c r="O31" s="3" t="n">
        <v>16.5</v>
      </c>
      <c r="P31" s="3" t="n">
        <v>12.3</v>
      </c>
    </row>
    <row r="32" customFormat="false" ht="12.75" hidden="false" customHeight="false" outlineLevel="0" collapsed="false">
      <c r="A32" s="1" t="n">
        <v>46</v>
      </c>
      <c r="B32" s="2" t="n">
        <f aca="false">D32-C32</f>
        <v>28.6500000000001</v>
      </c>
      <c r="C32" s="2" t="n">
        <v>1981.25</v>
      </c>
      <c r="D32" s="2" t="n">
        <v>2009.9</v>
      </c>
      <c r="E32" s="1" t="s">
        <v>16</v>
      </c>
      <c r="F32" s="1" t="s">
        <v>17</v>
      </c>
      <c r="G32" s="3" t="n">
        <v>1.25319910260641</v>
      </c>
      <c r="H32" s="3" t="n">
        <v>0.016</v>
      </c>
      <c r="I32" s="3" t="n">
        <v>243.993550333942</v>
      </c>
      <c r="J32" s="3" t="n">
        <v>16</v>
      </c>
      <c r="K32" s="3" t="n">
        <v>247.109417389284</v>
      </c>
      <c r="L32" s="3" t="n">
        <v>13.9</v>
      </c>
      <c r="M32" s="3" t="n">
        <v>100.9</v>
      </c>
      <c r="N32" s="3" t="n">
        <v>97</v>
      </c>
      <c r="O32" s="3" t="n">
        <v>22.6666666666667</v>
      </c>
      <c r="P32" s="3" t="n">
        <v>15.0248082995038</v>
      </c>
    </row>
    <row r="33" customFormat="false" ht="12.75" hidden="false" customHeight="false" outlineLevel="0" collapsed="false">
      <c r="A33" s="1" t="n">
        <v>47</v>
      </c>
      <c r="B33" s="2" t="n">
        <f aca="false">D33-C33</f>
        <v>61.3</v>
      </c>
      <c r="C33" s="2" t="n">
        <v>1948.7</v>
      </c>
      <c r="D33" s="2" t="n">
        <v>2010</v>
      </c>
      <c r="E33" s="1" t="s">
        <v>16</v>
      </c>
      <c r="F33" s="1" t="s">
        <v>17</v>
      </c>
      <c r="G33" s="3" t="n">
        <v>1.0227</v>
      </c>
      <c r="H33" s="3" t="n">
        <v>0.016</v>
      </c>
      <c r="I33" s="3" t="n">
        <v>15.2</v>
      </c>
      <c r="J33" s="3" t="n">
        <v>15.901191064196</v>
      </c>
      <c r="K33" s="3" t="n">
        <v>-5.45443037974683</v>
      </c>
      <c r="L33" s="3" t="n">
        <v>7.8</v>
      </c>
      <c r="M33" s="3" t="n">
        <v>36.6</v>
      </c>
      <c r="N33" s="3" t="n">
        <v>79</v>
      </c>
      <c r="O33" s="3" t="n">
        <v>13.2</v>
      </c>
      <c r="P33" s="3" t="n">
        <v>10.8</v>
      </c>
    </row>
    <row r="34" customFormat="false" ht="12.75" hidden="false" customHeight="false" outlineLevel="0" collapsed="false">
      <c r="A34" s="1" t="n">
        <v>48</v>
      </c>
      <c r="B34" s="2" t="n">
        <f aca="false">D34-C34</f>
        <v>74.3</v>
      </c>
      <c r="C34" s="2" t="n">
        <v>1935.7</v>
      </c>
      <c r="D34" s="2" t="n">
        <v>2010</v>
      </c>
      <c r="E34" s="1" t="s">
        <v>16</v>
      </c>
      <c r="F34" s="1" t="s">
        <v>17</v>
      </c>
      <c r="G34" s="3" t="n">
        <v>1.0102</v>
      </c>
      <c r="H34" s="3" t="n">
        <v>0.024</v>
      </c>
      <c r="I34" s="3" t="n">
        <v>2.7</v>
      </c>
      <c r="J34" s="3" t="n">
        <v>23.750476435393</v>
      </c>
      <c r="K34" s="3" t="n">
        <v>0.618556701030926</v>
      </c>
      <c r="L34" s="3" t="n">
        <v>7.92</v>
      </c>
      <c r="M34" s="3" t="n">
        <v>78.35</v>
      </c>
      <c r="N34" s="3" t="n">
        <v>97</v>
      </c>
      <c r="O34" s="3" t="n">
        <v>15</v>
      </c>
      <c r="P34" s="3" t="n">
        <v>4</v>
      </c>
    </row>
    <row r="35" customFormat="false" ht="12.75" hidden="false" customHeight="false" outlineLevel="0" collapsed="false">
      <c r="A35" s="1" t="n">
        <v>49</v>
      </c>
      <c r="B35" s="2" t="n">
        <f aca="false">D35-C35</f>
        <v>48.5</v>
      </c>
      <c r="C35" s="2" t="n">
        <v>1961.7</v>
      </c>
      <c r="D35" s="2" t="n">
        <v>2010.2</v>
      </c>
      <c r="E35" s="1" t="s">
        <v>16</v>
      </c>
      <c r="F35" s="1" t="s">
        <v>17</v>
      </c>
      <c r="G35" s="3" t="n">
        <v>1.20239475209227</v>
      </c>
      <c r="H35" s="3" t="n">
        <v>0.016</v>
      </c>
      <c r="I35" s="3" t="n">
        <v>193.680881656177</v>
      </c>
      <c r="J35" s="3" t="n">
        <v>16.0084244261273</v>
      </c>
      <c r="K35" s="3" t="n">
        <v>193.400123394624</v>
      </c>
      <c r="L35" s="3" t="n">
        <v>14.59</v>
      </c>
      <c r="M35" s="3" t="n">
        <v>123.86</v>
      </c>
      <c r="N35" s="3" t="n">
        <v>98</v>
      </c>
      <c r="O35" s="3" t="n">
        <v>44.6666666666667</v>
      </c>
      <c r="P35" s="3" t="n">
        <v>18.5881822282364</v>
      </c>
    </row>
    <row r="36" customFormat="false" ht="12.75" hidden="false" customHeight="false" outlineLevel="0" collapsed="false">
      <c r="A36" s="1" t="n">
        <v>50</v>
      </c>
      <c r="B36" s="2" t="n">
        <f aca="false">D36-C36</f>
        <v>55.0999999999999</v>
      </c>
      <c r="C36" s="2" t="n">
        <v>1955.2</v>
      </c>
      <c r="D36" s="2" t="n">
        <v>2010.3</v>
      </c>
      <c r="E36" s="1" t="s">
        <v>19</v>
      </c>
      <c r="F36" s="1" t="s">
        <v>17</v>
      </c>
      <c r="G36" s="3" t="n">
        <v>1.0614</v>
      </c>
      <c r="H36" s="3" t="n">
        <v>0.0158</v>
      </c>
      <c r="I36" s="3" t="n">
        <v>53.6</v>
      </c>
      <c r="J36" s="3" t="n">
        <v>16</v>
      </c>
      <c r="K36" s="3" t="n">
        <f aca="false">I36</f>
        <v>53.6</v>
      </c>
      <c r="L36" s="3" t="n">
        <v>11.3</v>
      </c>
      <c r="M36" s="3" t="n">
        <v>178</v>
      </c>
      <c r="N36" s="3" t="n">
        <v>95.3</v>
      </c>
      <c r="O36" s="3" t="n">
        <v>25.6</v>
      </c>
      <c r="P36" s="3" t="n">
        <v>25.9</v>
      </c>
    </row>
    <row r="37" customFormat="false" ht="12.75" hidden="false" customHeight="false" outlineLevel="0" collapsed="false">
      <c r="A37" s="1" t="n">
        <v>54</v>
      </c>
      <c r="B37" s="2" t="n">
        <f aca="false">D37-C37</f>
        <v>63.2000000000001</v>
      </c>
      <c r="C37" s="2" t="n">
        <v>1947.2</v>
      </c>
      <c r="D37" s="2" t="n">
        <v>2010.4</v>
      </c>
      <c r="E37" s="1" t="s">
        <v>16</v>
      </c>
      <c r="F37" s="1" t="s">
        <v>17</v>
      </c>
      <c r="G37" s="3" t="n">
        <v>1.0269</v>
      </c>
      <c r="H37" s="3" t="n">
        <v>0.0158</v>
      </c>
      <c r="I37" s="3" t="n">
        <v>19.3</v>
      </c>
      <c r="J37" s="3" t="n">
        <v>16</v>
      </c>
      <c r="K37" s="3" t="n">
        <f aca="false">I37</f>
        <v>19.3</v>
      </c>
      <c r="L37" s="3" t="n">
        <v>6.2</v>
      </c>
      <c r="M37" s="3" t="n">
        <v>94.4</v>
      </c>
      <c r="N37" s="3" t="n">
        <v>93.8</v>
      </c>
      <c r="O37" s="3" t="n">
        <v>15.87</v>
      </c>
      <c r="P37" s="3" t="n">
        <v>13</v>
      </c>
    </row>
    <row r="38" customFormat="false" ht="12.75" hidden="false" customHeight="false" outlineLevel="0" collapsed="false">
      <c r="A38" s="1" t="n">
        <v>55</v>
      </c>
      <c r="B38" s="2" t="n">
        <f aca="false">D38-C38</f>
        <v>71.4500000000001</v>
      </c>
      <c r="C38" s="2" t="n">
        <v>1939.25</v>
      </c>
      <c r="D38" s="2" t="n">
        <v>2010.7</v>
      </c>
      <c r="E38" s="1" t="s">
        <v>19</v>
      </c>
      <c r="F38" s="1" t="s">
        <v>17</v>
      </c>
      <c r="G38" s="3" t="n">
        <v>1.00191808797501</v>
      </c>
      <c r="H38" s="3" t="n">
        <v>0.016</v>
      </c>
      <c r="I38" s="3" t="n">
        <v>-5.44164386042623</v>
      </c>
      <c r="J38" s="3" t="n">
        <v>16</v>
      </c>
      <c r="K38" s="3" t="n">
        <v>-6.78161630591559</v>
      </c>
      <c r="L38" s="3" t="n">
        <v>8.5</v>
      </c>
      <c r="M38" s="3" t="n">
        <v>95.2</v>
      </c>
      <c r="N38" s="3" t="n">
        <v>98</v>
      </c>
      <c r="O38" s="3" t="n">
        <v>6.83333333333333</v>
      </c>
      <c r="P38" s="3" t="n">
        <v>6.1453433678269</v>
      </c>
    </row>
    <row r="39" customFormat="false" ht="12.75" hidden="false" customHeight="false" outlineLevel="0" collapsed="false">
      <c r="A39" s="1" t="n">
        <v>56</v>
      </c>
      <c r="B39" s="2" t="n">
        <f aca="false">D39-C39</f>
        <v>22.95</v>
      </c>
      <c r="C39" s="2" t="n">
        <v>1987.75</v>
      </c>
      <c r="D39" s="2" t="n">
        <v>2010.7</v>
      </c>
      <c r="E39" s="1" t="s">
        <v>19</v>
      </c>
      <c r="F39" s="1" t="s">
        <v>17</v>
      </c>
      <c r="G39" s="3" t="n">
        <v>1.18261971433766</v>
      </c>
      <c r="H39" s="3" t="n">
        <v>0.014</v>
      </c>
      <c r="I39" s="3" t="n">
        <v>173.932613001445</v>
      </c>
      <c r="J39" s="3" t="n">
        <v>14</v>
      </c>
      <c r="K39" s="3" t="n">
        <v>174.48557758582</v>
      </c>
      <c r="L39" s="3" t="n">
        <v>13.4</v>
      </c>
      <c r="M39" s="3" t="n">
        <v>119.38</v>
      </c>
      <c r="N39" s="3" t="n">
        <v>97</v>
      </c>
      <c r="O39" s="3" t="n">
        <v>20.3333333333333</v>
      </c>
      <c r="P39" s="3" t="n">
        <v>15.9269282814614</v>
      </c>
    </row>
    <row r="40" customFormat="false" ht="12.75" hidden="false" customHeight="false" outlineLevel="0" collapsed="false">
      <c r="A40" s="1" t="n">
        <v>58</v>
      </c>
      <c r="B40" s="2" t="n">
        <f aca="false">D40-C40</f>
        <v>27.1500000000001</v>
      </c>
      <c r="C40" s="2" t="n">
        <v>1983.75</v>
      </c>
      <c r="D40" s="2" t="n">
        <v>2010.9</v>
      </c>
      <c r="E40" s="1" t="s">
        <v>16</v>
      </c>
      <c r="F40" s="1" t="s">
        <v>17</v>
      </c>
      <c r="G40" s="3" t="n">
        <v>1.19118419224224</v>
      </c>
      <c r="H40" s="3" t="n">
        <v>0.012</v>
      </c>
      <c r="I40" s="3" t="n">
        <v>182.434179315311</v>
      </c>
      <c r="J40" s="3" t="n">
        <v>12</v>
      </c>
      <c r="K40" s="3" t="n">
        <v>182.401997038573</v>
      </c>
      <c r="L40" s="3" t="n">
        <v>10.6</v>
      </c>
      <c r="M40" s="3" t="n">
        <v>83.4</v>
      </c>
      <c r="N40" s="3" t="n">
        <v>96.2</v>
      </c>
      <c r="O40" s="3" t="n">
        <v>27.3333333333333</v>
      </c>
      <c r="P40" s="3" t="n">
        <v>21.3847541723049</v>
      </c>
    </row>
    <row r="41" customFormat="false" ht="12.75" hidden="false" customHeight="false" outlineLevel="0" collapsed="false">
      <c r="A41" s="1" t="n">
        <v>59</v>
      </c>
      <c r="B41" s="2" t="n">
        <f aca="false">D41-C41</f>
        <v>68</v>
      </c>
      <c r="C41" s="2" t="n">
        <v>1943.4</v>
      </c>
      <c r="D41" s="2" t="n">
        <v>2011.4</v>
      </c>
      <c r="E41" s="1" t="s">
        <v>16</v>
      </c>
      <c r="F41" s="1" t="s">
        <v>17</v>
      </c>
      <c r="G41" s="3" t="n">
        <v>1.0097</v>
      </c>
      <c r="H41" s="3" t="n">
        <v>0.014</v>
      </c>
      <c r="I41" s="3" t="n">
        <v>2.2</v>
      </c>
      <c r="J41" s="3" t="n">
        <v>14</v>
      </c>
      <c r="K41" s="3" t="n">
        <f aca="false">I41</f>
        <v>2.2</v>
      </c>
      <c r="L41" s="3" t="n">
        <v>18.27</v>
      </c>
      <c r="M41" s="3" t="n">
        <v>80.54</v>
      </c>
      <c r="N41" s="3" t="n">
        <v>94.13</v>
      </c>
      <c r="O41" s="3" t="n">
        <v>20</v>
      </c>
      <c r="P41" s="3" t="s">
        <v>18</v>
      </c>
    </row>
    <row r="42" customFormat="false" ht="12.75" hidden="false" customHeight="false" outlineLevel="0" collapsed="false">
      <c r="A42" s="1" t="n">
        <v>60</v>
      </c>
      <c r="B42" s="2" t="n">
        <f aca="false">D42-C42</f>
        <v>41.9166666666667</v>
      </c>
      <c r="C42" s="2" t="n">
        <f aca="false">1969+5.5/12</f>
        <v>1969.45833333333</v>
      </c>
      <c r="D42" s="2" t="n">
        <v>2011.375</v>
      </c>
      <c r="E42" s="1" t="s">
        <v>19</v>
      </c>
      <c r="F42" s="1" t="s">
        <v>17</v>
      </c>
      <c r="G42" s="3" t="n">
        <v>1.40067635664299</v>
      </c>
      <c r="H42" s="3" t="n">
        <v>0.0188</v>
      </c>
      <c r="I42" s="3" t="n">
        <v>390.249485501731</v>
      </c>
      <c r="J42" s="3" t="n">
        <v>18.8</v>
      </c>
      <c r="K42" s="3" t="n">
        <v>391.54308129655</v>
      </c>
      <c r="L42" s="3" t="n">
        <v>2.95</v>
      </c>
      <c r="M42" s="3" t="n">
        <v>27.05</v>
      </c>
      <c r="N42" s="3" t="n">
        <v>97.3</v>
      </c>
      <c r="O42" s="3" t="n">
        <v>13.4291666666667</v>
      </c>
      <c r="P42" s="3" t="n">
        <v>10.8750563824989</v>
      </c>
    </row>
    <row r="43" customFormat="false" ht="12.75" hidden="false" customHeight="false" outlineLevel="0" collapsed="false">
      <c r="A43" s="1" t="n">
        <v>61</v>
      </c>
      <c r="B43" s="2" t="n">
        <f aca="false">D43-C43</f>
        <v>43.1999999999998</v>
      </c>
      <c r="C43" s="2" t="n">
        <v>1963.9</v>
      </c>
      <c r="D43" s="2" t="n">
        <v>2007.1</v>
      </c>
      <c r="E43" s="1" t="s">
        <v>16</v>
      </c>
      <c r="F43" s="1" t="s">
        <v>17</v>
      </c>
      <c r="G43" s="3" t="n">
        <v>1.32686022472767</v>
      </c>
      <c r="H43" s="3" t="n">
        <v>0.018</v>
      </c>
      <c r="I43" s="3" t="n">
        <v>317.113584204557</v>
      </c>
      <c r="J43" s="3" t="n">
        <v>17.8760123024908</v>
      </c>
      <c r="K43" s="3" t="n">
        <f aca="false">I43</f>
        <v>317.113584204557</v>
      </c>
      <c r="L43" s="3" t="n">
        <v>10.7</v>
      </c>
      <c r="M43" s="3" t="n">
        <v>79.5</v>
      </c>
      <c r="N43" s="3" t="n">
        <v>97</v>
      </c>
      <c r="O43" s="3" t="n">
        <v>20.6666666666667</v>
      </c>
      <c r="P43" s="3" t="n">
        <v>18.0018042399639</v>
      </c>
    </row>
    <row r="44" customFormat="false" ht="12.75" hidden="false" customHeight="false" outlineLevel="0" collapsed="false">
      <c r="A44" s="1" t="n">
        <v>62</v>
      </c>
      <c r="B44" s="2" t="n">
        <f aca="false">D44-C44</f>
        <v>31.5</v>
      </c>
      <c r="C44" s="2" t="n">
        <v>1975.9</v>
      </c>
      <c r="D44" s="2" t="n">
        <v>2007.4</v>
      </c>
      <c r="E44" s="1" t="s">
        <v>16</v>
      </c>
      <c r="F44" s="1" t="s">
        <v>17</v>
      </c>
      <c r="G44" s="3" t="n">
        <v>1.27787638581196</v>
      </c>
      <c r="H44" s="3" t="n">
        <v>0.016</v>
      </c>
      <c r="I44" s="3" t="n">
        <v>268.489563045427</v>
      </c>
      <c r="J44" s="3" t="n">
        <v>15.8904080179988</v>
      </c>
      <c r="K44" s="3" t="n">
        <f aca="false">I44</f>
        <v>268.489563045427</v>
      </c>
      <c r="L44" s="3" t="n">
        <v>13.6</v>
      </c>
      <c r="M44" s="3" t="n">
        <v>60.8</v>
      </c>
      <c r="N44" s="3" t="n">
        <v>96.5</v>
      </c>
      <c r="O44" s="3" t="n">
        <v>30</v>
      </c>
      <c r="P44" s="3" t="n">
        <v>24.2715381145692</v>
      </c>
    </row>
    <row r="45" customFormat="false" ht="12.75" hidden="false" customHeight="false" outlineLevel="0" collapsed="false">
      <c r="A45" s="1" t="n">
        <v>65</v>
      </c>
      <c r="B45" s="2" t="n">
        <f aca="false">D45-C45</f>
        <v>53.5</v>
      </c>
      <c r="C45" s="2" t="n">
        <v>1952.3</v>
      </c>
      <c r="D45" s="2" t="n">
        <v>2005.8</v>
      </c>
      <c r="E45" s="1" t="s">
        <v>19</v>
      </c>
      <c r="F45" s="1" t="s">
        <v>17</v>
      </c>
      <c r="G45" s="3" t="n">
        <v>1.01684135718772</v>
      </c>
      <c r="H45" s="3" t="n">
        <v>0.0118837519654245</v>
      </c>
      <c r="I45" s="3" t="n">
        <v>9.85446929254752</v>
      </c>
      <c r="J45" s="3" t="n">
        <v>11.8837519654245</v>
      </c>
      <c r="K45" s="3" t="n">
        <v>8.3810432259352</v>
      </c>
      <c r="L45" s="3" t="n">
        <v>21.8</v>
      </c>
      <c r="M45" s="3" t="n">
        <v>107</v>
      </c>
      <c r="N45" s="3" t="n">
        <v>98</v>
      </c>
      <c r="O45" s="3" t="n">
        <v>46</v>
      </c>
      <c r="P45" s="3" t="n">
        <v>37</v>
      </c>
    </row>
    <row r="46" customFormat="false" ht="12.75" hidden="false" customHeight="false" outlineLevel="0" collapsed="false">
      <c r="A46" s="1" t="n">
        <v>66</v>
      </c>
      <c r="B46" s="2" t="n">
        <f aca="false">D46-C46</f>
        <v>87</v>
      </c>
      <c r="C46" s="2" t="n">
        <v>1924.2</v>
      </c>
      <c r="D46" s="2" t="n">
        <v>2011.2</v>
      </c>
      <c r="E46" s="1" t="s">
        <v>16</v>
      </c>
      <c r="F46" s="1" t="s">
        <v>17</v>
      </c>
      <c r="G46" s="3" t="n">
        <v>1.04423071662337</v>
      </c>
      <c r="H46" s="3" t="n">
        <v>0.02</v>
      </c>
      <c r="I46" s="3" t="n">
        <v>36.5601713553369</v>
      </c>
      <c r="J46" s="3" t="n">
        <v>20</v>
      </c>
      <c r="K46" s="3" t="n">
        <v>36.7606701186594</v>
      </c>
      <c r="L46" s="3" t="n">
        <v>5.6</v>
      </c>
      <c r="M46" s="3" t="n">
        <v>6.5</v>
      </c>
      <c r="N46" s="3" t="n">
        <v>97.2</v>
      </c>
      <c r="O46" s="3" t="n">
        <v>7.9</v>
      </c>
      <c r="P46" s="3" t="n">
        <v>7.55644402634055</v>
      </c>
    </row>
    <row r="47" customFormat="false" ht="12.75" hidden="false" customHeight="false" outlineLevel="0" collapsed="false">
      <c r="A47" s="1" t="n">
        <v>67</v>
      </c>
      <c r="B47" s="2" t="n">
        <f aca="false">D47-C47</f>
        <v>74.5</v>
      </c>
      <c r="C47" s="2" t="n">
        <v>1936.8</v>
      </c>
      <c r="D47" s="2" t="n">
        <v>2011.3</v>
      </c>
      <c r="E47" s="1" t="s">
        <v>16</v>
      </c>
      <c r="F47" s="1" t="s">
        <v>17</v>
      </c>
      <c r="G47" s="3" t="n">
        <v>1.06457813079768</v>
      </c>
      <c r="H47" s="3" t="n">
        <v>0.03</v>
      </c>
      <c r="I47" s="3" t="n">
        <v>56.7581207044701</v>
      </c>
      <c r="J47" s="3" t="n">
        <v>30</v>
      </c>
      <c r="K47" s="3" t="n">
        <v>56.1799590187445</v>
      </c>
      <c r="L47" s="3" t="n">
        <v>6.8</v>
      </c>
      <c r="M47" s="3" t="n">
        <v>13.1</v>
      </c>
      <c r="N47" s="3" t="n">
        <v>98.5</v>
      </c>
      <c r="O47" s="3" t="n">
        <v>6.3</v>
      </c>
      <c r="P47" s="3" t="n">
        <v>5.67497648165569</v>
      </c>
    </row>
    <row r="48" customFormat="false" ht="15" hidden="false" customHeight="true" outlineLevel="0" collapsed="false">
      <c r="A48" s="1" t="n">
        <v>69</v>
      </c>
      <c r="B48" s="2" t="n">
        <f aca="false">D48-C48</f>
        <v>85.9000000000001</v>
      </c>
      <c r="C48" s="2" t="n">
        <v>1925.3</v>
      </c>
      <c r="D48" s="2" t="n">
        <v>2011.2</v>
      </c>
      <c r="E48" s="1" t="s">
        <v>19</v>
      </c>
      <c r="F48" s="1" t="s">
        <v>17</v>
      </c>
      <c r="G48" s="3" t="n">
        <v>1.02964734100711</v>
      </c>
      <c r="H48" s="3" t="n">
        <v>0.014</v>
      </c>
      <c r="I48" s="3" t="n">
        <v>22.0839199991183</v>
      </c>
      <c r="J48" s="3" t="n">
        <v>14</v>
      </c>
      <c r="K48" s="3" t="n">
        <v>21.9201608799853</v>
      </c>
      <c r="L48" s="3" t="n">
        <v>6.7</v>
      </c>
      <c r="M48" s="3" t="n">
        <v>6.9</v>
      </c>
      <c r="N48" s="3" t="n">
        <v>98.1</v>
      </c>
      <c r="O48" s="3" t="n">
        <v>13.7</v>
      </c>
      <c r="P48" s="3" t="n">
        <v>11.7320703653586</v>
      </c>
    </row>
    <row r="49" customFormat="false" ht="12.95" hidden="false" customHeight="true" outlineLevel="0" collapsed="false">
      <c r="A49" s="1" t="n">
        <v>70</v>
      </c>
      <c r="B49" s="2" t="n">
        <f aca="false">D49-C49</f>
        <v>84.7</v>
      </c>
      <c r="C49" s="2" t="n">
        <v>1926.5</v>
      </c>
      <c r="D49" s="2" t="n">
        <v>2011.2</v>
      </c>
      <c r="E49" s="1" t="s">
        <v>19</v>
      </c>
      <c r="F49" s="1" t="s">
        <v>17</v>
      </c>
      <c r="G49" s="3" t="n">
        <v>1.05586745219264</v>
      </c>
      <c r="H49" s="3" t="n">
        <v>0.016</v>
      </c>
      <c r="I49" s="3" t="n">
        <v>48.1114276281906</v>
      </c>
      <c r="J49" s="3" t="n">
        <v>16</v>
      </c>
      <c r="K49" s="3" t="n">
        <v>47.4884876730469</v>
      </c>
      <c r="L49" s="3" t="n">
        <v>5.8</v>
      </c>
      <c r="M49" s="3" t="n">
        <v>6.6</v>
      </c>
      <c r="N49" s="3" t="n">
        <v>98.5</v>
      </c>
      <c r="O49" s="3" t="n">
        <v>15.4</v>
      </c>
      <c r="P49" s="3" t="n">
        <v>10.7848443843031</v>
      </c>
    </row>
    <row r="50" customFormat="false" ht="15" hidden="false" customHeight="true" outlineLevel="0" collapsed="false">
      <c r="A50" s="1" t="n">
        <v>71</v>
      </c>
      <c r="B50" s="2" t="n">
        <f aca="false">D50-C50</f>
        <v>78.5</v>
      </c>
      <c r="C50" s="2" t="n">
        <v>1932.7</v>
      </c>
      <c r="D50" s="2" t="n">
        <v>2011.2</v>
      </c>
      <c r="E50" s="1" t="s">
        <v>19</v>
      </c>
      <c r="F50" s="1" t="s">
        <v>17</v>
      </c>
      <c r="G50" s="3" t="n">
        <v>1.07557421210586</v>
      </c>
      <c r="H50" s="3" t="n">
        <v>0.016</v>
      </c>
      <c r="I50" s="3" t="n">
        <v>67.6734287332354</v>
      </c>
      <c r="J50" s="3" t="n">
        <v>16</v>
      </c>
      <c r="K50" s="3" t="n">
        <v>66.4415997455465</v>
      </c>
      <c r="L50" s="3" t="n">
        <v>5.8</v>
      </c>
      <c r="M50" s="3" t="n">
        <v>13.4</v>
      </c>
      <c r="N50" s="3" t="n">
        <v>97.5</v>
      </c>
      <c r="O50" s="3" t="n">
        <v>15.5</v>
      </c>
      <c r="P50" s="3" t="n">
        <v>10.7848443843031</v>
      </c>
    </row>
    <row r="51" customFormat="false" ht="15" hidden="false" customHeight="true" outlineLevel="0" collapsed="false">
      <c r="A51" s="1" t="n">
        <v>73</v>
      </c>
      <c r="B51" s="2" t="n">
        <f aca="false">D51-C51</f>
        <v>68.0999999999999</v>
      </c>
      <c r="C51" s="2" t="n">
        <v>1943.2</v>
      </c>
      <c r="D51" s="2" t="n">
        <v>2011.3</v>
      </c>
      <c r="E51" s="1" t="s">
        <v>19</v>
      </c>
      <c r="F51" s="1" t="s">
        <v>17</v>
      </c>
      <c r="G51" s="3" t="n">
        <v>1.04576245238341</v>
      </c>
      <c r="H51" s="3" t="n">
        <v>0.014</v>
      </c>
      <c r="I51" s="3" t="n">
        <v>38.0806555324726</v>
      </c>
      <c r="J51" s="3" t="n">
        <v>14</v>
      </c>
      <c r="K51" s="3" t="n">
        <v>37.8530703740613</v>
      </c>
      <c r="L51" s="3" t="n">
        <v>6.6</v>
      </c>
      <c r="M51" s="3" t="n">
        <v>10</v>
      </c>
      <c r="N51" s="3" t="n">
        <v>99</v>
      </c>
      <c r="O51" s="3" t="n">
        <v>18.5</v>
      </c>
      <c r="P51" s="3" t="n">
        <v>12.0929183581416</v>
      </c>
    </row>
    <row r="52" customFormat="false" ht="12.95" hidden="false" customHeight="true" outlineLevel="0" collapsed="false">
      <c r="A52" s="1" t="n">
        <v>74</v>
      </c>
      <c r="B52" s="2" t="n">
        <f aca="false">D52-C52</f>
        <v>68.3999999999999</v>
      </c>
      <c r="C52" s="2" t="n">
        <v>1942.9</v>
      </c>
      <c r="D52" s="2" t="n">
        <v>2011.3</v>
      </c>
      <c r="E52" s="1" t="s">
        <v>16</v>
      </c>
      <c r="F52" s="1" t="s">
        <v>17</v>
      </c>
      <c r="G52" s="3" t="n">
        <v>1.03640355802341</v>
      </c>
      <c r="H52" s="3" t="n">
        <v>0.016</v>
      </c>
      <c r="I52" s="3" t="n">
        <v>28.7905082622653</v>
      </c>
      <c r="J52" s="3" t="n">
        <v>16</v>
      </c>
      <c r="K52" s="3" t="n">
        <v>28.8059087103411</v>
      </c>
      <c r="L52" s="3" t="n">
        <v>6.7</v>
      </c>
      <c r="M52" s="3" t="n">
        <v>8.1</v>
      </c>
      <c r="N52" s="3" t="n">
        <v>98.3</v>
      </c>
      <c r="O52" s="3" t="n">
        <v>19.1</v>
      </c>
      <c r="P52" s="3" t="n">
        <v>13.0401443391971</v>
      </c>
    </row>
    <row r="53" customFormat="false" ht="12" hidden="false" customHeight="true" outlineLevel="0" collapsed="false">
      <c r="A53" s="1" t="n">
        <v>75</v>
      </c>
      <c r="B53" s="2" t="n">
        <f aca="false">D53-C53</f>
        <v>85</v>
      </c>
      <c r="C53" s="2" t="n">
        <v>1926.3</v>
      </c>
      <c r="D53" s="2" t="n">
        <v>2011.3</v>
      </c>
      <c r="E53" s="1" t="s">
        <v>16</v>
      </c>
      <c r="F53" s="1" t="s">
        <v>17</v>
      </c>
      <c r="G53" s="3" t="n">
        <v>1.0253775095088</v>
      </c>
      <c r="H53" s="3" t="n">
        <v>0.014</v>
      </c>
      <c r="I53" s="3" t="n">
        <v>17.8454531554477</v>
      </c>
      <c r="J53" s="3" t="n">
        <v>14</v>
      </c>
      <c r="K53" s="3" t="n">
        <v>16.3685576846326</v>
      </c>
      <c r="L53" s="3" t="n">
        <v>13.6</v>
      </c>
      <c r="M53" s="3" t="n">
        <v>14.2</v>
      </c>
      <c r="N53" s="3" t="n">
        <v>97.6</v>
      </c>
      <c r="O53" s="3" t="n">
        <v>26.4</v>
      </c>
      <c r="P53" s="3" t="n">
        <v>20.1217861975643</v>
      </c>
    </row>
    <row r="54" customFormat="false" ht="14.1" hidden="false" customHeight="true" outlineLevel="0" collapsed="false">
      <c r="A54" s="1" t="n">
        <v>76</v>
      </c>
      <c r="B54" s="2" t="n">
        <f aca="false">D54-C54</f>
        <v>66.5999999999999</v>
      </c>
      <c r="C54" s="2" t="n">
        <v>1944.7</v>
      </c>
      <c r="D54" s="2" t="n">
        <v>2011.3</v>
      </c>
      <c r="E54" s="1" t="s">
        <v>19</v>
      </c>
      <c r="F54" s="1" t="s">
        <v>17</v>
      </c>
      <c r="G54" s="3" t="n">
        <v>1.06037692856425</v>
      </c>
      <c r="H54" s="3" t="n">
        <v>0.018</v>
      </c>
      <c r="I54" s="3" t="n">
        <v>52.5877789996527</v>
      </c>
      <c r="J54" s="3" t="n">
        <v>18</v>
      </c>
      <c r="K54" s="3" t="n">
        <v>51.9056878145709</v>
      </c>
      <c r="L54" s="3" t="n">
        <v>5.9</v>
      </c>
      <c r="M54" s="3" t="n">
        <v>6.2</v>
      </c>
      <c r="N54" s="3" t="n">
        <v>97.1</v>
      </c>
      <c r="O54" s="3" t="n">
        <v>16.2</v>
      </c>
      <c r="P54" s="3" t="n">
        <v>10.5593143888137</v>
      </c>
    </row>
    <row r="55" customFormat="false" ht="14.1" hidden="false" customHeight="true" outlineLevel="0" collapsed="false">
      <c r="A55" s="1" t="n">
        <v>77</v>
      </c>
      <c r="B55" s="2" t="n">
        <f aca="false">D55-C55</f>
        <v>61</v>
      </c>
      <c r="C55" s="2" t="n">
        <v>1943</v>
      </c>
      <c r="D55" s="2" t="n">
        <v>2004</v>
      </c>
      <c r="E55" s="1" t="s">
        <v>19</v>
      </c>
      <c r="F55" s="1" t="s">
        <v>17</v>
      </c>
      <c r="G55" s="3" t="n">
        <v>0.963</v>
      </c>
      <c r="H55" s="3" t="n">
        <v>0.0095</v>
      </c>
      <c r="I55" s="3" t="n">
        <v>-40</v>
      </c>
      <c r="J55" s="3" t="n">
        <v>4</v>
      </c>
      <c r="K55" s="3" t="n">
        <v>-41.2791878172589</v>
      </c>
      <c r="L55" s="3" t="n">
        <v>40</v>
      </c>
      <c r="M55" s="3" t="n">
        <v>290</v>
      </c>
      <c r="N55" s="3" t="n">
        <v>98.5</v>
      </c>
      <c r="O55" s="3" t="n">
        <v>20</v>
      </c>
      <c r="P55" s="3" t="n">
        <v>12</v>
      </c>
    </row>
    <row r="56" customFormat="false" ht="14.1" hidden="false" customHeight="true" outlineLevel="0" collapsed="false">
      <c r="A56" s="1" t="n">
        <v>79</v>
      </c>
      <c r="B56" s="2" t="n">
        <f aca="false">D56-C56</f>
        <v>91.8999999999999</v>
      </c>
      <c r="C56" s="2" t="n">
        <v>1913.9</v>
      </c>
      <c r="D56" s="2" t="n">
        <v>2005.8</v>
      </c>
      <c r="E56" s="1" t="s">
        <v>16</v>
      </c>
      <c r="F56" s="1" t="s">
        <v>17</v>
      </c>
      <c r="G56" s="3" t="n">
        <v>1.03030666576258</v>
      </c>
      <c r="H56" s="3" t="n">
        <v>0.0158257318168049</v>
      </c>
      <c r="I56" s="3" t="n">
        <v>23.2</v>
      </c>
      <c r="J56" s="3" t="n">
        <v>15.8257318168049</v>
      </c>
      <c r="K56" s="3" t="n">
        <v>21.6385421205078</v>
      </c>
      <c r="L56" s="3" t="n">
        <v>20</v>
      </c>
      <c r="M56" s="3" t="n">
        <v>126</v>
      </c>
      <c r="N56" s="3" t="n">
        <v>98</v>
      </c>
      <c r="O56" s="3" t="n">
        <v>35</v>
      </c>
      <c r="P56" s="3" t="n">
        <v>28</v>
      </c>
    </row>
    <row r="57" customFormat="false" ht="14.1" hidden="false" customHeight="true" outlineLevel="0" collapsed="false">
      <c r="A57" s="1" t="n">
        <v>80</v>
      </c>
      <c r="B57" s="2" t="n">
        <f aca="false">D57-C57</f>
        <v>19.3000000000002</v>
      </c>
      <c r="C57" s="2" t="n">
        <v>1986.6</v>
      </c>
      <c r="D57" s="2" t="n">
        <v>2005.9</v>
      </c>
      <c r="E57" s="1" t="s">
        <v>16</v>
      </c>
      <c r="F57" s="1" t="s">
        <v>17</v>
      </c>
      <c r="G57" s="3" t="n">
        <v>1.14422</v>
      </c>
      <c r="H57" s="3" t="n">
        <v>0.054</v>
      </c>
      <c r="I57" s="3" t="n">
        <v>137</v>
      </c>
      <c r="J57" s="3" t="n">
        <v>53</v>
      </c>
      <c r="K57" s="3" t="n">
        <v>137.49494949495</v>
      </c>
      <c r="L57" s="3" t="n">
        <v>30</v>
      </c>
      <c r="M57" s="3" t="n">
        <v>104</v>
      </c>
      <c r="N57" s="3" t="n">
        <v>99</v>
      </c>
      <c r="O57" s="3" t="n">
        <v>59</v>
      </c>
      <c r="P57" s="3" t="n">
        <v>29</v>
      </c>
    </row>
    <row r="58" customFormat="false" ht="12.75" hidden="false" customHeight="false" outlineLevel="0" collapsed="false">
      <c r="A58" s="0"/>
      <c r="B58" s="2" t="s">
        <v>20</v>
      </c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3" t="s">
        <v>20</v>
      </c>
      <c r="P58" s="0"/>
    </row>
    <row r="59" customFormat="false" ht="12" hidden="false" customHeight="true" outlineLevel="0" collapsed="false">
      <c r="A59" s="1" t="n">
        <v>38</v>
      </c>
      <c r="B59" s="2" t="n">
        <f aca="false">D59-C59</f>
        <v>58.8</v>
      </c>
      <c r="C59" s="2" t="n">
        <v>1949.3</v>
      </c>
      <c r="D59" s="2" t="n">
        <v>2008.1</v>
      </c>
      <c r="E59" s="1" t="s">
        <v>16</v>
      </c>
      <c r="F59" s="1" t="s">
        <v>21</v>
      </c>
      <c r="G59" s="3" t="n">
        <v>1.0623</v>
      </c>
      <c r="H59" s="3" t="n">
        <v>0.0144</v>
      </c>
      <c r="I59" s="3" t="n">
        <v>54.5</v>
      </c>
      <c r="J59" s="3" t="n">
        <v>14</v>
      </c>
      <c r="K59" s="3" t="n">
        <f aca="false">I59</f>
        <v>54.5</v>
      </c>
      <c r="L59" s="3" t="n">
        <v>5.8</v>
      </c>
      <c r="M59" s="3" t="n">
        <v>19.2</v>
      </c>
      <c r="N59" s="3" t="s">
        <v>22</v>
      </c>
      <c r="O59" s="3" t="n">
        <v>16.23</v>
      </c>
      <c r="P59" s="3" t="n">
        <v>14.9</v>
      </c>
    </row>
    <row r="60" s="7" customFormat="true" ht="12.8" hidden="false" customHeight="false" outlineLevel="0" collapsed="false">
      <c r="A60" s="7" t="n">
        <v>2</v>
      </c>
      <c r="B60" s="8" t="n">
        <f aca="false">D60-C60</f>
        <v>43.8</v>
      </c>
      <c r="C60" s="8" t="n">
        <v>1947</v>
      </c>
      <c r="D60" s="8" t="n">
        <v>1990.8</v>
      </c>
      <c r="E60" s="7" t="s">
        <v>16</v>
      </c>
      <c r="F60" s="7" t="s">
        <v>21</v>
      </c>
      <c r="G60" s="9" t="n">
        <v>1.1462</v>
      </c>
      <c r="H60" s="9" t="n">
        <v>0.01</v>
      </c>
      <c r="I60" s="9" t="n">
        <v>137.8</v>
      </c>
      <c r="J60" s="9" t="n">
        <v>10</v>
      </c>
      <c r="K60" s="9" t="n">
        <f aca="false">I60</f>
        <v>137.8</v>
      </c>
      <c r="L60" s="9" t="n">
        <v>10.2</v>
      </c>
      <c r="M60" s="9" t="n">
        <v>64.7</v>
      </c>
      <c r="N60" s="9" t="s">
        <v>22</v>
      </c>
      <c r="O60" s="9" t="n">
        <v>86.58</v>
      </c>
      <c r="P60" s="9" t="n">
        <v>9.2</v>
      </c>
    </row>
    <row r="61" customFormat="false" ht="12" hidden="false" customHeight="true" outlineLevel="0" collapsed="false">
      <c r="A61" s="1" t="n">
        <v>3</v>
      </c>
      <c r="B61" s="2" t="n">
        <f aca="false">D61-C61</f>
        <v>43</v>
      </c>
      <c r="C61" s="2" t="n">
        <v>1947.2</v>
      </c>
      <c r="D61" s="2" t="n">
        <v>1990.2</v>
      </c>
      <c r="E61" s="1" t="s">
        <v>16</v>
      </c>
      <c r="F61" s="1" t="s">
        <v>21</v>
      </c>
      <c r="G61" s="3" t="n">
        <v>1.09253770229817</v>
      </c>
      <c r="H61" s="3" t="n">
        <v>0.0116</v>
      </c>
      <c r="I61" s="3" t="n">
        <v>84.404667293464</v>
      </c>
      <c r="J61" s="3" t="n">
        <v>11.6</v>
      </c>
      <c r="K61" s="3" t="n">
        <f aca="false">I61</f>
        <v>84.404667293464</v>
      </c>
      <c r="L61" s="3" t="n">
        <v>7.1</v>
      </c>
      <c r="M61" s="3" t="n">
        <v>99.4</v>
      </c>
      <c r="N61" s="3" t="s">
        <v>22</v>
      </c>
      <c r="O61" s="3" t="n">
        <v>166.4</v>
      </c>
      <c r="P61" s="3" t="n">
        <v>91.4343707713126</v>
      </c>
    </row>
    <row r="62" customFormat="false" ht="12" hidden="false" customHeight="true" outlineLevel="0" collapsed="false">
      <c r="A62" s="1" t="n">
        <v>4</v>
      </c>
      <c r="B62" s="2" t="n">
        <f aca="false">D62-C62</f>
        <v>38</v>
      </c>
      <c r="C62" s="2" t="n">
        <v>1952.1</v>
      </c>
      <c r="D62" s="2" t="n">
        <v>1990.1</v>
      </c>
      <c r="E62" s="1" t="s">
        <v>16</v>
      </c>
      <c r="F62" s="1" t="s">
        <v>21</v>
      </c>
      <c r="G62" s="3" t="n">
        <v>1.08462490461206</v>
      </c>
      <c r="H62" s="3" t="n">
        <v>0.0192</v>
      </c>
      <c r="I62" s="3" t="n">
        <v>76.550773808497</v>
      </c>
      <c r="J62" s="3" t="n">
        <v>19.2</v>
      </c>
      <c r="K62" s="3" t="n">
        <f aca="false">I62</f>
        <v>76.550773808497</v>
      </c>
      <c r="L62" s="3" t="n">
        <v>4.5</v>
      </c>
      <c r="M62" s="3" t="n">
        <v>20</v>
      </c>
      <c r="N62" s="3" t="s">
        <v>22</v>
      </c>
      <c r="O62" s="3" t="n">
        <v>28.8333333333333</v>
      </c>
      <c r="P62" s="3" t="n">
        <v>16.9192602616148</v>
      </c>
    </row>
    <row r="63" customFormat="false" ht="12.75" hidden="false" customHeight="false" outlineLevel="0" collapsed="false">
      <c r="A63" s="1" t="n">
        <v>5</v>
      </c>
      <c r="B63" s="2" t="n">
        <f aca="false">D63-C63</f>
        <v>42</v>
      </c>
      <c r="C63" s="2" t="n">
        <v>1949.4</v>
      </c>
      <c r="D63" s="2" t="n">
        <v>1991.4</v>
      </c>
      <c r="E63" s="1" t="s">
        <v>19</v>
      </c>
      <c r="F63" s="1" t="s">
        <v>21</v>
      </c>
      <c r="G63" s="3" t="n">
        <v>1.13670107457331</v>
      </c>
      <c r="H63" s="3" t="n">
        <v>0.0168</v>
      </c>
      <c r="I63" s="3" t="n">
        <v>128.239279973509</v>
      </c>
      <c r="J63" s="3" t="n">
        <v>16.8</v>
      </c>
      <c r="K63" s="3" t="n">
        <f aca="false">I63</f>
        <v>128.239279973509</v>
      </c>
      <c r="L63" s="3" t="n">
        <v>3.85</v>
      </c>
      <c r="M63" s="3" t="n">
        <v>13.9</v>
      </c>
      <c r="N63" s="3" t="s">
        <v>22</v>
      </c>
      <c r="O63" s="3" t="n">
        <v>27.4333333333333</v>
      </c>
      <c r="P63" s="3" t="n">
        <v>18.7686062246279</v>
      </c>
    </row>
    <row r="64" customFormat="false" ht="12" hidden="false" customHeight="true" outlineLevel="0" collapsed="false">
      <c r="A64" s="1" t="n">
        <v>6</v>
      </c>
      <c r="B64" s="2" t="n">
        <f aca="false">D64-C64</f>
        <v>41</v>
      </c>
      <c r="C64" s="2" t="n">
        <v>1957.9</v>
      </c>
      <c r="D64" s="2" t="n">
        <v>1998.9</v>
      </c>
      <c r="E64" s="1" t="s">
        <v>16</v>
      </c>
      <c r="F64" s="1" t="s">
        <v>21</v>
      </c>
      <c r="G64" s="3" t="n">
        <v>1.11150118617728</v>
      </c>
      <c r="H64" s="3" t="n">
        <v>0.013</v>
      </c>
      <c r="I64" s="3" t="n">
        <v>103.226983798787</v>
      </c>
      <c r="J64" s="3" t="n">
        <v>13</v>
      </c>
      <c r="K64" s="3" t="n">
        <f aca="false">I64</f>
        <v>103.226983798787</v>
      </c>
      <c r="L64" s="3" t="n">
        <v>14.2</v>
      </c>
      <c r="M64" s="3" t="n">
        <v>100.9</v>
      </c>
      <c r="N64" s="3" t="s">
        <v>22</v>
      </c>
      <c r="O64" s="3" t="n">
        <v>48.6</v>
      </c>
      <c r="P64" s="3" t="n">
        <v>43.3062697338746</v>
      </c>
    </row>
    <row r="65" customFormat="false" ht="12" hidden="false" customHeight="true" outlineLevel="0" collapsed="false">
      <c r="A65" s="1" t="n">
        <v>7</v>
      </c>
      <c r="B65" s="2" t="n">
        <f aca="false">D65-C65</f>
        <v>49</v>
      </c>
      <c r="C65" s="2" t="n">
        <v>1947.5</v>
      </c>
      <c r="D65" s="2" t="n">
        <v>1996.5</v>
      </c>
      <c r="E65" s="1" t="s">
        <v>16</v>
      </c>
      <c r="F65" s="1" t="s">
        <v>21</v>
      </c>
      <c r="G65" s="3" t="n">
        <v>1.12932663396491</v>
      </c>
      <c r="H65" s="3" t="n">
        <v>0.0138</v>
      </c>
      <c r="I65" s="3" t="n">
        <v>120.919735945324</v>
      </c>
      <c r="J65" s="3" t="n">
        <v>13.8</v>
      </c>
      <c r="K65" s="3" t="n">
        <f aca="false">I65</f>
        <v>120.919735945324</v>
      </c>
      <c r="L65" s="3" t="n">
        <v>10.3</v>
      </c>
      <c r="M65" s="3" t="n">
        <v>59.7</v>
      </c>
      <c r="N65" s="3" t="s">
        <v>22</v>
      </c>
      <c r="O65" s="3" t="n">
        <v>92.2</v>
      </c>
      <c r="P65" s="3" t="n">
        <v>45.0654036986919</v>
      </c>
    </row>
    <row r="66" customFormat="false" ht="12" hidden="false" customHeight="true" outlineLevel="0" collapsed="false">
      <c r="A66" s="1" t="n">
        <v>9</v>
      </c>
      <c r="B66" s="2" t="n">
        <f aca="false">D66-C66</f>
        <v>48.5999999999999</v>
      </c>
      <c r="C66" s="2" t="n">
        <v>1955.4</v>
      </c>
      <c r="D66" s="2" t="n">
        <v>2004</v>
      </c>
      <c r="E66" s="1" t="s">
        <v>16</v>
      </c>
      <c r="F66" s="1" t="s">
        <v>21</v>
      </c>
      <c r="G66" s="3" t="n">
        <v>1.0569</v>
      </c>
      <c r="H66" s="3" t="n">
        <v>0.0208</v>
      </c>
      <c r="I66" s="3" t="n">
        <v>49.1</v>
      </c>
      <c r="J66" s="3" t="n">
        <v>21</v>
      </c>
      <c r="K66" s="3" t="n">
        <f aca="false">I66</f>
        <v>49.1</v>
      </c>
      <c r="L66" s="3" t="n">
        <v>16.37</v>
      </c>
      <c r="M66" s="3" t="n">
        <v>65.27</v>
      </c>
      <c r="N66" s="3" t="s">
        <v>22</v>
      </c>
      <c r="O66" s="3" t="n">
        <v>6.2</v>
      </c>
      <c r="P66" s="3" t="s">
        <v>18</v>
      </c>
    </row>
    <row r="67" customFormat="false" ht="12" hidden="false" customHeight="true" outlineLevel="0" collapsed="false">
      <c r="A67" s="1" t="n">
        <v>10</v>
      </c>
      <c r="B67" s="2" t="n">
        <f aca="false">D67-C67</f>
        <v>50</v>
      </c>
      <c r="C67" s="2" t="n">
        <v>1954.6</v>
      </c>
      <c r="D67" s="2" t="n">
        <v>2004.6</v>
      </c>
      <c r="E67" s="1" t="s">
        <v>16</v>
      </c>
      <c r="F67" s="1" t="s">
        <v>21</v>
      </c>
      <c r="G67" s="3" t="n">
        <v>1.11084996752478</v>
      </c>
      <c r="H67" s="3" t="n">
        <v>0.0206</v>
      </c>
      <c r="I67" s="3" t="n">
        <v>102.58061292782</v>
      </c>
      <c r="J67" s="3" t="n">
        <v>20.6</v>
      </c>
      <c r="K67" s="3" t="n">
        <f aca="false">I67</f>
        <v>102.58061292782</v>
      </c>
      <c r="L67" s="3" t="n">
        <v>4.41</v>
      </c>
      <c r="M67" s="3" t="n">
        <v>35.5</v>
      </c>
      <c r="N67" s="3" t="s">
        <v>22</v>
      </c>
      <c r="O67" s="3" t="n">
        <v>10.8666666666667</v>
      </c>
      <c r="P67" s="3" t="n">
        <v>9.70230040595399</v>
      </c>
    </row>
    <row r="68" customFormat="false" ht="15" hidden="false" customHeight="true" outlineLevel="0" collapsed="false">
      <c r="A68" s="1" t="n">
        <v>11</v>
      </c>
      <c r="B68" s="2" t="n">
        <f aca="false">D68-C68</f>
        <v>54</v>
      </c>
      <c r="C68" s="2" t="n">
        <v>1950.6</v>
      </c>
      <c r="D68" s="2" t="n">
        <v>2004.6</v>
      </c>
      <c r="E68" s="1" t="s">
        <v>16</v>
      </c>
      <c r="F68" s="1" t="s">
        <v>21</v>
      </c>
      <c r="G68" s="3" t="n">
        <v>1.06002645058551</v>
      </c>
      <c r="H68" s="3" t="n">
        <v>0.0226</v>
      </c>
      <c r="I68" s="3" t="n">
        <v>52.1354348243297</v>
      </c>
      <c r="J68" s="3" t="n">
        <v>22.6</v>
      </c>
      <c r="K68" s="3" t="n">
        <f aca="false">I68</f>
        <v>52.1354348243297</v>
      </c>
      <c r="L68" s="3" t="n">
        <v>1.6</v>
      </c>
      <c r="M68" s="3" t="n">
        <v>5.8</v>
      </c>
      <c r="N68" s="3" t="s">
        <v>22</v>
      </c>
      <c r="O68" s="3" t="n">
        <v>9.76666666666667</v>
      </c>
      <c r="P68" s="3" t="n">
        <v>9.10865475070555</v>
      </c>
    </row>
    <row r="69" customFormat="false" ht="12" hidden="false" customHeight="true" outlineLevel="0" collapsed="false">
      <c r="A69" s="1" t="n">
        <v>12</v>
      </c>
      <c r="B69" s="2" t="n">
        <f aca="false">D69-C69</f>
        <v>44</v>
      </c>
      <c r="C69" s="2" t="n">
        <v>1961.8</v>
      </c>
      <c r="D69" s="2" t="n">
        <v>2005.8</v>
      </c>
      <c r="E69" s="1" t="s">
        <v>16</v>
      </c>
      <c r="F69" s="1" t="s">
        <v>21</v>
      </c>
      <c r="G69" s="3" t="n">
        <v>1.27306581729597</v>
      </c>
      <c r="H69" s="3" t="n">
        <v>0.0152</v>
      </c>
      <c r="I69" s="3" t="n">
        <v>263.588900541909</v>
      </c>
      <c r="J69" s="3" t="n">
        <v>15.2</v>
      </c>
      <c r="K69" s="3" t="n">
        <f aca="false">I69</f>
        <v>263.588900541909</v>
      </c>
      <c r="L69" s="3" t="n">
        <v>12.2</v>
      </c>
      <c r="M69" s="3" t="n">
        <v>64.6</v>
      </c>
      <c r="N69" s="3" t="s">
        <v>22</v>
      </c>
      <c r="O69" s="3" t="n">
        <v>64.3</v>
      </c>
      <c r="P69" s="3" t="n">
        <v>36.1795218764096</v>
      </c>
    </row>
    <row r="70" customFormat="false" ht="12" hidden="false" customHeight="true" outlineLevel="0" collapsed="false">
      <c r="A70" s="1" t="n">
        <v>13</v>
      </c>
      <c r="B70" s="2" t="n">
        <f aca="false">D70-C70</f>
        <v>37.8999999999999</v>
      </c>
      <c r="C70" s="2" t="n">
        <v>1970.9</v>
      </c>
      <c r="D70" s="2" t="n">
        <v>2008.8</v>
      </c>
      <c r="E70" s="1" t="s">
        <v>16</v>
      </c>
      <c r="F70" s="1" t="s">
        <v>21</v>
      </c>
      <c r="G70" s="3" t="n">
        <v>1.356</v>
      </c>
      <c r="H70" s="3" t="n">
        <v>0.0148</v>
      </c>
      <c r="I70" s="3" t="n">
        <v>345.8</v>
      </c>
      <c r="J70" s="3" t="n">
        <v>15</v>
      </c>
      <c r="K70" s="3" t="n">
        <f aca="false">I70</f>
        <v>345.8</v>
      </c>
      <c r="L70" s="3" t="n">
        <v>9.34</v>
      </c>
      <c r="M70" s="3" t="n">
        <v>77.01</v>
      </c>
      <c r="N70" s="3" t="s">
        <v>22</v>
      </c>
      <c r="O70" s="3" t="n">
        <v>31.7</v>
      </c>
      <c r="P70" s="3" t="s">
        <v>18</v>
      </c>
    </row>
    <row r="71" customFormat="false" ht="12" hidden="false" customHeight="true" outlineLevel="0" collapsed="false">
      <c r="A71" s="1" t="n">
        <v>14</v>
      </c>
      <c r="B71" s="2" t="n">
        <f aca="false">D71-C71</f>
        <v>21.5</v>
      </c>
      <c r="C71" s="2" t="n">
        <v>1989</v>
      </c>
      <c r="D71" s="2" t="n">
        <v>2010.5</v>
      </c>
      <c r="E71" s="1" t="s">
        <v>16</v>
      </c>
      <c r="F71" s="1" t="s">
        <v>21</v>
      </c>
      <c r="G71" s="3" t="n">
        <v>1.1319</v>
      </c>
      <c r="H71" s="3" t="n">
        <v>0.0138</v>
      </c>
      <c r="I71" s="3" t="n">
        <v>123.5</v>
      </c>
      <c r="J71" s="3" t="n">
        <v>14</v>
      </c>
      <c r="K71" s="3" t="n">
        <f aca="false">I71</f>
        <v>123.5</v>
      </c>
      <c r="L71" s="3" t="n">
        <v>10.29</v>
      </c>
      <c r="M71" s="3" t="n">
        <v>64.2</v>
      </c>
      <c r="N71" s="3" t="s">
        <v>22</v>
      </c>
      <c r="O71" s="3" t="n">
        <v>19.7</v>
      </c>
      <c r="P71" s="3" t="s">
        <v>18</v>
      </c>
    </row>
    <row r="72" customFormat="false" ht="12" hidden="false" customHeight="true" outlineLevel="0" collapsed="false">
      <c r="A72" s="1" t="n">
        <v>15</v>
      </c>
      <c r="B72" s="2" t="n">
        <f aca="false">D72-C72</f>
        <v>45.5</v>
      </c>
      <c r="C72" s="2" t="n">
        <v>1964.6</v>
      </c>
      <c r="D72" s="2" t="n">
        <v>2010.1</v>
      </c>
      <c r="E72" s="1" t="s">
        <v>16</v>
      </c>
      <c r="F72" s="1" t="s">
        <v>21</v>
      </c>
      <c r="G72" s="3" t="n">
        <v>1.42398959448258</v>
      </c>
      <c r="H72" s="3" t="n">
        <v>0.018</v>
      </c>
      <c r="I72" s="3" t="n">
        <v>413.389175665089</v>
      </c>
      <c r="J72" s="3" t="n">
        <v>18</v>
      </c>
      <c r="K72" s="3" t="n">
        <f aca="false">I72</f>
        <v>413.389175665089</v>
      </c>
      <c r="L72" s="3" t="n">
        <v>3.01</v>
      </c>
      <c r="M72" s="3" t="n">
        <v>5.32</v>
      </c>
      <c r="N72" s="3" t="s">
        <v>22</v>
      </c>
      <c r="O72" s="3" t="n">
        <v>24.4833333333333</v>
      </c>
      <c r="P72" s="3" t="n">
        <v>19.6707262065855</v>
      </c>
    </row>
    <row r="73" customFormat="false" ht="12" hidden="false" customHeight="true" outlineLevel="0" collapsed="false">
      <c r="A73" s="1" t="n">
        <v>16</v>
      </c>
      <c r="B73" s="2" t="n">
        <f aca="false">D73-C73</f>
        <v>46</v>
      </c>
      <c r="C73" s="2" t="n">
        <v>1948.3</v>
      </c>
      <c r="D73" s="2" t="n">
        <v>1994.3</v>
      </c>
      <c r="E73" s="1" t="s">
        <v>16</v>
      </c>
      <c r="F73" s="1" t="s">
        <v>21</v>
      </c>
      <c r="G73" s="3" t="n">
        <v>1.1093</v>
      </c>
      <c r="H73" s="3" t="n">
        <v>0.0114</v>
      </c>
      <c r="I73" s="3" t="n">
        <v>101.1</v>
      </c>
      <c r="J73" s="3" t="n">
        <v>11</v>
      </c>
      <c r="K73" s="3" t="n">
        <v>101.1</v>
      </c>
      <c r="L73" s="3" t="n">
        <v>32.7</v>
      </c>
      <c r="M73" s="3" t="n">
        <v>106.2</v>
      </c>
      <c r="N73" s="3" t="s">
        <v>22</v>
      </c>
      <c r="O73" s="3" t="n">
        <v>95.95</v>
      </c>
      <c r="P73" s="3" t="n">
        <v>81.3</v>
      </c>
    </row>
    <row r="74" customFormat="false" ht="12" hidden="false" customHeight="true" outlineLevel="0" collapsed="false">
      <c r="A74" s="1" t="n">
        <v>17</v>
      </c>
      <c r="B74" s="2" t="n">
        <f aca="false">D74-C74</f>
        <v>39</v>
      </c>
      <c r="C74" s="2" t="n">
        <v>1957.5</v>
      </c>
      <c r="D74" s="2" t="n">
        <v>1996.5</v>
      </c>
      <c r="E74" s="1" t="s">
        <v>16</v>
      </c>
      <c r="F74" s="1" t="s">
        <v>21</v>
      </c>
      <c r="G74" s="3" t="n">
        <v>1.06749465911047</v>
      </c>
      <c r="H74" s="3" t="n">
        <v>0.0276</v>
      </c>
      <c r="I74" s="3" t="n">
        <v>59.5480487448847</v>
      </c>
      <c r="J74" s="3" t="n">
        <v>27.6</v>
      </c>
      <c r="K74" s="3" t="n">
        <f aca="false">I74</f>
        <v>59.5480487448847</v>
      </c>
      <c r="L74" s="3" t="n">
        <v>0.8262</v>
      </c>
      <c r="M74" s="3" t="n">
        <v>12.34</v>
      </c>
      <c r="N74" s="3" t="s">
        <v>22</v>
      </c>
      <c r="O74" s="3" t="n">
        <v>4.96666666666667</v>
      </c>
      <c r="P74" s="3" t="n">
        <v>4.40498588899342</v>
      </c>
    </row>
    <row r="75" customFormat="false" ht="12" hidden="false" customHeight="true" outlineLevel="0" collapsed="false">
      <c r="A75" s="1" t="n">
        <v>18</v>
      </c>
      <c r="B75" s="2" t="n">
        <f aca="false">D75-C75</f>
        <v>48.2000000000001</v>
      </c>
      <c r="C75" s="2" t="n">
        <v>1949.8</v>
      </c>
      <c r="D75" s="2" t="n">
        <v>1998</v>
      </c>
      <c r="E75" s="1" t="s">
        <v>16</v>
      </c>
      <c r="F75" s="1" t="s">
        <v>21</v>
      </c>
      <c r="G75" s="3" t="n">
        <v>1.1075</v>
      </c>
      <c r="H75" s="3" t="n">
        <v>0.011</v>
      </c>
      <c r="I75" s="3" t="n">
        <v>99.3</v>
      </c>
      <c r="J75" s="3" t="n">
        <v>11</v>
      </c>
      <c r="K75" s="3" t="n">
        <f aca="false">I75</f>
        <v>99.3</v>
      </c>
      <c r="L75" s="3" t="n">
        <f aca="false">1.5+14.1</f>
        <v>15.6</v>
      </c>
      <c r="M75" s="3" t="n">
        <f aca="false">13.3+121.4</f>
        <v>134.7</v>
      </c>
      <c r="N75" s="3" t="s">
        <v>22</v>
      </c>
      <c r="O75" s="3" t="n">
        <v>36.4</v>
      </c>
      <c r="P75" s="3" t="n">
        <v>30.3</v>
      </c>
    </row>
    <row r="76" customFormat="false" ht="12" hidden="false" customHeight="true" outlineLevel="0" collapsed="false">
      <c r="A76" s="1" t="n">
        <v>19</v>
      </c>
      <c r="B76" s="2" t="n">
        <f aca="false">D76-C76</f>
        <v>58</v>
      </c>
      <c r="C76" s="2" t="n">
        <v>1941.2</v>
      </c>
      <c r="D76" s="2" t="n">
        <v>1999.2</v>
      </c>
      <c r="E76" s="1" t="s">
        <v>16</v>
      </c>
      <c r="F76" s="1" t="s">
        <v>21</v>
      </c>
      <c r="G76" s="3" t="n">
        <v>1.05904698225352</v>
      </c>
      <c r="H76" s="3" t="n">
        <v>0.018</v>
      </c>
      <c r="I76" s="3" t="n">
        <v>51.163257819872</v>
      </c>
      <c r="J76" s="3" t="n">
        <v>18</v>
      </c>
      <c r="K76" s="3" t="n">
        <f aca="false">I76</f>
        <v>51.163257819872</v>
      </c>
      <c r="L76" s="3" t="n">
        <v>1.97</v>
      </c>
      <c r="M76" s="3" t="n">
        <v>16.48</v>
      </c>
      <c r="N76" s="3" t="s">
        <v>22</v>
      </c>
      <c r="O76" s="3" t="n">
        <v>25.3166666666667</v>
      </c>
      <c r="P76" s="3" t="n">
        <v>14.7992783040144</v>
      </c>
    </row>
    <row r="77" customFormat="false" ht="12" hidden="false" customHeight="true" outlineLevel="0" collapsed="false">
      <c r="A77" s="1" t="n">
        <v>20</v>
      </c>
      <c r="B77" s="2" t="n">
        <f aca="false">D77-C77</f>
        <v>46</v>
      </c>
      <c r="C77" s="2" t="n">
        <v>1954.3</v>
      </c>
      <c r="D77" s="2" t="n">
        <v>2000.3</v>
      </c>
      <c r="E77" s="1" t="s">
        <v>16</v>
      </c>
      <c r="F77" s="1" t="s">
        <v>21</v>
      </c>
      <c r="G77" s="3" t="n">
        <v>1.0958766000294</v>
      </c>
      <c r="H77" s="3" t="n">
        <v>0.0228</v>
      </c>
      <c r="I77" s="3" t="n">
        <v>87.7187097066014</v>
      </c>
      <c r="J77" s="3" t="n">
        <v>22.8</v>
      </c>
      <c r="K77" s="3" t="n">
        <f aca="false">I77</f>
        <v>87.7187097066014</v>
      </c>
      <c r="L77" s="3" t="n">
        <v>1.89</v>
      </c>
      <c r="M77" s="3" t="n">
        <v>14.07</v>
      </c>
      <c r="N77" s="3" t="s">
        <v>22</v>
      </c>
      <c r="O77" s="3" t="n">
        <v>7.88333333333333</v>
      </c>
      <c r="P77" s="3" t="n">
        <v>6.23941674506115</v>
      </c>
    </row>
    <row r="78" customFormat="false" ht="12" hidden="false" customHeight="true" outlineLevel="0" collapsed="false">
      <c r="A78" s="1" t="n">
        <v>21</v>
      </c>
      <c r="B78" s="2" t="n">
        <f aca="false">D78-C78</f>
        <v>52.2</v>
      </c>
      <c r="C78" s="2" t="n">
        <v>1950.6</v>
      </c>
      <c r="D78" s="2" t="n">
        <v>2002.8</v>
      </c>
      <c r="E78" s="1" t="s">
        <v>19</v>
      </c>
      <c r="F78" s="1" t="s">
        <v>21</v>
      </c>
      <c r="G78" s="3" t="n">
        <v>1.1146</v>
      </c>
      <c r="H78" s="3" t="n">
        <v>0.012</v>
      </c>
      <c r="I78" s="3" t="n">
        <v>106.4</v>
      </c>
      <c r="J78" s="3" t="n">
        <v>12</v>
      </c>
      <c r="K78" s="3" t="n">
        <f aca="false">I78</f>
        <v>106.4</v>
      </c>
      <c r="L78" s="3" t="n">
        <v>14</v>
      </c>
      <c r="M78" s="3" t="n">
        <v>92.8</v>
      </c>
      <c r="N78" s="3" t="s">
        <v>22</v>
      </c>
      <c r="O78" s="3" t="n">
        <v>90.13</v>
      </c>
      <c r="P78" s="3" t="n">
        <v>53.9</v>
      </c>
    </row>
    <row r="79" customFormat="false" ht="12" hidden="false" customHeight="true" outlineLevel="0" collapsed="false">
      <c r="A79" s="1" t="n">
        <v>23</v>
      </c>
      <c r="B79" s="2" t="n">
        <f aca="false">D79-C79</f>
        <v>48.8</v>
      </c>
      <c r="C79" s="2" t="n">
        <v>1955.5</v>
      </c>
      <c r="D79" s="2" t="n">
        <v>2004.3</v>
      </c>
      <c r="E79" s="1" t="s">
        <v>16</v>
      </c>
      <c r="F79" s="1" t="s">
        <v>21</v>
      </c>
      <c r="G79" s="3" t="n">
        <v>1.1556</v>
      </c>
      <c r="H79" s="3" t="n">
        <v>0.0122</v>
      </c>
      <c r="I79" s="3" t="n">
        <v>147.1</v>
      </c>
      <c r="J79" s="3" t="n">
        <v>13</v>
      </c>
      <c r="K79" s="3" t="n">
        <f aca="false">I79</f>
        <v>147.1</v>
      </c>
      <c r="L79" s="3" t="n">
        <v>7.7</v>
      </c>
      <c r="M79" s="3" t="n">
        <v>34.7</v>
      </c>
      <c r="N79" s="3" t="s">
        <v>22</v>
      </c>
      <c r="O79" s="3" t="n">
        <v>31.9</v>
      </c>
      <c r="P79" s="3" t="n">
        <v>29.7</v>
      </c>
    </row>
    <row r="80" customFormat="false" ht="12" hidden="false" customHeight="true" outlineLevel="0" collapsed="false">
      <c r="A80" s="1" t="n">
        <v>24</v>
      </c>
      <c r="B80" s="2" t="n">
        <f aca="false">D80-C80</f>
        <v>50</v>
      </c>
      <c r="C80" s="2" t="n">
        <v>1953.9</v>
      </c>
      <c r="D80" s="2" t="n">
        <v>2003.9</v>
      </c>
      <c r="E80" s="1" t="s">
        <v>16</v>
      </c>
      <c r="F80" s="1" t="s">
        <v>21</v>
      </c>
      <c r="G80" s="3" t="n">
        <v>1.09569575985946</v>
      </c>
      <c r="H80" s="3" t="n">
        <v>0.0158</v>
      </c>
      <c r="I80" s="3" t="n">
        <v>87.5392157414001</v>
      </c>
      <c r="J80" s="3" t="n">
        <v>15.8</v>
      </c>
      <c r="K80" s="3" t="n">
        <f aca="false">I80</f>
        <v>87.5392157414001</v>
      </c>
      <c r="L80" s="3" t="n">
        <v>1.89</v>
      </c>
      <c r="M80" s="3" t="n">
        <v>17.55</v>
      </c>
      <c r="N80" s="3" t="s">
        <v>22</v>
      </c>
      <c r="O80" s="3" t="n">
        <v>38.8666666666667</v>
      </c>
      <c r="P80" s="3" t="n">
        <v>19.3549842129003</v>
      </c>
    </row>
    <row r="81" customFormat="false" ht="12" hidden="false" customHeight="true" outlineLevel="0" collapsed="false">
      <c r="A81" s="1" t="n">
        <v>25</v>
      </c>
      <c r="B81" s="2" t="n">
        <f aca="false">D81-C81</f>
        <v>51</v>
      </c>
      <c r="C81" s="2" t="n">
        <v>1955.2</v>
      </c>
      <c r="D81" s="2" t="n">
        <v>2006.2</v>
      </c>
      <c r="E81" s="1" t="s">
        <v>16</v>
      </c>
      <c r="F81" s="1" t="s">
        <v>21</v>
      </c>
      <c r="G81" s="3" t="n">
        <v>1.06606654319982</v>
      </c>
      <c r="H81" s="3" t="n">
        <v>0.024</v>
      </c>
      <c r="I81" s="3" t="n">
        <v>58.1305639700469</v>
      </c>
      <c r="J81" s="3" t="n">
        <v>24</v>
      </c>
      <c r="K81" s="3" t="n">
        <f aca="false">I81</f>
        <v>58.1305639700469</v>
      </c>
      <c r="L81" s="3" t="n">
        <v>2.01</v>
      </c>
      <c r="M81" s="3" t="n">
        <v>31.2</v>
      </c>
      <c r="N81" s="3" t="s">
        <v>22</v>
      </c>
      <c r="O81" s="3" t="n">
        <v>7.11666666666667</v>
      </c>
      <c r="P81" s="3" t="n">
        <v>5.86312323612418</v>
      </c>
    </row>
    <row r="82" customFormat="false" ht="12" hidden="false" customHeight="true" outlineLevel="0" collapsed="false">
      <c r="A82" s="1" t="n">
        <v>26</v>
      </c>
      <c r="B82" s="2" t="n">
        <f aca="false">D82-C82</f>
        <v>49</v>
      </c>
      <c r="C82" s="2" t="n">
        <v>1958.7</v>
      </c>
      <c r="D82" s="2" t="n">
        <v>2007.7</v>
      </c>
      <c r="E82" s="1" t="s">
        <v>19</v>
      </c>
      <c r="F82" s="1" t="s">
        <v>21</v>
      </c>
      <c r="G82" s="3" t="n">
        <v>1.14701257671253</v>
      </c>
      <c r="H82" s="3" t="n">
        <v>0.0216</v>
      </c>
      <c r="I82" s="3" t="n">
        <v>138.474021550896</v>
      </c>
      <c r="J82" s="3" t="n">
        <v>21.6</v>
      </c>
      <c r="K82" s="3" t="n">
        <f aca="false">I82</f>
        <v>138.474021550896</v>
      </c>
      <c r="L82" s="3" t="n">
        <v>2.02</v>
      </c>
      <c r="M82" s="3" t="n">
        <v>18.7</v>
      </c>
      <c r="N82" s="3" t="s">
        <v>22</v>
      </c>
      <c r="O82" s="3" t="n">
        <v>20.6333333333333</v>
      </c>
      <c r="P82" s="3" t="n">
        <v>10.3788903924222</v>
      </c>
    </row>
    <row r="83" customFormat="false" ht="12" hidden="false" customHeight="true" outlineLevel="0" collapsed="false">
      <c r="A83" s="1" t="n">
        <v>27</v>
      </c>
      <c r="B83" s="2" t="n">
        <f aca="false">D83-C83</f>
        <v>42</v>
      </c>
      <c r="C83" s="2" t="n">
        <v>1966.3</v>
      </c>
      <c r="D83" s="2" t="n">
        <v>2008.3</v>
      </c>
      <c r="E83" s="1" t="s">
        <v>19</v>
      </c>
      <c r="F83" s="1" t="s">
        <v>21</v>
      </c>
      <c r="G83" s="3" t="n">
        <v>1.4941</v>
      </c>
      <c r="H83" s="3" t="n">
        <v>0.0118</v>
      </c>
      <c r="I83" s="3" t="n">
        <v>483.2</v>
      </c>
      <c r="J83" s="3" t="n">
        <v>12</v>
      </c>
      <c r="K83" s="3" t="n">
        <f aca="false">I83</f>
        <v>483.2</v>
      </c>
      <c r="L83" s="3" t="n">
        <v>9.49</v>
      </c>
      <c r="M83" s="3" t="n">
        <v>49.3</v>
      </c>
      <c r="N83" s="3" t="s">
        <v>22</v>
      </c>
      <c r="O83" s="3" t="n">
        <v>69.8</v>
      </c>
      <c r="P83" s="3" t="n">
        <v>56.8</v>
      </c>
    </row>
    <row r="84" customFormat="false" ht="12" hidden="false" customHeight="true" outlineLevel="0" collapsed="false">
      <c r="A84" s="1" t="n">
        <v>28</v>
      </c>
      <c r="B84" s="2" t="n">
        <f aca="false">D84-C84</f>
        <v>51</v>
      </c>
      <c r="C84" s="2" t="n">
        <v>1959.5</v>
      </c>
      <c r="D84" s="2" t="n">
        <v>2010.5</v>
      </c>
      <c r="E84" s="1" t="s">
        <v>16</v>
      </c>
      <c r="F84" s="1" t="s">
        <v>21</v>
      </c>
      <c r="G84" s="3" t="n">
        <v>1.1760069986628</v>
      </c>
      <c r="H84" s="3" t="n">
        <v>0.0144</v>
      </c>
      <c r="I84" s="3" t="n">
        <v>167.252604131809</v>
      </c>
      <c r="J84" s="3" t="n">
        <v>14.4</v>
      </c>
      <c r="K84" s="3" t="n">
        <f aca="false">I84</f>
        <v>167.252604131809</v>
      </c>
      <c r="L84" s="3" t="n">
        <v>4.86</v>
      </c>
      <c r="M84" s="3" t="n">
        <v>53.58</v>
      </c>
      <c r="N84" s="3" t="s">
        <v>22</v>
      </c>
      <c r="O84" s="3" t="n">
        <v>26.8</v>
      </c>
      <c r="P84" s="3" t="n">
        <v>25.5796120884078</v>
      </c>
    </row>
    <row r="85" customFormat="false" ht="12" hidden="false" customHeight="true" outlineLevel="0" collapsed="false">
      <c r="A85" s="1" t="n">
        <v>29</v>
      </c>
      <c r="B85" s="2" t="n">
        <f aca="false">D85-C85</f>
        <v>49.8999999999999</v>
      </c>
      <c r="C85" s="2" t="n">
        <v>1961.2</v>
      </c>
      <c r="D85" s="2" t="n">
        <v>2011.1</v>
      </c>
      <c r="E85" s="1" t="s">
        <v>19</v>
      </c>
      <c r="F85" s="1" t="s">
        <v>21</v>
      </c>
      <c r="G85" s="3" t="n">
        <v>1.2458</v>
      </c>
      <c r="H85" s="3" t="n">
        <v>0.0118</v>
      </c>
      <c r="I85" s="3" t="n">
        <v>236.7</v>
      </c>
      <c r="J85" s="3" t="n">
        <v>12</v>
      </c>
      <c r="K85" s="3" t="n">
        <f aca="false">I85</f>
        <v>236.7</v>
      </c>
      <c r="L85" s="3" t="n">
        <f aca="false">6.6+9</f>
        <v>15.6</v>
      </c>
      <c r="M85" s="3" t="n">
        <f aca="false">26.2+36.8</f>
        <v>63</v>
      </c>
      <c r="N85" s="3" t="s">
        <v>22</v>
      </c>
      <c r="O85" s="3" t="n">
        <v>31.5</v>
      </c>
      <c r="P85" s="3" t="n">
        <v>31.3</v>
      </c>
    </row>
    <row r="86" customFormat="false" ht="12" hidden="false" customHeight="true" outlineLevel="0" collapsed="false">
      <c r="A86" s="1" t="n">
        <v>30</v>
      </c>
      <c r="B86" s="2" t="n">
        <f aca="false">D86-C86</f>
        <v>46.1999999999998</v>
      </c>
      <c r="C86" s="2" t="n">
        <v>1966.4</v>
      </c>
      <c r="D86" s="2" t="n">
        <v>2012.6</v>
      </c>
      <c r="E86" s="1" t="s">
        <v>16</v>
      </c>
      <c r="F86" s="1" t="s">
        <v>21</v>
      </c>
      <c r="G86" s="3" t="n">
        <v>1.3882</v>
      </c>
      <c r="H86" s="3" t="n">
        <v>0.0142</v>
      </c>
      <c r="I86" s="3" t="n">
        <v>377.9</v>
      </c>
      <c r="J86" s="3" t="n">
        <v>14</v>
      </c>
      <c r="K86" s="3" t="n">
        <f aca="false">I86</f>
        <v>377.9</v>
      </c>
      <c r="L86" s="3" t="n">
        <v>12.3</v>
      </c>
      <c r="M86" s="3" t="n">
        <v>65</v>
      </c>
      <c r="N86" s="3" t="s">
        <v>22</v>
      </c>
      <c r="O86" s="3" t="n">
        <v>42.9</v>
      </c>
      <c r="P86" s="3" t="s">
        <v>18</v>
      </c>
    </row>
    <row r="87" customFormat="false" ht="12" hidden="false" customHeight="true" outlineLevel="0" collapsed="false">
      <c r="A87" s="1" t="n">
        <v>31</v>
      </c>
      <c r="B87" s="2" t="n">
        <f aca="false">D87-C87</f>
        <v>32.8</v>
      </c>
      <c r="C87" s="2" t="n">
        <v>1979.8</v>
      </c>
      <c r="D87" s="2" t="n">
        <v>2012.6</v>
      </c>
      <c r="E87" s="1" t="s">
        <v>16</v>
      </c>
      <c r="F87" s="1" t="s">
        <v>21</v>
      </c>
      <c r="G87" s="3" t="n">
        <v>1.2206</v>
      </c>
      <c r="H87" s="3" t="n">
        <v>0.0156</v>
      </c>
      <c r="I87" s="3" t="n">
        <v>211.5</v>
      </c>
      <c r="J87" s="3" t="n">
        <v>16</v>
      </c>
      <c r="K87" s="3" t="n">
        <f aca="false">I87</f>
        <v>211.5</v>
      </c>
      <c r="L87" s="3" t="n">
        <v>6.74</v>
      </c>
      <c r="M87" s="3" t="n">
        <v>53.63</v>
      </c>
      <c r="N87" s="3" t="s">
        <v>22</v>
      </c>
      <c r="O87" s="3" t="n">
        <v>14.4</v>
      </c>
      <c r="P87" s="3" t="s">
        <v>18</v>
      </c>
    </row>
    <row r="88" customFormat="false" ht="12" hidden="false" customHeight="true" outlineLevel="0" collapsed="false">
      <c r="A88" s="1" t="n">
        <v>32</v>
      </c>
      <c r="B88" s="2" t="n">
        <f aca="false">D88-C88</f>
        <v>43.5999999999999</v>
      </c>
      <c r="C88" s="2" t="n">
        <v>1966.2</v>
      </c>
      <c r="D88" s="2" t="n">
        <v>2009.8</v>
      </c>
      <c r="E88" s="1" t="s">
        <v>16</v>
      </c>
      <c r="F88" s="1" t="s">
        <v>21</v>
      </c>
      <c r="G88" s="3" t="n">
        <v>1.47655417325869</v>
      </c>
      <c r="H88" s="3" t="n">
        <v>0.288</v>
      </c>
      <c r="I88" s="3" t="n">
        <v>465.707934543071</v>
      </c>
      <c r="J88" s="3" t="n">
        <v>28.8</v>
      </c>
      <c r="K88" s="3" t="n">
        <f aca="false">I88</f>
        <v>465.707934543071</v>
      </c>
      <c r="L88" s="3" t="n">
        <v>10.9</v>
      </c>
      <c r="M88" s="3" t="n">
        <v>99.5</v>
      </c>
      <c r="N88" s="3" t="s">
        <v>22</v>
      </c>
      <c r="O88" s="3" t="n">
        <v>103.116666666667</v>
      </c>
      <c r="P88" s="3" t="n">
        <v>87.7807848443843</v>
      </c>
    </row>
    <row r="89" customFormat="false" ht="14.1" hidden="false" customHeight="true" outlineLevel="0" collapsed="false">
      <c r="A89" s="1" t="n">
        <v>33</v>
      </c>
      <c r="B89" s="2" t="n">
        <f aca="false">D89-C89</f>
        <v>54.3</v>
      </c>
      <c r="C89" s="2" t="n">
        <v>1956.5</v>
      </c>
      <c r="D89" s="2" t="n">
        <v>2010.8</v>
      </c>
      <c r="E89" s="1" t="s">
        <v>16</v>
      </c>
      <c r="F89" s="1" t="s">
        <v>21</v>
      </c>
      <c r="G89" s="3" t="n">
        <v>1.14165877952842</v>
      </c>
      <c r="H89" s="3" t="n">
        <v>0.138</v>
      </c>
      <c r="I89" s="3" t="n">
        <v>133.272562565434</v>
      </c>
      <c r="J89" s="3" t="n">
        <v>13.8</v>
      </c>
      <c r="K89" s="3" t="n">
        <v>49.1</v>
      </c>
      <c r="L89" s="3" t="n">
        <v>14.38</v>
      </c>
      <c r="M89" s="3" t="n">
        <v>111.2</v>
      </c>
      <c r="N89" s="3" t="s">
        <v>22</v>
      </c>
      <c r="O89" s="3" t="n">
        <v>74.1166666666667</v>
      </c>
      <c r="P89" s="3" t="n">
        <v>61.1682453766351</v>
      </c>
    </row>
    <row r="90" customFormat="false" ht="14.1" hidden="false" customHeight="true" outlineLevel="0" collapsed="false">
      <c r="A90" s="1" t="n">
        <v>34</v>
      </c>
      <c r="B90" s="2" t="n">
        <f aca="false">D90-C90</f>
        <v>64.8999999999999</v>
      </c>
      <c r="C90" s="2" t="n">
        <v>1945.9</v>
      </c>
      <c r="D90" s="2" t="n">
        <v>2010.8</v>
      </c>
      <c r="E90" s="1" t="s">
        <v>16</v>
      </c>
      <c r="F90" s="1" t="s">
        <v>21</v>
      </c>
      <c r="G90" s="3" t="n">
        <v>1.08919667754027</v>
      </c>
      <c r="H90" s="3" t="n">
        <v>0.166</v>
      </c>
      <c r="I90" s="3" t="n">
        <v>81.1958284100316</v>
      </c>
      <c r="J90" s="3" t="n">
        <v>16.6</v>
      </c>
      <c r="K90" s="3" t="n">
        <v>49.1</v>
      </c>
      <c r="L90" s="3" t="n">
        <v>9.34</v>
      </c>
      <c r="M90" s="3" t="n">
        <v>68.05</v>
      </c>
      <c r="N90" s="3" t="s">
        <v>22</v>
      </c>
      <c r="O90" s="3" t="n">
        <v>88.4666666666667</v>
      </c>
      <c r="P90" s="3" t="n">
        <v>73.978349120433</v>
      </c>
    </row>
    <row r="91" customFormat="false" ht="14.1" hidden="false" customHeight="true" outlineLevel="0" collapsed="false">
      <c r="A91" s="1" t="n">
        <v>35</v>
      </c>
      <c r="B91" s="2" t="n">
        <f aca="false">D91-C91</f>
        <v>33.3</v>
      </c>
      <c r="C91" s="2" t="n">
        <v>1971.5</v>
      </c>
      <c r="D91" s="2" t="n">
        <v>2004.8</v>
      </c>
      <c r="E91" s="1" t="s">
        <v>16</v>
      </c>
      <c r="F91" s="1" t="s">
        <v>21</v>
      </c>
      <c r="G91" s="3" t="n">
        <v>1.33586792746941</v>
      </c>
      <c r="H91" s="3" t="n">
        <v>0.024032714960292</v>
      </c>
      <c r="I91" s="3" t="n">
        <v>327.009953401381</v>
      </c>
      <c r="J91" s="3" t="n">
        <v>24.032714960292</v>
      </c>
      <c r="K91" s="3" t="n">
        <f aca="false">I91</f>
        <v>327.009953401381</v>
      </c>
      <c r="L91" s="3" t="n">
        <v>50</v>
      </c>
      <c r="M91" s="3" t="n">
        <v>113</v>
      </c>
      <c r="N91" s="3" t="s">
        <v>22</v>
      </c>
      <c r="O91" s="3" t="n">
        <v>74</v>
      </c>
      <c r="P91" s="3" t="n">
        <v>60</v>
      </c>
    </row>
    <row r="92" customFormat="false" ht="14.1" hidden="false" customHeight="true" outlineLevel="0" collapsed="false">
      <c r="A92" s="1" t="n">
        <v>36</v>
      </c>
      <c r="B92" s="2" t="n">
        <f aca="false">D92-C92</f>
        <v>58.3</v>
      </c>
      <c r="C92" s="2" t="n">
        <v>1946.5</v>
      </c>
      <c r="D92" s="2" t="n">
        <v>2004.8</v>
      </c>
      <c r="E92" s="1" t="s">
        <v>16</v>
      </c>
      <c r="F92" s="1" t="s">
        <v>21</v>
      </c>
      <c r="G92" s="3" t="n">
        <v>1.11315</v>
      </c>
      <c r="H92" s="3" t="n">
        <v>0.0234</v>
      </c>
      <c r="I92" s="3" t="n">
        <v>97</v>
      </c>
      <c r="J92" s="3" t="n">
        <v>20.6</v>
      </c>
      <c r="K92" s="3" t="n">
        <f aca="false">I92</f>
        <v>97</v>
      </c>
      <c r="L92" s="3" t="n">
        <v>55</v>
      </c>
      <c r="M92" s="3" t="n">
        <v>188</v>
      </c>
      <c r="N92" s="3" t="s">
        <v>22</v>
      </c>
      <c r="O92" s="3" t="n">
        <v>76</v>
      </c>
      <c r="P92" s="3" t="n">
        <v>60</v>
      </c>
    </row>
    <row r="93" customFormat="false" ht="12.75" hidden="false" customHeight="false" outlineLevel="0" collapsed="false">
      <c r="A93" s="1" t="n">
        <v>39</v>
      </c>
      <c r="B93" s="2" t="n">
        <f aca="false">D93-C93</f>
        <v>51.2</v>
      </c>
      <c r="C93" s="2" t="n">
        <v>1957.5</v>
      </c>
      <c r="D93" s="2" t="n">
        <v>2008.7</v>
      </c>
      <c r="E93" s="1" t="s">
        <v>16</v>
      </c>
      <c r="F93" s="1" t="s">
        <v>21</v>
      </c>
      <c r="G93" s="3" t="n">
        <v>1.1517072113596</v>
      </c>
      <c r="H93" s="3" t="n">
        <v>0.008</v>
      </c>
      <c r="I93" s="3" t="n">
        <v>143.247182211236</v>
      </c>
      <c r="J93" s="3" t="n">
        <v>8</v>
      </c>
      <c r="K93" s="3" t="n">
        <f aca="false">I93</f>
        <v>143.247182211236</v>
      </c>
      <c r="L93" s="3" t="n">
        <v>8.41</v>
      </c>
      <c r="M93" s="3" t="n">
        <v>81.69</v>
      </c>
      <c r="N93" s="3" t="s">
        <v>22</v>
      </c>
      <c r="O93" s="3" t="n">
        <v>73.3333333333333</v>
      </c>
      <c r="P93" s="3" t="n">
        <v>60.6269733874605</v>
      </c>
    </row>
    <row r="94" customFormat="false" ht="14.1" hidden="false" customHeight="true" outlineLevel="0" collapsed="false">
      <c r="A94" s="1" t="n">
        <v>40</v>
      </c>
      <c r="B94" s="2" t="n">
        <f aca="false">D94-C94</f>
        <v>31.5</v>
      </c>
      <c r="C94" s="2" t="n">
        <v>1977.2</v>
      </c>
      <c r="D94" s="2" t="n">
        <v>2008.7</v>
      </c>
      <c r="E94" s="1" t="s">
        <v>16</v>
      </c>
      <c r="F94" s="1" t="s">
        <v>21</v>
      </c>
      <c r="G94" s="3" t="n">
        <v>1.2418</v>
      </c>
      <c r="H94" s="3" t="n">
        <v>0.014</v>
      </c>
      <c r="I94" s="3" t="n">
        <v>232.7</v>
      </c>
      <c r="J94" s="3" t="n">
        <v>14</v>
      </c>
      <c r="K94" s="3" t="n">
        <f aca="false">I94</f>
        <v>232.7</v>
      </c>
      <c r="L94" s="3" t="n">
        <v>16.4</v>
      </c>
      <c r="M94" s="3" t="n">
        <v>85.3</v>
      </c>
      <c r="N94" s="3" t="s">
        <v>22</v>
      </c>
      <c r="O94" s="3" t="n">
        <v>43.77</v>
      </c>
      <c r="P94" s="3" t="n">
        <v>38.9</v>
      </c>
    </row>
    <row r="95" customFormat="false" ht="12.75" hidden="false" customHeight="false" outlineLevel="0" collapsed="false">
      <c r="A95" s="1" t="n">
        <v>41</v>
      </c>
      <c r="B95" s="2" t="n">
        <f aca="false">D95-C95</f>
        <v>65.1999999999998</v>
      </c>
      <c r="C95" s="2" t="n">
        <v>1943.9</v>
      </c>
      <c r="D95" s="2" t="n">
        <v>2009.1</v>
      </c>
      <c r="E95" s="1" t="s">
        <v>16</v>
      </c>
      <c r="F95" s="1" t="s">
        <v>21</v>
      </c>
      <c r="G95" s="3" t="n">
        <v>1.052</v>
      </c>
      <c r="H95" s="3" t="n">
        <v>0.014</v>
      </c>
      <c r="I95" s="3" t="n">
        <v>44.2</v>
      </c>
      <c r="J95" s="3" t="n">
        <v>13.8313065706124</v>
      </c>
      <c r="K95" s="3" t="n">
        <f aca="false">I95</f>
        <v>44.2</v>
      </c>
      <c r="L95" s="3" t="n">
        <v>8.2</v>
      </c>
      <c r="M95" s="3" t="n">
        <v>36.21</v>
      </c>
      <c r="N95" s="3" t="s">
        <v>22</v>
      </c>
      <c r="O95" s="3" t="n">
        <v>18.6</v>
      </c>
      <c r="P95" s="3" t="n">
        <v>18</v>
      </c>
    </row>
    <row r="96" customFormat="false" ht="12.75" hidden="false" customHeight="false" outlineLevel="0" collapsed="false">
      <c r="A96" s="1" t="n">
        <v>42</v>
      </c>
      <c r="B96" s="2" t="n">
        <f aca="false">D96-C96</f>
        <v>76.1000000000001</v>
      </c>
      <c r="C96" s="2" t="n">
        <v>1933.1</v>
      </c>
      <c r="D96" s="2" t="n">
        <v>2009.2</v>
      </c>
      <c r="E96" s="1" t="s">
        <v>16</v>
      </c>
      <c r="F96" s="1" t="s">
        <v>21</v>
      </c>
      <c r="G96" s="3" t="n">
        <v>1.07</v>
      </c>
      <c r="H96" s="3" t="n">
        <v>0.016</v>
      </c>
      <c r="I96" s="3" t="n">
        <v>62.1</v>
      </c>
      <c r="J96" s="3" t="n">
        <v>15.8489375004097</v>
      </c>
      <c r="K96" s="3" t="n">
        <f aca="false">I96</f>
        <v>62.1</v>
      </c>
      <c r="L96" s="3" t="n">
        <v>6.4</v>
      </c>
      <c r="M96" s="3" t="n">
        <v>103.69</v>
      </c>
      <c r="N96" s="3" t="s">
        <v>22</v>
      </c>
      <c r="O96" s="3" t="n">
        <v>14.2</v>
      </c>
      <c r="P96" s="3" t="n">
        <v>11.9</v>
      </c>
    </row>
    <row r="97" customFormat="false" ht="14.1" hidden="false" customHeight="true" outlineLevel="0" collapsed="false">
      <c r="A97" s="1" t="n">
        <v>43</v>
      </c>
      <c r="B97" s="2" t="n">
        <f aca="false">D97-C97</f>
        <v>51.78</v>
      </c>
      <c r="C97" s="2" t="n">
        <v>1957.42</v>
      </c>
      <c r="D97" s="2" t="n">
        <v>2009.2</v>
      </c>
      <c r="E97" s="1" t="s">
        <v>19</v>
      </c>
      <c r="F97" s="1" t="s">
        <v>21</v>
      </c>
      <c r="G97" s="3" t="n">
        <v>1.15398441732621</v>
      </c>
      <c r="H97" s="3" t="n">
        <v>0.008</v>
      </c>
      <c r="I97" s="3" t="n">
        <v>145.507660637495</v>
      </c>
      <c r="J97" s="3" t="n">
        <v>8</v>
      </c>
      <c r="K97" s="3" t="n">
        <f aca="false">I97</f>
        <v>145.507660637495</v>
      </c>
      <c r="L97" s="3" t="n">
        <v>8.314</v>
      </c>
      <c r="M97" s="3" t="n">
        <v>52.9</v>
      </c>
      <c r="N97" s="3" t="s">
        <v>22</v>
      </c>
      <c r="O97" s="3" t="n">
        <v>135.666666666667</v>
      </c>
      <c r="P97" s="3" t="n">
        <v>75.5570590888588</v>
      </c>
    </row>
    <row r="98" customFormat="false" ht="12" hidden="false" customHeight="true" outlineLevel="0" collapsed="false">
      <c r="A98" s="1" t="n">
        <v>44</v>
      </c>
      <c r="B98" s="2" t="n">
        <f aca="false">D98-C98</f>
        <v>61.8</v>
      </c>
      <c r="C98" s="2" t="n">
        <v>1948</v>
      </c>
      <c r="D98" s="2" t="n">
        <v>2009.8</v>
      </c>
      <c r="E98" s="1" t="s">
        <v>16</v>
      </c>
      <c r="F98" s="1" t="s">
        <v>21</v>
      </c>
      <c r="G98" s="3" t="n">
        <v>1.0515</v>
      </c>
      <c r="H98" s="3" t="n">
        <v>0.018</v>
      </c>
      <c r="I98" s="3" t="n">
        <v>43.8</v>
      </c>
      <c r="J98" s="3" t="n">
        <v>17.8982228716068</v>
      </c>
      <c r="K98" s="3" t="n">
        <f aca="false">I98</f>
        <v>43.8</v>
      </c>
      <c r="L98" s="3" t="n">
        <v>6.21</v>
      </c>
      <c r="M98" s="3" t="n">
        <v>26.81</v>
      </c>
      <c r="N98" s="3" t="s">
        <v>22</v>
      </c>
      <c r="O98" s="3" t="n">
        <v>10.3</v>
      </c>
      <c r="P98" s="3" t="n">
        <v>10.4</v>
      </c>
    </row>
    <row r="99" customFormat="false" ht="12.75" hidden="false" customHeight="false" outlineLevel="0" collapsed="false">
      <c r="A99" s="1" t="n">
        <v>46</v>
      </c>
      <c r="B99" s="2" t="n">
        <f aca="false">D99-C99</f>
        <v>28.6500000000001</v>
      </c>
      <c r="C99" s="2" t="n">
        <v>1981.25</v>
      </c>
      <c r="D99" s="2" t="n">
        <v>2009.9</v>
      </c>
      <c r="E99" s="1" t="s">
        <v>16</v>
      </c>
      <c r="F99" s="1" t="s">
        <v>21</v>
      </c>
      <c r="G99" s="3" t="n">
        <v>1.21997899443783</v>
      </c>
      <c r="H99" s="3" t="n">
        <v>0.008</v>
      </c>
      <c r="I99" s="3" t="n">
        <v>211.017465195386</v>
      </c>
      <c r="J99" s="3" t="n">
        <v>8</v>
      </c>
      <c r="K99" s="3" t="n">
        <f aca="false">I99</f>
        <v>211.017465195386</v>
      </c>
      <c r="L99" s="3" t="n">
        <v>13.9</v>
      </c>
      <c r="M99" s="3" t="n">
        <v>100.9</v>
      </c>
      <c r="N99" s="3" t="s">
        <v>22</v>
      </c>
      <c r="O99" s="3" t="n">
        <v>95</v>
      </c>
      <c r="P99" s="3" t="n">
        <v>72.0387911592242</v>
      </c>
    </row>
    <row r="100" customFormat="false" ht="12" hidden="false" customHeight="true" outlineLevel="0" collapsed="false">
      <c r="A100" s="1" t="n">
        <v>47</v>
      </c>
      <c r="B100" s="2" t="n">
        <f aca="false">D100-C100</f>
        <v>61.3</v>
      </c>
      <c r="C100" s="2" t="n">
        <v>1948.7</v>
      </c>
      <c r="D100" s="2" t="n">
        <v>2010</v>
      </c>
      <c r="E100" s="1" t="s">
        <v>16</v>
      </c>
      <c r="F100" s="1" t="s">
        <v>21</v>
      </c>
      <c r="G100" s="3" t="n">
        <v>1.101</v>
      </c>
      <c r="H100" s="3" t="n">
        <v>0.026</v>
      </c>
      <c r="I100" s="3" t="n">
        <v>92.9</v>
      </c>
      <c r="J100" s="3" t="n">
        <v>25.803328095769</v>
      </c>
      <c r="K100" s="3" t="n">
        <f aca="false">I100</f>
        <v>92.9</v>
      </c>
      <c r="L100" s="3" t="n">
        <v>7.8</v>
      </c>
      <c r="M100" s="3" t="n">
        <v>36.6</v>
      </c>
      <c r="N100" s="3" t="s">
        <v>22</v>
      </c>
      <c r="O100" s="3" t="n">
        <v>15</v>
      </c>
      <c r="P100" s="3" t="n">
        <v>6.1</v>
      </c>
    </row>
    <row r="101" customFormat="false" ht="12" hidden="false" customHeight="true" outlineLevel="0" collapsed="false">
      <c r="A101" s="1" t="n">
        <v>48</v>
      </c>
      <c r="B101" s="2" t="n">
        <f aca="false">D101-C101</f>
        <v>74.3</v>
      </c>
      <c r="C101" s="2" t="n">
        <v>1935.7</v>
      </c>
      <c r="D101" s="2" t="n">
        <v>2010</v>
      </c>
      <c r="E101" s="1" t="s">
        <v>16</v>
      </c>
      <c r="F101" s="1" t="s">
        <v>21</v>
      </c>
      <c r="G101" s="3" t="n">
        <v>1.0779</v>
      </c>
      <c r="H101" s="3" t="n">
        <v>0.012</v>
      </c>
      <c r="I101" s="3" t="n">
        <v>70</v>
      </c>
      <c r="J101" s="3" t="n">
        <v>11.9364255044466</v>
      </c>
      <c r="K101" s="3" t="n">
        <f aca="false">I101</f>
        <v>70</v>
      </c>
      <c r="L101" s="3" t="n">
        <v>7.92</v>
      </c>
      <c r="M101" s="3" t="n">
        <v>78.35</v>
      </c>
      <c r="N101" s="3" t="s">
        <v>22</v>
      </c>
      <c r="O101" s="3" t="n">
        <v>32.5</v>
      </c>
      <c r="P101" s="3" t="n">
        <v>28.3</v>
      </c>
    </row>
    <row r="102" customFormat="false" ht="12" hidden="false" customHeight="true" outlineLevel="0" collapsed="false">
      <c r="A102" s="1" t="n">
        <v>49</v>
      </c>
      <c r="B102" s="2" t="n">
        <f aca="false">D102-C102</f>
        <v>48.4000000000001</v>
      </c>
      <c r="C102" s="2" t="n">
        <v>1961.8</v>
      </c>
      <c r="D102" s="2" t="n">
        <v>2010.2</v>
      </c>
      <c r="E102" s="1" t="s">
        <v>16</v>
      </c>
      <c r="F102" s="1" t="s">
        <v>21</v>
      </c>
      <c r="G102" s="3" t="n">
        <v>1.21625233413854</v>
      </c>
      <c r="H102" s="3" t="n">
        <v>0.01</v>
      </c>
      <c r="I102" s="3" t="n">
        <v>207.438036472292</v>
      </c>
      <c r="J102" s="3" t="n">
        <v>10.0539888109466</v>
      </c>
      <c r="K102" s="3" t="n">
        <f aca="false">I102</f>
        <v>207.438036472292</v>
      </c>
      <c r="L102" s="3" t="n">
        <v>14.59</v>
      </c>
      <c r="M102" s="3" t="n">
        <v>123.86</v>
      </c>
      <c r="N102" s="3" t="s">
        <v>22</v>
      </c>
      <c r="O102" s="3" t="n">
        <v>271.555555555556</v>
      </c>
      <c r="P102" s="3" t="n">
        <v>149.846639603067</v>
      </c>
    </row>
    <row r="103" customFormat="false" ht="12" hidden="false" customHeight="true" outlineLevel="0" collapsed="false">
      <c r="A103" s="1" t="n">
        <v>51</v>
      </c>
      <c r="B103" s="2" t="n">
        <f aca="false">D103-C103</f>
        <v>24.8000000000002</v>
      </c>
      <c r="C103" s="2" t="n">
        <v>1985.6</v>
      </c>
      <c r="D103" s="2" t="n">
        <v>2010.4</v>
      </c>
      <c r="E103" s="1" t="s">
        <v>16</v>
      </c>
      <c r="F103" s="1" t="s">
        <v>21</v>
      </c>
      <c r="G103" s="3" t="n">
        <v>1.1592</v>
      </c>
      <c r="H103" s="3" t="n">
        <v>0.008</v>
      </c>
      <c r="I103" s="3" t="n">
        <v>150.7</v>
      </c>
      <c r="J103" s="3" t="n">
        <v>7.96354539892963</v>
      </c>
      <c r="K103" s="3" t="n">
        <f aca="false">I103</f>
        <v>150.7</v>
      </c>
      <c r="L103" s="3" t="n">
        <v>4.32</v>
      </c>
      <c r="M103" s="3" t="n">
        <v>121.25</v>
      </c>
      <c r="N103" s="3" t="s">
        <v>22</v>
      </c>
      <c r="O103" s="3" t="n">
        <v>165.9</v>
      </c>
      <c r="P103" s="3" t="n">
        <v>138.6</v>
      </c>
    </row>
    <row r="104" customFormat="false" ht="12" hidden="false" customHeight="true" outlineLevel="0" collapsed="false">
      <c r="A104" s="1" t="n">
        <v>53</v>
      </c>
      <c r="B104" s="2" t="n">
        <f aca="false">D104-C104</f>
        <v>16.2</v>
      </c>
      <c r="C104" s="2" t="n">
        <v>1994.2</v>
      </c>
      <c r="D104" s="2" t="n">
        <v>2010.4</v>
      </c>
      <c r="E104" s="1" t="s">
        <v>16</v>
      </c>
      <c r="F104" s="1" t="s">
        <v>21</v>
      </c>
      <c r="G104" s="3" t="n">
        <v>1.0953</v>
      </c>
      <c r="H104" s="3" t="n">
        <v>0.014</v>
      </c>
      <c r="I104" s="3" t="n">
        <v>87.2</v>
      </c>
      <c r="J104" s="3" t="n">
        <v>13.8496452743768</v>
      </c>
      <c r="K104" s="3" t="n">
        <f aca="false">I104</f>
        <v>87.2</v>
      </c>
      <c r="L104" s="3" t="n">
        <v>5.43</v>
      </c>
      <c r="M104" s="3" t="n">
        <v>75.7</v>
      </c>
      <c r="N104" s="3" t="s">
        <v>22</v>
      </c>
      <c r="O104" s="3" t="n">
        <v>23.9</v>
      </c>
      <c r="P104" s="3" t="n">
        <v>18.7</v>
      </c>
    </row>
    <row r="105" customFormat="false" ht="12" hidden="false" customHeight="true" outlineLevel="0" collapsed="false">
      <c r="A105" s="1" t="n">
        <v>55</v>
      </c>
      <c r="B105" s="2" t="n">
        <f aca="false">D105-C105</f>
        <v>71.4500000000001</v>
      </c>
      <c r="C105" s="2" t="n">
        <v>1939.25</v>
      </c>
      <c r="D105" s="2" t="n">
        <v>2010.7</v>
      </c>
      <c r="E105" s="1" t="s">
        <v>19</v>
      </c>
      <c r="F105" s="1" t="s">
        <v>21</v>
      </c>
      <c r="G105" s="3" t="n">
        <v>1.06806261181272</v>
      </c>
      <c r="H105" s="3" t="n">
        <v>0.008</v>
      </c>
      <c r="I105" s="3" t="n">
        <v>60.2170059685525</v>
      </c>
      <c r="J105" s="3" t="n">
        <v>8</v>
      </c>
      <c r="K105" s="3" t="n">
        <f aca="false">I105</f>
        <v>60.2170059685525</v>
      </c>
      <c r="L105" s="3" t="n">
        <v>8.5</v>
      </c>
      <c r="M105" s="3" t="n">
        <v>95.2</v>
      </c>
      <c r="N105" s="3" t="s">
        <v>22</v>
      </c>
      <c r="O105" s="3" t="n">
        <v>83.3333333333333</v>
      </c>
      <c r="P105" s="3" t="n">
        <v>65.4082092918358</v>
      </c>
    </row>
    <row r="106" customFormat="false" ht="12.75" hidden="false" customHeight="false" outlineLevel="0" collapsed="false">
      <c r="A106" s="1" t="n">
        <v>56</v>
      </c>
      <c r="B106" s="2" t="n">
        <f aca="false">D106-C106</f>
        <v>22.95</v>
      </c>
      <c r="C106" s="2" t="n">
        <v>1987.75</v>
      </c>
      <c r="D106" s="2" t="n">
        <v>2010.7</v>
      </c>
      <c r="E106" s="1" t="s">
        <v>19</v>
      </c>
      <c r="F106" s="1" t="s">
        <v>21</v>
      </c>
      <c r="G106" s="3" t="n">
        <v>1.16460822011667</v>
      </c>
      <c r="H106" s="3" t="n">
        <v>0.008</v>
      </c>
      <c r="I106" s="3" t="n">
        <v>156.053424773344</v>
      </c>
      <c r="J106" s="3" t="n">
        <v>8</v>
      </c>
      <c r="K106" s="3" t="n">
        <f aca="false">I106</f>
        <v>156.053424773344</v>
      </c>
      <c r="L106" s="3" t="n">
        <v>13.4</v>
      </c>
      <c r="M106" s="3" t="n">
        <v>119.38</v>
      </c>
      <c r="N106" s="3" t="s">
        <v>22</v>
      </c>
      <c r="O106" s="3" t="n">
        <v>198.333333333333</v>
      </c>
      <c r="P106" s="3" t="n">
        <v>155.349571493009</v>
      </c>
    </row>
    <row r="107" customFormat="false" ht="14.1" hidden="false" customHeight="true" outlineLevel="0" collapsed="false">
      <c r="A107" s="1" t="n">
        <v>57</v>
      </c>
      <c r="B107" s="2" t="n">
        <f aca="false">D107-C107</f>
        <v>45.1299999999999</v>
      </c>
      <c r="C107" s="2" t="n">
        <v>1965.67</v>
      </c>
      <c r="D107" s="2" t="n">
        <v>2010.8</v>
      </c>
      <c r="E107" s="1" t="s">
        <v>16</v>
      </c>
      <c r="F107" s="1" t="s">
        <v>21</v>
      </c>
      <c r="G107" s="3" t="n">
        <v>1.48650197886823</v>
      </c>
      <c r="H107" s="3" t="n">
        <v>0.01</v>
      </c>
      <c r="I107" s="3" t="n">
        <v>475.582667131461</v>
      </c>
      <c r="J107" s="3" t="n">
        <v>10</v>
      </c>
      <c r="K107" s="3" t="n">
        <f aca="false">I107</f>
        <v>475.582667131461</v>
      </c>
      <c r="L107" s="3" t="n">
        <v>6.9</v>
      </c>
      <c r="M107" s="3" t="n">
        <v>45.5</v>
      </c>
      <c r="N107" s="3" t="s">
        <v>22</v>
      </c>
      <c r="O107" s="3" t="n">
        <v>77</v>
      </c>
      <c r="P107" s="3" t="n">
        <v>70.4149751917005</v>
      </c>
    </row>
    <row r="108" customFormat="false" ht="14.1" hidden="false" customHeight="true" outlineLevel="0" collapsed="false">
      <c r="A108" s="1" t="n">
        <v>58</v>
      </c>
      <c r="B108" s="2" t="n">
        <f aca="false">D108-C108</f>
        <v>27.1500000000001</v>
      </c>
      <c r="C108" s="2" t="n">
        <v>1983.75</v>
      </c>
      <c r="D108" s="2" t="n">
        <v>2010.9</v>
      </c>
      <c r="E108" s="1" t="s">
        <v>16</v>
      </c>
      <c r="F108" s="1" t="s">
        <v>21</v>
      </c>
      <c r="G108" s="3" t="n">
        <v>1.19200494091101</v>
      </c>
      <c r="H108" s="3" t="n">
        <v>0.008</v>
      </c>
      <c r="I108" s="3" t="n">
        <v>183.248899057976</v>
      </c>
      <c r="J108" s="3" t="n">
        <v>8</v>
      </c>
      <c r="K108" s="3" t="n">
        <f aca="false">I108</f>
        <v>183.248899057976</v>
      </c>
      <c r="L108" s="3" t="n">
        <v>10.6</v>
      </c>
      <c r="M108" s="3" t="n">
        <v>83.4</v>
      </c>
      <c r="N108" s="3" t="s">
        <v>22</v>
      </c>
      <c r="O108" s="3" t="n">
        <v>83.3333333333333</v>
      </c>
      <c r="P108" s="3" t="n">
        <v>76.3238610735228</v>
      </c>
    </row>
    <row r="109" customFormat="false" ht="14.1" hidden="false" customHeight="true" outlineLevel="0" collapsed="false">
      <c r="A109" s="1" t="n">
        <v>60</v>
      </c>
      <c r="B109" s="2" t="n">
        <f aca="false">D109-C109</f>
        <v>41.9166666666667</v>
      </c>
      <c r="C109" s="2" t="n">
        <f aca="false">1969+5.5/12</f>
        <v>1969.45833333333</v>
      </c>
      <c r="D109" s="2" t="n">
        <v>2011.375</v>
      </c>
      <c r="E109" s="1" t="s">
        <v>19</v>
      </c>
      <c r="F109" s="1" t="s">
        <v>21</v>
      </c>
      <c r="G109" s="3" t="n">
        <v>1.35370936687737</v>
      </c>
      <c r="H109" s="3" t="n">
        <v>0.0128</v>
      </c>
      <c r="I109" s="3" t="n">
        <v>343.632125932873</v>
      </c>
      <c r="J109" s="3" t="n">
        <v>12.8</v>
      </c>
      <c r="K109" s="3" t="n">
        <f aca="false">I109</f>
        <v>343.632125932873</v>
      </c>
      <c r="L109" s="3" t="n">
        <v>8.05</v>
      </c>
      <c r="M109" s="3" t="n">
        <v>65.15</v>
      </c>
      <c r="N109" s="3" t="s">
        <v>22</v>
      </c>
      <c r="O109" s="3" t="n">
        <v>56.3541666666667</v>
      </c>
      <c r="P109" s="3" t="n">
        <v>46.2381596752368</v>
      </c>
    </row>
    <row r="110" customFormat="false" ht="12.75" hidden="false" customHeight="false" outlineLevel="0" collapsed="false">
      <c r="A110" s="1" t="n">
        <v>63</v>
      </c>
      <c r="B110" s="2" t="n">
        <f aca="false">D110-C110</f>
        <v>24.28</v>
      </c>
      <c r="C110" s="2" t="n">
        <v>1982.8</v>
      </c>
      <c r="D110" s="2" t="n">
        <v>2007.08</v>
      </c>
      <c r="E110" s="1" t="s">
        <v>16</v>
      </c>
      <c r="F110" s="1" t="s">
        <v>21</v>
      </c>
      <c r="G110" s="3" t="n">
        <v>1.18917537396928</v>
      </c>
      <c r="H110" s="3" t="n">
        <v>0.012</v>
      </c>
      <c r="I110" s="3" t="n">
        <v>180.440117102723</v>
      </c>
      <c r="J110" s="3" t="n">
        <v>11.9192577443596</v>
      </c>
      <c r="K110" s="3" t="n">
        <f aca="false">I110</f>
        <v>180.440117102723</v>
      </c>
      <c r="L110" s="3" t="n">
        <v>11.4</v>
      </c>
      <c r="M110" s="3" t="n">
        <v>56.2</v>
      </c>
      <c r="N110" s="3" t="s">
        <v>22</v>
      </c>
      <c r="O110" s="3" t="n">
        <v>75</v>
      </c>
      <c r="P110" s="3" t="n">
        <v>55.6202074875958</v>
      </c>
    </row>
    <row r="111" customFormat="false" ht="12.75" hidden="false" customHeight="false" outlineLevel="0" collapsed="false">
      <c r="A111" s="1" t="n">
        <v>64</v>
      </c>
      <c r="B111" s="2" t="n">
        <f aca="false">D111-C111</f>
        <v>69.9000000000001</v>
      </c>
      <c r="C111" s="2" t="n">
        <v>1934.1</v>
      </c>
      <c r="D111" s="2" t="n">
        <v>2004</v>
      </c>
      <c r="E111" s="1" t="s">
        <v>19</v>
      </c>
      <c r="F111" s="1" t="s">
        <v>21</v>
      </c>
      <c r="G111" s="3" t="n">
        <v>1.083</v>
      </c>
      <c r="H111" s="3" t="n">
        <v>0.0118</v>
      </c>
      <c r="I111" s="3" t="n">
        <v>76</v>
      </c>
      <c r="J111" s="3" t="n">
        <v>11</v>
      </c>
      <c r="K111" s="3" t="n">
        <f aca="false">I111</f>
        <v>76</v>
      </c>
      <c r="L111" s="3" t="n">
        <v>30</v>
      </c>
      <c r="M111" s="3" t="n">
        <v>210</v>
      </c>
      <c r="N111" s="3" t="s">
        <v>22</v>
      </c>
      <c r="O111" s="3" t="n">
        <v>135</v>
      </c>
      <c r="P111" s="3" t="n">
        <v>58</v>
      </c>
    </row>
    <row r="112" customFormat="false" ht="12.75" hidden="false" customHeight="false" outlineLevel="0" collapsed="false">
      <c r="A112" s="1" t="n">
        <v>65</v>
      </c>
      <c r="B112" s="2" t="n">
        <f aca="false">D112-C112</f>
        <v>53.5</v>
      </c>
      <c r="C112" s="2" t="n">
        <v>1952.3</v>
      </c>
      <c r="D112" s="2" t="n">
        <v>2005.8</v>
      </c>
      <c r="E112" s="1" t="s">
        <v>19</v>
      </c>
      <c r="F112" s="1" t="s">
        <v>21</v>
      </c>
      <c r="G112" s="3" t="n">
        <v>1.08953875046126</v>
      </c>
      <c r="H112" s="3" t="n">
        <v>0.00821356077944406</v>
      </c>
      <c r="I112" s="3" t="n">
        <v>82.0523465565512</v>
      </c>
      <c r="J112" s="3" t="n">
        <v>8.21356077944406</v>
      </c>
      <c r="K112" s="3" t="n">
        <f aca="false">I112</f>
        <v>82.0523465565512</v>
      </c>
      <c r="L112" s="3" t="n">
        <v>21.8</v>
      </c>
      <c r="M112" s="3" t="n">
        <v>107</v>
      </c>
      <c r="N112" s="3" t="s">
        <v>22</v>
      </c>
      <c r="O112" s="3" t="n">
        <v>142</v>
      </c>
      <c r="P112" s="3" t="n">
        <v>65</v>
      </c>
    </row>
    <row r="113" customFormat="false" ht="12.75" hidden="false" customHeight="false" outlineLevel="0" collapsed="false">
      <c r="A113" s="1" t="n">
        <v>66</v>
      </c>
      <c r="B113" s="2" t="n">
        <f aca="false">D113-C113</f>
        <v>87</v>
      </c>
      <c r="C113" s="2" t="n">
        <v>1924.2</v>
      </c>
      <c r="D113" s="2" t="n">
        <v>2011.2</v>
      </c>
      <c r="E113" s="1" t="s">
        <v>16</v>
      </c>
      <c r="F113" s="1" t="s">
        <v>21</v>
      </c>
      <c r="G113" s="3" t="n">
        <v>1.01711483830038</v>
      </c>
      <c r="H113" s="3" t="n">
        <v>0.02</v>
      </c>
      <c r="I113" s="3" t="n">
        <v>29.6</v>
      </c>
      <c r="J113" s="3" t="n">
        <v>20</v>
      </c>
      <c r="K113" s="3" t="n">
        <f aca="false">I113</f>
        <v>29.6</v>
      </c>
      <c r="L113" s="3" t="n">
        <v>5.6</v>
      </c>
      <c r="M113" s="3" t="n">
        <v>6.5</v>
      </c>
      <c r="N113" s="3" t="s">
        <v>22</v>
      </c>
      <c r="O113" s="3" t="n">
        <v>7.9</v>
      </c>
      <c r="P113" s="3" t="n">
        <v>7.41533396048918</v>
      </c>
    </row>
    <row r="114" customFormat="false" ht="12.75" hidden="false" customHeight="false" outlineLevel="0" collapsed="false">
      <c r="A114" s="1" t="n">
        <v>68</v>
      </c>
      <c r="B114" s="2" t="n">
        <f aca="false">D114-C114</f>
        <v>85.9000000000001</v>
      </c>
      <c r="C114" s="2" t="n">
        <v>1925.3</v>
      </c>
      <c r="D114" s="2" t="n">
        <v>2011.2</v>
      </c>
      <c r="E114" s="1" t="s">
        <v>19</v>
      </c>
      <c r="F114" s="1" t="s">
        <v>21</v>
      </c>
      <c r="G114" s="3" t="n">
        <v>1.03816505094495</v>
      </c>
      <c r="H114" s="3" t="n">
        <v>0.02</v>
      </c>
      <c r="I114" s="3" t="n">
        <v>30.5390618869852</v>
      </c>
      <c r="J114" s="3" t="n">
        <v>20</v>
      </c>
      <c r="K114" s="3" t="n">
        <f aca="false">I114</f>
        <v>30.5390618869852</v>
      </c>
      <c r="L114" s="3" t="n">
        <v>6.7</v>
      </c>
      <c r="M114" s="3" t="n">
        <v>6.9</v>
      </c>
      <c r="N114" s="3" t="s">
        <v>22</v>
      </c>
      <c r="O114" s="3" t="n">
        <v>8.3</v>
      </c>
      <c r="P114" s="3" t="n">
        <v>7.49210645015787</v>
      </c>
    </row>
    <row r="115" customFormat="false" ht="12.75" hidden="false" customHeight="false" outlineLevel="0" collapsed="false">
      <c r="A115" s="1" t="n">
        <v>70</v>
      </c>
      <c r="B115" s="2" t="n">
        <f aca="false">D115-C115</f>
        <v>84.7</v>
      </c>
      <c r="C115" s="2" t="n">
        <v>1926.5</v>
      </c>
      <c r="D115" s="2" t="n">
        <v>2011.2</v>
      </c>
      <c r="E115" s="1" t="s">
        <v>19</v>
      </c>
      <c r="F115" s="1" t="s">
        <v>21</v>
      </c>
      <c r="G115" s="3" t="n">
        <v>1.09707654986928</v>
      </c>
      <c r="H115" s="3" t="n">
        <v>0.016</v>
      </c>
      <c r="I115" s="3" t="n">
        <v>89.0178180159653</v>
      </c>
      <c r="J115" s="3" t="n">
        <v>16</v>
      </c>
      <c r="K115" s="3" t="n">
        <f aca="false">I115</f>
        <v>89.0178180159653</v>
      </c>
      <c r="L115" s="3" t="n">
        <v>5.8</v>
      </c>
      <c r="M115" s="3" t="n">
        <v>6.6</v>
      </c>
      <c r="N115" s="3" t="s">
        <v>22</v>
      </c>
      <c r="O115" s="3" t="n">
        <v>21.5</v>
      </c>
      <c r="P115" s="3" t="n">
        <v>16.6815616180621</v>
      </c>
    </row>
    <row r="116" customFormat="false" ht="12.75" hidden="false" customHeight="false" outlineLevel="0" collapsed="false">
      <c r="A116" s="1" t="n">
        <v>72</v>
      </c>
      <c r="B116" s="2" t="n">
        <f aca="false">D116-C116</f>
        <v>81.3999999999999</v>
      </c>
      <c r="C116" s="2" t="n">
        <v>1929.9</v>
      </c>
      <c r="D116" s="2" t="n">
        <v>2011.3</v>
      </c>
      <c r="E116" s="1" t="s">
        <v>16</v>
      </c>
      <c r="F116" s="1" t="s">
        <v>21</v>
      </c>
      <c r="G116" s="3" t="n">
        <v>1.07173739585164</v>
      </c>
      <c r="H116" s="3" t="n">
        <v>0.014</v>
      </c>
      <c r="I116" s="3" t="n">
        <v>63.8647963585843</v>
      </c>
      <c r="J116" s="3" t="n">
        <v>14</v>
      </c>
      <c r="K116" s="3" t="n">
        <f aca="false">I116</f>
        <v>63.8647963585843</v>
      </c>
      <c r="L116" s="3" t="n">
        <v>6.1</v>
      </c>
      <c r="M116" s="3" t="n">
        <v>12</v>
      </c>
      <c r="N116" s="3" t="s">
        <v>22</v>
      </c>
      <c r="O116" s="3" t="n">
        <v>33.5</v>
      </c>
      <c r="P116" s="3" t="n">
        <v>22.873252142535</v>
      </c>
    </row>
    <row r="117" customFormat="false" ht="12.75" hidden="false" customHeight="false" outlineLevel="0" collapsed="false">
      <c r="A117" s="1" t="n">
        <v>73</v>
      </c>
      <c r="B117" s="2" t="n">
        <f aca="false">D117-C117</f>
        <v>68.0999999999999</v>
      </c>
      <c r="C117" s="2" t="n">
        <v>1943.2</v>
      </c>
      <c r="D117" s="2" t="n">
        <v>2011.3</v>
      </c>
      <c r="E117" s="1" t="s">
        <v>19</v>
      </c>
      <c r="F117" s="1" t="s">
        <v>21</v>
      </c>
      <c r="G117" s="3" t="n">
        <v>1.06846011195319</v>
      </c>
      <c r="H117" s="3" t="n">
        <v>0.018</v>
      </c>
      <c r="I117" s="3" t="n">
        <v>60.6115862151935</v>
      </c>
      <c r="J117" s="3" t="n">
        <v>18</v>
      </c>
      <c r="K117" s="3" t="n">
        <f aca="false">I117</f>
        <v>60.6115862151935</v>
      </c>
      <c r="L117" s="3" t="n">
        <v>6.6</v>
      </c>
      <c r="M117" s="3" t="n">
        <v>10</v>
      </c>
      <c r="N117" s="3" t="s">
        <v>22</v>
      </c>
      <c r="O117" s="3" t="n">
        <v>13.7</v>
      </c>
      <c r="P117" s="3" t="n">
        <v>11.2359043752819</v>
      </c>
    </row>
    <row r="118" customFormat="false" ht="12.75" hidden="false" customHeight="false" outlineLevel="0" collapsed="false">
      <c r="A118" s="1" t="n">
        <v>75</v>
      </c>
      <c r="B118" s="2" t="n">
        <f aca="false">D118-C118</f>
        <v>85</v>
      </c>
      <c r="C118" s="2" t="n">
        <v>1926.3</v>
      </c>
      <c r="D118" s="2" t="n">
        <v>2011.3</v>
      </c>
      <c r="E118" s="1" t="s">
        <v>16</v>
      </c>
      <c r="F118" s="1" t="s">
        <v>21</v>
      </c>
      <c r="G118" s="3" t="n">
        <v>1.08588237239896</v>
      </c>
      <c r="H118" s="3" t="n">
        <v>0.018</v>
      </c>
      <c r="I118" s="3" t="n">
        <v>77.905868968595</v>
      </c>
      <c r="J118" s="3" t="n">
        <v>18</v>
      </c>
      <c r="K118" s="3" t="n">
        <f aca="false">I118</f>
        <v>77.905868968595</v>
      </c>
      <c r="L118" s="3" t="n">
        <v>13.6</v>
      </c>
      <c r="M118" s="3" t="n">
        <v>14.2</v>
      </c>
      <c r="N118" s="3" t="s">
        <v>22</v>
      </c>
      <c r="O118" s="3" t="n">
        <v>23.3</v>
      </c>
      <c r="P118" s="3" t="n">
        <v>16.6486242670275</v>
      </c>
    </row>
    <row r="119" customFormat="false" ht="12.75" hidden="false" customHeight="false" outlineLevel="0" collapsed="false">
      <c r="A119" s="1" t="n">
        <v>76</v>
      </c>
      <c r="B119" s="2" t="n">
        <f aca="false">D119-C119</f>
        <v>66.5999999999999</v>
      </c>
      <c r="C119" s="2" t="n">
        <v>1944.7</v>
      </c>
      <c r="D119" s="2" t="n">
        <v>2011.3</v>
      </c>
      <c r="E119" s="1" t="s">
        <v>19</v>
      </c>
      <c r="F119" s="1" t="s">
        <v>21</v>
      </c>
      <c r="G119" s="3" t="n">
        <v>1.083384226451</v>
      </c>
      <c r="H119" s="3" t="n">
        <v>0.022</v>
      </c>
      <c r="I119" s="3" t="n">
        <v>75.4260735070478</v>
      </c>
      <c r="J119" s="3" t="n">
        <v>22</v>
      </c>
      <c r="K119" s="3" t="n">
        <f aca="false">I119</f>
        <v>75.4260735070478</v>
      </c>
      <c r="L119" s="3" t="n">
        <v>5.9</v>
      </c>
      <c r="M119" s="3" t="n">
        <v>6.2</v>
      </c>
      <c r="N119" s="3" t="s">
        <v>22</v>
      </c>
      <c r="O119" s="3" t="n">
        <v>8.1</v>
      </c>
      <c r="P119" s="3" t="n">
        <v>6.75682031984948</v>
      </c>
    </row>
    <row r="120" customFormat="false" ht="12.75" hidden="false" customHeight="false" outlineLevel="0" collapsed="false">
      <c r="A120" s="1" t="n">
        <v>77</v>
      </c>
      <c r="B120" s="2" t="n">
        <f aca="false">D120-C120</f>
        <v>61</v>
      </c>
      <c r="C120" s="2" t="n">
        <v>1943</v>
      </c>
      <c r="D120" s="2" t="n">
        <v>2004</v>
      </c>
      <c r="E120" s="1" t="s">
        <v>19</v>
      </c>
      <c r="F120" s="1" t="s">
        <v>21</v>
      </c>
      <c r="G120" s="3" t="n">
        <v>1.051</v>
      </c>
      <c r="H120" s="3" t="n">
        <v>0.0391</v>
      </c>
      <c r="I120" s="3" t="n">
        <v>44</v>
      </c>
      <c r="J120" s="3" t="n">
        <v>4</v>
      </c>
      <c r="K120" s="3" t="n">
        <f aca="false">I120</f>
        <v>44</v>
      </c>
      <c r="L120" s="3" t="n">
        <v>40</v>
      </c>
      <c r="M120" s="3" t="n">
        <v>290</v>
      </c>
      <c r="N120" s="3" t="s">
        <v>22</v>
      </c>
      <c r="O120" s="3" t="n">
        <v>150</v>
      </c>
      <c r="P120" s="3" t="n">
        <v>118</v>
      </c>
    </row>
    <row r="121" customFormat="false" ht="12.75" hidden="false" customHeight="false" outlineLevel="0" collapsed="false">
      <c r="A121" s="1" t="n">
        <v>78</v>
      </c>
      <c r="B121" s="2" t="n">
        <f aca="false">D121-C121</f>
        <v>56</v>
      </c>
      <c r="C121" s="2" t="n">
        <v>1948</v>
      </c>
      <c r="D121" s="2" t="n">
        <v>2004</v>
      </c>
      <c r="E121" s="1" t="s">
        <v>16</v>
      </c>
      <c r="F121" s="1" t="s">
        <v>21</v>
      </c>
      <c r="G121" s="3" t="n">
        <v>1.043</v>
      </c>
      <c r="H121" s="3" t="n">
        <v>0.0087</v>
      </c>
      <c r="I121" s="3" t="n">
        <v>35.8</v>
      </c>
      <c r="J121" s="3" t="n">
        <v>8.7</v>
      </c>
      <c r="K121" s="3" t="n">
        <f aca="false">I121</f>
        <v>35.8</v>
      </c>
      <c r="L121" s="3" t="s">
        <v>18</v>
      </c>
      <c r="M121" s="3" t="s">
        <v>18</v>
      </c>
      <c r="N121" s="3" t="s">
        <v>22</v>
      </c>
      <c r="O121" s="3" t="s">
        <v>18</v>
      </c>
      <c r="P121" s="3" t="n">
        <v>18.4</v>
      </c>
    </row>
    <row r="122" customFormat="false" ht="12.75" hidden="false" customHeight="false" outlineLevel="0" collapsed="false">
      <c r="A122" s="1" t="n">
        <v>79</v>
      </c>
      <c r="B122" s="2" t="n">
        <f aca="false">D122-C122</f>
        <v>91.8999999999999</v>
      </c>
      <c r="C122" s="2" t="n">
        <v>1913.9</v>
      </c>
      <c r="D122" s="2" t="n">
        <v>2005.8</v>
      </c>
      <c r="E122" s="1" t="s">
        <v>16</v>
      </c>
      <c r="F122" s="1" t="s">
        <v>21</v>
      </c>
      <c r="G122" s="3" t="n">
        <v>1.10732001807864</v>
      </c>
      <c r="H122" s="3" t="n">
        <v>0.00782458310224229</v>
      </c>
      <c r="I122" s="3" t="n">
        <v>99.7114360951172</v>
      </c>
      <c r="J122" s="3" t="n">
        <v>7.82458310224229</v>
      </c>
      <c r="K122" s="3" t="n">
        <f aca="false">I122</f>
        <v>99.7114360951172</v>
      </c>
      <c r="L122" s="3" t="n">
        <v>20</v>
      </c>
      <c r="M122" s="3" t="n">
        <v>126</v>
      </c>
      <c r="N122" s="3" t="s">
        <v>22</v>
      </c>
      <c r="O122" s="3" t="n">
        <v>115</v>
      </c>
      <c r="P122" s="3" t="n">
        <v>67</v>
      </c>
    </row>
    <row r="123" customFormat="false" ht="12.75" hidden="false" customHeight="false" outlineLevel="0" collapsed="false">
      <c r="A123" s="1" t="n">
        <v>80</v>
      </c>
      <c r="B123" s="2" t="n">
        <f aca="false">D123-C123</f>
        <v>19.3000000000002</v>
      </c>
      <c r="C123" s="2" t="n">
        <v>1986.6</v>
      </c>
      <c r="D123" s="2" t="n">
        <v>2005.9</v>
      </c>
      <c r="E123" s="1" t="s">
        <v>16</v>
      </c>
      <c r="F123" s="1" t="s">
        <v>21</v>
      </c>
      <c r="G123" s="3" t="n">
        <v>1.094969</v>
      </c>
      <c r="H123" s="3" t="n">
        <v>0.0187</v>
      </c>
      <c r="I123" s="3" t="n">
        <v>88</v>
      </c>
      <c r="J123" s="3" t="n">
        <v>18</v>
      </c>
      <c r="K123" s="3" t="n">
        <f aca="false">I123</f>
        <v>88</v>
      </c>
      <c r="L123" s="3" t="n">
        <v>30</v>
      </c>
      <c r="M123" s="3" t="n">
        <v>104</v>
      </c>
      <c r="N123" s="3" t="s">
        <v>22</v>
      </c>
      <c r="O123" s="3" t="n">
        <v>81</v>
      </c>
      <c r="P123" s="3" t="n">
        <v>50</v>
      </c>
    </row>
    <row r="128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2013-02-22T13:04:35Z</dcterms:created>
  <dc:creator>Olaf Bergmann</dc:creator>
  <dc:language>en-US</dc:language>
  <cp:lastModifiedBy>fagerbergj</cp:lastModifiedBy>
  <dcterms:modified xsi:type="dcterms:W3CDTF">2013-05-13T14:46:15Z</dcterms:modified>
  <cp:revision>0</cp:revision>
</cp:coreProperties>
</file>