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https://dhbwstg-my.sharepoint.com/personal/inf20130_lehre_dhbw-stuttgart_de/Documents/"/>
    </mc:Choice>
  </mc:AlternateContent>
  <xr:revisionPtr revIDLastSave="211" documentId="8_{43E025D3-1FB4-4518-BB2E-2653BF58CE24}" xr6:coauthVersionLast="46" xr6:coauthVersionMax="46" xr10:uidLastSave="{147E1888-5124-4F75-9BFC-82D981AE3D64}"/>
  <bookViews>
    <workbookView xWindow="-108" yWindow="492" windowWidth="23256" windowHeight="12576" xr2:uid="{595BB87E-99C0-4BEB-A511-44CE45CAAA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J10" i="1"/>
  <c r="J11" i="1" s="1"/>
  <c r="J9" i="1"/>
  <c r="J8" i="1"/>
  <c r="J7" i="1"/>
  <c r="D36" i="1"/>
  <c r="D34" i="1"/>
  <c r="E34" i="1"/>
  <c r="F34" i="1"/>
  <c r="G34" i="1"/>
  <c r="H34" i="1"/>
  <c r="I34" i="1"/>
  <c r="C34" i="1"/>
  <c r="D37" i="1"/>
  <c r="E37" i="1"/>
  <c r="F37" i="1"/>
  <c r="G37" i="1"/>
  <c r="H37" i="1"/>
  <c r="I37" i="1"/>
  <c r="C37" i="1"/>
  <c r="E36" i="1"/>
  <c r="F36" i="1"/>
  <c r="G36" i="1"/>
  <c r="H36" i="1"/>
  <c r="I36" i="1"/>
  <c r="C36" i="1"/>
  <c r="E9" i="1" l="1"/>
</calcChain>
</file>

<file path=xl/sharedStrings.xml><?xml version="1.0" encoding="utf-8"?>
<sst xmlns="http://schemas.openxmlformats.org/spreadsheetml/2006/main" count="68" uniqueCount="59">
  <si>
    <t>Workload p.p.</t>
  </si>
  <si>
    <t>180 hours</t>
  </si>
  <si>
    <t>Project duration</t>
  </si>
  <si>
    <t>22 weeks</t>
  </si>
  <si>
    <t>COST</t>
  </si>
  <si>
    <t>Project Manager</t>
  </si>
  <si>
    <t>Product manager</t>
  </si>
  <si>
    <t>Leading Developer</t>
  </si>
  <si>
    <t>System Architect</t>
  </si>
  <si>
    <t>Test Manager</t>
  </si>
  <si>
    <t>Documentation</t>
  </si>
  <si>
    <t>FIXED COSTS</t>
  </si>
  <si>
    <t>TOTAL COST</t>
  </si>
  <si>
    <t>Rent</t>
  </si>
  <si>
    <t>Extra costs</t>
  </si>
  <si>
    <t>Software and tools</t>
  </si>
  <si>
    <t>Provider services</t>
  </si>
  <si>
    <t>Total</t>
  </si>
  <si>
    <t>Quarter 1</t>
  </si>
  <si>
    <t>Quarter 2</t>
  </si>
  <si>
    <t>Quarter 3</t>
  </si>
  <si>
    <t>Quarter 4</t>
  </si>
  <si>
    <t>Dep.</t>
  </si>
  <si>
    <t>Subscription (Deposit/ monthly)</t>
  </si>
  <si>
    <t>Lifetime licence</t>
  </si>
  <si>
    <t>Tim Sellemann</t>
  </si>
  <si>
    <t>(TM)</t>
  </si>
  <si>
    <t>PM</t>
  </si>
  <si>
    <t>Project Management</t>
  </si>
  <si>
    <t>Meetings</t>
  </si>
  <si>
    <t>GitHub Organisation</t>
  </si>
  <si>
    <t>Presentation</t>
  </si>
  <si>
    <t>DEV</t>
  </si>
  <si>
    <t>Analysis</t>
  </si>
  <si>
    <t>Design</t>
  </si>
  <si>
    <t>Coding</t>
  </si>
  <si>
    <t>Testing</t>
  </si>
  <si>
    <t>Total (hours)</t>
  </si>
  <si>
    <t>Leon Amtmann</t>
  </si>
  <si>
    <t>(DOCU)</t>
  </si>
  <si>
    <t>(Pm)</t>
  </si>
  <si>
    <t>(LE)</t>
  </si>
  <si>
    <t>(PL)</t>
  </si>
  <si>
    <t>(SA)</t>
  </si>
  <si>
    <t>Calvin Friedrich</t>
  </si>
  <si>
    <t>Max Gohlke</t>
  </si>
  <si>
    <t>Kevin Pauer</t>
  </si>
  <si>
    <t>Thorsten Rausch</t>
  </si>
  <si>
    <t>Fabian Thomé</t>
  </si>
  <si>
    <t>WORK PACKAGE</t>
  </si>
  <si>
    <t>Project management (PM)</t>
  </si>
  <si>
    <t>Development (DEV)</t>
  </si>
  <si>
    <t>PRICE (monthly)</t>
  </si>
  <si>
    <t>DURATION (in month)</t>
  </si>
  <si>
    <t>COST (€ per hour)</t>
  </si>
  <si>
    <t>Work hours / Employee</t>
  </si>
  <si>
    <t>Product licence / Quarter</t>
  </si>
  <si>
    <t>DEPARTMENT</t>
  </si>
  <si>
    <t>Expense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</si>
</sst>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€&quot;* #,##0.00_ ;_ &quot;€&quot;* \-#,##0.00_ ;_ &quot;€&quot;* &quot;-&quot;??_ ;_ @_ "/>
    <numFmt numFmtId="168" formatCode="#,##0.00\ [$€-1];[Red]\-#,##0.00\ [$€-1]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BDBDB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rgb="FFBFBFBF"/>
      </left>
      <right style="medium">
        <color rgb="FFD9D9D9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D9D9D9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D9D9D9"/>
      </right>
      <top style="medium">
        <color rgb="FFBFBFBF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rgb="FFBFBFBF"/>
      </right>
      <top style="medium">
        <color theme="0" tint="-0.24994659260841701"/>
      </top>
      <bottom style="medium">
        <color rgb="FFBFBFBF"/>
      </bottom>
      <diagonal/>
    </border>
    <border>
      <left/>
      <right style="medium">
        <color rgb="FFBFBFBF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rgb="FFBFBFBF"/>
      </bottom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theme="0" tint="-0.2499465926084170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4" fillId="4" borderId="3" xfId="0" applyFont="1" applyFill="1" applyBorder="1" applyAlignment="1">
      <alignment horizontal="justify" vertical="top" wrapText="1"/>
    </xf>
    <xf numFmtId="0" fontId="4" fillId="4" borderId="3" xfId="0" applyFont="1" applyFill="1" applyBorder="1" applyAlignment="1">
      <alignment horizontal="left" vertical="top" wrapText="1"/>
    </xf>
    <xf numFmtId="0" fontId="4" fillId="4" borderId="2" xfId="0" applyFont="1" applyFill="1" applyBorder="1" applyAlignment="1">
      <alignment horizontal="justify" vertical="top" wrapText="1"/>
    </xf>
    <xf numFmtId="0" fontId="4" fillId="4" borderId="1" xfId="0" applyFont="1" applyFill="1" applyBorder="1" applyAlignment="1">
      <alignment horizontal="left" vertical="top" wrapText="1"/>
    </xf>
    <xf numFmtId="0" fontId="4" fillId="4" borderId="2" xfId="0" applyFont="1" applyFill="1" applyBorder="1" applyAlignment="1">
      <alignment horizontal="left" vertical="top" wrapText="1"/>
    </xf>
    <xf numFmtId="0" fontId="7" fillId="0" borderId="4" xfId="0" applyFont="1" applyBorder="1" applyAlignment="1">
      <alignment horizontal="justify" vertical="center" wrapText="1"/>
    </xf>
    <xf numFmtId="0" fontId="8" fillId="2" borderId="11" xfId="0" applyFont="1" applyFill="1" applyBorder="1" applyAlignment="1">
      <alignment horizontal="justify" vertical="center" wrapText="1"/>
    </xf>
    <xf numFmtId="0" fontId="9" fillId="2" borderId="2" xfId="0" applyFont="1" applyFill="1" applyBorder="1" applyAlignment="1">
      <alignment horizontal="justify" vertical="center" wrapText="1"/>
    </xf>
    <xf numFmtId="0" fontId="9" fillId="2" borderId="4" xfId="0" applyFont="1" applyFill="1" applyBorder="1" applyAlignment="1">
      <alignment horizontal="justify" vertical="center" wrapText="1"/>
    </xf>
    <xf numFmtId="0" fontId="8" fillId="2" borderId="6" xfId="0" applyFont="1" applyFill="1" applyBorder="1" applyAlignment="1">
      <alignment horizontal="justify" vertical="center" wrapText="1"/>
    </xf>
    <xf numFmtId="0" fontId="10" fillId="3" borderId="4" xfId="0" applyFont="1" applyFill="1" applyBorder="1" applyAlignment="1">
      <alignment horizontal="center" vertical="center" wrapText="1"/>
    </xf>
    <xf numFmtId="168" fontId="10" fillId="3" borderId="4" xfId="0" applyNumberFormat="1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168" fontId="8" fillId="3" borderId="12" xfId="0" applyNumberFormat="1" applyFont="1" applyFill="1" applyBorder="1" applyAlignment="1">
      <alignment horizontal="center" vertical="center" wrapText="1"/>
    </xf>
    <xf numFmtId="168" fontId="8" fillId="3" borderId="2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justify" vertical="top" wrapText="1"/>
    </xf>
    <xf numFmtId="0" fontId="4" fillId="2" borderId="2" xfId="0" applyFont="1" applyFill="1" applyBorder="1" applyAlignment="1">
      <alignment horizontal="justify" vertical="top" wrapText="1"/>
    </xf>
    <xf numFmtId="0" fontId="4" fillId="2" borderId="6" xfId="0" applyFont="1" applyFill="1" applyBorder="1" applyAlignment="1">
      <alignment horizontal="justify" vertical="top" wrapText="1"/>
    </xf>
    <xf numFmtId="0" fontId="6" fillId="3" borderId="4" xfId="0" applyFont="1" applyFill="1" applyBorder="1" applyAlignment="1">
      <alignment horizontal="right" vertical="top" wrapText="1"/>
    </xf>
    <xf numFmtId="0" fontId="0" fillId="0" borderId="0" xfId="0" applyAlignment="1"/>
    <xf numFmtId="0" fontId="8" fillId="2" borderId="4" xfId="0" applyFont="1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8" fillId="2" borderId="7" xfId="0" applyFont="1" applyFill="1" applyBorder="1" applyAlignment="1">
      <alignment horizontal="left" vertical="center" wrapText="1"/>
    </xf>
    <xf numFmtId="0" fontId="8" fillId="2" borderId="7" xfId="0" applyFont="1" applyFill="1" applyBorder="1" applyAlignment="1">
      <alignment horizontal="justify" vertical="center" wrapText="1"/>
    </xf>
    <xf numFmtId="0" fontId="7" fillId="2" borderId="7" xfId="0" applyFont="1" applyFill="1" applyBorder="1" applyAlignment="1">
      <alignment horizontal="justify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0" fillId="2" borderId="7" xfId="0" applyFill="1" applyBorder="1" applyAlignment="1">
      <alignment vertical="top" wrapText="1"/>
    </xf>
    <xf numFmtId="0" fontId="8" fillId="0" borderId="13" xfId="0" applyFont="1" applyBorder="1" applyAlignment="1">
      <alignment horizontal="left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left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44" fontId="6" fillId="3" borderId="4" xfId="1" applyFont="1" applyFill="1" applyBorder="1" applyAlignment="1">
      <alignment horizontal="right" vertical="top" wrapText="1"/>
    </xf>
    <xf numFmtId="44" fontId="6" fillId="3" borderId="4" xfId="1" applyNumberFormat="1" applyFont="1" applyFill="1" applyBorder="1" applyAlignment="1">
      <alignment horizontal="right" vertical="top" wrapText="1"/>
    </xf>
    <xf numFmtId="44" fontId="4" fillId="3" borderId="12" xfId="1" applyFont="1" applyFill="1" applyBorder="1" applyAlignment="1">
      <alignment vertical="top" wrapText="1"/>
    </xf>
    <xf numFmtId="44" fontId="4" fillId="3" borderId="10" xfId="1" applyFont="1" applyFill="1" applyBorder="1" applyAlignment="1">
      <alignment vertical="top" wrapText="1"/>
    </xf>
    <xf numFmtId="44" fontId="4" fillId="3" borderId="2" xfId="1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justify" vertical="top" wrapText="1"/>
    </xf>
    <xf numFmtId="0" fontId="6" fillId="0" borderId="0" xfId="0" applyFont="1" applyFill="1" applyBorder="1" applyAlignment="1">
      <alignment horizontal="right" vertical="top" wrapText="1"/>
    </xf>
    <xf numFmtId="0" fontId="4" fillId="4" borderId="14" xfId="0" applyFont="1" applyFill="1" applyBorder="1" applyAlignment="1">
      <alignment horizontal="justify" vertical="top" wrapText="1"/>
    </xf>
    <xf numFmtId="0" fontId="4" fillId="4" borderId="15" xfId="0" applyFont="1" applyFill="1" applyBorder="1" applyAlignment="1">
      <alignment horizontal="justify" vertical="top" wrapText="1"/>
    </xf>
    <xf numFmtId="0" fontId="8" fillId="2" borderId="17" xfId="0" applyFont="1" applyFill="1" applyBorder="1" applyAlignment="1">
      <alignment horizontal="left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left" vertical="center" wrapText="1"/>
    </xf>
    <xf numFmtId="0" fontId="10" fillId="3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left" vertical="center" wrapText="1"/>
    </xf>
    <xf numFmtId="0" fontId="8" fillId="2" borderId="20" xfId="0" applyFont="1" applyFill="1" applyBorder="1" applyAlignment="1">
      <alignment horizontal="left" vertical="center" wrapText="1"/>
    </xf>
    <xf numFmtId="44" fontId="6" fillId="5" borderId="4" xfId="1" applyFont="1" applyFill="1" applyBorder="1" applyAlignment="1">
      <alignment horizontal="right" vertical="top" wrapText="1"/>
    </xf>
    <xf numFmtId="0" fontId="4" fillId="2" borderId="21" xfId="0" applyFont="1" applyFill="1" applyBorder="1" applyAlignment="1">
      <alignment horizontal="justify" vertical="top" wrapText="1"/>
    </xf>
    <xf numFmtId="44" fontId="6" fillId="3" borderId="21" xfId="1" applyFont="1" applyFill="1" applyBorder="1" applyAlignment="1">
      <alignment horizontal="right" vertical="top" wrapText="1"/>
    </xf>
    <xf numFmtId="0" fontId="6" fillId="3" borderId="21" xfId="0" applyFont="1" applyFill="1" applyBorder="1" applyAlignment="1">
      <alignment horizontal="right" vertical="top" wrapText="1"/>
    </xf>
    <xf numFmtId="44" fontId="6" fillId="5" borderId="4" xfId="1" applyNumberFormat="1" applyFont="1" applyFill="1" applyBorder="1" applyAlignment="1">
      <alignment horizontal="right" vertical="top" wrapText="1"/>
    </xf>
    <xf numFmtId="44" fontId="6" fillId="5" borderId="16" xfId="0" applyNumberFormat="1" applyFont="1" applyFill="1" applyBorder="1" applyAlignment="1">
      <alignment horizontal="right" vertical="top" wrapText="1"/>
    </xf>
    <xf numFmtId="0" fontId="12" fillId="0" borderId="0" xfId="0" applyFont="1" applyAlignment="1">
      <alignment horizontal="left" vertical="center" wrapText="1"/>
    </xf>
    <xf numFmtId="0" fontId="9" fillId="0" borderId="8" xfId="0" applyFont="1" applyBorder="1" applyAlignment="1">
      <alignment horizontal="left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8C94C-53BF-486A-A2BA-B44E2AA08253}">
  <dimension ref="A1:K37"/>
  <sheetViews>
    <sheetView tabSelected="1" workbookViewId="0">
      <selection activeCell="C3" sqref="C3"/>
    </sheetView>
  </sheetViews>
  <sheetFormatPr defaultRowHeight="14.4" x14ac:dyDescent="0.3"/>
  <cols>
    <col min="1" max="1" width="17.33203125" style="26" bestFit="1" customWidth="1"/>
    <col min="2" max="2" width="19" style="26" bestFit="1" customWidth="1"/>
    <col min="3" max="3" width="11.77734375" style="26" customWidth="1"/>
    <col min="4" max="4" width="17" style="26" bestFit="1" customWidth="1"/>
    <col min="5" max="5" width="12.33203125" style="26" customWidth="1"/>
    <col min="6" max="6" width="8.88671875" style="26"/>
    <col min="7" max="7" width="16.88671875" style="26" bestFit="1" customWidth="1"/>
    <col min="8" max="8" width="15.44140625" style="26" customWidth="1"/>
    <col min="9" max="9" width="12.33203125" style="26" customWidth="1"/>
    <col min="10" max="10" width="13.77734375" style="26" customWidth="1"/>
    <col min="11" max="11" width="13.109375" style="26" customWidth="1"/>
    <col min="12" max="16384" width="8.88671875" style="26"/>
  </cols>
  <sheetData>
    <row r="1" spans="1:11" ht="27" x14ac:dyDescent="0.3">
      <c r="A1" s="4" t="s">
        <v>58</v>
      </c>
      <c r="B1" s="2"/>
      <c r="C1" s="2"/>
      <c r="D1" s="2"/>
      <c r="E1" s="2"/>
      <c r="F1" s="2"/>
      <c r="G1" s="3"/>
      <c r="H1" s="3"/>
      <c r="I1" s="1"/>
      <c r="J1" s="1"/>
      <c r="K1" s="1"/>
    </row>
    <row r="2" spans="1:11" x14ac:dyDescent="0.3">
      <c r="A2" s="2"/>
      <c r="B2" s="2"/>
      <c r="C2" s="2"/>
      <c r="D2" s="2"/>
      <c r="E2" s="2"/>
      <c r="F2" s="2"/>
      <c r="G2" s="3"/>
      <c r="H2" s="3"/>
      <c r="I2" s="1"/>
      <c r="J2" s="1"/>
      <c r="K2" s="1"/>
    </row>
    <row r="3" spans="1:11" x14ac:dyDescent="0.3">
      <c r="A3" s="2" t="s">
        <v>0</v>
      </c>
      <c r="B3" s="2" t="s">
        <v>1</v>
      </c>
      <c r="C3" s="2"/>
      <c r="D3" s="2"/>
      <c r="E3" s="2"/>
      <c r="F3" s="2"/>
      <c r="G3" s="3"/>
      <c r="H3" s="3"/>
      <c r="I3" s="1"/>
      <c r="J3" s="1"/>
      <c r="K3" s="1"/>
    </row>
    <row r="4" spans="1:11" x14ac:dyDescent="0.3">
      <c r="A4" s="2" t="s">
        <v>2</v>
      </c>
      <c r="B4" s="2" t="s">
        <v>3</v>
      </c>
      <c r="C4" s="2"/>
      <c r="D4" s="2"/>
      <c r="E4" s="2"/>
      <c r="F4" s="2"/>
      <c r="G4" s="3"/>
      <c r="H4" s="3"/>
      <c r="I4" s="1"/>
      <c r="J4" s="1"/>
      <c r="K4" s="1"/>
    </row>
    <row r="5" spans="1:11" ht="15" thickBot="1" x14ac:dyDescent="0.35">
      <c r="A5" s="2"/>
      <c r="B5" s="2"/>
      <c r="C5" s="2"/>
      <c r="D5" s="2"/>
      <c r="E5" s="2"/>
      <c r="F5" s="2"/>
      <c r="G5" s="3"/>
      <c r="H5" s="3"/>
      <c r="I5" s="1"/>
      <c r="J5" s="1"/>
      <c r="K5" s="1"/>
    </row>
    <row r="6" spans="1:11" ht="29.4" thickBot="1" x14ac:dyDescent="0.35">
      <c r="A6" s="9" t="s">
        <v>57</v>
      </c>
      <c r="B6" s="10" t="s">
        <v>54</v>
      </c>
      <c r="C6" s="5"/>
      <c r="D6" s="9" t="s">
        <v>49</v>
      </c>
      <c r="E6" s="8" t="s">
        <v>4</v>
      </c>
      <c r="F6" s="2"/>
      <c r="G6" s="22" t="s">
        <v>11</v>
      </c>
      <c r="H6" s="23" t="s">
        <v>52</v>
      </c>
      <c r="I6" s="23" t="s">
        <v>53</v>
      </c>
      <c r="J6" s="23" t="s">
        <v>12</v>
      </c>
      <c r="K6" s="1"/>
    </row>
    <row r="7" spans="1:11" ht="29.4" thickBot="1" x14ac:dyDescent="0.35">
      <c r="A7" s="7" t="s">
        <v>5</v>
      </c>
      <c r="B7" s="65">
        <v>34.299999999999997</v>
      </c>
      <c r="C7" s="5"/>
      <c r="D7" s="6" t="s">
        <v>50</v>
      </c>
      <c r="E7" s="61">
        <f>SUM(C36*$B$12, D36*$B$8, E36*$B$9,F36*$B$7,G36*$B$10,H36*$B$11,I36*$B$9)</f>
        <v>15369.679999999998</v>
      </c>
      <c r="F7" s="2"/>
      <c r="G7" s="24" t="s">
        <v>13</v>
      </c>
      <c r="H7" s="46">
        <v>330</v>
      </c>
      <c r="I7" s="25">
        <v>6</v>
      </c>
      <c r="J7" s="47">
        <f>H7*I7</f>
        <v>1980</v>
      </c>
      <c r="K7" s="1"/>
    </row>
    <row r="8" spans="1:11" ht="29.4" thickBot="1" x14ac:dyDescent="0.35">
      <c r="A8" s="7" t="s">
        <v>6</v>
      </c>
      <c r="B8" s="65">
        <v>28.5</v>
      </c>
      <c r="C8" s="5"/>
      <c r="D8" s="53" t="s">
        <v>51</v>
      </c>
      <c r="E8" s="61">
        <f>SUM(C37*$B$12, D37*$B$8, E37*$B$9,F37*$B$7,G37*$B$10,H37*$B$11,I37*$B$9)</f>
        <v>21297.149999999998</v>
      </c>
      <c r="F8" s="2"/>
      <c r="G8" s="24" t="s">
        <v>14</v>
      </c>
      <c r="H8" s="46">
        <v>90</v>
      </c>
      <c r="I8" s="25">
        <v>6</v>
      </c>
      <c r="J8" s="46">
        <f>H8*I8</f>
        <v>540</v>
      </c>
      <c r="K8" s="1"/>
    </row>
    <row r="9" spans="1:11" ht="15" customHeight="1" thickBot="1" x14ac:dyDescent="0.35">
      <c r="A9" s="7" t="s">
        <v>7</v>
      </c>
      <c r="B9" s="65">
        <v>32.17</v>
      </c>
      <c r="C9" s="5"/>
      <c r="D9" s="54" t="s">
        <v>17</v>
      </c>
      <c r="E9" s="66">
        <f>SUM(E7:E8)</f>
        <v>36666.829999999994</v>
      </c>
      <c r="F9" s="2"/>
      <c r="G9" s="62" t="s">
        <v>15</v>
      </c>
      <c r="H9" s="63">
        <v>210</v>
      </c>
      <c r="I9" s="64">
        <v>6</v>
      </c>
      <c r="J9" s="63">
        <f>H9*I9</f>
        <v>1260</v>
      </c>
      <c r="K9" s="1"/>
    </row>
    <row r="10" spans="1:11" ht="15" thickBot="1" x14ac:dyDescent="0.35">
      <c r="A10" s="7" t="s">
        <v>8</v>
      </c>
      <c r="B10" s="65">
        <v>30.56</v>
      </c>
      <c r="C10" s="5"/>
      <c r="D10" s="51"/>
      <c r="E10" s="52"/>
      <c r="F10" s="2"/>
      <c r="G10" s="24" t="s">
        <v>16</v>
      </c>
      <c r="H10" s="46">
        <v>150</v>
      </c>
      <c r="I10" s="25">
        <v>9</v>
      </c>
      <c r="J10" s="46">
        <f>H10*I10</f>
        <v>1350</v>
      </c>
      <c r="K10" s="1"/>
    </row>
    <row r="11" spans="1:11" ht="15" thickBot="1" x14ac:dyDescent="0.35">
      <c r="A11" s="7" t="s">
        <v>9</v>
      </c>
      <c r="B11" s="65">
        <v>29.19</v>
      </c>
      <c r="C11" s="5"/>
      <c r="D11" s="51"/>
      <c r="E11" s="52"/>
      <c r="F11" s="2"/>
      <c r="G11" s="24" t="s">
        <v>17</v>
      </c>
      <c r="H11" s="48"/>
      <c r="I11" s="49"/>
      <c r="J11" s="50">
        <f>SUM(J7:J10)</f>
        <v>5130</v>
      </c>
      <c r="K11" s="1"/>
    </row>
    <row r="12" spans="1:11" ht="15" thickBot="1" x14ac:dyDescent="0.35">
      <c r="A12" s="7" t="s">
        <v>10</v>
      </c>
      <c r="B12" s="65">
        <v>25.33</v>
      </c>
      <c r="C12" s="5"/>
      <c r="D12" s="51"/>
      <c r="E12" s="52"/>
      <c r="F12" s="2"/>
      <c r="K12" s="1"/>
    </row>
    <row r="13" spans="1:11" x14ac:dyDescent="0.3">
      <c r="A13" s="3"/>
      <c r="B13" s="3"/>
      <c r="C13" s="3"/>
      <c r="D13" s="3"/>
      <c r="E13" s="3"/>
      <c r="F13" s="3"/>
      <c r="G13" s="3"/>
      <c r="H13" s="1"/>
      <c r="I13" s="1"/>
      <c r="J13" s="1"/>
      <c r="K13" s="1"/>
    </row>
    <row r="14" spans="1:11" ht="15" thickBot="1" x14ac:dyDescent="0.35">
      <c r="A14" s="3"/>
      <c r="B14" s="3"/>
      <c r="C14" s="3"/>
      <c r="D14" s="3"/>
      <c r="E14" s="3"/>
      <c r="F14" s="3"/>
      <c r="G14" s="3"/>
      <c r="H14" s="1"/>
      <c r="I14" s="1"/>
      <c r="J14" s="1"/>
      <c r="K14" s="1"/>
    </row>
    <row r="15" spans="1:11" ht="29.4" thickBot="1" x14ac:dyDescent="0.35">
      <c r="A15" s="68" t="s">
        <v>56</v>
      </c>
      <c r="B15" s="18" t="s">
        <v>18</v>
      </c>
      <c r="C15" s="19"/>
      <c r="D15" s="18" t="s">
        <v>19</v>
      </c>
      <c r="E15" s="19"/>
      <c r="F15" s="18" t="s">
        <v>20</v>
      </c>
      <c r="G15" s="19"/>
      <c r="H15" s="18" t="s">
        <v>21</v>
      </c>
      <c r="I15" s="19"/>
      <c r="J15" s="1"/>
      <c r="K15" s="1"/>
    </row>
    <row r="16" spans="1:11" ht="15" thickBot="1" x14ac:dyDescent="0.35">
      <c r="A16" s="11"/>
      <c r="B16" s="12" t="s">
        <v>22</v>
      </c>
      <c r="C16" s="13"/>
      <c r="D16" s="12" t="s">
        <v>22</v>
      </c>
      <c r="E16" s="14"/>
      <c r="F16" s="12" t="s">
        <v>22</v>
      </c>
      <c r="G16" s="14"/>
      <c r="H16" s="12" t="s">
        <v>22</v>
      </c>
      <c r="I16" s="14"/>
      <c r="J16" s="1"/>
      <c r="K16" s="1"/>
    </row>
    <row r="17" spans="1:11" ht="29.4" thickBot="1" x14ac:dyDescent="0.35">
      <c r="A17" s="15" t="s">
        <v>23</v>
      </c>
      <c r="B17" s="16">
        <v>17</v>
      </c>
      <c r="C17" s="17">
        <v>4.25</v>
      </c>
      <c r="D17" s="16">
        <v>21</v>
      </c>
      <c r="E17" s="17">
        <v>5.25</v>
      </c>
      <c r="F17" s="16">
        <v>22</v>
      </c>
      <c r="G17" s="17">
        <v>5.5</v>
      </c>
      <c r="H17" s="16">
        <v>23</v>
      </c>
      <c r="I17" s="17">
        <v>5.75</v>
      </c>
      <c r="J17" s="1"/>
      <c r="K17" s="1"/>
    </row>
    <row r="18" spans="1:11" ht="28.2" customHeight="1" thickBot="1" x14ac:dyDescent="0.35">
      <c r="A18" s="15" t="s">
        <v>24</v>
      </c>
      <c r="B18" s="16">
        <v>2</v>
      </c>
      <c r="C18" s="17">
        <v>5</v>
      </c>
      <c r="D18" s="16">
        <v>3</v>
      </c>
      <c r="E18" s="17">
        <v>7.5</v>
      </c>
      <c r="F18" s="16">
        <v>4</v>
      </c>
      <c r="G18" s="17">
        <v>10</v>
      </c>
      <c r="H18" s="16">
        <v>4</v>
      </c>
      <c r="I18" s="17">
        <v>10</v>
      </c>
      <c r="J18" s="1"/>
      <c r="K18" s="1"/>
    </row>
    <row r="19" spans="1:11" ht="15" thickBot="1" x14ac:dyDescent="0.35">
      <c r="A19" s="15" t="s">
        <v>17</v>
      </c>
      <c r="B19" s="20">
        <v>17.75</v>
      </c>
      <c r="C19" s="21"/>
      <c r="D19" s="20">
        <v>22.75</v>
      </c>
      <c r="E19" s="21"/>
      <c r="F19" s="20">
        <v>26.5</v>
      </c>
      <c r="G19" s="21"/>
      <c r="H19" s="20">
        <v>27.25</v>
      </c>
      <c r="I19" s="21"/>
      <c r="J19" s="1"/>
      <c r="K19" s="1"/>
    </row>
    <row r="20" spans="1:1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5" thickBo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37.799999999999997" customHeight="1" x14ac:dyDescent="0.3">
      <c r="A22" s="67" t="s">
        <v>55</v>
      </c>
      <c r="B22" s="44"/>
      <c r="C22" s="32" t="s">
        <v>38</v>
      </c>
      <c r="D22" s="32" t="s">
        <v>44</v>
      </c>
      <c r="E22" s="32" t="s">
        <v>45</v>
      </c>
      <c r="F22" s="32" t="s">
        <v>46</v>
      </c>
      <c r="G22" s="32" t="s">
        <v>47</v>
      </c>
      <c r="H22" s="41" t="s">
        <v>25</v>
      </c>
      <c r="I22" s="32" t="s">
        <v>48</v>
      </c>
    </row>
    <row r="23" spans="1:11" ht="14.4" customHeight="1" thickBot="1" x14ac:dyDescent="0.35">
      <c r="A23" s="36"/>
      <c r="B23" s="45"/>
      <c r="C23" s="42" t="s">
        <v>39</v>
      </c>
      <c r="D23" s="42" t="s">
        <v>40</v>
      </c>
      <c r="E23" s="42" t="s">
        <v>41</v>
      </c>
      <c r="F23" s="42" t="s">
        <v>42</v>
      </c>
      <c r="G23" s="42" t="s">
        <v>43</v>
      </c>
      <c r="H23" s="43" t="s">
        <v>26</v>
      </c>
      <c r="I23" s="42" t="s">
        <v>41</v>
      </c>
    </row>
    <row r="24" spans="1:11" x14ac:dyDescent="0.3">
      <c r="A24" s="28"/>
      <c r="B24" s="37" t="s">
        <v>28</v>
      </c>
      <c r="C24" s="39">
        <v>0</v>
      </c>
      <c r="D24" s="39">
        <v>60</v>
      </c>
      <c r="E24" s="39">
        <v>0</v>
      </c>
      <c r="F24" s="39">
        <v>70</v>
      </c>
      <c r="G24" s="39">
        <v>0</v>
      </c>
      <c r="H24" s="39">
        <v>0</v>
      </c>
      <c r="I24" s="39">
        <v>0</v>
      </c>
    </row>
    <row r="25" spans="1:11" ht="15" thickBot="1" x14ac:dyDescent="0.35">
      <c r="A25" s="28"/>
      <c r="B25" s="38"/>
      <c r="C25" s="40"/>
      <c r="D25" s="40"/>
      <c r="E25" s="40"/>
      <c r="F25" s="40"/>
      <c r="G25" s="40"/>
      <c r="H25" s="40"/>
      <c r="I25" s="40"/>
    </row>
    <row r="26" spans="1:11" ht="15" thickBot="1" x14ac:dyDescent="0.35">
      <c r="A26" s="29" t="s">
        <v>27</v>
      </c>
      <c r="B26" s="27" t="s">
        <v>29</v>
      </c>
      <c r="C26" s="16">
        <v>30</v>
      </c>
      <c r="D26" s="16">
        <v>30</v>
      </c>
      <c r="E26" s="16">
        <v>30</v>
      </c>
      <c r="F26" s="16">
        <v>30</v>
      </c>
      <c r="G26" s="16">
        <v>30</v>
      </c>
      <c r="H26" s="16">
        <v>30</v>
      </c>
      <c r="I26" s="16">
        <v>30</v>
      </c>
    </row>
    <row r="27" spans="1:11" ht="29.4" thickBot="1" x14ac:dyDescent="0.35">
      <c r="A27" s="30"/>
      <c r="B27" s="27" t="s">
        <v>30</v>
      </c>
      <c r="C27" s="16">
        <v>5</v>
      </c>
      <c r="D27" s="16">
        <v>5</v>
      </c>
      <c r="E27" s="16">
        <v>5</v>
      </c>
      <c r="F27" s="16">
        <v>5</v>
      </c>
      <c r="G27" s="16">
        <v>5</v>
      </c>
      <c r="H27" s="16">
        <v>5</v>
      </c>
      <c r="I27" s="16">
        <v>5</v>
      </c>
    </row>
    <row r="28" spans="1:11" ht="15" thickBot="1" x14ac:dyDescent="0.35">
      <c r="A28" s="31"/>
      <c r="B28" s="27" t="s">
        <v>31</v>
      </c>
      <c r="C28" s="16">
        <v>22</v>
      </c>
      <c r="D28" s="16">
        <v>8</v>
      </c>
      <c r="E28" s="16">
        <v>8</v>
      </c>
      <c r="F28" s="16">
        <v>10</v>
      </c>
      <c r="G28" s="16">
        <v>8</v>
      </c>
      <c r="H28" s="16">
        <v>8</v>
      </c>
      <c r="I28" s="16">
        <v>8</v>
      </c>
    </row>
    <row r="29" spans="1:11" ht="29.4" thickBot="1" x14ac:dyDescent="0.35">
      <c r="A29" s="32"/>
      <c r="B29" s="27" t="s">
        <v>10</v>
      </c>
      <c r="C29" s="16">
        <v>90</v>
      </c>
      <c r="D29" s="16">
        <v>15</v>
      </c>
      <c r="E29" s="16">
        <v>10</v>
      </c>
      <c r="F29" s="16">
        <v>20</v>
      </c>
      <c r="G29" s="16">
        <v>10</v>
      </c>
      <c r="H29" s="16">
        <v>15</v>
      </c>
      <c r="I29" s="16">
        <v>10</v>
      </c>
    </row>
    <row r="30" spans="1:11" ht="15" thickBot="1" x14ac:dyDescent="0.35">
      <c r="A30" s="29"/>
      <c r="B30" s="27" t="s">
        <v>33</v>
      </c>
      <c r="C30" s="16">
        <v>10</v>
      </c>
      <c r="D30" s="16">
        <v>15</v>
      </c>
      <c r="E30" s="16">
        <v>20</v>
      </c>
      <c r="F30" s="16">
        <v>10</v>
      </c>
      <c r="G30" s="16">
        <v>40</v>
      </c>
      <c r="H30" s="16">
        <v>10</v>
      </c>
      <c r="I30" s="16">
        <v>10</v>
      </c>
    </row>
    <row r="31" spans="1:11" ht="15" thickBot="1" x14ac:dyDescent="0.35">
      <c r="A31" s="29" t="s">
        <v>32</v>
      </c>
      <c r="B31" s="27" t="s">
        <v>34</v>
      </c>
      <c r="C31" s="16">
        <v>5</v>
      </c>
      <c r="D31" s="16">
        <v>30</v>
      </c>
      <c r="E31" s="16">
        <v>10</v>
      </c>
      <c r="F31" s="16">
        <v>10</v>
      </c>
      <c r="G31" s="16">
        <v>40</v>
      </c>
      <c r="H31" s="16">
        <v>10</v>
      </c>
      <c r="I31" s="16">
        <v>15</v>
      </c>
    </row>
    <row r="32" spans="1:11" ht="15" thickBot="1" x14ac:dyDescent="0.35">
      <c r="A32" s="33"/>
      <c r="B32" s="27" t="s">
        <v>35</v>
      </c>
      <c r="C32" s="16">
        <v>0</v>
      </c>
      <c r="D32" s="16">
        <v>0</v>
      </c>
      <c r="E32" s="16">
        <v>70</v>
      </c>
      <c r="F32" s="16">
        <v>10</v>
      </c>
      <c r="G32" s="16">
        <v>10</v>
      </c>
      <c r="H32" s="16">
        <v>15</v>
      </c>
      <c r="I32" s="16">
        <v>65</v>
      </c>
    </row>
    <row r="33" spans="1:9" ht="15" thickBot="1" x14ac:dyDescent="0.35">
      <c r="A33" s="33"/>
      <c r="B33" s="27" t="s">
        <v>36</v>
      </c>
      <c r="C33" s="16">
        <v>0</v>
      </c>
      <c r="D33" s="16">
        <v>0</v>
      </c>
      <c r="E33" s="16">
        <v>15</v>
      </c>
      <c r="F33" s="16">
        <v>0</v>
      </c>
      <c r="G33" s="16">
        <v>20</v>
      </c>
      <c r="H33" s="16">
        <v>70</v>
      </c>
      <c r="I33" s="16">
        <v>25</v>
      </c>
    </row>
    <row r="34" spans="1:9" ht="29.4" thickBot="1" x14ac:dyDescent="0.35">
      <c r="A34" s="34"/>
      <c r="B34" s="27" t="s">
        <v>37</v>
      </c>
      <c r="C34" s="35">
        <f>SUM(C24:C33)</f>
        <v>162</v>
      </c>
      <c r="D34" s="35">
        <f t="shared" ref="D34:I34" si="0">SUM(D24:D33)</f>
        <v>163</v>
      </c>
      <c r="E34" s="35">
        <f t="shared" si="0"/>
        <v>168</v>
      </c>
      <c r="F34" s="35">
        <f t="shared" si="0"/>
        <v>165</v>
      </c>
      <c r="G34" s="35">
        <f t="shared" si="0"/>
        <v>163</v>
      </c>
      <c r="H34" s="35">
        <f t="shared" si="0"/>
        <v>163</v>
      </c>
      <c r="I34" s="35">
        <f t="shared" si="0"/>
        <v>168</v>
      </c>
    </row>
    <row r="35" spans="1:9" ht="15" thickBot="1" x14ac:dyDescent="0.35"/>
    <row r="36" spans="1:9" ht="15" thickBot="1" x14ac:dyDescent="0.35">
      <c r="A36" s="59" t="s">
        <v>27</v>
      </c>
      <c r="B36" s="55"/>
      <c r="C36" s="56">
        <f>SUM(C24:C28)</f>
        <v>57</v>
      </c>
      <c r="D36" s="56">
        <f>SUM(D24:D33)</f>
        <v>163</v>
      </c>
      <c r="E36" s="56">
        <f t="shared" ref="D36:I36" si="1">SUM(E24:E28)</f>
        <v>43</v>
      </c>
      <c r="F36" s="56">
        <f t="shared" si="1"/>
        <v>115</v>
      </c>
      <c r="G36" s="56">
        <f t="shared" si="1"/>
        <v>43</v>
      </c>
      <c r="H36" s="56">
        <f t="shared" si="1"/>
        <v>43</v>
      </c>
      <c r="I36" s="56">
        <f t="shared" si="1"/>
        <v>43</v>
      </c>
    </row>
    <row r="37" spans="1:9" ht="15" thickBot="1" x14ac:dyDescent="0.35">
      <c r="A37" s="60" t="s">
        <v>32</v>
      </c>
      <c r="B37" s="57"/>
      <c r="C37" s="58">
        <f>SUM(C29:C33)</f>
        <v>105</v>
      </c>
      <c r="D37" s="58">
        <f t="shared" ref="D37:I37" si="2">SUM(D29:D33)</f>
        <v>60</v>
      </c>
      <c r="E37" s="58">
        <f t="shared" si="2"/>
        <v>125</v>
      </c>
      <c r="F37" s="58">
        <f t="shared" si="2"/>
        <v>50</v>
      </c>
      <c r="G37" s="58">
        <f t="shared" si="2"/>
        <v>120</v>
      </c>
      <c r="H37" s="58">
        <f t="shared" si="2"/>
        <v>120</v>
      </c>
      <c r="I37" s="58">
        <f t="shared" si="2"/>
        <v>125</v>
      </c>
    </row>
  </sheetData>
  <mergeCells count="18">
    <mergeCell ref="B24:B25"/>
    <mergeCell ref="C24:C25"/>
    <mergeCell ref="D24:D25"/>
    <mergeCell ref="E24:E25"/>
    <mergeCell ref="F24:F25"/>
    <mergeCell ref="G24:G25"/>
    <mergeCell ref="H24:H25"/>
    <mergeCell ref="I24:I25"/>
    <mergeCell ref="A22:A23"/>
    <mergeCell ref="B22:B23"/>
    <mergeCell ref="B19:C19"/>
    <mergeCell ref="D19:E19"/>
    <mergeCell ref="F19:G19"/>
    <mergeCell ref="H19:I19"/>
    <mergeCell ref="B15:C15"/>
    <mergeCell ref="D15:E15"/>
    <mergeCell ref="F15:G15"/>
    <mergeCell ref="H15:I1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C016B6CAC57D34DA45C0103CF9A8CE0" ma:contentTypeVersion="9" ma:contentTypeDescription="Ein neues Dokument erstellen." ma:contentTypeScope="" ma:versionID="45e09cdffffa548e0e4a4d105c99aeaa">
  <xsd:schema xmlns:xsd="http://www.w3.org/2001/XMLSchema" xmlns:xs="http://www.w3.org/2001/XMLSchema" xmlns:p="http://schemas.microsoft.com/office/2006/metadata/properties" xmlns:ns3="aa1d3725-e8d0-415b-83a7-d47df91b2c2d" xmlns:ns4="8c051b1c-afab-4088-ab2d-1d62258317a2" targetNamespace="http://schemas.microsoft.com/office/2006/metadata/properties" ma:root="true" ma:fieldsID="5c2533e94b01b0fb6a3ca566f3af30c2" ns3:_="" ns4:_="">
    <xsd:import namespace="aa1d3725-e8d0-415b-83a7-d47df91b2c2d"/>
    <xsd:import namespace="8c051b1c-afab-4088-ab2d-1d62258317a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1d3725-e8d0-415b-83a7-d47df91b2c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Freigabehinweis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051b1c-afab-4088-ab2d-1d62258317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2ABCAF-CE27-4DA6-9871-D81419F2D7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1d3725-e8d0-415b-83a7-d47df91b2c2d"/>
    <ds:schemaRef ds:uri="8c051b1c-afab-4088-ab2d-1d62258317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780917-E92C-490B-9E0E-47A248D250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19B149-0118-4218-877E-6924D3CB5FC9}">
  <ds:schemaRefs>
    <ds:schemaRef ds:uri="http://schemas.microsoft.com/office/2006/metadata/properties"/>
    <ds:schemaRef ds:uri="http://purl.org/dc/terms/"/>
    <ds:schemaRef ds:uri="http://purl.org/dc/dcmitype/"/>
    <ds:schemaRef ds:uri="http://schemas.microsoft.com/office/2006/documentManagement/types"/>
    <ds:schemaRef ds:uri="aa1d3725-e8d0-415b-83a7-d47df91b2c2d"/>
    <ds:schemaRef ds:uri="http://purl.org/dc/elements/1.1/"/>
    <ds:schemaRef ds:uri="8c051b1c-afab-4088-ab2d-1d62258317a2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Sellemann</dc:creator>
  <cp:lastModifiedBy>Sellemann, Tim (DualStudy)</cp:lastModifiedBy>
  <dcterms:created xsi:type="dcterms:W3CDTF">2021-10-20T12:00:28Z</dcterms:created>
  <dcterms:modified xsi:type="dcterms:W3CDTF">2021-10-20T12:56:10Z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0x0101006C016B6CAC57D34DA45C0103CF9A8CE0</vt:lpwstr>
  </property>
</Properties>
</file>