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eBou\source\repos\libRealSpace\doc\"/>
    </mc:Choice>
  </mc:AlternateContent>
  <xr:revisionPtr revIDLastSave="0" documentId="13_ncr:1_{0FBD4838-71F5-409B-98C5-70DCE92EDC12}" xr6:coauthVersionLast="47" xr6:coauthVersionMax="47" xr10:uidLastSave="{00000000-0000-0000-0000-000000000000}"/>
  <bookViews>
    <workbookView xWindow="2145" yWindow="1245" windowWidth="22770" windowHeight="13710" xr2:uid="{B738891C-B66F-47E2-8B5B-A812C0038902}"/>
  </bookViews>
  <sheets>
    <sheet name="list_opcode" sheetId="2" r:id="rId1"/>
    <sheet name="Feuil1" sheetId="1" r:id="rId2"/>
  </sheets>
  <definedNames>
    <definedName name="DonnéesExternes_1" localSheetId="0" hidden="1">list_opcode!$A$1:$B$65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A66" i="2"/>
  <c r="C2" i="2" s="1"/>
  <c r="C57" i="2" l="1"/>
  <c r="E57" i="2" s="1"/>
  <c r="C49" i="2"/>
  <c r="E49" i="2" s="1"/>
  <c r="C41" i="2"/>
  <c r="E41" i="2" s="1"/>
  <c r="C33" i="2"/>
  <c r="E33" i="2" s="1"/>
  <c r="C25" i="2"/>
  <c r="E25" i="2" s="1"/>
  <c r="C17" i="2"/>
  <c r="E17" i="2" s="1"/>
  <c r="C9" i="2"/>
  <c r="E9" i="2" s="1"/>
  <c r="C64" i="2"/>
  <c r="E64" i="2" s="1"/>
  <c r="C32" i="2"/>
  <c r="E32" i="2" s="1"/>
  <c r="C24" i="2"/>
  <c r="E24" i="2" s="1"/>
  <c r="C16" i="2"/>
  <c r="E16" i="2" s="1"/>
  <c r="C8" i="2"/>
  <c r="E8" i="2" s="1"/>
  <c r="C7" i="2"/>
  <c r="E7" i="2" s="1"/>
  <c r="C40" i="2"/>
  <c r="E40" i="2" s="1"/>
  <c r="C39" i="2"/>
  <c r="E39" i="2" s="1"/>
  <c r="C15" i="2"/>
  <c r="E15" i="2" s="1"/>
  <c r="C54" i="2"/>
  <c r="E54" i="2" s="1"/>
  <c r="C46" i="2"/>
  <c r="E46" i="2" s="1"/>
  <c r="C38" i="2"/>
  <c r="E38" i="2" s="1"/>
  <c r="C30" i="2"/>
  <c r="E30" i="2" s="1"/>
  <c r="C22" i="2"/>
  <c r="E22" i="2" s="1"/>
  <c r="C14" i="2"/>
  <c r="E14" i="2" s="1"/>
  <c r="C6" i="2"/>
  <c r="E6" i="2" s="1"/>
  <c r="C56" i="2"/>
  <c r="E56" i="2" s="1"/>
  <c r="C63" i="2"/>
  <c r="E63" i="2" s="1"/>
  <c r="C23" i="2"/>
  <c r="E23" i="2" s="1"/>
  <c r="C62" i="2"/>
  <c r="E62" i="2" s="1"/>
  <c r="C61" i="2"/>
  <c r="E61" i="2" s="1"/>
  <c r="C53" i="2"/>
  <c r="E53" i="2" s="1"/>
  <c r="C45" i="2"/>
  <c r="E45" i="2" s="1"/>
  <c r="C37" i="2"/>
  <c r="E37" i="2" s="1"/>
  <c r="C29" i="2"/>
  <c r="E29" i="2" s="1"/>
  <c r="C21" i="2"/>
  <c r="E21" i="2" s="1"/>
  <c r="C13" i="2"/>
  <c r="E13" i="2" s="1"/>
  <c r="C5" i="2"/>
  <c r="E5" i="2" s="1"/>
  <c r="C65" i="2"/>
  <c r="E65" i="2" s="1"/>
  <c r="C47" i="2"/>
  <c r="E47" i="2" s="1"/>
  <c r="C60" i="2"/>
  <c r="E60" i="2" s="1"/>
  <c r="C44" i="2"/>
  <c r="E44" i="2" s="1"/>
  <c r="C36" i="2"/>
  <c r="E36" i="2" s="1"/>
  <c r="C28" i="2"/>
  <c r="E28" i="2" s="1"/>
  <c r="C20" i="2"/>
  <c r="E20" i="2" s="1"/>
  <c r="C12" i="2"/>
  <c r="E12" i="2" s="1"/>
  <c r="C4" i="2"/>
  <c r="E4" i="2" s="1"/>
  <c r="C48" i="2"/>
  <c r="E48" i="2" s="1"/>
  <c r="C55" i="2"/>
  <c r="E55" i="2" s="1"/>
  <c r="C31" i="2"/>
  <c r="E31" i="2" s="1"/>
  <c r="C52" i="2"/>
  <c r="E52" i="2" s="1"/>
  <c r="C59" i="2"/>
  <c r="E59" i="2" s="1"/>
  <c r="C51" i="2"/>
  <c r="E51" i="2" s="1"/>
  <c r="C43" i="2"/>
  <c r="E43" i="2" s="1"/>
  <c r="C35" i="2"/>
  <c r="E35" i="2" s="1"/>
  <c r="C27" i="2"/>
  <c r="E27" i="2" s="1"/>
  <c r="C19" i="2"/>
  <c r="E19" i="2" s="1"/>
  <c r="C11" i="2"/>
  <c r="E11" i="2" s="1"/>
  <c r="C3" i="2"/>
  <c r="C58" i="2"/>
  <c r="E58" i="2" s="1"/>
  <c r="C50" i="2"/>
  <c r="E50" i="2" s="1"/>
  <c r="C42" i="2"/>
  <c r="E42" i="2" s="1"/>
  <c r="C34" i="2"/>
  <c r="E34" i="2" s="1"/>
  <c r="C26" i="2"/>
  <c r="E26" i="2" s="1"/>
  <c r="C18" i="2"/>
  <c r="E18" i="2" s="1"/>
  <c r="C10" i="2"/>
  <c r="E10" i="2" s="1"/>
  <c r="C66" i="2" l="1"/>
  <c r="E3" i="2"/>
  <c r="E6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E339D-0B01-4FD7-9112-8F2B193477D7}" keepAlive="1" name="Requête - list_opcode" description="Connexion à la requête « list_opcode » dans le classeur." type="5" refreshedVersion="8" background="1" saveData="1">
    <dbPr connection="Provider=Microsoft.Mashup.OleDb.1;Data Source=$Workbook$;Location=list_opcode;Extended Properties=&quot;&quot;" command="SELECT * FROM [list_opcode]"/>
  </connection>
</connections>
</file>

<file path=xl/sharedStrings.xml><?xml version="1.0" encoding="utf-8"?>
<sst xmlns="http://schemas.openxmlformats.org/spreadsheetml/2006/main" count="37" uniqueCount="37">
  <si>
    <t>Column1</t>
  </si>
  <si>
    <t>Column2</t>
  </si>
  <si>
    <t>Column3</t>
  </si>
  <si>
    <t>Column4</t>
  </si>
  <si>
    <t>Column5</t>
  </si>
  <si>
    <t>OP_EXIT_PROG</t>
  </si>
  <si>
    <t>Column6</t>
  </si>
  <si>
    <t>OP_EXEC_SUB_PROG</t>
  </si>
  <si>
    <t>END</t>
  </si>
  <si>
    <t>OP_SET_LABEL</t>
  </si>
  <si>
    <t>OP_CALL_LABEL</t>
  </si>
  <si>
    <t>OP_SELECT_FLAG</t>
  </si>
  <si>
    <t>OP_SAVE_VALUE_TO_FLAG</t>
  </si>
  <si>
    <t>OP_ADD_3_TO_FLAG</t>
  </si>
  <si>
    <t>OP_ADD_1_TO_FLAG</t>
  </si>
  <si>
    <t>OP_CMP_GREATER_EQUAL_THAN</t>
  </si>
  <si>
    <t>OP_GET_FLAG_ID</t>
  </si>
  <si>
    <t>OP_GOTO_LABEL_IF_FALSE</t>
  </si>
  <si>
    <t>OP_GOTO_LABEL_IF_TRUE</t>
  </si>
  <si>
    <t>OP_GOTO_IF_FALSE_73</t>
  </si>
  <si>
    <t>OP_GOTO_IF_TRUE_74</t>
  </si>
  <si>
    <t>OP_EXECUTE_CALL</t>
  </si>
  <si>
    <t>OP_STORE_CALL_TO_VALUE</t>
  </si>
  <si>
    <t>OP_SET_FLAG_TO_TRUE</t>
  </si>
  <si>
    <t>OP_ACTIVATE_OBJ</t>
  </si>
  <si>
    <t>OP_IF_TARGET_IN_AREA</t>
  </si>
  <si>
    <t>OP_INSTANT_DESTROY_TARGET</t>
  </si>
  <si>
    <t>OP_SET_OBJ_TAKE_OFF</t>
  </si>
  <si>
    <t>OP_SET_OBJ_LAND</t>
  </si>
  <si>
    <t>OP_SET_OBJ_FLY_TO_WP</t>
  </si>
  <si>
    <t>OP_SET_OBJ_FLY_TO_AREA</t>
  </si>
  <si>
    <t>OP_SET_OBJ_DESTROY_TARGET</t>
  </si>
  <si>
    <t>OP_SET_OBJ_DEFEND_TARGET</t>
  </si>
  <si>
    <t>OP_SET_OBJ_FOLLOW_ALLY</t>
  </si>
  <si>
    <t>OP_SET_MESSAGE</t>
  </si>
  <si>
    <t>OP_DEACTIVATE_OBJ</t>
  </si>
  <si>
    <t>OP_SELECT_FLAG_208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</si>
</sst>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2715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Strike</a:t>
            </a:r>
            <a:r>
              <a:rPr lang="en-US" baseline="0"/>
              <a:t> commander script optcode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list_opcode!$C$1:$C$5</c:f>
              <c:strCache>
                <c:ptCount val="5"/>
                <c:pt idx="0">
                  <c:v>Column3</c:v>
                </c:pt>
                <c:pt idx="1">
                  <c:v>13,69561803</c:v>
                </c:pt>
                <c:pt idx="2">
                  <c:v>5,481388409</c:v>
                </c:pt>
                <c:pt idx="3">
                  <c:v>1,869012094</c:v>
                </c:pt>
                <c:pt idx="4">
                  <c:v>11,55960421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309-41D8-8349-AD8DE34AE1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309-41D8-8349-AD8DE34AE1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309-41D8-8349-AD8DE34AE1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309-41D8-8349-AD8DE34AE1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309-41D8-8349-AD8DE34AE1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309-41D8-8349-AD8DE34AE1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2309-41D8-8349-AD8DE34AE1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309-41D8-8349-AD8DE34AE1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2309-41D8-8349-AD8DE34AE11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2309-41D8-8349-AD8DE34AE11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2309-41D8-8349-AD8DE34AE11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2309-41D8-8349-AD8DE34AE11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2309-41D8-8349-AD8DE34AE11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2309-41D8-8349-AD8DE34AE11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2309-41D8-8349-AD8DE34AE11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2309-41D8-8349-AD8DE34AE11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2309-41D8-8349-AD8DE34AE11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2309-41D8-8349-AD8DE34AE11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2309-41D8-8349-AD8DE34AE11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2309-41D8-8349-AD8DE34AE11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2309-41D8-8349-AD8DE34AE11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2309-41D8-8349-AD8DE34AE11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2309-41D8-8349-AD8DE34AE11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2309-41D8-8349-AD8DE34AE11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2309-41D8-8349-AD8DE34AE11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2309-41D8-8349-AD8DE34AE11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2309-41D8-8349-AD8DE34AE11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2309-41D8-8349-AD8DE34AE11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2309-41D8-8349-AD8DE34AE11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2309-41D8-8349-AD8DE34AE11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2309-41D8-8349-AD8DE34AE11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2309-41D8-8349-AD8DE34AE11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2309-41D8-8349-AD8DE34AE11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2309-41D8-8349-AD8DE34AE11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2309-41D8-8349-AD8DE34AE11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2309-41D8-8349-AD8DE34AE11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6-2309-41D8-8349-AD8DE34AE11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2309-41D8-8349-AD8DE34AE11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8-2309-41D8-8349-AD8DE34AE11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2309-41D8-8349-AD8DE34AE11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A-2309-41D8-8349-AD8DE34AE11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2309-41D8-8349-AD8DE34AE11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2309-41D8-8349-AD8DE34AE11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2309-41D8-8349-AD8DE34AE11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2309-41D8-8349-AD8DE34AE11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2309-41D8-8349-AD8DE34AE11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0-2309-41D8-8349-AD8DE34AE11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1-2309-41D8-8349-AD8DE34AE11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2309-41D8-8349-AD8DE34AE11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2309-41D8-8349-AD8DE34AE11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4-2309-41D8-8349-AD8DE34AE11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5-2309-41D8-8349-AD8DE34AE11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2309-41D8-8349-AD8DE34AE11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7-2309-41D8-8349-AD8DE34AE11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8-2309-41D8-8349-AD8DE34AE11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9-2309-41D8-8349-AD8DE34AE11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2309-41D8-8349-AD8DE34AE11F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B-2309-41D8-8349-AD8DE34AE11F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C-2309-41D8-8349-AD8DE34AE11F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D-2309-41D8-8349-AD8DE34AE11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309-41D8-8349-AD8DE34AE11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309-41D8-8349-AD8DE34AE11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309-41D8-8349-AD8DE34AE11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309-41D8-8349-AD8DE34AE11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309-41D8-8349-AD8DE34AE11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309-41D8-8349-AD8DE34AE11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2309-41D8-8349-AD8DE34AE11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309-41D8-8349-AD8DE34AE11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2309-41D8-8349-AD8DE34AE11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309-41D8-8349-AD8DE34AE11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2309-41D8-8349-AD8DE34AE11F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2309-41D8-8349-AD8DE34AE11F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2309-41D8-8349-AD8DE34AE11F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2309-41D8-8349-AD8DE34AE11F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2309-41D8-8349-AD8DE34AE11F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2309-41D8-8349-AD8DE34AE11F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2309-41D8-8349-AD8DE34AE11F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2309-41D8-8349-AD8DE34AE11F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2309-41D8-8349-AD8DE34AE11F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2309-41D8-8349-AD8DE34AE11F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2309-41D8-8349-AD8DE34AE11F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2309-41D8-8349-AD8DE34AE11F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2309-41D8-8349-AD8DE34AE11F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2309-41D8-8349-AD8DE34AE11F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2309-41D8-8349-AD8DE34AE11F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2309-41D8-8349-AD8DE34AE11F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2309-41D8-8349-AD8DE34AE11F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2309-41D8-8349-AD8DE34AE11F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2309-41D8-8349-AD8DE34AE11F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2309-41D8-8349-AD8DE34AE11F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2309-41D8-8349-AD8DE34AE11F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2309-41D8-8349-AD8DE34AE11F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2309-41D8-8349-AD8DE34AE11F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2309-41D8-8349-AD8DE34AE11F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4-2309-41D8-8349-AD8DE34AE11F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2309-41D8-8349-AD8DE34AE11F}"/>
                </c:ext>
              </c:extLst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6-2309-41D8-8349-AD8DE34AE11F}"/>
                </c:ext>
              </c:extLst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2309-41D8-8349-AD8DE34AE11F}"/>
                </c:ext>
              </c:extLst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2309-41D8-8349-AD8DE34AE11F}"/>
                </c:ext>
              </c:extLst>
            </c:dLbl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2309-41D8-8349-AD8DE34AE11F}"/>
                </c:ext>
              </c:extLst>
            </c:dLbl>
            <c:dLbl>
              <c:idx val="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A-2309-41D8-8349-AD8DE34AE11F}"/>
                </c:ext>
              </c:extLst>
            </c:dLbl>
            <c:dLbl>
              <c:idx val="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2309-41D8-8349-AD8DE34AE11F}"/>
                </c:ext>
              </c:extLst>
            </c:dLbl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C-2309-41D8-8349-AD8DE34AE11F}"/>
                </c:ext>
              </c:extLst>
            </c:dLbl>
            <c:dLbl>
              <c:idx val="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2309-41D8-8349-AD8DE34AE11F}"/>
                </c:ext>
              </c:extLst>
            </c:dLbl>
            <c:dLbl>
              <c:idx val="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E-2309-41D8-8349-AD8DE34AE11F}"/>
                </c:ext>
              </c:extLst>
            </c:dLbl>
            <c:dLbl>
              <c:idx val="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2309-41D8-8349-AD8DE34AE11F}"/>
                </c:ext>
              </c:extLst>
            </c:dLbl>
            <c:dLbl>
              <c:idx val="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0-2309-41D8-8349-AD8DE34AE11F}"/>
                </c:ext>
              </c:extLst>
            </c:dLbl>
            <c:dLbl>
              <c:idx val="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2309-41D8-8349-AD8DE34AE11F}"/>
                </c:ext>
              </c:extLst>
            </c:dLbl>
            <c:dLbl>
              <c:idx val="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2-2309-41D8-8349-AD8DE34AE11F}"/>
                </c:ext>
              </c:extLst>
            </c:dLbl>
            <c:dLbl>
              <c:idx val="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3-2309-41D8-8349-AD8DE34AE11F}"/>
                </c:ext>
              </c:extLst>
            </c:dLbl>
            <c:dLbl>
              <c:idx val="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4-2309-41D8-8349-AD8DE34AE11F}"/>
                </c:ext>
              </c:extLst>
            </c:dLbl>
            <c:dLbl>
              <c:idx val="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5-2309-41D8-8349-AD8DE34AE11F}"/>
                </c:ext>
              </c:extLst>
            </c:dLbl>
            <c:dLbl>
              <c:idx val="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6-2309-41D8-8349-AD8DE34AE11F}"/>
                </c:ext>
              </c:extLst>
            </c:dLbl>
            <c:dLbl>
              <c:idx val="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2309-41D8-8349-AD8DE34AE11F}"/>
                </c:ext>
              </c:extLst>
            </c:dLbl>
            <c:dLbl>
              <c:idx val="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8-2309-41D8-8349-AD8DE34AE11F}"/>
                </c:ext>
              </c:extLst>
            </c:dLbl>
            <c:dLbl>
              <c:idx val="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9-2309-41D8-8349-AD8DE34AE11F}"/>
                </c:ext>
              </c:extLst>
            </c:dLbl>
            <c:dLbl>
              <c:idx val="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A-2309-41D8-8349-AD8DE34AE11F}"/>
                </c:ext>
              </c:extLst>
            </c:dLbl>
            <c:dLbl>
              <c:idx val="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2309-41D8-8349-AD8DE34AE11F}"/>
                </c:ext>
              </c:extLst>
            </c:dLbl>
            <c:dLbl>
              <c:idx val="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C-2309-41D8-8349-AD8DE34AE11F}"/>
                </c:ext>
              </c:extLst>
            </c:dLbl>
            <c:dLbl>
              <c:idx val="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D-2309-41D8-8349-AD8DE34AE11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list_opcode!$F$2:$F$65</c:f>
              <c:strCache>
                <c:ptCount val="64"/>
                <c:pt idx="0">
                  <c:v>END</c:v>
                </c:pt>
                <c:pt idx="1">
                  <c:v>OP_EXIT_PROG</c:v>
                </c:pt>
                <c:pt idx="2">
                  <c:v>OP_EXEC_SUB_PROG</c:v>
                </c:pt>
                <c:pt idx="3">
                  <c:v>OP_SET_LABEL</c:v>
                </c:pt>
                <c:pt idx="4">
                  <c:v>9</c:v>
                </c:pt>
                <c:pt idx="5">
                  <c:v>15</c:v>
                </c:pt>
                <c:pt idx="6">
                  <c:v>OP_CALL_LABEL</c:v>
                </c:pt>
                <c:pt idx="7">
                  <c:v>OP_SELECT_FLAG</c:v>
                </c:pt>
                <c:pt idx="8">
                  <c:v>OP_SAVE_VALUE_TO_FLAG</c:v>
                </c:pt>
                <c:pt idx="9">
                  <c:v>21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OP_ADD_3_TO_FLAG</c:v>
                </c:pt>
                <c:pt idx="14">
                  <c:v>36</c:v>
                </c:pt>
                <c:pt idx="15">
                  <c:v>37</c:v>
                </c:pt>
                <c:pt idx="16">
                  <c:v>43</c:v>
                </c:pt>
                <c:pt idx="17">
                  <c:v>46</c:v>
                </c:pt>
                <c:pt idx="18">
                  <c:v>47</c:v>
                </c:pt>
                <c:pt idx="19">
                  <c:v>OP_CMP_GREATER_EQUAL_THAN</c:v>
                </c:pt>
                <c:pt idx="20">
                  <c:v>65</c:v>
                </c:pt>
                <c:pt idx="21">
                  <c:v>OP_GET_FLAG_ID</c:v>
                </c:pt>
                <c:pt idx="22">
                  <c:v>OP_GOTO_LABEL_IF_FALSE</c:v>
                </c:pt>
                <c:pt idx="23">
                  <c:v>OP_GOTO_LABEL_IF_TRUE</c:v>
                </c:pt>
                <c:pt idx="24">
                  <c:v>OP_GOTO_IF_FALSE_73</c:v>
                </c:pt>
                <c:pt idx="25">
                  <c:v>OP_GOTO_IF_TRUE_74</c:v>
                </c:pt>
                <c:pt idx="26">
                  <c:v>75</c:v>
                </c:pt>
                <c:pt idx="27">
                  <c:v>78</c:v>
                </c:pt>
                <c:pt idx="28">
                  <c:v>OP_EXECUTE_CALL</c:v>
                </c:pt>
                <c:pt idx="29">
                  <c:v>OP_STORE_CALL_TO_VALUE</c:v>
                </c:pt>
                <c:pt idx="30">
                  <c:v>OP_SET_FLAG_TO_TRUE</c:v>
                </c:pt>
                <c:pt idx="31">
                  <c:v>83</c:v>
                </c:pt>
                <c:pt idx="32">
                  <c:v>OP_ADD_1_TO_FLAG</c:v>
                </c:pt>
                <c:pt idx="33">
                  <c:v>86</c:v>
                </c:pt>
                <c:pt idx="34">
                  <c:v>128</c:v>
                </c:pt>
                <c:pt idx="35">
                  <c:v>129</c:v>
                </c:pt>
                <c:pt idx="36">
                  <c:v>OP_ACTIVATE_OBJ</c:v>
                </c:pt>
                <c:pt idx="37">
                  <c:v>145</c:v>
                </c:pt>
                <c:pt idx="38">
                  <c:v>OP_IF_TARGET_IN_AREA</c:v>
                </c:pt>
                <c:pt idx="39">
                  <c:v>147</c:v>
                </c:pt>
                <c:pt idx="40">
                  <c:v>OP_INSTANT_DESTROY_TARGET</c:v>
                </c:pt>
                <c:pt idx="41">
                  <c:v>149</c:v>
                </c:pt>
                <c:pt idx="42">
                  <c:v>151</c:v>
                </c:pt>
                <c:pt idx="43">
                  <c:v>152</c:v>
                </c:pt>
                <c:pt idx="44">
                  <c:v>160</c:v>
                </c:pt>
                <c:pt idx="45">
                  <c:v>OP_SET_OBJ_TAKE_OFF</c:v>
                </c:pt>
                <c:pt idx="46">
                  <c:v>OP_SET_OBJ_LAND</c:v>
                </c:pt>
                <c:pt idx="47">
                  <c:v>OP_SET_OBJ_FLY_TO_WP</c:v>
                </c:pt>
                <c:pt idx="48">
                  <c:v>OP_SET_OBJ_FLY_TO_AREA</c:v>
                </c:pt>
                <c:pt idx="49">
                  <c:v>OP_SET_OBJ_DESTROY_TARGET</c:v>
                </c:pt>
                <c:pt idx="50">
                  <c:v>OP_SET_OBJ_DEFEND_TARGET</c:v>
                </c:pt>
                <c:pt idx="51">
                  <c:v>169</c:v>
                </c:pt>
                <c:pt idx="52">
                  <c:v>OP_SET_OBJ_FOLLOW_ALLY</c:v>
                </c:pt>
                <c:pt idx="53">
                  <c:v>OP_SET_MESSAGE</c:v>
                </c:pt>
                <c:pt idx="54">
                  <c:v>172</c:v>
                </c:pt>
                <c:pt idx="55">
                  <c:v>177</c:v>
                </c:pt>
                <c:pt idx="56">
                  <c:v>178</c:v>
                </c:pt>
                <c:pt idx="57">
                  <c:v>181</c:v>
                </c:pt>
                <c:pt idx="58">
                  <c:v>182</c:v>
                </c:pt>
                <c:pt idx="59">
                  <c:v>184</c:v>
                </c:pt>
                <c:pt idx="60">
                  <c:v>185</c:v>
                </c:pt>
                <c:pt idx="61">
                  <c:v>OP_DEACTIVATE_OBJ</c:v>
                </c:pt>
                <c:pt idx="62">
                  <c:v>191</c:v>
                </c:pt>
                <c:pt idx="63">
                  <c:v>OP_SELECT_FLAG_208</c:v>
                </c:pt>
              </c:strCache>
            </c:strRef>
          </c:cat>
          <c:val>
            <c:numRef>
              <c:f>list_opcode!$C$6:$C$66</c:f>
              <c:numCache>
                <c:formatCode>General</c:formatCode>
                <c:ptCount val="60"/>
                <c:pt idx="0">
                  <c:v>2.183131773205591</c:v>
                </c:pt>
                <c:pt idx="1">
                  <c:v>3.1411967959792682E-2</c:v>
                </c:pt>
                <c:pt idx="2">
                  <c:v>3.0940788440395788</c:v>
                </c:pt>
                <c:pt idx="3">
                  <c:v>4.0678498507931522</c:v>
                </c:pt>
                <c:pt idx="4">
                  <c:v>2.0888958693262136</c:v>
                </c:pt>
                <c:pt idx="5">
                  <c:v>1.5705983979896341E-2</c:v>
                </c:pt>
                <c:pt idx="6">
                  <c:v>1.5705983979896341E-2</c:v>
                </c:pt>
                <c:pt idx="7">
                  <c:v>0.36123763153761584</c:v>
                </c:pt>
                <c:pt idx="8">
                  <c:v>1.5705983979896341E-2</c:v>
                </c:pt>
                <c:pt idx="9">
                  <c:v>0.56541542327626826</c:v>
                </c:pt>
                <c:pt idx="10">
                  <c:v>0.17276582377885974</c:v>
                </c:pt>
                <c:pt idx="11">
                  <c:v>3.1411967959792682E-2</c:v>
                </c:pt>
                <c:pt idx="12">
                  <c:v>1.5705983979896341E-2</c:v>
                </c:pt>
                <c:pt idx="13">
                  <c:v>0.94235903879378047</c:v>
                </c:pt>
                <c:pt idx="14">
                  <c:v>0.28270771163813413</c:v>
                </c:pt>
                <c:pt idx="15">
                  <c:v>1.2878906863515001</c:v>
                </c:pt>
                <c:pt idx="16">
                  <c:v>1.5705983979896341E-2</c:v>
                </c:pt>
                <c:pt idx="17">
                  <c:v>3.879378043034396</c:v>
                </c:pt>
                <c:pt idx="18">
                  <c:v>2.9213130202607194</c:v>
                </c:pt>
                <c:pt idx="19">
                  <c:v>3.2982566357782317</c:v>
                </c:pt>
                <c:pt idx="20">
                  <c:v>2.340191613004555</c:v>
                </c:pt>
                <c:pt idx="21">
                  <c:v>1.0365949426731584</c:v>
                </c:pt>
                <c:pt idx="22">
                  <c:v>7.8529919899481701E-2</c:v>
                </c:pt>
                <c:pt idx="23">
                  <c:v>4.7117951939689019E-2</c:v>
                </c:pt>
                <c:pt idx="24">
                  <c:v>1.5863043819695304</c:v>
                </c:pt>
                <c:pt idx="25">
                  <c:v>2.0574839013664206</c:v>
                </c:pt>
                <c:pt idx="26">
                  <c:v>2.3244856290246583</c:v>
                </c:pt>
                <c:pt idx="27">
                  <c:v>0.28270771163813413</c:v>
                </c:pt>
                <c:pt idx="28">
                  <c:v>6.470865399717292</c:v>
                </c:pt>
                <c:pt idx="29">
                  <c:v>9.4235903879378038E-2</c:v>
                </c:pt>
                <c:pt idx="30">
                  <c:v>0.34553164755771948</c:v>
                </c:pt>
                <c:pt idx="31">
                  <c:v>0.1570598397989634</c:v>
                </c:pt>
                <c:pt idx="32">
                  <c:v>3.7851421391550177</c:v>
                </c:pt>
                <c:pt idx="33">
                  <c:v>0.87953510287419512</c:v>
                </c:pt>
                <c:pt idx="34">
                  <c:v>1.1622428145123291</c:v>
                </c:pt>
                <c:pt idx="35">
                  <c:v>0.18847180775875608</c:v>
                </c:pt>
                <c:pt idx="36">
                  <c:v>0.40835558347730483</c:v>
                </c:pt>
                <c:pt idx="37">
                  <c:v>9.4235903879378038E-2</c:v>
                </c:pt>
                <c:pt idx="38">
                  <c:v>3.1411967959792682E-2</c:v>
                </c:pt>
                <c:pt idx="39">
                  <c:v>0.25129574367834145</c:v>
                </c:pt>
                <c:pt idx="40">
                  <c:v>0.39264959949740852</c:v>
                </c:pt>
                <c:pt idx="41">
                  <c:v>1.5863043819695304</c:v>
                </c:pt>
                <c:pt idx="42">
                  <c:v>0.80100518297471346</c:v>
                </c:pt>
                <c:pt idx="43">
                  <c:v>3.0469608920998903</c:v>
                </c:pt>
                <c:pt idx="44">
                  <c:v>0.75388723103502431</c:v>
                </c:pt>
                <c:pt idx="45">
                  <c:v>2.2773676770849693</c:v>
                </c:pt>
                <c:pt idx="46">
                  <c:v>0.29841369561803049</c:v>
                </c:pt>
                <c:pt idx="47">
                  <c:v>0.3141196795979268</c:v>
                </c:pt>
                <c:pt idx="48">
                  <c:v>1.4606565101303597</c:v>
                </c:pt>
                <c:pt idx="49">
                  <c:v>4.0992618187529448</c:v>
                </c:pt>
                <c:pt idx="50">
                  <c:v>3.1411967959792682E-2</c:v>
                </c:pt>
                <c:pt idx="51">
                  <c:v>1.5705983979896341E-2</c:v>
                </c:pt>
                <c:pt idx="52">
                  <c:v>3.1411967959792682E-2</c:v>
                </c:pt>
                <c:pt idx="53">
                  <c:v>4.7117951939689019E-2</c:v>
                </c:pt>
                <c:pt idx="54">
                  <c:v>0.89524108685409143</c:v>
                </c:pt>
                <c:pt idx="55">
                  <c:v>0.78529919899481704</c:v>
                </c:pt>
                <c:pt idx="56">
                  <c:v>3.1411967959792682E-2</c:v>
                </c:pt>
                <c:pt idx="57">
                  <c:v>0.58112140725616457</c:v>
                </c:pt>
                <c:pt idx="58">
                  <c:v>1.5705983979896341E-2</c:v>
                </c:pt>
                <c:pt idx="59">
                  <c:v>1.0208889586932621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9-41D8-8349-AD8DE34AE11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list_opcode!$F$1:$F$5</c15:sqref>
                        </c15:formulaRef>
                      </c:ext>
                    </c:extLst>
                    <c:strCache>
                      <c:ptCount val="5"/>
                      <c:pt idx="0">
                        <c:v>Column6</c:v>
                      </c:pt>
                      <c:pt idx="1">
                        <c:v>END</c:v>
                      </c:pt>
                      <c:pt idx="2">
                        <c:v>OP_EXIT_PROG</c:v>
                      </c:pt>
                      <c:pt idx="3">
                        <c:v>OP_EXEC_SUB_PROG</c:v>
                      </c:pt>
                      <c:pt idx="4">
                        <c:v>OP_SET_LABEL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E-2309-41D8-8349-AD8DE34AE1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F-2309-41D8-8349-AD8DE34AE1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0-2309-41D8-8349-AD8DE34AE1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1-2309-41D8-8349-AD8DE34AE1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2-2309-41D8-8349-AD8DE34AE1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3-2309-41D8-8349-AD8DE34AE11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4-2309-41D8-8349-AD8DE34AE11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5-2309-41D8-8349-AD8DE34AE11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6-2309-41D8-8349-AD8DE34AE11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7-2309-41D8-8349-AD8DE34AE11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8-2309-41D8-8349-AD8DE34AE11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9-2309-41D8-8349-AD8DE34AE11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A-2309-41D8-8349-AD8DE34AE11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B-2309-41D8-8349-AD8DE34AE11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C-2309-41D8-8349-AD8DE34AE11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D-2309-41D8-8349-AD8DE34AE11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E-2309-41D8-8349-AD8DE34AE11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F-2309-41D8-8349-AD8DE34AE11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0-2309-41D8-8349-AD8DE34AE11F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1-2309-41D8-8349-AD8DE34AE11F}"/>
                    </c:ext>
                  </c:extLst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2-2309-41D8-8349-AD8DE34AE11F}"/>
                    </c:ext>
                  </c:extLst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3-2309-41D8-8349-AD8DE34AE11F}"/>
                    </c:ext>
                  </c:extLst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4-2309-41D8-8349-AD8DE34AE11F}"/>
                    </c:ext>
                  </c:extLst>
                </c:dPt>
                <c:dPt>
                  <c:idx val="23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5-2309-41D8-8349-AD8DE34AE11F}"/>
                    </c:ext>
                  </c:extLst>
                </c:dPt>
                <c:dPt>
                  <c:idx val="24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6-2309-41D8-8349-AD8DE34AE11F}"/>
                    </c:ext>
                  </c:extLst>
                </c:dPt>
                <c:dPt>
                  <c:idx val="25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7-2309-41D8-8349-AD8DE34AE11F}"/>
                    </c:ext>
                  </c:extLst>
                </c:dPt>
                <c:dPt>
                  <c:idx val="26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8-2309-41D8-8349-AD8DE34AE11F}"/>
                    </c:ext>
                  </c:extLst>
                </c:dPt>
                <c:dPt>
                  <c:idx val="27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9-2309-41D8-8349-AD8DE34AE11F}"/>
                    </c:ext>
                  </c:extLst>
                </c:dPt>
                <c:dPt>
                  <c:idx val="28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A-2309-41D8-8349-AD8DE34AE11F}"/>
                    </c:ext>
                  </c:extLst>
                </c:dPt>
                <c:dPt>
                  <c:idx val="29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B-2309-41D8-8349-AD8DE34AE11F}"/>
                    </c:ext>
                  </c:extLst>
                </c:dPt>
                <c:dPt>
                  <c:idx val="30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C-2309-41D8-8349-AD8DE34AE11F}"/>
                    </c:ext>
                  </c:extLst>
                </c:dPt>
                <c:dPt>
                  <c:idx val="31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D-2309-41D8-8349-AD8DE34AE11F}"/>
                    </c:ext>
                  </c:extLst>
                </c:dPt>
                <c:dPt>
                  <c:idx val="32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E-2309-41D8-8349-AD8DE34AE11F}"/>
                    </c:ext>
                  </c:extLst>
                </c:dPt>
                <c:dPt>
                  <c:idx val="33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5F-2309-41D8-8349-AD8DE34AE11F}"/>
                    </c:ext>
                  </c:extLst>
                </c:dPt>
                <c:dPt>
                  <c:idx val="34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0-2309-41D8-8349-AD8DE34AE11F}"/>
                    </c:ext>
                  </c:extLst>
                </c:dPt>
                <c:dPt>
                  <c:idx val="35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1-2309-41D8-8349-AD8DE34AE11F}"/>
                    </c:ext>
                  </c:extLst>
                </c:dPt>
                <c:dPt>
                  <c:idx val="36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2-2309-41D8-8349-AD8DE34AE11F}"/>
                    </c:ext>
                  </c:extLst>
                </c:dPt>
                <c:dPt>
                  <c:idx val="37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3-2309-41D8-8349-AD8DE34AE11F}"/>
                    </c:ext>
                  </c:extLst>
                </c:dPt>
                <c:dPt>
                  <c:idx val="38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4-2309-41D8-8349-AD8DE34AE11F}"/>
                    </c:ext>
                  </c:extLst>
                </c:dPt>
                <c:dPt>
                  <c:idx val="39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5-2309-41D8-8349-AD8DE34AE11F}"/>
                    </c:ext>
                  </c:extLst>
                </c:dPt>
                <c:dPt>
                  <c:idx val="40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6-2309-41D8-8349-AD8DE34AE11F}"/>
                    </c:ext>
                  </c:extLst>
                </c:dPt>
                <c:dPt>
                  <c:idx val="41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7-2309-41D8-8349-AD8DE34AE11F}"/>
                    </c:ext>
                  </c:extLst>
                </c:dPt>
                <c:dPt>
                  <c:idx val="42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8-2309-41D8-8349-AD8DE34AE11F}"/>
                    </c:ext>
                  </c:extLst>
                </c:dPt>
                <c:dPt>
                  <c:idx val="43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9-2309-41D8-8349-AD8DE34AE11F}"/>
                    </c:ext>
                  </c:extLst>
                </c:dPt>
                <c:dPt>
                  <c:idx val="44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A-2309-41D8-8349-AD8DE34AE11F}"/>
                    </c:ext>
                  </c:extLst>
                </c:dPt>
                <c:dPt>
                  <c:idx val="45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B-2309-41D8-8349-AD8DE34AE11F}"/>
                    </c:ext>
                  </c:extLst>
                </c:dPt>
                <c:dPt>
                  <c:idx val="46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C-2309-41D8-8349-AD8DE34AE11F}"/>
                    </c:ext>
                  </c:extLst>
                </c:dPt>
                <c:dPt>
                  <c:idx val="47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D-2309-41D8-8349-AD8DE34AE11F}"/>
                    </c:ext>
                  </c:extLst>
                </c:dPt>
                <c:dPt>
                  <c:idx val="48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E-2309-41D8-8349-AD8DE34AE11F}"/>
                    </c:ext>
                  </c:extLst>
                </c:dPt>
                <c:dPt>
                  <c:idx val="49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F-2309-41D8-8349-AD8DE34AE11F}"/>
                    </c:ext>
                  </c:extLst>
                </c:dPt>
                <c:dPt>
                  <c:idx val="50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70-2309-41D8-8349-AD8DE34AE11F}"/>
                    </c:ext>
                  </c:extLst>
                </c:dPt>
                <c:dPt>
                  <c:idx val="51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71-2309-41D8-8349-AD8DE34AE11F}"/>
                    </c:ext>
                  </c:extLst>
                </c:dPt>
                <c:dPt>
                  <c:idx val="52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72-2309-41D8-8349-AD8DE34AE11F}"/>
                    </c:ext>
                  </c:extLst>
                </c:dPt>
                <c:dPt>
                  <c:idx val="53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73-2309-41D8-8349-AD8DE34AE11F}"/>
                    </c:ext>
                  </c:extLst>
                </c:dPt>
                <c:dPt>
                  <c:idx val="54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74-2309-41D8-8349-AD8DE34AE11F}"/>
                    </c:ext>
                  </c:extLst>
                </c:dPt>
                <c:dPt>
                  <c:idx val="55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75-2309-41D8-8349-AD8DE34AE11F}"/>
                    </c:ext>
                  </c:extLst>
                </c:dPt>
                <c:dPt>
                  <c:idx val="56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76-2309-41D8-8349-AD8DE34AE11F}"/>
                    </c:ext>
                  </c:extLst>
                </c:dPt>
                <c:dPt>
                  <c:idx val="57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77-2309-41D8-8349-AD8DE34AE11F}"/>
                    </c:ext>
                  </c:extLst>
                </c:dPt>
                <c:dPt>
                  <c:idx val="58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78-2309-41D8-8349-AD8DE34AE11F}"/>
                    </c:ext>
                  </c:extLst>
                </c:dPt>
                <c:dPt>
                  <c:idx val="59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79-2309-41D8-8349-AD8DE34AE11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E-2309-41D8-8349-AD8DE34AE11F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F-2309-41D8-8349-AD8DE34AE11F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0-2309-41D8-8349-AD8DE34AE11F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1-2309-41D8-8349-AD8DE34AE11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2-2309-41D8-8349-AD8DE34AE11F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3-2309-41D8-8349-AD8DE34AE11F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4-2309-41D8-8349-AD8DE34AE11F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5-2309-41D8-8349-AD8DE34AE11F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6-2309-41D8-8349-AD8DE34AE11F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7-2309-41D8-8349-AD8DE34AE11F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8-2309-41D8-8349-AD8DE34AE11F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9-2309-41D8-8349-AD8DE34AE11F}"/>
                      </c:ext>
                    </c:extLst>
                  </c:dLbl>
                  <c:dLbl>
                    <c:idx val="1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A-2309-41D8-8349-AD8DE34AE11F}"/>
                      </c:ext>
                    </c:extLst>
                  </c:dLbl>
                  <c:dLbl>
                    <c:idx val="1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B-2309-41D8-8349-AD8DE34AE11F}"/>
                      </c:ext>
                    </c:extLst>
                  </c:dLbl>
                  <c:dLbl>
                    <c:idx val="1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C-2309-41D8-8349-AD8DE34AE11F}"/>
                      </c:ext>
                    </c:extLst>
                  </c:dLbl>
                  <c:dLbl>
                    <c:idx val="1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D-2309-41D8-8349-AD8DE34AE11F}"/>
                      </c:ext>
                    </c:extLst>
                  </c:dLbl>
                  <c:dLbl>
                    <c:idx val="1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E-2309-41D8-8349-AD8DE34AE11F}"/>
                      </c:ext>
                    </c:extLst>
                  </c:dLbl>
                  <c:dLbl>
                    <c:idx val="1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4F-2309-41D8-8349-AD8DE34AE11F}"/>
                      </c:ext>
                    </c:extLst>
                  </c:dLbl>
                  <c:dLbl>
                    <c:idx val="1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0-2309-41D8-8349-AD8DE34AE11F}"/>
                      </c:ext>
                    </c:extLst>
                  </c:dLbl>
                  <c:dLbl>
                    <c:idx val="1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1-2309-41D8-8349-AD8DE34AE11F}"/>
                      </c:ext>
                    </c:extLst>
                  </c:dLbl>
                  <c:dLbl>
                    <c:idx val="2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2-2309-41D8-8349-AD8DE34AE11F}"/>
                      </c:ext>
                    </c:extLst>
                  </c:dLbl>
                  <c:dLbl>
                    <c:idx val="2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3-2309-41D8-8349-AD8DE34AE11F}"/>
                      </c:ext>
                    </c:extLst>
                  </c:dLbl>
                  <c:dLbl>
                    <c:idx val="2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4-2309-41D8-8349-AD8DE34AE11F}"/>
                      </c:ext>
                    </c:extLst>
                  </c:dLbl>
                  <c:dLbl>
                    <c:idx val="2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5-2309-41D8-8349-AD8DE34AE11F}"/>
                      </c:ext>
                    </c:extLst>
                  </c:dLbl>
                  <c:dLbl>
                    <c:idx val="2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6-2309-41D8-8349-AD8DE34AE11F}"/>
                      </c:ext>
                    </c:extLst>
                  </c:dLbl>
                  <c:dLbl>
                    <c:idx val="2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7-2309-41D8-8349-AD8DE34AE11F}"/>
                      </c:ext>
                    </c:extLst>
                  </c:dLbl>
                  <c:dLbl>
                    <c:idx val="2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  <a:lumOff val="4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8-2309-41D8-8349-AD8DE34AE11F}"/>
                      </c:ext>
                    </c:extLst>
                  </c:dLbl>
                  <c:dLbl>
                    <c:idx val="2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  <a:lumOff val="4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9-2309-41D8-8349-AD8DE34AE11F}"/>
                      </c:ext>
                    </c:extLst>
                  </c:dLbl>
                  <c:dLbl>
                    <c:idx val="2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60000"/>
                                <a:lumOff val="4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A-2309-41D8-8349-AD8DE34AE11F}"/>
                      </c:ext>
                    </c:extLst>
                  </c:dLbl>
                  <c:dLbl>
                    <c:idx val="2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60000"/>
                                <a:lumOff val="4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B-2309-41D8-8349-AD8DE34AE11F}"/>
                      </c:ext>
                    </c:extLst>
                  </c:dLbl>
                  <c:dLbl>
                    <c:idx val="3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C-2309-41D8-8349-AD8DE34AE11F}"/>
                      </c:ext>
                    </c:extLst>
                  </c:dLbl>
                  <c:dLbl>
                    <c:idx val="3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D-2309-41D8-8349-AD8DE34AE11F}"/>
                      </c:ext>
                    </c:extLst>
                  </c:dLbl>
                  <c:dLbl>
                    <c:idx val="3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E-2309-41D8-8349-AD8DE34AE11F}"/>
                      </c:ext>
                    </c:extLst>
                  </c:dLbl>
                  <c:dLbl>
                    <c:idx val="3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5F-2309-41D8-8349-AD8DE34AE11F}"/>
                      </c:ext>
                    </c:extLst>
                  </c:dLbl>
                  <c:dLbl>
                    <c:idx val="3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0-2309-41D8-8349-AD8DE34AE11F}"/>
                      </c:ext>
                    </c:extLst>
                  </c:dLbl>
                  <c:dLbl>
                    <c:idx val="3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1-2309-41D8-8349-AD8DE34AE11F}"/>
                      </c:ext>
                    </c:extLst>
                  </c:dLbl>
                  <c:dLbl>
                    <c:idx val="3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70000"/>
                                <a:lumOff val="3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2-2309-41D8-8349-AD8DE34AE11F}"/>
                      </c:ext>
                    </c:extLst>
                  </c:dLbl>
                  <c:dLbl>
                    <c:idx val="3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70000"/>
                                <a:lumOff val="3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3-2309-41D8-8349-AD8DE34AE11F}"/>
                      </c:ext>
                    </c:extLst>
                  </c:dLbl>
                  <c:dLbl>
                    <c:idx val="3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70000"/>
                                <a:lumOff val="3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4-2309-41D8-8349-AD8DE34AE11F}"/>
                      </c:ext>
                    </c:extLst>
                  </c:dLbl>
                  <c:dLbl>
                    <c:idx val="3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70000"/>
                                <a:lumOff val="3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5-2309-41D8-8349-AD8DE34AE11F}"/>
                      </c:ext>
                    </c:extLst>
                  </c:dLbl>
                  <c:dLbl>
                    <c:idx val="4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70000"/>
                                <a:lumOff val="3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6-2309-41D8-8349-AD8DE34AE11F}"/>
                      </c:ext>
                    </c:extLst>
                  </c:dLbl>
                  <c:dLbl>
                    <c:idx val="4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70000"/>
                                <a:lumOff val="3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7-2309-41D8-8349-AD8DE34AE11F}"/>
                      </c:ext>
                    </c:extLst>
                  </c:dLbl>
                  <c:dLbl>
                    <c:idx val="4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7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8-2309-41D8-8349-AD8DE34AE11F}"/>
                      </c:ext>
                    </c:extLst>
                  </c:dLbl>
                  <c:dLbl>
                    <c:idx val="4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7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9-2309-41D8-8349-AD8DE34AE11F}"/>
                      </c:ext>
                    </c:extLst>
                  </c:dLbl>
                  <c:dLbl>
                    <c:idx val="4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7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A-2309-41D8-8349-AD8DE34AE11F}"/>
                      </c:ext>
                    </c:extLst>
                  </c:dLbl>
                  <c:dLbl>
                    <c:idx val="4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7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B-2309-41D8-8349-AD8DE34AE11F}"/>
                      </c:ext>
                    </c:extLst>
                  </c:dLbl>
                  <c:dLbl>
                    <c:idx val="4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7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C-2309-41D8-8349-AD8DE34AE11F}"/>
                      </c:ext>
                    </c:extLst>
                  </c:dLbl>
                  <c:dLbl>
                    <c:idx val="4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7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D-2309-41D8-8349-AD8DE34AE11F}"/>
                      </c:ext>
                    </c:extLst>
                  </c:dLbl>
                  <c:dLbl>
                    <c:idx val="4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50000"/>
                                <a:lumOff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E-2309-41D8-8349-AD8DE34AE11F}"/>
                      </c:ext>
                    </c:extLst>
                  </c:dLbl>
                  <c:dLbl>
                    <c:idx val="4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50000"/>
                                <a:lumOff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6F-2309-41D8-8349-AD8DE34AE11F}"/>
                      </c:ext>
                    </c:extLst>
                  </c:dLbl>
                  <c:dLbl>
                    <c:idx val="5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50000"/>
                                <a:lumOff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70-2309-41D8-8349-AD8DE34AE11F}"/>
                      </c:ext>
                    </c:extLst>
                  </c:dLbl>
                  <c:dLbl>
                    <c:idx val="5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50000"/>
                                <a:lumOff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71-2309-41D8-8349-AD8DE34AE11F}"/>
                      </c:ext>
                    </c:extLst>
                  </c:dLbl>
                  <c:dLbl>
                    <c:idx val="5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50000"/>
                                <a:lumOff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72-2309-41D8-8349-AD8DE34AE11F}"/>
                      </c:ext>
                    </c:extLst>
                  </c:dLbl>
                  <c:dLbl>
                    <c:idx val="5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50000"/>
                                <a:lumOff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73-2309-41D8-8349-AD8DE34AE11F}"/>
                      </c:ext>
                    </c:extLst>
                  </c:dLbl>
                  <c:dLbl>
                    <c:idx val="5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74-2309-41D8-8349-AD8DE34AE11F}"/>
                      </c:ext>
                    </c:extLst>
                  </c:dLbl>
                  <c:dLbl>
                    <c:idx val="5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75-2309-41D8-8349-AD8DE34AE11F}"/>
                      </c:ext>
                    </c:extLst>
                  </c:dLbl>
                  <c:dLbl>
                    <c:idx val="5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76-2309-41D8-8349-AD8DE34AE11F}"/>
                      </c:ext>
                    </c:extLst>
                  </c:dLbl>
                  <c:dLbl>
                    <c:idx val="5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77-2309-41D8-8349-AD8DE34AE11F}"/>
                      </c:ext>
                    </c:extLst>
                  </c:dLbl>
                  <c:dLbl>
                    <c:idx val="5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78-2309-41D8-8349-AD8DE34AE11F}"/>
                      </c:ext>
                    </c:extLst>
                  </c:dLbl>
                  <c:dLbl>
                    <c:idx val="5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79-2309-41D8-8349-AD8DE34AE11F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list_opcode!$F$2:$F$65</c15:sqref>
                        </c15:formulaRef>
                      </c:ext>
                    </c:extLst>
                    <c:strCache>
                      <c:ptCount val="64"/>
                      <c:pt idx="0">
                        <c:v>END</c:v>
                      </c:pt>
                      <c:pt idx="1">
                        <c:v>OP_EXIT_PROG</c:v>
                      </c:pt>
                      <c:pt idx="2">
                        <c:v>OP_EXEC_SUB_PROG</c:v>
                      </c:pt>
                      <c:pt idx="3">
                        <c:v>OP_SET_LABEL</c:v>
                      </c:pt>
                      <c:pt idx="4">
                        <c:v>9</c:v>
                      </c:pt>
                      <c:pt idx="5">
                        <c:v>15</c:v>
                      </c:pt>
                      <c:pt idx="6">
                        <c:v>OP_CALL_LABEL</c:v>
                      </c:pt>
                      <c:pt idx="7">
                        <c:v>OP_SELECT_FLAG</c:v>
                      </c:pt>
                      <c:pt idx="8">
                        <c:v>OP_SAVE_VALUE_TO_FLAG</c:v>
                      </c:pt>
                      <c:pt idx="9">
                        <c:v>21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34</c:v>
                      </c:pt>
                      <c:pt idx="13">
                        <c:v>OP_ADD_3_TO_FLAG</c:v>
                      </c:pt>
                      <c:pt idx="14">
                        <c:v>36</c:v>
                      </c:pt>
                      <c:pt idx="15">
                        <c:v>37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47</c:v>
                      </c:pt>
                      <c:pt idx="19">
                        <c:v>OP_CMP_GREATER_EQUAL_THAN</c:v>
                      </c:pt>
                      <c:pt idx="20">
                        <c:v>65</c:v>
                      </c:pt>
                      <c:pt idx="21">
                        <c:v>OP_GET_FLAG_ID</c:v>
                      </c:pt>
                      <c:pt idx="22">
                        <c:v>OP_GOTO_LABEL_IF_FALSE</c:v>
                      </c:pt>
                      <c:pt idx="23">
                        <c:v>OP_GOTO_LABEL_IF_TRUE</c:v>
                      </c:pt>
                      <c:pt idx="24">
                        <c:v>OP_GOTO_IF_FALSE_73</c:v>
                      </c:pt>
                      <c:pt idx="25">
                        <c:v>OP_GOTO_IF_TRUE_74</c:v>
                      </c:pt>
                      <c:pt idx="26">
                        <c:v>75</c:v>
                      </c:pt>
                      <c:pt idx="27">
                        <c:v>78</c:v>
                      </c:pt>
                      <c:pt idx="28">
                        <c:v>OP_EXECUTE_CALL</c:v>
                      </c:pt>
                      <c:pt idx="29">
                        <c:v>OP_STORE_CALL_TO_VALUE</c:v>
                      </c:pt>
                      <c:pt idx="30">
                        <c:v>OP_SET_FLAG_TO_TRUE</c:v>
                      </c:pt>
                      <c:pt idx="31">
                        <c:v>83</c:v>
                      </c:pt>
                      <c:pt idx="32">
                        <c:v>OP_ADD_1_TO_FLAG</c:v>
                      </c:pt>
                      <c:pt idx="33">
                        <c:v>86</c:v>
                      </c:pt>
                      <c:pt idx="34">
                        <c:v>128</c:v>
                      </c:pt>
                      <c:pt idx="35">
                        <c:v>129</c:v>
                      </c:pt>
                      <c:pt idx="36">
                        <c:v>OP_ACTIVATE_OBJ</c:v>
                      </c:pt>
                      <c:pt idx="37">
                        <c:v>145</c:v>
                      </c:pt>
                      <c:pt idx="38">
                        <c:v>OP_IF_TARGET_IN_AREA</c:v>
                      </c:pt>
                      <c:pt idx="39">
                        <c:v>147</c:v>
                      </c:pt>
                      <c:pt idx="40">
                        <c:v>OP_INSTANT_DESTROY_TARGET</c:v>
                      </c:pt>
                      <c:pt idx="41">
                        <c:v>149</c:v>
                      </c:pt>
                      <c:pt idx="42">
                        <c:v>151</c:v>
                      </c:pt>
                      <c:pt idx="43">
                        <c:v>152</c:v>
                      </c:pt>
                      <c:pt idx="44">
                        <c:v>160</c:v>
                      </c:pt>
                      <c:pt idx="45">
                        <c:v>OP_SET_OBJ_TAKE_OFF</c:v>
                      </c:pt>
                      <c:pt idx="46">
                        <c:v>OP_SET_OBJ_LAND</c:v>
                      </c:pt>
                      <c:pt idx="47">
                        <c:v>OP_SET_OBJ_FLY_TO_WP</c:v>
                      </c:pt>
                      <c:pt idx="48">
                        <c:v>OP_SET_OBJ_FLY_TO_AREA</c:v>
                      </c:pt>
                      <c:pt idx="49">
                        <c:v>OP_SET_OBJ_DESTROY_TARGET</c:v>
                      </c:pt>
                      <c:pt idx="50">
                        <c:v>OP_SET_OBJ_DEFEND_TARGET</c:v>
                      </c:pt>
                      <c:pt idx="51">
                        <c:v>169</c:v>
                      </c:pt>
                      <c:pt idx="52">
                        <c:v>OP_SET_OBJ_FOLLOW_ALLY</c:v>
                      </c:pt>
                      <c:pt idx="53">
                        <c:v>OP_SET_MESSAGE</c:v>
                      </c:pt>
                      <c:pt idx="54">
                        <c:v>172</c:v>
                      </c:pt>
                      <c:pt idx="55">
                        <c:v>177</c:v>
                      </c:pt>
                      <c:pt idx="56">
                        <c:v>178</c:v>
                      </c:pt>
                      <c:pt idx="57">
                        <c:v>181</c:v>
                      </c:pt>
                      <c:pt idx="58">
                        <c:v>182</c:v>
                      </c:pt>
                      <c:pt idx="59">
                        <c:v>184</c:v>
                      </c:pt>
                      <c:pt idx="60">
                        <c:v>185</c:v>
                      </c:pt>
                      <c:pt idx="61">
                        <c:v>OP_DEACTIVATE_OBJ</c:v>
                      </c:pt>
                      <c:pt idx="62">
                        <c:v>191</c:v>
                      </c:pt>
                      <c:pt idx="63">
                        <c:v>OP_SELECT_FLAG_208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list_opcode!$F$6:$F$66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</c:v>
                      </c:pt>
                      <c:pt idx="1">
                        <c:v>15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21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34</c:v>
                      </c:pt>
                      <c:pt idx="9">
                        <c:v>0</c:v>
                      </c:pt>
                      <c:pt idx="10">
                        <c:v>36</c:v>
                      </c:pt>
                      <c:pt idx="11">
                        <c:v>37</c:v>
                      </c:pt>
                      <c:pt idx="12">
                        <c:v>43</c:v>
                      </c:pt>
                      <c:pt idx="13">
                        <c:v>46</c:v>
                      </c:pt>
                      <c:pt idx="14">
                        <c:v>47</c:v>
                      </c:pt>
                      <c:pt idx="15">
                        <c:v>0</c:v>
                      </c:pt>
                      <c:pt idx="16">
                        <c:v>65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75</c:v>
                      </c:pt>
                      <c:pt idx="23">
                        <c:v>78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83</c:v>
                      </c:pt>
                      <c:pt idx="28">
                        <c:v>0</c:v>
                      </c:pt>
                      <c:pt idx="29">
                        <c:v>86</c:v>
                      </c:pt>
                      <c:pt idx="30">
                        <c:v>128</c:v>
                      </c:pt>
                      <c:pt idx="31">
                        <c:v>129</c:v>
                      </c:pt>
                      <c:pt idx="32">
                        <c:v>0</c:v>
                      </c:pt>
                      <c:pt idx="33">
                        <c:v>145</c:v>
                      </c:pt>
                      <c:pt idx="34">
                        <c:v>0</c:v>
                      </c:pt>
                      <c:pt idx="35">
                        <c:v>147</c:v>
                      </c:pt>
                      <c:pt idx="36">
                        <c:v>0</c:v>
                      </c:pt>
                      <c:pt idx="37">
                        <c:v>149</c:v>
                      </c:pt>
                      <c:pt idx="38">
                        <c:v>151</c:v>
                      </c:pt>
                      <c:pt idx="39">
                        <c:v>152</c:v>
                      </c:pt>
                      <c:pt idx="40">
                        <c:v>160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169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172</c:v>
                      </c:pt>
                      <c:pt idx="51">
                        <c:v>177</c:v>
                      </c:pt>
                      <c:pt idx="52">
                        <c:v>178</c:v>
                      </c:pt>
                      <c:pt idx="53">
                        <c:v>181</c:v>
                      </c:pt>
                      <c:pt idx="54">
                        <c:v>182</c:v>
                      </c:pt>
                      <c:pt idx="55">
                        <c:v>184</c:v>
                      </c:pt>
                      <c:pt idx="56">
                        <c:v>185</c:v>
                      </c:pt>
                      <c:pt idx="57">
                        <c:v>0</c:v>
                      </c:pt>
                      <c:pt idx="58">
                        <c:v>191</c:v>
                      </c:pt>
                      <c:pt idx="5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309-41D8-8349-AD8DE34AE11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11206</xdr:rowOff>
    </xdr:from>
    <xdr:to>
      <xdr:col>18</xdr:col>
      <xdr:colOff>761999</xdr:colOff>
      <xdr:row>35</xdr:row>
      <xdr:rowOff>179294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9FD18C5-81F4-1D94-7889-D4B831B39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58BD107-5E4A-4D02-814A-397D22A9FAC4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2E833B-7DC3-4C47-9A7E-D34E0765691F}" name="list_opcode" displayName="list_opcode" ref="A1:F66" tableType="queryTable" totalsRowCount="1">
  <autoFilter ref="A1:F65" xr:uid="{912E833B-7DC3-4C47-9A7E-D34E0765691F}"/>
  <tableColumns count="6">
    <tableColumn id="1" xr3:uid="{EB1CCD97-09E4-4E22-8B2D-6218AA9256F8}" uniqueName="1" name="Column1" totalsRowFunction="custom" queryTableFieldId="1">
      <totalsRowFormula>SUM(list_opcode[Column1])</totalsRowFormula>
    </tableColumn>
    <tableColumn id="2" xr3:uid="{2E9281CD-D956-4D9D-878D-D2CDCB4EE6D3}" uniqueName="2" name="Column2" queryTableFieldId="2"/>
    <tableColumn id="3" xr3:uid="{19EB2CCD-2A23-42F0-B902-0AB9EF682100}" uniqueName="3" name="Column3" totalsRowFunction="custom" queryTableFieldId="3" dataDxfId="1">
      <calculatedColumnFormula>list_opcode[[#This Row],[Column1]]/list_opcode[[#Totals],[Column1]]*100</calculatedColumnFormula>
      <totalsRowFormula>SUM(list_opcode[Column3])</totalsRowFormula>
    </tableColumn>
    <tableColumn id="4" xr3:uid="{057DA17E-F73B-4D01-AE62-4F3C38D4C09D}" uniqueName="4" name="Column4" queryTableFieldId="4"/>
    <tableColumn id="5" xr3:uid="{A1909C80-F3AA-49E0-B818-989DA5E95356}" uniqueName="5" name="Column5" totalsRowFunction="custom" queryTableFieldId="5" dataDxfId="0">
      <calculatedColumnFormula>list_opcode[[#This Row],[Column4]]*list_opcode[[#This Row],[Column3]]</calculatedColumnFormula>
      <totalsRowFormula>SUM(list_opcode[Column5])</totalsRowFormula>
    </tableColumn>
    <tableColumn id="6" xr3:uid="{C02BA003-4A21-4BFF-A22C-D5DB14145D8C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C394-3D2F-4905-8DD0-671901F73ACA}">
  <dimension ref="A1:F66"/>
  <sheetViews>
    <sheetView tabSelected="1" topLeftCell="A2" zoomScale="70" zoomScaleNormal="70" workbookViewId="0">
      <selection activeCell="T4" sqref="T4"/>
    </sheetView>
  </sheetViews>
  <sheetFormatPr baseColWidth="10" defaultRowHeight="15" x14ac:dyDescent="0.25"/>
  <cols>
    <col min="3" max="3" width="18" customWidth="1"/>
    <col min="6" max="6" width="3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>
        <v>872</v>
      </c>
      <c r="B2">
        <v>0</v>
      </c>
      <c r="C2">
        <f>list_opcode[[#This Row],[Column1]]/list_opcode[[#Totals],[Column1]]*100</f>
        <v>13.695618030469609</v>
      </c>
      <c r="D2">
        <v>1</v>
      </c>
      <c r="E2">
        <f>list_opcode[[#This Row],[Column4]]*list_opcode[[#This Row],[Column3]]</f>
        <v>13.695618030469609</v>
      </c>
      <c r="F2" t="s">
        <v>8</v>
      </c>
    </row>
    <row r="3" spans="1:6" x14ac:dyDescent="0.25">
      <c r="A3">
        <v>349</v>
      </c>
      <c r="B3">
        <v>1</v>
      </c>
      <c r="C3">
        <f>list_opcode[[#This Row],[Column1]]/list_opcode[[#Totals],[Column1]]*100</f>
        <v>5.4813884089838227</v>
      </c>
      <c r="D3">
        <v>1</v>
      </c>
      <c r="E3">
        <f>list_opcode[[#This Row],[Column4]]*list_opcode[[#This Row],[Column3]]</f>
        <v>5.4813884089838227</v>
      </c>
      <c r="F3" s="1" t="s">
        <v>5</v>
      </c>
    </row>
    <row r="4" spans="1:6" x14ac:dyDescent="0.25">
      <c r="A4">
        <v>119</v>
      </c>
      <c r="B4">
        <v>2</v>
      </c>
      <c r="C4">
        <f>list_opcode[[#This Row],[Column1]]/list_opcode[[#Totals],[Column1]]*100</f>
        <v>1.8690120936076644</v>
      </c>
      <c r="D4">
        <v>1</v>
      </c>
      <c r="E4">
        <f>list_opcode[[#This Row],[Column4]]*list_opcode[[#This Row],[Column3]]</f>
        <v>1.8690120936076644</v>
      </c>
      <c r="F4" t="s">
        <v>7</v>
      </c>
    </row>
    <row r="5" spans="1:6" x14ac:dyDescent="0.25">
      <c r="A5">
        <v>736</v>
      </c>
      <c r="B5">
        <v>8</v>
      </c>
      <c r="C5">
        <f>list_opcode[[#This Row],[Column1]]/list_opcode[[#Totals],[Column1]]*100</f>
        <v>11.559604209203707</v>
      </c>
      <c r="D5">
        <v>1</v>
      </c>
      <c r="E5">
        <f>list_opcode[[#This Row],[Column4]]*list_opcode[[#This Row],[Column3]]</f>
        <v>11.559604209203707</v>
      </c>
      <c r="F5" t="s">
        <v>9</v>
      </c>
    </row>
    <row r="6" spans="1:6" x14ac:dyDescent="0.25">
      <c r="A6">
        <v>139</v>
      </c>
      <c r="B6">
        <v>9</v>
      </c>
      <c r="C6">
        <f>list_opcode[[#This Row],[Column1]]/list_opcode[[#Totals],[Column1]]*100</f>
        <v>2.183131773205591</v>
      </c>
      <c r="D6">
        <v>0</v>
      </c>
      <c r="E6">
        <f>list_opcode[[#This Row],[Column4]]*list_opcode[[#This Row],[Column3]]</f>
        <v>0</v>
      </c>
      <c r="F6">
        <v>9</v>
      </c>
    </row>
    <row r="7" spans="1:6" x14ac:dyDescent="0.25">
      <c r="A7">
        <v>2</v>
      </c>
      <c r="B7">
        <v>15</v>
      </c>
      <c r="C7">
        <f>list_opcode[[#This Row],[Column1]]/list_opcode[[#Totals],[Column1]]*100</f>
        <v>3.1411967959792682E-2</v>
      </c>
      <c r="D7">
        <v>0</v>
      </c>
      <c r="E7">
        <f>list_opcode[[#This Row],[Column4]]*list_opcode[[#This Row],[Column3]]</f>
        <v>0</v>
      </c>
      <c r="F7">
        <v>15</v>
      </c>
    </row>
    <row r="8" spans="1:6" x14ac:dyDescent="0.25">
      <c r="A8">
        <v>197</v>
      </c>
      <c r="B8">
        <v>16</v>
      </c>
      <c r="C8">
        <f>list_opcode[[#This Row],[Column1]]/list_opcode[[#Totals],[Column1]]*100</f>
        <v>3.0940788440395788</v>
      </c>
      <c r="D8">
        <v>1</v>
      </c>
      <c r="E8">
        <f>list_opcode[[#This Row],[Column4]]*list_opcode[[#This Row],[Column3]]</f>
        <v>3.0940788440395788</v>
      </c>
      <c r="F8" s="1" t="s">
        <v>10</v>
      </c>
    </row>
    <row r="9" spans="1:6" x14ac:dyDescent="0.25">
      <c r="A9">
        <v>259</v>
      </c>
      <c r="B9">
        <v>17</v>
      </c>
      <c r="C9">
        <f>list_opcode[[#This Row],[Column1]]/list_opcode[[#Totals],[Column1]]*100</f>
        <v>4.0678498507931522</v>
      </c>
      <c r="D9">
        <v>1</v>
      </c>
      <c r="E9">
        <f>list_opcode[[#This Row],[Column4]]*list_opcode[[#This Row],[Column3]]</f>
        <v>4.0678498507931522</v>
      </c>
      <c r="F9" s="1" t="s">
        <v>11</v>
      </c>
    </row>
    <row r="10" spans="1:6" x14ac:dyDescent="0.25">
      <c r="A10">
        <v>133</v>
      </c>
      <c r="B10">
        <v>20</v>
      </c>
      <c r="C10">
        <f>list_opcode[[#This Row],[Column1]]/list_opcode[[#Totals],[Column1]]*100</f>
        <v>2.0888958693262136</v>
      </c>
      <c r="D10">
        <v>1</v>
      </c>
      <c r="E10">
        <f>list_opcode[[#This Row],[Column4]]*list_opcode[[#This Row],[Column3]]</f>
        <v>2.0888958693262136</v>
      </c>
      <c r="F10" t="s">
        <v>12</v>
      </c>
    </row>
    <row r="11" spans="1:6" x14ac:dyDescent="0.25">
      <c r="A11">
        <v>1</v>
      </c>
      <c r="B11">
        <v>21</v>
      </c>
      <c r="C11">
        <f>list_opcode[[#This Row],[Column1]]/list_opcode[[#Totals],[Column1]]*100</f>
        <v>1.5705983979896341E-2</v>
      </c>
      <c r="D11">
        <v>0</v>
      </c>
      <c r="E11">
        <f>list_opcode[[#This Row],[Column4]]*list_opcode[[#This Row],[Column3]]</f>
        <v>0</v>
      </c>
      <c r="F11">
        <v>21</v>
      </c>
    </row>
    <row r="12" spans="1:6" x14ac:dyDescent="0.25">
      <c r="A12">
        <v>1</v>
      </c>
      <c r="B12">
        <v>32</v>
      </c>
      <c r="C12">
        <f>list_opcode[[#This Row],[Column1]]/list_opcode[[#Totals],[Column1]]*100</f>
        <v>1.5705983979896341E-2</v>
      </c>
      <c r="D12">
        <v>0</v>
      </c>
      <c r="E12">
        <f>list_opcode[[#This Row],[Column4]]*list_opcode[[#This Row],[Column3]]</f>
        <v>0</v>
      </c>
      <c r="F12">
        <v>32</v>
      </c>
    </row>
    <row r="13" spans="1:6" x14ac:dyDescent="0.25">
      <c r="A13">
        <v>23</v>
      </c>
      <c r="B13">
        <v>33</v>
      </c>
      <c r="C13">
        <f>list_opcode[[#This Row],[Column1]]/list_opcode[[#Totals],[Column1]]*100</f>
        <v>0.36123763153761584</v>
      </c>
      <c r="D13">
        <v>0</v>
      </c>
      <c r="E13">
        <f>list_opcode[[#This Row],[Column4]]*list_opcode[[#This Row],[Column3]]</f>
        <v>0</v>
      </c>
      <c r="F13">
        <v>33</v>
      </c>
    </row>
    <row r="14" spans="1:6" x14ac:dyDescent="0.25">
      <c r="A14">
        <v>1</v>
      </c>
      <c r="B14">
        <v>34</v>
      </c>
      <c r="C14">
        <f>list_opcode[[#This Row],[Column1]]/list_opcode[[#Totals],[Column1]]*100</f>
        <v>1.5705983979896341E-2</v>
      </c>
      <c r="D14">
        <v>0</v>
      </c>
      <c r="E14">
        <f>list_opcode[[#This Row],[Column4]]*list_opcode[[#This Row],[Column3]]</f>
        <v>0</v>
      </c>
      <c r="F14">
        <v>34</v>
      </c>
    </row>
    <row r="15" spans="1:6" x14ac:dyDescent="0.25">
      <c r="A15">
        <v>36</v>
      </c>
      <c r="B15">
        <v>35</v>
      </c>
      <c r="C15">
        <f>list_opcode[[#This Row],[Column1]]/list_opcode[[#Totals],[Column1]]*100</f>
        <v>0.56541542327626826</v>
      </c>
      <c r="D15">
        <v>1</v>
      </c>
      <c r="E15">
        <f>list_opcode[[#This Row],[Column4]]*list_opcode[[#This Row],[Column3]]</f>
        <v>0.56541542327626826</v>
      </c>
      <c r="F15" t="s">
        <v>13</v>
      </c>
    </row>
    <row r="16" spans="1:6" x14ac:dyDescent="0.25">
      <c r="A16">
        <v>11</v>
      </c>
      <c r="B16">
        <v>36</v>
      </c>
      <c r="C16">
        <f>list_opcode[[#This Row],[Column1]]/list_opcode[[#Totals],[Column1]]*100</f>
        <v>0.17276582377885974</v>
      </c>
      <c r="D16">
        <v>0</v>
      </c>
      <c r="E16">
        <f>list_opcode[[#This Row],[Column4]]*list_opcode[[#This Row],[Column3]]</f>
        <v>0</v>
      </c>
      <c r="F16">
        <v>36</v>
      </c>
    </row>
    <row r="17" spans="1:6" x14ac:dyDescent="0.25">
      <c r="A17">
        <v>2</v>
      </c>
      <c r="B17">
        <v>37</v>
      </c>
      <c r="C17">
        <f>list_opcode[[#This Row],[Column1]]/list_opcode[[#Totals],[Column1]]*100</f>
        <v>3.1411967959792682E-2</v>
      </c>
      <c r="D17">
        <v>0</v>
      </c>
      <c r="E17">
        <f>list_opcode[[#This Row],[Column4]]*list_opcode[[#This Row],[Column3]]</f>
        <v>0</v>
      </c>
      <c r="F17">
        <v>37</v>
      </c>
    </row>
    <row r="18" spans="1:6" x14ac:dyDescent="0.25">
      <c r="A18">
        <v>1</v>
      </c>
      <c r="B18">
        <v>43</v>
      </c>
      <c r="C18">
        <f>list_opcode[[#This Row],[Column1]]/list_opcode[[#Totals],[Column1]]*100</f>
        <v>1.5705983979896341E-2</v>
      </c>
      <c r="D18">
        <v>0</v>
      </c>
      <c r="E18">
        <f>list_opcode[[#This Row],[Column4]]*list_opcode[[#This Row],[Column3]]</f>
        <v>0</v>
      </c>
      <c r="F18">
        <v>43</v>
      </c>
    </row>
    <row r="19" spans="1:6" x14ac:dyDescent="0.25">
      <c r="A19">
        <v>60</v>
      </c>
      <c r="B19">
        <v>46</v>
      </c>
      <c r="C19">
        <f>list_opcode[[#This Row],[Column1]]/list_opcode[[#Totals],[Column1]]*100</f>
        <v>0.94235903879378047</v>
      </c>
      <c r="D19">
        <v>0</v>
      </c>
      <c r="E19">
        <f>list_opcode[[#This Row],[Column4]]*list_opcode[[#This Row],[Column3]]</f>
        <v>0</v>
      </c>
      <c r="F19">
        <v>46</v>
      </c>
    </row>
    <row r="20" spans="1:6" x14ac:dyDescent="0.25">
      <c r="A20">
        <v>18</v>
      </c>
      <c r="B20">
        <v>47</v>
      </c>
      <c r="C20">
        <f>list_opcode[[#This Row],[Column1]]/list_opcode[[#Totals],[Column1]]*100</f>
        <v>0.28270771163813413</v>
      </c>
      <c r="D20">
        <v>0</v>
      </c>
      <c r="E20">
        <f>list_opcode[[#This Row],[Column4]]*list_opcode[[#This Row],[Column3]]</f>
        <v>0</v>
      </c>
      <c r="F20">
        <v>47</v>
      </c>
    </row>
    <row r="21" spans="1:6" x14ac:dyDescent="0.25">
      <c r="A21">
        <v>82</v>
      </c>
      <c r="B21">
        <v>64</v>
      </c>
      <c r="C21">
        <f>list_opcode[[#This Row],[Column1]]/list_opcode[[#Totals],[Column1]]*100</f>
        <v>1.2878906863515001</v>
      </c>
      <c r="D21">
        <v>1</v>
      </c>
      <c r="E21">
        <f>list_opcode[[#This Row],[Column4]]*list_opcode[[#This Row],[Column3]]</f>
        <v>1.2878906863515001</v>
      </c>
      <c r="F21" s="1" t="s">
        <v>15</v>
      </c>
    </row>
    <row r="22" spans="1:6" x14ac:dyDescent="0.25">
      <c r="A22">
        <v>1</v>
      </c>
      <c r="B22">
        <v>65</v>
      </c>
      <c r="C22">
        <f>list_opcode[[#This Row],[Column1]]/list_opcode[[#Totals],[Column1]]*100</f>
        <v>1.5705983979896341E-2</v>
      </c>
      <c r="D22">
        <v>0</v>
      </c>
      <c r="E22">
        <f>list_opcode[[#This Row],[Column4]]*list_opcode[[#This Row],[Column3]]</f>
        <v>0</v>
      </c>
      <c r="F22">
        <v>65</v>
      </c>
    </row>
    <row r="23" spans="1:6" x14ac:dyDescent="0.25">
      <c r="A23">
        <v>247</v>
      </c>
      <c r="B23">
        <v>69</v>
      </c>
      <c r="C23">
        <f>list_opcode[[#This Row],[Column1]]/list_opcode[[#Totals],[Column1]]*100</f>
        <v>3.879378043034396</v>
      </c>
      <c r="D23">
        <v>1</v>
      </c>
      <c r="E23">
        <f>list_opcode[[#This Row],[Column4]]*list_opcode[[#This Row],[Column3]]</f>
        <v>3.879378043034396</v>
      </c>
      <c r="F23" s="1" t="s">
        <v>16</v>
      </c>
    </row>
    <row r="24" spans="1:6" x14ac:dyDescent="0.25">
      <c r="A24">
        <v>186</v>
      </c>
      <c r="B24">
        <v>70</v>
      </c>
      <c r="C24">
        <f>list_opcode[[#This Row],[Column1]]/list_opcode[[#Totals],[Column1]]*100</f>
        <v>2.9213130202607194</v>
      </c>
      <c r="D24">
        <v>1</v>
      </c>
      <c r="E24">
        <f>list_opcode[[#This Row],[Column4]]*list_opcode[[#This Row],[Column3]]</f>
        <v>2.9213130202607194</v>
      </c>
      <c r="F24" s="1" t="s">
        <v>17</v>
      </c>
    </row>
    <row r="25" spans="1:6" x14ac:dyDescent="0.25">
      <c r="A25">
        <v>210</v>
      </c>
      <c r="B25">
        <v>72</v>
      </c>
      <c r="C25">
        <f>list_opcode[[#This Row],[Column1]]/list_opcode[[#Totals],[Column1]]*100</f>
        <v>3.2982566357782317</v>
      </c>
      <c r="D25">
        <v>1</v>
      </c>
      <c r="E25">
        <f>list_opcode[[#This Row],[Column4]]*list_opcode[[#This Row],[Column3]]</f>
        <v>3.2982566357782317</v>
      </c>
      <c r="F25" s="1" t="s">
        <v>18</v>
      </c>
    </row>
    <row r="26" spans="1:6" x14ac:dyDescent="0.25">
      <c r="A26">
        <v>149</v>
      </c>
      <c r="B26">
        <v>73</v>
      </c>
      <c r="C26">
        <f>list_opcode[[#This Row],[Column1]]/list_opcode[[#Totals],[Column1]]*100</f>
        <v>2.340191613004555</v>
      </c>
      <c r="D26">
        <v>1</v>
      </c>
      <c r="E26">
        <f>list_opcode[[#This Row],[Column4]]*list_opcode[[#This Row],[Column3]]</f>
        <v>2.340191613004555</v>
      </c>
      <c r="F26" s="1" t="s">
        <v>19</v>
      </c>
    </row>
    <row r="27" spans="1:6" x14ac:dyDescent="0.25">
      <c r="A27">
        <v>66</v>
      </c>
      <c r="B27">
        <v>74</v>
      </c>
      <c r="C27">
        <f>list_opcode[[#This Row],[Column1]]/list_opcode[[#Totals],[Column1]]*100</f>
        <v>1.0365949426731584</v>
      </c>
      <c r="D27">
        <v>1</v>
      </c>
      <c r="E27">
        <f>list_opcode[[#This Row],[Column4]]*list_opcode[[#This Row],[Column3]]</f>
        <v>1.0365949426731584</v>
      </c>
      <c r="F27" s="1" t="s">
        <v>20</v>
      </c>
    </row>
    <row r="28" spans="1:6" x14ac:dyDescent="0.25">
      <c r="A28">
        <v>5</v>
      </c>
      <c r="B28">
        <v>75</v>
      </c>
      <c r="C28">
        <f>list_opcode[[#This Row],[Column1]]/list_opcode[[#Totals],[Column1]]*100</f>
        <v>7.8529919899481701E-2</v>
      </c>
      <c r="D28">
        <v>0</v>
      </c>
      <c r="E28">
        <f>list_opcode[[#This Row],[Column4]]*list_opcode[[#This Row],[Column3]]</f>
        <v>0</v>
      </c>
      <c r="F28">
        <v>75</v>
      </c>
    </row>
    <row r="29" spans="1:6" x14ac:dyDescent="0.25">
      <c r="A29">
        <v>3</v>
      </c>
      <c r="B29">
        <v>78</v>
      </c>
      <c r="C29">
        <f>list_opcode[[#This Row],[Column1]]/list_opcode[[#Totals],[Column1]]*100</f>
        <v>4.7117951939689019E-2</v>
      </c>
      <c r="D29">
        <v>0</v>
      </c>
      <c r="E29">
        <f>list_opcode[[#This Row],[Column4]]*list_opcode[[#This Row],[Column3]]</f>
        <v>0</v>
      </c>
      <c r="F29">
        <v>78</v>
      </c>
    </row>
    <row r="30" spans="1:6" x14ac:dyDescent="0.25">
      <c r="A30">
        <v>101</v>
      </c>
      <c r="B30">
        <v>79</v>
      </c>
      <c r="C30">
        <f>list_opcode[[#This Row],[Column1]]/list_opcode[[#Totals],[Column1]]*100</f>
        <v>1.5863043819695304</v>
      </c>
      <c r="D30">
        <v>1</v>
      </c>
      <c r="E30">
        <f>list_opcode[[#This Row],[Column4]]*list_opcode[[#This Row],[Column3]]</f>
        <v>1.5863043819695304</v>
      </c>
      <c r="F30" s="1" t="s">
        <v>21</v>
      </c>
    </row>
    <row r="31" spans="1:6" x14ac:dyDescent="0.25">
      <c r="A31">
        <v>131</v>
      </c>
      <c r="B31">
        <v>80</v>
      </c>
      <c r="C31">
        <f>list_opcode[[#This Row],[Column1]]/list_opcode[[#Totals],[Column1]]*100</f>
        <v>2.0574839013664206</v>
      </c>
      <c r="D31">
        <v>1</v>
      </c>
      <c r="E31">
        <f>list_opcode[[#This Row],[Column4]]*list_opcode[[#This Row],[Column3]]</f>
        <v>2.0574839013664206</v>
      </c>
      <c r="F31" s="1" t="s">
        <v>22</v>
      </c>
    </row>
    <row r="32" spans="1:6" x14ac:dyDescent="0.25">
      <c r="A32">
        <v>148</v>
      </c>
      <c r="B32">
        <v>82</v>
      </c>
      <c r="C32">
        <f>list_opcode[[#This Row],[Column1]]/list_opcode[[#Totals],[Column1]]*100</f>
        <v>2.3244856290246583</v>
      </c>
      <c r="D32">
        <v>1</v>
      </c>
      <c r="E32">
        <f>list_opcode[[#This Row],[Column4]]*list_opcode[[#This Row],[Column3]]</f>
        <v>2.3244856290246583</v>
      </c>
      <c r="F32" s="1" t="s">
        <v>23</v>
      </c>
    </row>
    <row r="33" spans="1:6" x14ac:dyDescent="0.25">
      <c r="A33">
        <v>18</v>
      </c>
      <c r="B33">
        <v>83</v>
      </c>
      <c r="C33">
        <f>list_opcode[[#This Row],[Column1]]/list_opcode[[#Totals],[Column1]]*100</f>
        <v>0.28270771163813413</v>
      </c>
      <c r="D33">
        <v>0</v>
      </c>
      <c r="E33">
        <f>list_opcode[[#This Row],[Column4]]*list_opcode[[#This Row],[Column3]]</f>
        <v>0</v>
      </c>
      <c r="F33">
        <v>83</v>
      </c>
    </row>
    <row r="34" spans="1:6" x14ac:dyDescent="0.25">
      <c r="A34">
        <v>412</v>
      </c>
      <c r="B34">
        <v>85</v>
      </c>
      <c r="C34">
        <f>list_opcode[[#This Row],[Column1]]/list_opcode[[#Totals],[Column1]]*100</f>
        <v>6.470865399717292</v>
      </c>
      <c r="D34">
        <v>1</v>
      </c>
      <c r="E34">
        <f>list_opcode[[#This Row],[Column4]]*list_opcode[[#This Row],[Column3]]</f>
        <v>6.470865399717292</v>
      </c>
      <c r="F34" s="1" t="s">
        <v>14</v>
      </c>
    </row>
    <row r="35" spans="1:6" x14ac:dyDescent="0.25">
      <c r="A35">
        <v>6</v>
      </c>
      <c r="B35">
        <v>86</v>
      </c>
      <c r="C35">
        <f>list_opcode[[#This Row],[Column1]]/list_opcode[[#Totals],[Column1]]*100</f>
        <v>9.4235903879378038E-2</v>
      </c>
      <c r="D35">
        <v>0</v>
      </c>
      <c r="E35">
        <f>list_opcode[[#This Row],[Column4]]*list_opcode[[#This Row],[Column3]]</f>
        <v>0</v>
      </c>
      <c r="F35">
        <v>86</v>
      </c>
    </row>
    <row r="36" spans="1:6" x14ac:dyDescent="0.25">
      <c r="A36">
        <v>22</v>
      </c>
      <c r="B36">
        <v>128</v>
      </c>
      <c r="C36">
        <f>list_opcode[[#This Row],[Column1]]/list_opcode[[#Totals],[Column1]]*100</f>
        <v>0.34553164755771948</v>
      </c>
      <c r="D36">
        <v>0</v>
      </c>
      <c r="E36">
        <f>list_opcode[[#This Row],[Column4]]*list_opcode[[#This Row],[Column3]]</f>
        <v>0</v>
      </c>
      <c r="F36">
        <v>128</v>
      </c>
    </row>
    <row r="37" spans="1:6" x14ac:dyDescent="0.25">
      <c r="A37">
        <v>10</v>
      </c>
      <c r="B37">
        <v>129</v>
      </c>
      <c r="C37">
        <f>list_opcode[[#This Row],[Column1]]/list_opcode[[#Totals],[Column1]]*100</f>
        <v>0.1570598397989634</v>
      </c>
      <c r="D37">
        <v>0</v>
      </c>
      <c r="E37">
        <f>list_opcode[[#This Row],[Column4]]*list_opcode[[#This Row],[Column3]]</f>
        <v>0</v>
      </c>
      <c r="F37">
        <v>129</v>
      </c>
    </row>
    <row r="38" spans="1:6" x14ac:dyDescent="0.25">
      <c r="A38">
        <v>241</v>
      </c>
      <c r="B38">
        <v>144</v>
      </c>
      <c r="C38">
        <f>list_opcode[[#This Row],[Column1]]/list_opcode[[#Totals],[Column1]]*100</f>
        <v>3.7851421391550177</v>
      </c>
      <c r="D38">
        <v>1</v>
      </c>
      <c r="E38">
        <f>list_opcode[[#This Row],[Column4]]*list_opcode[[#This Row],[Column3]]</f>
        <v>3.7851421391550177</v>
      </c>
      <c r="F38" s="1" t="s">
        <v>24</v>
      </c>
    </row>
    <row r="39" spans="1:6" x14ac:dyDescent="0.25">
      <c r="A39">
        <v>56</v>
      </c>
      <c r="B39">
        <v>145</v>
      </c>
      <c r="C39">
        <f>list_opcode[[#This Row],[Column1]]/list_opcode[[#Totals],[Column1]]*100</f>
        <v>0.87953510287419512</v>
      </c>
      <c r="D39">
        <v>0</v>
      </c>
      <c r="E39">
        <f>list_opcode[[#This Row],[Column4]]*list_opcode[[#This Row],[Column3]]</f>
        <v>0</v>
      </c>
      <c r="F39">
        <v>145</v>
      </c>
    </row>
    <row r="40" spans="1:6" x14ac:dyDescent="0.25">
      <c r="A40">
        <v>74</v>
      </c>
      <c r="B40">
        <v>146</v>
      </c>
      <c r="C40">
        <f>list_opcode[[#This Row],[Column1]]/list_opcode[[#Totals],[Column1]]*100</f>
        <v>1.1622428145123291</v>
      </c>
      <c r="D40">
        <v>1</v>
      </c>
      <c r="E40">
        <f>list_opcode[[#This Row],[Column4]]*list_opcode[[#This Row],[Column3]]</f>
        <v>1.1622428145123291</v>
      </c>
      <c r="F40" s="1" t="s">
        <v>25</v>
      </c>
    </row>
    <row r="41" spans="1:6" x14ac:dyDescent="0.25">
      <c r="A41">
        <v>12</v>
      </c>
      <c r="B41">
        <v>147</v>
      </c>
      <c r="C41">
        <f>list_opcode[[#This Row],[Column1]]/list_opcode[[#Totals],[Column1]]*100</f>
        <v>0.18847180775875608</v>
      </c>
      <c r="D41">
        <v>0</v>
      </c>
      <c r="E41">
        <f>list_opcode[[#This Row],[Column4]]*list_opcode[[#This Row],[Column3]]</f>
        <v>0</v>
      </c>
      <c r="F41">
        <v>147</v>
      </c>
    </row>
    <row r="42" spans="1:6" x14ac:dyDescent="0.25">
      <c r="A42">
        <v>26</v>
      </c>
      <c r="B42">
        <v>148</v>
      </c>
      <c r="C42">
        <f>list_opcode[[#This Row],[Column1]]/list_opcode[[#Totals],[Column1]]*100</f>
        <v>0.40835558347730483</v>
      </c>
      <c r="D42">
        <v>1</v>
      </c>
      <c r="E42">
        <f>list_opcode[[#This Row],[Column4]]*list_opcode[[#This Row],[Column3]]</f>
        <v>0.40835558347730483</v>
      </c>
      <c r="F42" s="1" t="s">
        <v>26</v>
      </c>
    </row>
    <row r="43" spans="1:6" x14ac:dyDescent="0.25">
      <c r="A43">
        <v>6</v>
      </c>
      <c r="B43">
        <v>149</v>
      </c>
      <c r="C43">
        <f>list_opcode[[#This Row],[Column1]]/list_opcode[[#Totals],[Column1]]*100</f>
        <v>9.4235903879378038E-2</v>
      </c>
      <c r="D43">
        <v>0</v>
      </c>
      <c r="E43">
        <f>list_opcode[[#This Row],[Column4]]*list_opcode[[#This Row],[Column3]]</f>
        <v>0</v>
      </c>
      <c r="F43">
        <v>149</v>
      </c>
    </row>
    <row r="44" spans="1:6" x14ac:dyDescent="0.25">
      <c r="A44">
        <v>2</v>
      </c>
      <c r="B44">
        <v>151</v>
      </c>
      <c r="C44">
        <f>list_opcode[[#This Row],[Column1]]/list_opcode[[#Totals],[Column1]]*100</f>
        <v>3.1411967959792682E-2</v>
      </c>
      <c r="D44">
        <v>0</v>
      </c>
      <c r="E44">
        <f>list_opcode[[#This Row],[Column4]]*list_opcode[[#This Row],[Column3]]</f>
        <v>0</v>
      </c>
      <c r="F44">
        <v>151</v>
      </c>
    </row>
    <row r="45" spans="1:6" x14ac:dyDescent="0.25">
      <c r="A45">
        <v>16</v>
      </c>
      <c r="B45">
        <v>152</v>
      </c>
      <c r="C45">
        <f>list_opcode[[#This Row],[Column1]]/list_opcode[[#Totals],[Column1]]*100</f>
        <v>0.25129574367834145</v>
      </c>
      <c r="D45">
        <v>0</v>
      </c>
      <c r="E45">
        <f>list_opcode[[#This Row],[Column4]]*list_opcode[[#This Row],[Column3]]</f>
        <v>0</v>
      </c>
      <c r="F45">
        <v>152</v>
      </c>
    </row>
    <row r="46" spans="1:6" x14ac:dyDescent="0.25">
      <c r="A46">
        <v>25</v>
      </c>
      <c r="B46">
        <v>160</v>
      </c>
      <c r="C46">
        <f>list_opcode[[#This Row],[Column1]]/list_opcode[[#Totals],[Column1]]*100</f>
        <v>0.39264959949740852</v>
      </c>
      <c r="D46">
        <v>0</v>
      </c>
      <c r="E46">
        <f>list_opcode[[#This Row],[Column4]]*list_opcode[[#This Row],[Column3]]</f>
        <v>0</v>
      </c>
      <c r="F46">
        <v>160</v>
      </c>
    </row>
    <row r="47" spans="1:6" x14ac:dyDescent="0.25">
      <c r="A47">
        <v>101</v>
      </c>
      <c r="B47">
        <v>161</v>
      </c>
      <c r="C47">
        <f>list_opcode[[#This Row],[Column1]]/list_opcode[[#Totals],[Column1]]*100</f>
        <v>1.5863043819695304</v>
      </c>
      <c r="D47">
        <v>1</v>
      </c>
      <c r="E47">
        <f>list_opcode[[#This Row],[Column4]]*list_opcode[[#This Row],[Column3]]</f>
        <v>1.5863043819695304</v>
      </c>
      <c r="F47" s="1" t="s">
        <v>27</v>
      </c>
    </row>
    <row r="48" spans="1:6" x14ac:dyDescent="0.25">
      <c r="A48">
        <v>51</v>
      </c>
      <c r="B48">
        <v>162</v>
      </c>
      <c r="C48">
        <f>list_opcode[[#This Row],[Column1]]/list_opcode[[#Totals],[Column1]]*100</f>
        <v>0.80100518297471346</v>
      </c>
      <c r="D48">
        <v>1</v>
      </c>
      <c r="E48">
        <f>list_opcode[[#This Row],[Column4]]*list_opcode[[#This Row],[Column3]]</f>
        <v>0.80100518297471346</v>
      </c>
      <c r="F48" s="1" t="s">
        <v>28</v>
      </c>
    </row>
    <row r="49" spans="1:6" x14ac:dyDescent="0.25">
      <c r="A49">
        <v>194</v>
      </c>
      <c r="B49">
        <v>165</v>
      </c>
      <c r="C49">
        <f>list_opcode[[#This Row],[Column1]]/list_opcode[[#Totals],[Column1]]*100</f>
        <v>3.0469608920998903</v>
      </c>
      <c r="D49">
        <v>1</v>
      </c>
      <c r="E49">
        <f>list_opcode[[#This Row],[Column4]]*list_opcode[[#This Row],[Column3]]</f>
        <v>3.0469608920998903</v>
      </c>
      <c r="F49" s="1" t="s">
        <v>29</v>
      </c>
    </row>
    <row r="50" spans="1:6" x14ac:dyDescent="0.25">
      <c r="A50">
        <v>48</v>
      </c>
      <c r="B50">
        <v>166</v>
      </c>
      <c r="C50">
        <f>list_opcode[[#This Row],[Column1]]/list_opcode[[#Totals],[Column1]]*100</f>
        <v>0.75388723103502431</v>
      </c>
      <c r="D50">
        <v>1</v>
      </c>
      <c r="E50">
        <f>list_opcode[[#This Row],[Column4]]*list_opcode[[#This Row],[Column3]]</f>
        <v>0.75388723103502431</v>
      </c>
      <c r="F50" s="1" t="s">
        <v>30</v>
      </c>
    </row>
    <row r="51" spans="1:6" x14ac:dyDescent="0.25">
      <c r="A51">
        <v>145</v>
      </c>
      <c r="B51">
        <v>167</v>
      </c>
      <c r="C51">
        <f>list_opcode[[#This Row],[Column1]]/list_opcode[[#Totals],[Column1]]*100</f>
        <v>2.2773676770849693</v>
      </c>
      <c r="D51">
        <v>1</v>
      </c>
      <c r="E51">
        <f>list_opcode[[#This Row],[Column4]]*list_opcode[[#This Row],[Column3]]</f>
        <v>2.2773676770849693</v>
      </c>
      <c r="F51" s="1" t="s">
        <v>31</v>
      </c>
    </row>
    <row r="52" spans="1:6" x14ac:dyDescent="0.25">
      <c r="A52">
        <v>19</v>
      </c>
      <c r="B52">
        <v>168</v>
      </c>
      <c r="C52">
        <f>list_opcode[[#This Row],[Column1]]/list_opcode[[#Totals],[Column1]]*100</f>
        <v>0.29841369561803049</v>
      </c>
      <c r="D52">
        <v>1</v>
      </c>
      <c r="E52">
        <f>list_opcode[[#This Row],[Column4]]*list_opcode[[#This Row],[Column3]]</f>
        <v>0.29841369561803049</v>
      </c>
      <c r="F52" s="1" t="s">
        <v>32</v>
      </c>
    </row>
    <row r="53" spans="1:6" x14ac:dyDescent="0.25">
      <c r="A53">
        <v>20</v>
      </c>
      <c r="B53">
        <v>169</v>
      </c>
      <c r="C53">
        <f>list_opcode[[#This Row],[Column1]]/list_opcode[[#Totals],[Column1]]*100</f>
        <v>0.3141196795979268</v>
      </c>
      <c r="D53">
        <v>0</v>
      </c>
      <c r="E53">
        <f>list_opcode[[#This Row],[Column4]]*list_opcode[[#This Row],[Column3]]</f>
        <v>0</v>
      </c>
      <c r="F53">
        <v>169</v>
      </c>
    </row>
    <row r="54" spans="1:6" x14ac:dyDescent="0.25">
      <c r="A54">
        <v>93</v>
      </c>
      <c r="B54">
        <v>170</v>
      </c>
      <c r="C54">
        <f>list_opcode[[#This Row],[Column1]]/list_opcode[[#Totals],[Column1]]*100</f>
        <v>1.4606565101303597</v>
      </c>
      <c r="D54">
        <v>1</v>
      </c>
      <c r="E54">
        <f>list_opcode[[#This Row],[Column4]]*list_opcode[[#This Row],[Column3]]</f>
        <v>1.4606565101303597</v>
      </c>
      <c r="F54" s="1" t="s">
        <v>33</v>
      </c>
    </row>
    <row r="55" spans="1:6" x14ac:dyDescent="0.25">
      <c r="A55">
        <v>261</v>
      </c>
      <c r="B55">
        <v>171</v>
      </c>
      <c r="C55">
        <f>list_opcode[[#This Row],[Column1]]/list_opcode[[#Totals],[Column1]]*100</f>
        <v>4.0992618187529448</v>
      </c>
      <c r="D55">
        <v>1</v>
      </c>
      <c r="E55">
        <f>list_opcode[[#This Row],[Column4]]*list_opcode[[#This Row],[Column3]]</f>
        <v>4.0992618187529448</v>
      </c>
      <c r="F55" s="1" t="s">
        <v>34</v>
      </c>
    </row>
    <row r="56" spans="1:6" x14ac:dyDescent="0.25">
      <c r="A56">
        <v>2</v>
      </c>
      <c r="B56">
        <v>172</v>
      </c>
      <c r="C56">
        <f>list_opcode[[#This Row],[Column1]]/list_opcode[[#Totals],[Column1]]*100</f>
        <v>3.1411967959792682E-2</v>
      </c>
      <c r="D56">
        <v>0</v>
      </c>
      <c r="E56">
        <f>list_opcode[[#This Row],[Column4]]*list_opcode[[#This Row],[Column3]]</f>
        <v>0</v>
      </c>
      <c r="F56">
        <v>172</v>
      </c>
    </row>
    <row r="57" spans="1:6" x14ac:dyDescent="0.25">
      <c r="A57">
        <v>1</v>
      </c>
      <c r="B57">
        <v>177</v>
      </c>
      <c r="C57">
        <f>list_opcode[[#This Row],[Column1]]/list_opcode[[#Totals],[Column1]]*100</f>
        <v>1.5705983979896341E-2</v>
      </c>
      <c r="D57">
        <v>0</v>
      </c>
      <c r="E57">
        <f>list_opcode[[#This Row],[Column4]]*list_opcode[[#This Row],[Column3]]</f>
        <v>0</v>
      </c>
      <c r="F57">
        <v>177</v>
      </c>
    </row>
    <row r="58" spans="1:6" x14ac:dyDescent="0.25">
      <c r="A58">
        <v>2</v>
      </c>
      <c r="B58">
        <v>178</v>
      </c>
      <c r="C58">
        <f>list_opcode[[#This Row],[Column1]]/list_opcode[[#Totals],[Column1]]*100</f>
        <v>3.1411967959792682E-2</v>
      </c>
      <c r="D58">
        <v>0</v>
      </c>
      <c r="E58">
        <f>list_opcode[[#This Row],[Column4]]*list_opcode[[#This Row],[Column3]]</f>
        <v>0</v>
      </c>
      <c r="F58">
        <v>178</v>
      </c>
    </row>
    <row r="59" spans="1:6" x14ac:dyDescent="0.25">
      <c r="A59">
        <v>3</v>
      </c>
      <c r="B59">
        <v>181</v>
      </c>
      <c r="C59">
        <f>list_opcode[[#This Row],[Column1]]/list_opcode[[#Totals],[Column1]]*100</f>
        <v>4.7117951939689019E-2</v>
      </c>
      <c r="D59">
        <v>0</v>
      </c>
      <c r="E59">
        <f>list_opcode[[#This Row],[Column4]]*list_opcode[[#This Row],[Column3]]</f>
        <v>0</v>
      </c>
      <c r="F59">
        <v>181</v>
      </c>
    </row>
    <row r="60" spans="1:6" x14ac:dyDescent="0.25">
      <c r="A60">
        <v>57</v>
      </c>
      <c r="B60">
        <v>182</v>
      </c>
      <c r="C60">
        <f>list_opcode[[#This Row],[Column1]]/list_opcode[[#Totals],[Column1]]*100</f>
        <v>0.89524108685409143</v>
      </c>
      <c r="D60">
        <v>0</v>
      </c>
      <c r="E60">
        <f>list_opcode[[#This Row],[Column4]]*list_opcode[[#This Row],[Column3]]</f>
        <v>0</v>
      </c>
      <c r="F60">
        <v>182</v>
      </c>
    </row>
    <row r="61" spans="1:6" x14ac:dyDescent="0.25">
      <c r="A61">
        <v>50</v>
      </c>
      <c r="B61">
        <v>184</v>
      </c>
      <c r="C61">
        <f>list_opcode[[#This Row],[Column1]]/list_opcode[[#Totals],[Column1]]*100</f>
        <v>0.78529919899481704</v>
      </c>
      <c r="D61">
        <v>0</v>
      </c>
      <c r="E61">
        <f>list_opcode[[#This Row],[Column4]]*list_opcode[[#This Row],[Column3]]</f>
        <v>0</v>
      </c>
      <c r="F61">
        <v>184</v>
      </c>
    </row>
    <row r="62" spans="1:6" x14ac:dyDescent="0.25">
      <c r="A62">
        <v>2</v>
      </c>
      <c r="B62">
        <v>185</v>
      </c>
      <c r="C62">
        <f>list_opcode[[#This Row],[Column1]]/list_opcode[[#Totals],[Column1]]*100</f>
        <v>3.1411967959792682E-2</v>
      </c>
      <c r="D62">
        <v>0</v>
      </c>
      <c r="E62">
        <f>list_opcode[[#This Row],[Column4]]*list_opcode[[#This Row],[Column3]]</f>
        <v>0</v>
      </c>
      <c r="F62">
        <v>185</v>
      </c>
    </row>
    <row r="63" spans="1:6" x14ac:dyDescent="0.25">
      <c r="A63">
        <v>37</v>
      </c>
      <c r="B63">
        <v>190</v>
      </c>
      <c r="C63">
        <f>list_opcode[[#This Row],[Column1]]/list_opcode[[#Totals],[Column1]]*100</f>
        <v>0.58112140725616457</v>
      </c>
      <c r="D63">
        <v>1</v>
      </c>
      <c r="E63">
        <f>list_opcode[[#This Row],[Column4]]*list_opcode[[#This Row],[Column3]]</f>
        <v>0.58112140725616457</v>
      </c>
      <c r="F63" s="1" t="s">
        <v>35</v>
      </c>
    </row>
    <row r="64" spans="1:6" x14ac:dyDescent="0.25">
      <c r="A64">
        <v>1</v>
      </c>
      <c r="B64">
        <v>191</v>
      </c>
      <c r="C64">
        <f>list_opcode[[#This Row],[Column1]]/list_opcode[[#Totals],[Column1]]*100</f>
        <v>1.5705983979896341E-2</v>
      </c>
      <c r="D64">
        <v>0</v>
      </c>
      <c r="E64">
        <f>list_opcode[[#This Row],[Column4]]*list_opcode[[#This Row],[Column3]]</f>
        <v>0</v>
      </c>
      <c r="F64">
        <v>191</v>
      </c>
    </row>
    <row r="65" spans="1:6" x14ac:dyDescent="0.25">
      <c r="A65">
        <v>65</v>
      </c>
      <c r="B65">
        <v>208</v>
      </c>
      <c r="C65">
        <f>list_opcode[[#This Row],[Column1]]/list_opcode[[#Totals],[Column1]]*100</f>
        <v>1.0208889586932621</v>
      </c>
      <c r="D65">
        <v>1</v>
      </c>
      <c r="E65">
        <f>list_opcode[[#This Row],[Column4]]*list_opcode[[#This Row],[Column3]]</f>
        <v>1.0208889586932621</v>
      </c>
      <c r="F65" s="1" t="s">
        <v>36</v>
      </c>
    </row>
    <row r="66" spans="1:6" x14ac:dyDescent="0.25">
      <c r="A66">
        <f>SUM(list_opcode[Column1])</f>
        <v>6367</v>
      </c>
      <c r="C66">
        <f>SUM(list_opcode[Column3])</f>
        <v>100.00000000000004</v>
      </c>
      <c r="E66">
        <f>SUM(list_opcode[Column5])</f>
        <v>90.906235275640014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E7A3-9CC3-4FC4-842B-5AE830E38FE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A 5 U s W l x 6 S G y m A A A A 9 g A A A B I A H A B D b 2 5 m a W c v U G F j a 2 F n Z S 5 4 b W w g o h g A K K A U A A A A A A A A A A A A A A A A A A A A A A A A A A A A h Y 9 L D o I w A E S v Q r q n H 0 j 8 k F I W J q 4 k M Z o Y t 0 0 p 0 A j F t M V y N x c e y S u I U d S d y 3 n z F j P 3 6 4 1 m Q 9 s E F 2 m s 6 n Q K C M Q g k F p 0 h d J V C n p X h g u Q M b r l 4 s Q r G Y y y t s l g i x T U z p 0 T h L z 3 0 M e w M x W K M C b o m G / 2 o p Y t B x 9 Z / Z d D p a 3 j W k j A 6 O E 1 h k W Q x E t I 5 j O I K Z o g z Z X + C t G 4 9 9 n + Q L r q G 9 c b y U o T r n c U T Z G i 9 w f 2 A F B L A w Q U A A I A C A A D l S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5 U s W l + J T N L 6 A A A A a w E A A B M A H A B G b 3 J t d W x h c y 9 T Z W N 0 a W 9 u M S 5 t I K I Y A C i g F A A A A A A A A A A A A A A A A A A A A A A A A A A A A G 1 P w U r E Q A y 9 F / o P w 3 h p Y S i 0 q A e X X r a r 4 E X Q 1 o t W Z L a b X Q e m k z J J x W X Z D / I 7 / D G n F h X B X J K 8 9 5 K X E H R s 0 I l 6 z v k i j u K I X r S H j b C G + B m H D j c g S m G B 4 0 i E q H H 0 3 Y R U 9 J q t s B t 7 c J x c G Q t Z h Y 5 D Q 4 m s L t p 7 A k / t A y x x b O l r p v U w I L X W r O 9 A 2 3 r Q A a L O m 4 E n 8 M c s 4 z e W q X p c g T W 9 Y f C l V F K J C u 3 Y O y o L J S 5 d 0 B m 3 K / P i L L S 3 I z L U v L d Q / p b Z D T p 4 S t V 8 9 I l s 9 g O I P o x t z c e 7 D O c 3 e h 1 U j d e O t u j 7 e f 2 k o m R + U R 0 O c k b z Y H / t + P w 0 m / i j E t 9 E 8 Z c 4 p n F k 3 P + O i 0 9 Q S w E C L Q A U A A I A C A A D l S x a X H p I b K Y A A A D 2 A A A A E g A A A A A A A A A A A A A A A A A A A A A A Q 2 9 u Z m l n L 1 B h Y 2 t h Z 2 U u e G 1 s U E s B A i 0 A F A A C A A g A A 5 U s W g / K 6 a u k A A A A 6 Q A A A B M A A A A A A A A A A A A A A A A A 8 g A A A F t D b 2 5 0 Z W 5 0 X 1 R 5 c G V z X S 5 4 b W x Q S w E C L Q A U A A I A C A A D l S x a X 4 l M 0 v o A A A B r A Q A A E w A A A A A A A A A A A A A A A A D j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C A A A A A A A A M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9 v c G N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m Z l N W U 5 N S 1 i O T E x L T R m Y T U t Y m R k N S 0 y M W U x N j N m O T k 5 N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p c 3 R f b 3 B j b 2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E 3 O j Q w O j A 2 L j I 1 M j U 2 N D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X 2 9 w Y 2 9 k Z S 9 B d X R v U m V t b 3 Z l Z E N v b H V t b n M x L n t D b 2 x 1 b W 4 x L D B 9 J n F 1 b 3 Q 7 L C Z x d W 9 0 O 1 N l Y 3 R p b 2 4 x L 2 x p c 3 R f b 3 B j b 2 R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z d F 9 v c G N v Z G U v Q X V 0 b 1 J l b W 9 2 Z W R D b 2 x 1 b W 5 z M S 5 7 Q 2 9 s d W 1 u M S w w f S Z x d W 9 0 O y w m c X V v d D t T Z W N 0 a W 9 u M S 9 s a X N 0 X 2 9 w Y 2 9 k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X 2 9 w Y 2 9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X 2 9 w Y 2 9 k Z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9 v w k x e z x t M o 2 3 w s + / t A B k A A A A A A g A A A A A A E G Y A A A A B A A A g A A A A G u + X 5 Y s f j V t j V d + M n 4 n e N 2 r y U z n o i n B 5 v W 5 0 g V q g u D g A A A A A D o A A A A A C A A A g A A A A t i M 8 + F W E F F 3 M G c q n T m u D z 0 y V E f g e j w p S r V V o Y l s p v r V Q A A A A n Z T y d 1 d U e B 0 2 e Z U t 1 C g d T T 9 W N / Z V b U G 8 f e v l t t S 5 U j s b w 6 9 6 a L k 9 M K l f 0 + 5 W W i n v 2 h o T k J R 6 1 P E A F C E D e J 8 C q O A C o / x 0 Y P + 0 n z L I h n 3 r q D l A A A A A e a A 9 T V c Y B t 4 f i v A m z 3 V h d s J + / 9 k j m y P 2 Z q F B H d o v 6 y 9 X H Z V H P O H N b 5 O U h h b c H v z s d S I / Y k M s G Q A 3 J e i R g 6 u R r A = = < / D a t a M a s h u p > 
</file>

<file path=customXml/itemProps1.xml><?xml version="1.0" encoding="utf-8"?>
<ds:datastoreItem xmlns:ds="http://schemas.openxmlformats.org/officeDocument/2006/customXml" ds:itemID="{018F7DB1-1478-4159-B495-E83B17E72B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list_opcode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LEONARD</dc:creator>
  <cp:lastModifiedBy>Rémi LEONARD</cp:lastModifiedBy>
  <dcterms:created xsi:type="dcterms:W3CDTF">2025-01-12T17:38:35Z</dcterms:created>
  <dcterms:modified xsi:type="dcterms:W3CDTF">2025-01-12T18:16:27Z</dcterms:modified>
</cp:coreProperties>
</file>