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biopuissant/UHasselt/Software Engineering/inf-seng-20-21-team-projectgroep-10/"/>
    </mc:Choice>
  </mc:AlternateContent>
  <xr:revisionPtr revIDLastSave="0" documentId="13_ncr:1_{AA6EA4AF-9F0B-494F-B4EA-CD9D272DD161}" xr6:coauthVersionLast="45" xr6:coauthVersionMax="45" xr10:uidLastSave="{00000000-0000-0000-0000-000000000000}"/>
  <bookViews>
    <workbookView xWindow="0" yWindow="500" windowWidth="33600" windowHeight="18580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ColumnTitle1">" "</definedName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4" i="6"/>
  <c r="F4" i="6" s="1"/>
  <c r="I3" i="6"/>
  <c r="E3" i="6"/>
  <c r="F3" i="6" s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<sst xmlns="http://schemas.openxmlformats.org/spreadsheetml/2006/main" count="138" uniqueCount="54">
  <si>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</si>
  <si>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</si>
  <si>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</si>
  <si>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</si>
  <si>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</si>
  <si>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</si>
  <si>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</si>
  <si>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</si>
  <si>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</si>
  <si>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</si>
  <si>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</si>
  <si>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</si>
  <si>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</si>
  <si>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</si>
  <si>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</si>
  <si>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</si>
  <si>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</si>
  <si>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</si>
  <si>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</si>
  <si>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</si>
  <si>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</si>
  <si>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</si>
  <si>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</si>
  <si>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</si>
  <si>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</si>
  <si>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</si>
  <si>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</si>
  <si>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</si>
  <si>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</si>
  <si>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</si>
  <si>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</si>
  <si>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</si>
  <si>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</si>
  <si>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</si>
  <si>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</si>
  <si>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</si>
  <si>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</si>
  <si>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Presentatie oefenen in team</t>
  </si>
  <si>
    <t>presentatie in team oefenen</t>
  </si>
  <si>
    <t>Fabio Puissant - 2055346</t>
  </si>
  <si>
    <t>Presentatie geven</t>
  </si>
  <si>
    <t>Presentatie geven op punten</t>
  </si>
  <si>
    <t>Meeting team na presentatie voor feedback</t>
  </si>
  <si>
    <t>Scope herbepalen,  verlengen van het veeteelt project</t>
  </si>
  <si>
    <t xml:space="preserve">Meeting team taakverdeling en use cases </t>
  </si>
  <si>
    <t>Brainstormen  de nieuwe &gt; scope, rollen, taken en use cases noteren voor de uitgebreide scope veeteelt</t>
  </si>
  <si>
    <t>Meeting implementern feedback probleemomschrijving</t>
  </si>
  <si>
    <t>Probleemomschrijving uitgebreidt beschrijven, zorgen dat iedereeen hetzelfde idee heeft over de functies uit de nieuwe, verbeterde projectomschrijving.</t>
  </si>
  <si>
    <t>Uitschrijven van het subdeel 'rollen en rechten' voor de probleemstelling.</t>
  </si>
  <si>
    <t>Probleemomschrijving uitbreiden</t>
  </si>
  <si>
    <t>Meeting Analyse Sprint</t>
  </si>
  <si>
    <t>Bespreken wat er tijdens de analyse moet gebreuren; Taakverdeling; Aanpak;</t>
  </si>
  <si>
    <t>Functionele requirements opstellen</t>
  </si>
  <si>
    <t>Eerste 36 functionele voorlopige requirements uitgeschreven.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</si>
</sst>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6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 wrapText="1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 cent" xfId="1" builtinId="5" customBuiltin="1"/>
    <cellStyle name="Title" xfId="10" builtinId="15" customBuiltin="1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To-do list" pivot="0" count="1" xr9:uid="{00000000-0011-0000-FFFF-FFFF0100000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21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10" dataCellStyle="Per cent"/>
    <tableColumn id="5" xr3:uid="{78C56347-6357-9244-81CF-2384BCAA30AF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7" dataCellStyle="Per cent"/>
    <tableColumn id="5" xr3:uid="{78A7A19A-F09B-9643-8B8A-3B3CF7BB1A45}" name="NOTES" dataDxfId="6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4" dataCellStyle="Per cent"/>
    <tableColumn id="5" xr3:uid="{6B743C2B-2BD0-8641-AD58-FC1961A87F42}" name="NOTES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 dataCellStyle="Per cent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21"/>
  <sheetViews>
    <sheetView showGridLines="0" tabSelected="1" topLeftCell="A3" zoomScaleNormal="100" workbookViewId="0">
      <selection activeCell="E21" sqref="E21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63.42578125" customWidth="1"/>
    <col min="9" max="9" width="15.570312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 t="s">
        <v>39</v>
      </c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28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 t="s">
        <v>37</v>
      </c>
      <c r="C13" s="1" t="s">
        <v>5</v>
      </c>
      <c r="D13" s="1" t="s">
        <v>11</v>
      </c>
      <c r="E13" s="2">
        <v>44139</v>
      </c>
      <c r="F13" s="2">
        <v>44139</v>
      </c>
      <c r="G13" s="14">
        <v>1.5</v>
      </c>
      <c r="H13" t="s">
        <v>38</v>
      </c>
    </row>
    <row r="14" spans="2:9" ht="30" customHeight="1">
      <c r="B14" t="s">
        <v>40</v>
      </c>
      <c r="C14" s="1" t="s">
        <v>5</v>
      </c>
      <c r="D14" s="1" t="s">
        <v>11</v>
      </c>
      <c r="E14" s="2">
        <v>44139</v>
      </c>
      <c r="F14" s="2">
        <v>44139</v>
      </c>
      <c r="G14" s="14">
        <v>0.5</v>
      </c>
      <c r="H14" s="15" t="s">
        <v>41</v>
      </c>
    </row>
    <row r="15" spans="2:9" ht="30" customHeight="1">
      <c r="B15" t="s">
        <v>42</v>
      </c>
      <c r="C15" s="1" t="s">
        <v>5</v>
      </c>
      <c r="D15" s="1" t="s">
        <v>11</v>
      </c>
      <c r="E15" s="2">
        <v>44139</v>
      </c>
      <c r="F15" s="2">
        <v>44139</v>
      </c>
      <c r="G15" s="14">
        <v>1</v>
      </c>
      <c r="H15" s="15" t="s">
        <v>43</v>
      </c>
    </row>
    <row r="16" spans="2:9" ht="30" customHeight="1">
      <c r="B16" t="s">
        <v>44</v>
      </c>
      <c r="C16" s="1" t="s">
        <v>5</v>
      </c>
      <c r="D16" s="1" t="s">
        <v>11</v>
      </c>
      <c r="E16" s="2">
        <v>44141</v>
      </c>
      <c r="F16" s="2">
        <v>44139</v>
      </c>
      <c r="G16" s="14">
        <v>1</v>
      </c>
      <c r="H16" s="15" t="s">
        <v>45</v>
      </c>
    </row>
    <row r="17" spans="2:8" ht="30" customHeight="1">
      <c r="B17" t="s">
        <v>46</v>
      </c>
      <c r="C17" s="1" t="s">
        <v>5</v>
      </c>
      <c r="D17" s="1" t="s">
        <v>11</v>
      </c>
      <c r="E17" s="2">
        <v>44168</v>
      </c>
      <c r="F17" s="2">
        <v>44168</v>
      </c>
      <c r="G17" s="14">
        <v>2</v>
      </c>
      <c r="H17" s="15" t="s">
        <v>47</v>
      </c>
    </row>
    <row r="18" spans="2:8" ht="30" customHeight="1">
      <c r="B18" t="s">
        <v>49</v>
      </c>
      <c r="C18" s="1" t="s">
        <v>5</v>
      </c>
      <c r="D18" s="1" t="s">
        <v>11</v>
      </c>
      <c r="E18" s="2">
        <v>44168</v>
      </c>
      <c r="F18" s="2">
        <v>44168</v>
      </c>
      <c r="G18" s="14">
        <v>1</v>
      </c>
      <c r="H18" s="15" t="s">
        <v>48</v>
      </c>
    </row>
    <row r="19" spans="2:8" ht="30" customHeight="1">
      <c r="B19" t="s">
        <v>50</v>
      </c>
      <c r="C19" s="1" t="s">
        <v>5</v>
      </c>
      <c r="D19" s="1" t="s">
        <v>11</v>
      </c>
      <c r="E19" s="2">
        <v>44175</v>
      </c>
      <c r="F19" s="2">
        <v>44175</v>
      </c>
      <c r="G19" s="14">
        <v>2</v>
      </c>
      <c r="H19" s="15" t="s">
        <v>51</v>
      </c>
    </row>
    <row r="20" spans="2:8" ht="30" customHeight="1">
      <c r="B20" t="s">
        <v>52</v>
      </c>
      <c r="C20" s="1" t="s">
        <v>5</v>
      </c>
      <c r="D20" s="1" t="s">
        <v>11</v>
      </c>
      <c r="E20" s="2">
        <v>44175</v>
      </c>
      <c r="F20" s="2">
        <v>44184</v>
      </c>
      <c r="G20" s="14">
        <v>1.5</v>
      </c>
      <c r="H20" s="15" t="s">
        <v>53</v>
      </c>
    </row>
    <row r="21" spans="2:8" ht="30" customHeight="1">
      <c r="C21" s="1" t="s">
        <v>5</v>
      </c>
      <c r="D21" s="1" t="s">
        <v>11</v>
      </c>
      <c r="E21" s="2">
        <v>44131</v>
      </c>
      <c r="F21" s="2">
        <v>44139</v>
      </c>
      <c r="G21" s="14">
        <v>0</v>
      </c>
      <c r="H21" s="15"/>
    </row>
  </sheetData>
  <dataConsolidate/>
  <phoneticPr fontId="2" type="noConversion"/>
  <conditionalFormatting sqref="B13:F13 C14:F21">
    <cfRule type="expression" dxfId="11" priority="14">
      <formula>AND(#REF!=0,#REF!&lt;&gt;"")</formula>
    </cfRule>
  </conditionalFormatting>
  <dataValidations xWindow="46" yWindow="284" count="10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:C21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:D21" xr:uid="{00000000-0002-0000-0000-00000B000000}">
      <formula1>"Not Started, In Progress, Deferred, Complete"</formula1>
    </dataValidation>
    <dataValidation type="decimal" operator="greaterThanOrEqual" allowBlank="1" showInputMessage="1" showErrorMessage="1" promptTitle="hours worked on task" prompt="Enter a Nummeric value (Decimal or Whole) for the hours worked on this task " sqref="G2:G21" xr:uid="{57FA1E33-ABF3-9D4A-BF05-395E4DACFE16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44175</v>
      </c>
      <c r="F3" s="2">
        <f ca="1">ToDoList2[[#This Row],[START DATE ]]+7</f>
        <v>44182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44145</v>
      </c>
      <c r="F4" s="2">
        <f ca="1">ToDoList2[[#This Row],[START DATE ]]+35</f>
        <v>44180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44152</v>
      </c>
      <c r="F5" s="2">
        <f ca="1">ToDoList2[[#This Row],[START DATE ]]+10</f>
        <v>44162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8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1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1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1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1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44175</v>
      </c>
      <c r="F3" s="2">
        <f ca="1">ToDoList3[[#This Row],[START DATE ]]+7</f>
        <v>44182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44145</v>
      </c>
      <c r="F4" s="2">
        <f ca="1">ToDoList3[[#This Row],[START DATE ]]+35</f>
        <v>44180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44152</v>
      </c>
      <c r="F5" s="2">
        <f ca="1">ToDoList3[[#This Row],[START DATE ]]+10</f>
        <v>44162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5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1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1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1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1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zoomScaleNormal="100" workbookViewId="0">
      <selection activeCell="B15" sqref="B15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44175</v>
      </c>
      <c r="F3" s="2">
        <f ca="1">ToDoList34[[#This Row],[START DATE ]]+7</f>
        <v>44182</v>
      </c>
      <c r="G3">
        <v>1</v>
      </c>
      <c r="I3" s="9">
        <f>SUM(ToDoList34[HOURS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44145</v>
      </c>
      <c r="F4" s="2">
        <f ca="1">ToDoList34[[#This Row],[START DATE ]]+35</f>
        <v>44180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44152</v>
      </c>
      <c r="F5" s="2">
        <f ca="1">ToDoList34[[#This Row],[START DATE ]]+10</f>
        <v>44162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2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21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1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1" xr:uid="{7CC77FE1-F0D6-FC40-8FC7-AC0B41FB6CD4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21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Dave'!Print_Titles</vt:lpstr>
      <vt:lpstr>'Task List Fabio'!Print_Titles</vt:lpstr>
      <vt:lpstr>'Task List Niels'!Print_Titles</vt:lpstr>
      <vt:lpstr>'Task List Wouter'!Print_Titles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2016-12-27T07:31:46Z</dcterms:created>
  <dcterms:modified xsi:type="dcterms:W3CDTF">2020-12-10T13:29:00Z</dcterms:modified>
</cp:coreProperties>
</file>