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outo\OneDrive\Documentos\Curso de Renda Fixa B3\Módulo 1\Estudo\"/>
    </mc:Choice>
  </mc:AlternateContent>
  <bookViews>
    <workbookView xWindow="0" yWindow="0" windowWidth="20490" windowHeight="7905" firstSheet="1" activeTab="1"/>
  </bookViews>
  <sheets>
    <sheet name="Exemplo 1" sheetId="3" r:id="rId1"/>
    <sheet name="Notes" sheetId="13" r:id="rId2"/>
    <sheet name="Exercício 1" sheetId="7" r:id="rId3"/>
    <sheet name="Exercício 2" sheetId="8" r:id="rId4"/>
    <sheet name="Exemplo 3" sheetId="9" r:id="rId5"/>
    <sheet name="Extra - Exercício 5" sheetId="10" r:id="rId6"/>
    <sheet name="Extra - Exercício 6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1" l="1"/>
  <c r="F2" i="9"/>
  <c r="G2" i="9" s="1"/>
  <c r="F2" i="10"/>
  <c r="G2" i="10" s="1"/>
  <c r="F2" i="11"/>
  <c r="F3" i="11"/>
  <c r="F3" i="10"/>
  <c r="F3" i="9"/>
  <c r="E2" i="8" l="1"/>
  <c r="E2" i="7"/>
  <c r="F2" i="3"/>
</calcChain>
</file>

<file path=xl/sharedStrings.xml><?xml version="1.0" encoding="utf-8"?>
<sst xmlns="http://schemas.openxmlformats.org/spreadsheetml/2006/main" count="45" uniqueCount="12">
  <si>
    <t>DU</t>
  </si>
  <si>
    <t>Compra</t>
  </si>
  <si>
    <t>Vencimento</t>
  </si>
  <si>
    <t>PU</t>
  </si>
  <si>
    <t>Venda</t>
  </si>
  <si>
    <t>Operação</t>
  </si>
  <si>
    <t>Resultado</t>
  </si>
  <si>
    <t>01/10/20XX</t>
  </si>
  <si>
    <t>Tx%a.a.</t>
  </si>
  <si>
    <t>FV</t>
  </si>
  <si>
    <t>PV</t>
  </si>
  <si>
    <t>Quem compra uma Letra do Tesouro Nacional, torce para uma queda dos juros, pois haverá um aumento do PU, proporcionando um lucro na operação.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</si>
</sst>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&quot;R$&quot;* #,##0.00_-;\-&quot;R$&quot;* #,##0.00_-;_-&quot;R$&quot;* &quot;-&quot;??_-;_-@_-"/>
    <numFmt numFmtId="168" formatCode="#,##0.0000;[Red]\-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5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0" fontId="2" fillId="0" borderId="0" xfId="0" applyNumberFormat="1" applyFont="1" applyAlignment="1">
      <alignment horizontal="center"/>
    </xf>
    <xf numFmtId="40" fontId="0" fillId="0" borderId="0" xfId="0" applyNumberFormat="1"/>
    <xf numFmtId="40" fontId="0" fillId="0" borderId="0" xfId="0" applyNumberFormat="1" applyAlignment="1">
      <alignment horizontal="center"/>
    </xf>
    <xf numFmtId="40" fontId="0" fillId="0" borderId="0" xfId="1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40" fontId="2" fillId="2" borderId="0" xfId="0" applyNumberFormat="1" applyFont="1" applyFill="1" applyAlignment="1">
      <alignment horizontal="center"/>
    </xf>
    <xf numFmtId="38" fontId="0" fillId="0" borderId="0" xfId="0" applyNumberFormat="1"/>
    <xf numFmtId="40" fontId="2" fillId="2" borderId="0" xfId="0" applyNumberFormat="1" applyFont="1" applyFill="1"/>
    <xf numFmtId="40" fontId="2" fillId="2" borderId="0" xfId="2" applyNumberFormat="1" applyFont="1" applyFill="1"/>
    <xf numFmtId="168" fontId="2" fillId="2" borderId="0" xfId="0" applyNumberFormat="1" applyFont="1" applyFill="1" applyAlignment="1">
      <alignment horizontal="center"/>
    </xf>
    <xf numFmtId="40" fontId="2" fillId="2" borderId="0" xfId="0" applyNumberFormat="1" applyFont="1" applyFill="1" applyAlignment="1">
      <alignment horizontal="right"/>
    </xf>
    <xf numFmtId="0" fontId="0" fillId="0" borderId="0" xfId="0" applyFont="1" applyAlignme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7109375" bestFit="1" customWidth="1"/>
    <col min="2" max="2" width="11.85546875" bestFit="1" customWidth="1"/>
    <col min="3" max="3" width="8.28515625" customWidth="1"/>
    <col min="4" max="4" width="10.7109375" bestFit="1" customWidth="1"/>
    <col min="6" max="6" width="10.140625" customWidth="1"/>
  </cols>
  <sheetData>
    <row r="1" spans="1:6" x14ac:dyDescent="0.25">
      <c r="A1" s="3" t="s">
        <v>1</v>
      </c>
      <c r="B1" s="3" t="s">
        <v>2</v>
      </c>
      <c r="C1" s="3" t="s">
        <v>0</v>
      </c>
      <c r="D1" s="3" t="s">
        <v>8</v>
      </c>
      <c r="E1" s="3" t="s">
        <v>9</v>
      </c>
      <c r="F1" s="4" t="s">
        <v>3</v>
      </c>
    </row>
    <row r="2" spans="1:6" x14ac:dyDescent="0.25">
      <c r="A2" s="5">
        <v>43328</v>
      </c>
      <c r="B2" s="5" t="s">
        <v>7</v>
      </c>
      <c r="C2" s="8">
        <v>153</v>
      </c>
      <c r="D2" s="6">
        <v>8</v>
      </c>
      <c r="E2" s="6">
        <v>1000</v>
      </c>
      <c r="F2" s="20">
        <f>E2/(1+D2%)^(C2/252)</f>
        <v>954.34852276483753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1.85546875" bestFit="1" customWidth="1"/>
    <col min="4" max="4" width="9.5703125" bestFit="1" customWidth="1"/>
  </cols>
  <sheetData>
    <row r="1" spans="1:5" x14ac:dyDescent="0.25">
      <c r="A1" s="3" t="s">
        <v>2</v>
      </c>
      <c r="B1" s="3" t="s">
        <v>0</v>
      </c>
      <c r="C1" s="3" t="s">
        <v>8</v>
      </c>
      <c r="D1" s="3" t="s">
        <v>9</v>
      </c>
      <c r="E1" s="4" t="s">
        <v>3</v>
      </c>
    </row>
    <row r="2" spans="1:5" x14ac:dyDescent="0.25">
      <c r="A2" s="2">
        <v>44197</v>
      </c>
      <c r="B2" s="1">
        <v>597</v>
      </c>
      <c r="C2" s="1">
        <v>9.18</v>
      </c>
      <c r="D2" s="9">
        <v>1000</v>
      </c>
      <c r="E2" s="20">
        <f>D2/(1+C2%)^(B2/252)</f>
        <v>812.15178566714712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1.85546875" bestFit="1" customWidth="1"/>
    <col min="4" max="4" width="9.5703125" bestFit="1" customWidth="1"/>
  </cols>
  <sheetData>
    <row r="1" spans="1:5" x14ac:dyDescent="0.25">
      <c r="A1" s="3" t="s">
        <v>2</v>
      </c>
      <c r="B1" s="3" t="s">
        <v>0</v>
      </c>
      <c r="C1" s="3" t="s">
        <v>8</v>
      </c>
      <c r="D1" s="3" t="s">
        <v>9</v>
      </c>
      <c r="E1" s="4" t="s">
        <v>3</v>
      </c>
    </row>
    <row r="2" spans="1:5" x14ac:dyDescent="0.25">
      <c r="A2" s="2">
        <v>45658</v>
      </c>
      <c r="B2" s="1">
        <v>1602</v>
      </c>
      <c r="C2" s="1">
        <v>11.38</v>
      </c>
      <c r="D2" s="9">
        <v>1000</v>
      </c>
      <c r="E2" s="20">
        <f>D2/(1+C2%)^(B2/252)</f>
        <v>504.01081629141601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9.42578125" style="11" bestFit="1" customWidth="1"/>
    <col min="2" max="2" width="11.85546875" style="11" bestFit="1" customWidth="1"/>
    <col min="3" max="4" width="9.140625" style="11"/>
    <col min="5" max="5" width="9.5703125" style="11" bestFit="1" customWidth="1"/>
    <col min="6" max="6" width="9.28515625" style="11" bestFit="1" customWidth="1"/>
    <col min="7" max="7" width="10.140625" style="11" bestFit="1" customWidth="1"/>
    <col min="8" max="16384" width="9.140625" style="11"/>
  </cols>
  <sheetData>
    <row r="1" spans="1:7" x14ac:dyDescent="0.25">
      <c r="A1" s="10" t="s">
        <v>5</v>
      </c>
      <c r="B1" s="10" t="s">
        <v>2</v>
      </c>
      <c r="C1" s="10" t="s">
        <v>0</v>
      </c>
      <c r="D1" s="10" t="s">
        <v>8</v>
      </c>
      <c r="E1" s="10" t="s">
        <v>9</v>
      </c>
      <c r="F1" s="10" t="s">
        <v>10</v>
      </c>
      <c r="G1" s="16" t="s">
        <v>6</v>
      </c>
    </row>
    <row r="2" spans="1:7" x14ac:dyDescent="0.25">
      <c r="A2" s="12" t="s">
        <v>1</v>
      </c>
      <c r="B2" s="2">
        <v>44197</v>
      </c>
      <c r="C2" s="14">
        <v>597</v>
      </c>
      <c r="D2" s="12">
        <v>9.18</v>
      </c>
      <c r="E2" s="13">
        <v>1000</v>
      </c>
      <c r="F2" s="15">
        <f>-E2/(1+D2%)^(C2/252)</f>
        <v>-812.15178566714712</v>
      </c>
      <c r="G2" s="19">
        <f>F2+F3</f>
        <v>1.058330544163482</v>
      </c>
    </row>
    <row r="3" spans="1:7" x14ac:dyDescent="0.25">
      <c r="A3" s="12" t="s">
        <v>4</v>
      </c>
      <c r="B3" s="2">
        <v>44197</v>
      </c>
      <c r="C3" s="14">
        <v>597</v>
      </c>
      <c r="D3" s="12">
        <v>9.1199999999999992</v>
      </c>
      <c r="E3" s="13">
        <v>1000</v>
      </c>
      <c r="F3" s="15">
        <f>E3/(1+D3%)^(C3/252)</f>
        <v>813.21011621131061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2" max="2" width="11.85546875" bestFit="1" customWidth="1"/>
    <col min="7" max="7" width="9.85546875" bestFit="1" customWidth="1"/>
  </cols>
  <sheetData>
    <row r="1" spans="1:7" x14ac:dyDescent="0.25">
      <c r="A1" s="3" t="s">
        <v>5</v>
      </c>
      <c r="B1" s="3" t="s">
        <v>2</v>
      </c>
      <c r="C1" s="3" t="s">
        <v>0</v>
      </c>
      <c r="D1" s="3" t="s">
        <v>8</v>
      </c>
      <c r="E1" s="3" t="s">
        <v>9</v>
      </c>
      <c r="F1" s="3" t="s">
        <v>3</v>
      </c>
      <c r="G1" s="4" t="s">
        <v>6</v>
      </c>
    </row>
    <row r="2" spans="1:7" x14ac:dyDescent="0.25">
      <c r="A2" s="1" t="s">
        <v>1</v>
      </c>
      <c r="B2" s="2">
        <v>44197</v>
      </c>
      <c r="C2" s="14">
        <v>585</v>
      </c>
      <c r="D2" s="12">
        <v>9.2799999999999994</v>
      </c>
      <c r="E2" s="14">
        <v>1000</v>
      </c>
      <c r="F2" s="15">
        <f>-E2/(1+D2%)^(C2/252)</f>
        <v>-813.82410558885158</v>
      </c>
      <c r="G2" s="18">
        <f>SUM(F2:F3)</f>
        <v>-1.8985075484794152</v>
      </c>
    </row>
    <row r="3" spans="1:7" x14ac:dyDescent="0.25">
      <c r="A3" s="1" t="s">
        <v>4</v>
      </c>
      <c r="B3" s="2">
        <v>44197</v>
      </c>
      <c r="C3" s="14">
        <v>585</v>
      </c>
      <c r="D3" s="12">
        <v>9.39</v>
      </c>
      <c r="E3" s="14">
        <v>1000</v>
      </c>
      <c r="F3" s="15">
        <f>E3/(1+D3%)^(C3/252)</f>
        <v>811.92559804037217</v>
      </c>
      <c r="G3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9.42578125" bestFit="1" customWidth="1"/>
    <col min="2" max="2" width="11.85546875" bestFit="1" customWidth="1"/>
    <col min="7" max="7" width="9.85546875" bestFit="1" customWidth="1"/>
  </cols>
  <sheetData>
    <row r="1" spans="1:7" x14ac:dyDescent="0.25">
      <c r="A1" s="3" t="s">
        <v>5</v>
      </c>
      <c r="B1" s="3" t="s">
        <v>2</v>
      </c>
      <c r="C1" s="3" t="s">
        <v>0</v>
      </c>
      <c r="D1" s="3" t="s">
        <v>8</v>
      </c>
      <c r="E1" s="3" t="s">
        <v>9</v>
      </c>
      <c r="F1" s="3" t="s">
        <v>3</v>
      </c>
      <c r="G1" s="4" t="s">
        <v>6</v>
      </c>
    </row>
    <row r="2" spans="1:7" x14ac:dyDescent="0.25">
      <c r="A2" s="1" t="s">
        <v>1</v>
      </c>
      <c r="B2" s="7">
        <v>44562</v>
      </c>
      <c r="C2" s="1">
        <v>773</v>
      </c>
      <c r="D2" s="12">
        <v>10.199999999999999</v>
      </c>
      <c r="E2" s="14">
        <v>1000</v>
      </c>
      <c r="F2" s="15">
        <f>-E2/(1+D2%)^(C2/252)</f>
        <v>-742.35157228723051</v>
      </c>
      <c r="G2" s="21">
        <f>SUM(F2:F3)</f>
        <v>1.0341364860578324</v>
      </c>
    </row>
    <row r="3" spans="1:7" x14ac:dyDescent="0.25">
      <c r="A3" s="1" t="s">
        <v>4</v>
      </c>
      <c r="B3" s="7">
        <v>44562</v>
      </c>
      <c r="C3" s="1">
        <v>773</v>
      </c>
      <c r="D3" s="12">
        <v>10.15</v>
      </c>
      <c r="E3" s="14">
        <v>1000</v>
      </c>
      <c r="F3" s="15">
        <f>E3/(1+D3%)^(C3/252)</f>
        <v>743.38570877328834</v>
      </c>
      <c r="G3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Exemplo 1</vt:lpstr>
      <vt:lpstr>Notes</vt:lpstr>
      <vt:lpstr>Exercício 1</vt:lpstr>
      <vt:lpstr>Exercício 2</vt:lpstr>
      <vt:lpstr>Exemplo 3</vt:lpstr>
      <vt:lpstr>Extra - Exercício 5</vt:lpstr>
      <vt:lpstr>Extra - Exercício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Couto Araujo</dc:creator>
  <cp:lastModifiedBy>Fábio Couto Araujo</cp:lastModifiedBy>
  <dcterms:created xsi:type="dcterms:W3CDTF">2018-09-05T02:28:39Z</dcterms:created>
  <dcterms:modified xsi:type="dcterms:W3CDTF">2018-09-15T19:19:42Z</dcterms:modified>
</cp:coreProperties>
</file>