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5" Type="http://schemas.openxmlformats.org/officeDocument/2006/relationships/custom-properties" Target="docProps/custom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8_{F556661F-669C-AF4B-AA0F-5A3CB37A73AB}" xr6:coauthVersionLast="47" xr6:coauthVersionMax="47" xr10:uidLastSave="{00000000-0000-0000-0000-000000000000}"/>
  <bookViews>
    <workbookView xWindow="5625" yWindow="2400" windowWidth="21600" windowHeight="11385" tabRatio="232" firstSheet="1" activeTab="1" xr2:uid="{00000000-000D-0000-FFFF-FFFF00000000}"/>
  </bookViews>
  <sheets>
    <sheet name="COMO USAR A PASTA DE TRABALHO" sheetId="2" r:id="rId1"/>
    <sheet name="FICHA DE NOTAS" sheetId="1" r:id="rId2"/>
  </sheets>
  <definedNames>
    <definedName name="_xlnm.Print_Area" localSheetId="1">'FICHA DE NOTAS'!$A$1:$T$2</definedName>
    <definedName name="ÁreaDeImpressão">'FICHA DE NOTAS'!$B$2:INDEX('FICHA DE NOTAS'!$H:$H,ÚltimaLinha,1)</definedName>
    <definedName name="GPAdeNotas">'FICHA DE NOTAS'!#REF!</definedName>
    <definedName name="Letra">'FICHA DE NOTAS'!#REF!</definedName>
    <definedName name="MédiaDeNotas">'FICHA DE NOTAS'!$J$2:$T$2</definedName>
    <definedName name="TabelaDeNotas">'FICHA DE NOTAS'!$J$1:$T$3</definedName>
    <definedName name="_xlnm.Print_Titles" localSheetId="1">'FICHA DE NOTAS'!$4:$4</definedName>
    <definedName name="ÚltimaLinha">MAX(IFERROR(MATCH(REPT("z",255),'FICHA DE NOTAS'!$H:$H),0),IFERROR(MATCH(9.99E+307,'FICHA DE NOTAS'!$H:$H),0))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F6" i="1"/>
  <c r="G6" i="1"/>
  <c r="C102" i="1"/>
  <c r="G107" i="1"/>
  <c r="H107" i="1"/>
  <c r="C107" i="1"/>
  <c r="F107" i="1"/>
  <c r="G60" i="1"/>
  <c r="H60" i="1"/>
  <c r="G36" i="1"/>
  <c r="H36" i="1"/>
  <c r="G23" i="1"/>
  <c r="H23" i="1"/>
  <c r="G5" i="1"/>
  <c r="H5" i="1"/>
  <c r="H37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9" i="1"/>
  <c r="G100" i="1"/>
  <c r="G101" i="1"/>
  <c r="G102" i="1"/>
  <c r="G103" i="1"/>
  <c r="G104" i="1"/>
  <c r="G105" i="1"/>
  <c r="H52" i="1"/>
  <c r="H26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4" i="1"/>
  <c r="H25" i="1"/>
  <c r="H27" i="1"/>
  <c r="H28" i="1"/>
  <c r="H29" i="1"/>
  <c r="H30" i="1"/>
  <c r="H31" i="1"/>
  <c r="H32" i="1"/>
  <c r="H33" i="1"/>
  <c r="H34" i="1"/>
  <c r="H35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3" i="1"/>
  <c r="H54" i="1"/>
  <c r="H55" i="1"/>
  <c r="H56" i="1"/>
  <c r="H57" i="1"/>
  <c r="H58" i="1"/>
  <c r="H59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9" i="1"/>
  <c r="H100" i="1"/>
  <c r="H101" i="1"/>
  <c r="H102" i="1"/>
  <c r="H103" i="1"/>
  <c r="H104" i="1"/>
  <c r="H105" i="1"/>
  <c r="H7" i="1"/>
  <c r="C36" i="1"/>
  <c r="F36" i="1"/>
  <c r="C60" i="1"/>
  <c r="F60" i="1"/>
  <c r="C23" i="1"/>
  <c r="F23" i="1"/>
  <c r="C5" i="1"/>
  <c r="F5" i="1"/>
  <c r="C22" i="1"/>
  <c r="F22" i="1"/>
  <c r="C97" i="1"/>
  <c r="F97" i="1"/>
  <c r="C52" i="1"/>
  <c r="F52" i="1"/>
  <c r="C26" i="1"/>
  <c r="F26" i="1"/>
  <c r="C27" i="1"/>
  <c r="F27" i="1"/>
  <c r="C25" i="1"/>
  <c r="F25" i="1"/>
  <c r="C7" i="1"/>
  <c r="F7" i="1"/>
  <c r="C79" i="1"/>
  <c r="F79" i="1"/>
  <c r="C80" i="1"/>
  <c r="F80" i="1"/>
  <c r="C78" i="1"/>
  <c r="F78" i="1"/>
  <c r="C82" i="1"/>
  <c r="F82" i="1"/>
  <c r="C103" i="1"/>
  <c r="F103" i="1"/>
  <c r="C47" i="1"/>
  <c r="F47" i="1"/>
  <c r="C81" i="1"/>
  <c r="F81" i="1"/>
  <c r="C75" i="1"/>
  <c r="F75" i="1"/>
  <c r="C67" i="1"/>
  <c r="F67" i="1"/>
  <c r="C41" i="1"/>
  <c r="F41" i="1"/>
  <c r="C32" i="1"/>
  <c r="F32" i="1"/>
  <c r="C19" i="1"/>
  <c r="F19" i="1"/>
  <c r="C105" i="1"/>
  <c r="F105" i="1"/>
  <c r="C96" i="1"/>
  <c r="F96" i="1"/>
  <c r="C88" i="1"/>
  <c r="F88" i="1"/>
  <c r="C72" i="1"/>
  <c r="F72" i="1"/>
  <c r="C38" i="1"/>
  <c r="F38" i="1"/>
  <c r="C29" i="1"/>
  <c r="F29" i="1"/>
  <c r="C16" i="1"/>
  <c r="F16" i="1"/>
  <c r="C94" i="1"/>
  <c r="F94" i="1"/>
  <c r="C86" i="1"/>
  <c r="F86" i="1"/>
  <c r="C70" i="1"/>
  <c r="F70" i="1"/>
  <c r="C44" i="1"/>
  <c r="F44" i="1"/>
  <c r="C35" i="1"/>
  <c r="F35" i="1"/>
  <c r="C24" i="1"/>
  <c r="F24" i="1"/>
  <c r="C14" i="1"/>
  <c r="F14" i="1"/>
  <c r="C104" i="1"/>
  <c r="F104" i="1"/>
  <c r="C95" i="1"/>
  <c r="F95" i="1"/>
  <c r="C87" i="1"/>
  <c r="F87" i="1"/>
  <c r="C71" i="1"/>
  <c r="F71" i="1"/>
  <c r="C45" i="1"/>
  <c r="F45" i="1"/>
  <c r="C37" i="1"/>
  <c r="F37" i="1"/>
  <c r="C28" i="1"/>
  <c r="F28" i="1"/>
  <c r="C15" i="1"/>
  <c r="F15" i="1"/>
  <c r="C85" i="1"/>
  <c r="F85" i="1"/>
  <c r="C84" i="1"/>
  <c r="F84" i="1"/>
  <c r="F102" i="1"/>
  <c r="C93" i="1"/>
  <c r="F93" i="1"/>
  <c r="C77" i="1"/>
  <c r="F77" i="1"/>
  <c r="C69" i="1"/>
  <c r="F69" i="1"/>
  <c r="C43" i="1"/>
  <c r="F43" i="1"/>
  <c r="C34" i="1"/>
  <c r="F34" i="1"/>
  <c r="C21" i="1"/>
  <c r="F21" i="1"/>
  <c r="C13" i="1"/>
  <c r="F13" i="1"/>
  <c r="C83" i="1"/>
  <c r="F83" i="1"/>
  <c r="C101" i="1"/>
  <c r="F101" i="1"/>
  <c r="C92" i="1"/>
  <c r="F92" i="1"/>
  <c r="C76" i="1"/>
  <c r="F76" i="1"/>
  <c r="C68" i="1"/>
  <c r="F68" i="1"/>
  <c r="C42" i="1"/>
  <c r="F42" i="1"/>
  <c r="C33" i="1"/>
  <c r="F33" i="1"/>
  <c r="C20" i="1"/>
  <c r="F20" i="1"/>
  <c r="C91" i="1"/>
  <c r="F91" i="1"/>
  <c r="C99" i="1"/>
  <c r="F99" i="1"/>
  <c r="C90" i="1"/>
  <c r="F90" i="1"/>
  <c r="C74" i="1"/>
  <c r="F74" i="1"/>
  <c r="C40" i="1"/>
  <c r="F40" i="1"/>
  <c r="C31" i="1"/>
  <c r="F31" i="1"/>
  <c r="C18" i="1"/>
  <c r="F18" i="1"/>
  <c r="C100" i="1"/>
  <c r="F100" i="1"/>
  <c r="C89" i="1"/>
  <c r="F89" i="1"/>
  <c r="C73" i="1"/>
  <c r="F73" i="1"/>
  <c r="C39" i="1"/>
  <c r="F39" i="1"/>
  <c r="C30" i="1"/>
  <c r="F30" i="1"/>
  <c r="C17" i="1"/>
  <c r="F17" i="1"/>
  <c r="C56" i="1"/>
  <c r="F56" i="1"/>
  <c r="C9" i="1"/>
  <c r="F9" i="1"/>
  <c r="C65" i="1"/>
  <c r="F65" i="1"/>
  <c r="C50" i="1"/>
  <c r="F50" i="1"/>
  <c r="C12" i="1"/>
  <c r="F12" i="1"/>
  <c r="C59" i="1"/>
  <c r="F59" i="1"/>
  <c r="C48" i="1"/>
  <c r="F48" i="1"/>
  <c r="C10" i="1"/>
  <c r="F10" i="1"/>
  <c r="C66" i="1"/>
  <c r="F66" i="1"/>
  <c r="C57" i="1"/>
  <c r="F57" i="1"/>
  <c r="C62" i="1"/>
  <c r="F62" i="1"/>
  <c r="C53" i="1"/>
  <c r="F53" i="1"/>
  <c r="C61" i="1"/>
  <c r="F61" i="1"/>
  <c r="C51" i="1"/>
  <c r="F51" i="1"/>
  <c r="C64" i="1"/>
  <c r="F64" i="1"/>
  <c r="C46" i="1"/>
  <c r="F46" i="1"/>
  <c r="C63" i="1"/>
  <c r="F63" i="1"/>
  <c r="C54" i="1"/>
  <c r="F54" i="1"/>
  <c r="C55" i="1"/>
  <c r="F55" i="1"/>
  <c r="C58" i="1"/>
  <c r="F58" i="1"/>
  <c r="C49" i="1"/>
  <c r="F49" i="1"/>
  <c r="C11" i="1"/>
  <c r="F11" i="1"/>
  <c r="C8" i="1"/>
  <c r="F8" i="1"/>
</calcChain>
</file>

<file path=xl/sharedStrings.xml><?xml version="1.0" encoding="utf-8"?>
<sst xmlns="http://schemas.openxmlformats.org/spreadsheetml/2006/main" count="142" uniqueCount="141">
  <si>
    <t>Use esta ficha de notas para calcular notas quando todas as tarefas igualmente contribuam com a nota final.</t>
  </si>
  <si>
    <t xml:space="preserve">1. Preencha o nome da escola, informações da classe, os nomes dos alunos e IDs do aluno (opcionais).   </t>
  </si>
  <si>
    <t>2. Ajuste a tabela de notas e médias para coincidir com o sistema de pontuação típico que você usar.</t>
  </si>
  <si>
    <t>3. Preencha nos nomes de atribuição (por exemplo "Questionário 1") e notas iniciando na célula H7, na planilha ficha de notas, vá até a extensão direita desejada. As colunas "Média", “pontuação”," "Nota Ltr", "Médias" e "Ausente" são calculadas automaticamente, mas você pode substituí-las se desejar. A coluna "Ausente" indica o número de tarefas onde o aluno não tem nenhuma nota ainda.</t>
  </si>
  <si>
    <t xml:space="preserve">Observação: A área de impressão é dinâmica e não exibirá a tabela de nota ou área de tarefas.  Use o comando "Área de impressão" na guia LAYOUT DE PÁGINA se você quiser alterar qual área imprimir. </t>
  </si>
  <si>
    <t>Nome do(a) aluno(a)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</si>
  <si>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</si>
  <si>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</si>
  <si>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</si>
  <si>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</si>
  <si>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</si>
  <si>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</si>
  <si>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</si>
  <si>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</si>
  <si>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</si>
  <si>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</si>
  <si>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</si>
  <si>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</si>
  <si>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r>
      <t>Instruções:</t>
    </r>
    <r>
      <rPr>
        <sz val="9"/>
        <color rgb="FF000000"/>
        <rFont val="Century Gothic"/>
        <family val="2"/>
        <scheme val="minor"/>
      </rPr>
      <t xml:space="preserve"> </t>
    </r>
    <r>
      <rPr>
        <sz val="9"/>
        <color theme="5" tint="-0.499984740745262"/>
        <rFont val="Century Gothic"/>
        <family val="2"/>
        <scheme val="minor"/>
      </rPr>
      <t>Certifique-se de salvar cópias de backup de suas notas.</t>
    </r>
  </si>
  <si>
    <t>KEMILLY ALMEIDA TENÓRIO REIS</t>
  </si>
  <si>
    <t>Ausente 3</t>
  </si>
  <si>
    <t>Ausente 2</t>
  </si>
  <si>
    <t>Ausente 4</t>
  </si>
  <si>
    <t>Ausente 5</t>
  </si>
  <si>
    <t>Ausente 6</t>
  </si>
  <si>
    <t>Ausente 7</t>
  </si>
  <si>
    <t>Ausente na aula</t>
  </si>
  <si>
    <t>Média Forms</t>
  </si>
  <si>
    <t>Faculdade de Medicina de Olinda</t>
  </si>
  <si>
    <t>Formativa</t>
  </si>
  <si>
    <t>Média formativa Radiologia</t>
  </si>
  <si>
    <t>Média formativa Patologia</t>
  </si>
  <si>
    <t>Média formativa Anatomia</t>
  </si>
  <si>
    <t>Formativa Geral LMF - AV2</t>
  </si>
  <si>
    <t>AV1</t>
  </si>
  <si>
    <t>ANTONELLA KAROLINY PESSOA DE LIMA</t>
  </si>
  <si>
    <t>MANOEL CARLOS LEMOS OLIVEIRA</t>
  </si>
  <si>
    <t>Roteiro 2</t>
  </si>
  <si>
    <t>Roteiro 3</t>
  </si>
  <si>
    <t>Roterio 4</t>
  </si>
  <si>
    <t>Roteiro 5</t>
  </si>
  <si>
    <t>Roteiro 6</t>
  </si>
  <si>
    <t>Roteiro 7</t>
  </si>
  <si>
    <t>2024.2</t>
  </si>
  <si>
    <t>ALEXA RAMOS DE OLIVEIRA</t>
  </si>
  <si>
    <t>ALÉXYA CATHERINE COSTA</t>
  </si>
  <si>
    <t>ALINE KÉZIA DE OLIVEIRA SILVA</t>
  </si>
  <si>
    <t>ANA CLARA DE ARAUJO CIRILO</t>
  </si>
  <si>
    <t>ANA CRISLEY FERNANDES DE LACERDA</t>
  </si>
  <si>
    <t>ANA HELOISA CORREIA CAMPOS DE OLIVEIRA</t>
  </si>
  <si>
    <t>ANA MARCELA DANTAS SOUSA</t>
  </si>
  <si>
    <t>ANDERSON BATISTA DA SILVA</t>
  </si>
  <si>
    <t>ANDRÉ VICTORIO SILVA CAMPOS</t>
  </si>
  <si>
    <t>ANTÔNIO GABRIEL MESQUITA FROTA RODRIGUES</t>
  </si>
  <si>
    <t>ARTHUR VINÍCIUS XAVIER DOS SANTOS</t>
  </si>
  <si>
    <t>BRUNO MANGUEIRA DE MELO</t>
  </si>
  <si>
    <t>CARLA WERUSKA DE LOURDES CANGELLO RAPOSO</t>
  </si>
  <si>
    <t>CLARA MARIANA PEDREIRA CORREIA</t>
  </si>
  <si>
    <t>CLÉCIA SOUZA DE ALBUQUERQUE</t>
  </si>
  <si>
    <t>DANIELA KELY ARAUJO BARBOSA</t>
  </si>
  <si>
    <t>ENALA RIDANA TEIXEIRA DA SILVA</t>
  </si>
  <si>
    <t>ETIENE MARIA BEZERRA DA SILVA</t>
  </si>
  <si>
    <t>FERNANDA MIRELLY DA SILVA NASCIMENTO</t>
  </si>
  <si>
    <t>FRANCISCO ORLAN DE SOUSA NETO</t>
  </si>
  <si>
    <t>GABRIEL FERREIRA DA ROCHA GOMES</t>
  </si>
  <si>
    <t>GABRIEL HENRIQUE RODRIGUES DE MEDEIROS</t>
  </si>
  <si>
    <t>GABRIEL MONTEIRO DE VILHENA</t>
  </si>
  <si>
    <t>GABRIEL WANDERLEY BEZERRA DE MELLO</t>
  </si>
  <si>
    <t>GABRIELY PEREIRA NOGUEIRA</t>
  </si>
  <si>
    <t>GAL TORRES ALVES</t>
  </si>
  <si>
    <t>GUILHERME MARINHO LIMA</t>
  </si>
  <si>
    <t>HELIDA CRISTIANE RANGEL MEDEIROS</t>
  </si>
  <si>
    <t>IASMYN PESSÔA DIAS ARAUJO</t>
  </si>
  <si>
    <t>JESSICA TAMARA DE OLIVEIRA TOBIAS</t>
  </si>
  <si>
    <t>JOANNE FEITOSA MENESES</t>
  </si>
  <si>
    <t>JOÃO DA ROCHA CRUZ JUNIOR</t>
  </si>
  <si>
    <t>JOAO DANIEL ARAUJO BARROS</t>
  </si>
  <si>
    <t>JONATAS CARLOS MARTINS DE SOUZA</t>
  </si>
  <si>
    <t>JOSE LUIZ MONTEIRO FILHO</t>
  </si>
  <si>
    <t>JOSÉ VINICIUS DE ARAÚJO GONÇALVES</t>
  </si>
  <si>
    <t>KARINA KETLEN RAMOS LACERDA</t>
  </si>
  <si>
    <t>LARA GABRIELLE DE ALBUQUERQUE NOGUEIRA</t>
  </si>
  <si>
    <t>LARA MARIA MENDES DE ALMEIDA</t>
  </si>
  <si>
    <t>LAURA BEATRIZ TENORIO LISBOA TEIXEIRA</t>
  </si>
  <si>
    <t>LAURA SOLANGE SOUSA AMORIM</t>
  </si>
  <si>
    <t>LAVÍNIA PALMEIRA AYRES DE MAYA GOMES</t>
  </si>
  <si>
    <t>LAYSA MARIA PEREIRA MOTA DE MELO</t>
  </si>
  <si>
    <t>LETÍCIA MAYARA ALVES MOURA</t>
  </si>
  <si>
    <t>LIZ MALTA LUNA</t>
  </si>
  <si>
    <t>LUCAS DA CUNHA MELO</t>
  </si>
  <si>
    <t>LUCAS EMANUEL ROCHA MAMEDE</t>
  </si>
  <si>
    <t>LUIZ EDUARDO DE QUEIROZ</t>
  </si>
  <si>
    <t>MARCELO RAMOS BORTOLETO</t>
  </si>
  <si>
    <t>MARIA CAROLINNE BARBOSA FERREIRA</t>
  </si>
  <si>
    <t>MARIA CLARA SANTOS FLORIANO</t>
  </si>
  <si>
    <t>MARIA EDUARDA MELO CAVALCANTE AIRES</t>
  </si>
  <si>
    <t>MARIA GABRIELLY NUNES XAVIER</t>
  </si>
  <si>
    <t>MARIA HELOISA DOS SANTOS SILVA</t>
  </si>
  <si>
    <t>MARIA LUISA MACIEL MARTINS</t>
  </si>
  <si>
    <t>MARIA LUÍSA RORIZ CARVALHO PIRES</t>
  </si>
  <si>
    <t>MARIA SOUZA DE QUEIROZ</t>
  </si>
  <si>
    <t>MARIANA RODRIGUES ALMEIDA</t>
  </si>
  <si>
    <t>MARÍLIA GABRIELLA MOURA BARBOSA</t>
  </si>
  <si>
    <t>MARINA TOSCANO DE ALBUQUERQUE</t>
  </si>
  <si>
    <t>MICHELE CAVALCANTI SOBRAL FERREIRA</t>
  </si>
  <si>
    <t>MICKAELA THAMYRES DE SOUZA MATOS</t>
  </si>
  <si>
    <t>MIRELA DE BARROS MELO WANDERLEY</t>
  </si>
  <si>
    <t>NATÁLIA MEDEIROS DE MELO</t>
  </si>
  <si>
    <t>NATHÁLIA KELLY DE OLIVEIRA SANTOS</t>
  </si>
  <si>
    <t>NICHOLAS DE MELO LIMA</t>
  </si>
  <si>
    <t>NYKOLAS ALBERTO ESTRELLA PACHECO FREIRE</t>
  </si>
  <si>
    <t>PALOMA DE ALMEIDA LUNA</t>
  </si>
  <si>
    <t>PAULO LUCAS NOGUEIRA MOURA</t>
  </si>
  <si>
    <t>PEDRO HENRIQUE BRITO PEREIRA</t>
  </si>
  <si>
    <t>PEDRO HENRIQUE DANTAS GONÇALVES</t>
  </si>
  <si>
    <t>RAFAEL ALEXANDRE CONRADO GOMES</t>
  </si>
  <si>
    <t>RIC CAINAN PAMPLONA SANTOS</t>
  </si>
  <si>
    <t>SABRINA BEATRIZ SILVA DE BARROS</t>
  </si>
  <si>
    <t>SAMARY EFIGÊNIA CONSTANTE VIEIRA</t>
  </si>
  <si>
    <t>THIALLA ÁTHINA LIRA SANTIAGO</t>
  </si>
  <si>
    <t>VICTOR MATEUS SILVA SANTOS</t>
  </si>
  <si>
    <t>VICTÓRIA LETÍCIA LANDIM ARRAES SAMPAIO</t>
  </si>
  <si>
    <t>VICTÓRIA RAFAELA BELO BARRETO</t>
  </si>
  <si>
    <t>VINÍCIUS ABRAÃO SAMPAIO DE LACERDA HENRIQUE</t>
  </si>
  <si>
    <t>VINÍCIUS DE LIMA GONÇALO DA SILVA</t>
  </si>
  <si>
    <t>VITOR JOSÉ AZEVEDO DE ALBUQUERQUE</t>
  </si>
  <si>
    <t>WELLINGTON DIOGO LEITE DA SILVA</t>
  </si>
  <si>
    <t>WYLIANE MARQUES SILVA</t>
  </si>
  <si>
    <t>YASMIN GUEDES BEZERRA</t>
  </si>
  <si>
    <t>YOHANNA CAVALCANTE REBOUÇAS</t>
  </si>
  <si>
    <t>JOSÉ HIAGO MORAES DA COSTA CRUZ</t>
  </si>
  <si>
    <t>LUANA CORTEZ SILVA DE SOUZA</t>
  </si>
  <si>
    <t>MARCELA GISELLE SOARES DE AGUIAR</t>
  </si>
  <si>
    <t>MARCELA SILVA DE HOLANDA CAVALCANTI</t>
  </si>
  <si>
    <t>MARCUS VINICIUS ANDRADE BOMFIM</t>
  </si>
  <si>
    <t>SANDRA PEREIRA DE LIRA</t>
  </si>
  <si>
    <t>SILVIA TEODORA BARBOSA DA SILVA SOUSA</t>
  </si>
  <si>
    <t>ADDEYMS JOSÉ PALMEIRA DOS SANTOS</t>
  </si>
  <si>
    <t>Delis Cavalcante Ferreira</t>
  </si>
  <si>
    <t xml:space="preserve">Isabella Magalhães dos Santos </t>
  </si>
  <si>
    <t>marcusfsax@gmail.com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</si>
</sst>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  <numFmt numFmtId="166" formatCode="_(* #,##0_);_(* \(#,##0\);_(* &quot;-&quot;_);_(@_)"/>
    <numFmt numFmtId="167" formatCode="_(* #,##0.00_);_(* \(#,##0.00\);_(* &quot;-&quot;??_);_(@_)"/>
    <numFmt numFmtId="168" formatCode=";;;"/>
    <numFmt numFmtId="169" formatCode="0.0"/>
  </numFmts>
  <fonts count="33" x14ac:knownFonts="1">
    <font>
      <sz val="8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8"/>
      <color theme="4" tint="-0.499984740745262"/>
      <name val="Corbel"/>
      <family val="2"/>
      <scheme val="major"/>
    </font>
    <font>
      <i/>
      <sz val="12"/>
      <color theme="1" tint="0.24994659260841701"/>
      <name val="Corbel"/>
      <family val="2"/>
      <scheme val="major"/>
    </font>
    <font>
      <b/>
      <i/>
      <sz val="10.5"/>
      <color rgb="FF000000"/>
      <name val="Century Gothic"/>
      <family val="2"/>
      <scheme val="minor"/>
    </font>
    <font>
      <b/>
      <sz val="9"/>
      <color rgb="FF000000"/>
      <name val="Century Gothic"/>
      <family val="2"/>
      <scheme val="minor"/>
    </font>
    <font>
      <sz val="9"/>
      <color rgb="FF000000"/>
      <name val="Century Gothic"/>
      <family val="2"/>
      <scheme val="minor"/>
    </font>
    <font>
      <b/>
      <sz val="9"/>
      <color rgb="FFA75A45"/>
      <name val="Century Gothic"/>
      <family val="2"/>
      <scheme val="minor"/>
    </font>
    <font>
      <sz val="9"/>
      <color theme="5" tint="-0.499984740745262"/>
      <name val="Century Gothic"/>
      <family val="2"/>
      <scheme val="minor"/>
    </font>
    <font>
      <sz val="8"/>
      <color theme="1"/>
      <name val="Century Gothic"/>
      <family val="2"/>
      <scheme val="minor"/>
    </font>
    <font>
      <sz val="18"/>
      <color theme="3"/>
      <name val="Corbel"/>
      <family val="2"/>
      <scheme val="major"/>
    </font>
    <font>
      <b/>
      <sz val="11"/>
      <color theme="3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9C5700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b/>
      <sz val="11"/>
      <color rgb="FFFA7D00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8"/>
      <color theme="1"/>
      <name val="Corbel"/>
      <family val="2"/>
      <scheme val="major"/>
    </font>
    <font>
      <sz val="8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6"/>
      <color theme="1" tint="0.24994659260841701"/>
      <name val="Corbel"/>
      <family val="2"/>
      <scheme val="major"/>
    </font>
    <font>
      <b/>
      <sz val="14"/>
      <color theme="1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sz val="8"/>
      <color rgb="FF000000"/>
      <name val="Verdana"/>
      <family val="2"/>
    </font>
    <font>
      <sz val="16"/>
      <color theme="1"/>
      <name val="Corbel"/>
      <family val="2"/>
      <scheme val="major"/>
    </font>
    <font>
      <u/>
      <sz val="8"/>
      <color theme="10"/>
      <name val="Century Gothic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 style="medium">
        <color rgb="FFEBEBEB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EBEBEB"/>
      </bottom>
      <diagonal/>
    </border>
  </borders>
  <cellStyleXfs count="48">
    <xf numFmtId="0" fontId="0" fillId="0" borderId="0"/>
    <xf numFmtId="0" fontId="2" fillId="0" borderId="0" applyNumberFormat="0" applyFill="0" applyAlignment="0" applyProtection="0"/>
    <xf numFmtId="0" fontId="3" fillId="0" borderId="0" applyNumberFormat="0" applyFill="0" applyProtection="0">
      <alignment horizontal="right"/>
    </xf>
    <xf numFmtId="167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2" applyNumberFormat="0" applyAlignment="0" applyProtection="0"/>
    <xf numFmtId="0" fontId="16" fillId="7" borderId="3" applyNumberFormat="0" applyAlignment="0" applyProtection="0"/>
    <xf numFmtId="0" fontId="17" fillId="7" borderId="2" applyNumberFormat="0" applyAlignment="0" applyProtection="0"/>
    <xf numFmtId="0" fontId="18" fillId="0" borderId="4" applyNumberFormat="0" applyFill="0" applyAlignment="0" applyProtection="0"/>
    <xf numFmtId="0" fontId="19" fillId="8" borderId="5" applyNumberFormat="0" applyAlignment="0" applyProtection="0"/>
    <xf numFmtId="0" fontId="20" fillId="0" borderId="0" applyNumberFormat="0" applyFill="0" applyBorder="0" applyAlignment="0" applyProtection="0"/>
    <xf numFmtId="0" fontId="9" fillId="9" borderId="6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horizontal="left" vertical="center" wrapText="1" readingOrder="1"/>
    </xf>
    <xf numFmtId="0" fontId="7" fillId="0" borderId="0" xfId="0" applyFont="1" applyAlignment="1">
      <alignment horizontal="left" vertical="center" wrapText="1" readingOrder="1"/>
    </xf>
    <xf numFmtId="0" fontId="0" fillId="0" borderId="0" xfId="0" applyAlignment="1">
      <alignment vertical="center"/>
    </xf>
    <xf numFmtId="168" fontId="0" fillId="0" borderId="0" xfId="0" applyNumberFormat="1"/>
    <xf numFmtId="0" fontId="2" fillId="0" borderId="0" xfId="1" applyAlignment="1">
      <alignment horizontal="left" vertical="top"/>
    </xf>
    <xf numFmtId="0" fontId="24" fillId="0" borderId="0" xfId="0" applyFont="1"/>
    <xf numFmtId="0" fontId="0" fillId="0" borderId="0" xfId="0" applyAlignment="1">
      <alignment horizontal="center"/>
    </xf>
    <xf numFmtId="1" fontId="26" fillId="35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27" fillId="0" borderId="0" xfId="2" applyFont="1">
      <alignment horizontal="right"/>
    </xf>
    <xf numFmtId="0" fontId="28" fillId="0" borderId="0" xfId="0" applyFont="1" applyAlignment="1">
      <alignment horizontal="left"/>
    </xf>
    <xf numFmtId="16" fontId="29" fillId="0" borderId="0" xfId="0" applyNumberFormat="1" applyFont="1"/>
    <xf numFmtId="0" fontId="29" fillId="0" borderId="0" xfId="0" applyFont="1"/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69" fontId="26" fillId="35" borderId="0" xfId="0" applyNumberFormat="1" applyFont="1" applyFill="1" applyAlignment="1">
      <alignment horizontal="center"/>
    </xf>
    <xf numFmtId="0" fontId="30" fillId="34" borderId="13" xfId="0" applyFont="1" applyFill="1" applyBorder="1" applyAlignment="1">
      <alignment vertical="center" wrapText="1"/>
    </xf>
    <xf numFmtId="0" fontId="30" fillId="34" borderId="14" xfId="0" applyFont="1" applyFill="1" applyBorder="1" applyAlignment="1">
      <alignment vertical="center" wrapText="1"/>
    </xf>
    <xf numFmtId="0" fontId="0" fillId="2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38" borderId="0" xfId="0" applyFill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2" fillId="36" borderId="0" xfId="1" applyFill="1" applyAlignment="1" applyProtection="1">
      <alignment horizontal="left" vertical="top"/>
      <protection locked="0"/>
    </xf>
    <xf numFmtId="0" fontId="0" fillId="0" borderId="0" xfId="0" applyAlignment="1" applyProtection="1">
      <alignment horizontal="center" wrapText="1"/>
      <protection locked="0"/>
    </xf>
    <xf numFmtId="2" fontId="0" fillId="2" borderId="0" xfId="0" applyNumberFormat="1" applyFill="1" applyAlignment="1" applyProtection="1">
      <alignment horizontal="center"/>
      <protection locked="0"/>
    </xf>
    <xf numFmtId="0" fontId="31" fillId="0" borderId="0" xfId="0" applyFont="1" applyAlignment="1">
      <alignment horizontal="left" wrapText="1"/>
    </xf>
    <xf numFmtId="0" fontId="30" fillId="38" borderId="13" xfId="0" applyFont="1" applyFill="1" applyBorder="1" applyAlignment="1">
      <alignment vertical="center" wrapText="1"/>
    </xf>
    <xf numFmtId="2" fontId="0" fillId="37" borderId="0" xfId="0" applyNumberFormat="1" applyFill="1" applyAlignment="1" applyProtection="1">
      <alignment horizontal="center"/>
      <protection locked="0"/>
    </xf>
    <xf numFmtId="0" fontId="0" fillId="38" borderId="11" xfId="0" applyFill="1" applyBorder="1" applyAlignment="1">
      <alignment horizontal="center" wrapText="1"/>
    </xf>
    <xf numFmtId="0" fontId="0" fillId="38" borderId="10" xfId="0" applyFill="1" applyBorder="1" applyAlignment="1">
      <alignment horizontal="center" wrapText="1"/>
    </xf>
    <xf numFmtId="0" fontId="0" fillId="38" borderId="15" xfId="0" applyFill="1" applyBorder="1" applyAlignment="1">
      <alignment horizontal="center" wrapText="1"/>
    </xf>
    <xf numFmtId="0" fontId="0" fillId="38" borderId="15" xfId="0" applyFill="1" applyBorder="1" applyAlignment="1">
      <alignment horizontal="center"/>
    </xf>
    <xf numFmtId="0" fontId="30" fillId="0" borderId="0" xfId="0" applyFont="1"/>
    <xf numFmtId="0" fontId="30" fillId="34" borderId="0" xfId="0" applyFont="1" applyFill="1" applyAlignment="1">
      <alignment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0" fillId="34" borderId="16" xfId="0" applyFont="1" applyFill="1" applyBorder="1" applyAlignment="1">
      <alignment vertic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32" fillId="34" borderId="0" xfId="47" applyFill="1" applyBorder="1" applyAlignment="1">
      <alignment vertical="center" wrapText="1"/>
    </xf>
    <xf numFmtId="0" fontId="0" fillId="39" borderId="10" xfId="0" applyFill="1" applyBorder="1" applyAlignment="1">
      <alignment horizontal="center"/>
    </xf>
    <xf numFmtId="0" fontId="0" fillId="39" borderId="11" xfId="0" applyFill="1" applyBorder="1" applyAlignment="1">
      <alignment horizontal="center"/>
    </xf>
    <xf numFmtId="0" fontId="0" fillId="39" borderId="0" xfId="0" applyFill="1" applyAlignment="1">
      <alignment horizontal="center"/>
    </xf>
    <xf numFmtId="0" fontId="2" fillId="0" borderId="0" xfId="1" applyAlignment="1">
      <alignment horizontal="left" vertical="top"/>
    </xf>
  </cellXfs>
  <cellStyles count="48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Hiperlink" xfId="47" builtinId="8"/>
    <cellStyle name="Moeda" xfId="5" builtinId="4" customBuiltin="1"/>
    <cellStyle name="Moeda [0]" xfId="6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7" builtinId="5" customBuiltin="1"/>
    <cellStyle name="Ruim" xfId="12" builtinId="27" customBuiltin="1"/>
    <cellStyle name="Saída" xfId="15" builtinId="21" customBuiltin="1"/>
    <cellStyle name="Separador de milhares [0]" xfId="4" builtinId="6" customBuiltin="1"/>
    <cellStyle name="Texto de Aviso" xfId="19" builtinId="11" customBuiltin="1"/>
    <cellStyle name="Texto Explicativo" xfId="21" builtinId="53" customBuiltin="1"/>
    <cellStyle name="Título" xfId="8" builtinId="15" customBuiltin="1"/>
    <cellStyle name="Título 1" xfId="1" builtinId="16" customBuiltin="1"/>
    <cellStyle name="Título 2" xfId="2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3" builtinId="3" customBuiltin="1"/>
  </cellStyles>
  <dxfs count="41">
    <dxf>
      <font>
        <color rgb="FF9C0006"/>
      </font>
      <fill>
        <patternFill>
          <bgColor rgb="FFFFC7CE"/>
        </patternFill>
      </fill>
    </dxf>
    <dxf>
      <border outline="0">
        <bottom style="thin">
          <color theme="4" tint="0.39997558519241921"/>
        </bottom>
      </border>
    </dxf>
    <dxf>
      <numFmt numFmtId="168" formatCode=";;;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alignment horizontal="center" vertical="bottom" textRotation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border diagonalUp="0" diagonalDown="0" outline="0">
        <left/>
        <right style="medium">
          <color indexed="64"/>
        </righ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border diagonalUp="0" diagonalDown="0" outline="0">
        <left style="medium">
          <color indexed="64"/>
        </left>
        <right/>
      </border>
    </dxf>
    <dxf>
      <fill>
        <patternFill patternType="solid">
          <fgColor indexed="64"/>
          <bgColor theme="0" tint="-0.14996795556505021"/>
        </patternFill>
      </fill>
    </dxf>
    <dxf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6795556505021"/>
        </patternFill>
      </fill>
    </dxf>
    <dxf>
      <numFmt numFmtId="2" formatCode="0.00"/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numFmt numFmtId="1" formatCode="0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numFmt numFmtId="1" formatCode="0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numFmt numFmtId="169" formatCode="0.0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679555650502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numFmt numFmtId="169" formatCode="0.0"/>
      <fill>
        <patternFill patternType="solid">
          <fgColor indexed="64"/>
          <bgColor rgb="FF92D050"/>
        </patternFill>
      </fill>
      <alignment horizont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EBEBEB"/>
        </bottom>
      </border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 /><Relationship Id="rId3" Type="http://schemas.openxmlformats.org/officeDocument/2006/relationships/theme" Target="theme/theme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9" Type="http://schemas.openxmlformats.org/officeDocument/2006/relationships/customXml" Target="../customXml/item3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2" name="Imagem 1" descr="[Expandir]">
          <a:extLst>
            <a:ext uri="{FF2B5EF4-FFF2-40B4-BE49-F238E27FC236}">
              <a16:creationId xmlns:a16="http://schemas.microsoft.com/office/drawing/2014/main" id="{AEF2BAAB-F0C0-4070-854A-3D32A266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8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" name="Imagem 2" descr="[Expandir]">
          <a:extLst>
            <a:ext uri="{FF2B5EF4-FFF2-40B4-BE49-F238E27FC236}">
              <a16:creationId xmlns:a16="http://schemas.microsoft.com/office/drawing/2014/main" id="{3328EB4F-5E10-448B-A2C0-A280CE8DF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18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" name="Imagem 3" descr="[Expandir]">
          <a:extLst>
            <a:ext uri="{FF2B5EF4-FFF2-40B4-BE49-F238E27FC236}">
              <a16:creationId xmlns:a16="http://schemas.microsoft.com/office/drawing/2014/main" id="{B0091400-6ED3-4A2E-A90F-BCB76AF34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38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" name="Imagem 4" descr="[Expandir]">
          <a:extLst>
            <a:ext uri="{FF2B5EF4-FFF2-40B4-BE49-F238E27FC236}">
              <a16:creationId xmlns:a16="http://schemas.microsoft.com/office/drawing/2014/main" id="{6B4E2469-8FDE-4540-BEDC-419FC9B51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58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" name="Imagem 5" descr="[Expandir]">
          <a:extLst>
            <a:ext uri="{FF2B5EF4-FFF2-40B4-BE49-F238E27FC236}">
              <a16:creationId xmlns:a16="http://schemas.microsoft.com/office/drawing/2014/main" id="{B2BBD86B-A787-40CC-BAF6-812E5A71B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78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7" name="Imagem 6" descr="[Expandir]">
          <a:extLst>
            <a:ext uri="{FF2B5EF4-FFF2-40B4-BE49-F238E27FC236}">
              <a16:creationId xmlns:a16="http://schemas.microsoft.com/office/drawing/2014/main" id="{A23A1013-B3F2-43BC-944E-1D190CC06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8" name="Imagem 7" descr="[Expandir]">
          <a:extLst>
            <a:ext uri="{FF2B5EF4-FFF2-40B4-BE49-F238E27FC236}">
              <a16:creationId xmlns:a16="http://schemas.microsoft.com/office/drawing/2014/main" id="{BD7FF334-8968-4B96-AD6E-8A9B35DD4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18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9" name="Imagem 8" descr="[Expandir]">
          <a:extLst>
            <a:ext uri="{FF2B5EF4-FFF2-40B4-BE49-F238E27FC236}">
              <a16:creationId xmlns:a16="http://schemas.microsoft.com/office/drawing/2014/main" id="{9AA22015-09A3-471B-9782-11194CB2F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38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</xdr:colOff>
      <xdr:row>16</xdr:row>
      <xdr:rowOff>9525</xdr:rowOff>
    </xdr:to>
    <xdr:pic>
      <xdr:nvPicPr>
        <xdr:cNvPr id="10" name="Imagem 9" descr="[Expandir]">
          <a:extLst>
            <a:ext uri="{FF2B5EF4-FFF2-40B4-BE49-F238E27FC236}">
              <a16:creationId xmlns:a16="http://schemas.microsoft.com/office/drawing/2014/main" id="{D351AFE6-A1BD-4C53-B769-EA75B25F9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58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11" name="Imagem 10" descr="[Expandir]">
          <a:extLst>
            <a:ext uri="{FF2B5EF4-FFF2-40B4-BE49-F238E27FC236}">
              <a16:creationId xmlns:a16="http://schemas.microsoft.com/office/drawing/2014/main" id="{347AFB32-31BF-4D7F-9141-12DF94027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12" name="Imagem 11" descr="[Expandir]">
          <a:extLst>
            <a:ext uri="{FF2B5EF4-FFF2-40B4-BE49-F238E27FC236}">
              <a16:creationId xmlns:a16="http://schemas.microsoft.com/office/drawing/2014/main" id="{ACD6B860-ACFF-4A61-B34D-7CA6A6694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98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13" name="Imagem 12" descr="[Expandir]">
          <a:extLst>
            <a:ext uri="{FF2B5EF4-FFF2-40B4-BE49-F238E27FC236}">
              <a16:creationId xmlns:a16="http://schemas.microsoft.com/office/drawing/2014/main" id="{38F11918-0D89-4DE4-9281-9D070968D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1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14" name="Imagem 13" descr="[Expandir]">
          <a:extLst>
            <a:ext uri="{FF2B5EF4-FFF2-40B4-BE49-F238E27FC236}">
              <a16:creationId xmlns:a16="http://schemas.microsoft.com/office/drawing/2014/main" id="{E26B0E0C-5890-4BD1-8691-668E5507F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3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15" name="Imagem 14" descr="[Expandir]">
          <a:extLst>
            <a:ext uri="{FF2B5EF4-FFF2-40B4-BE49-F238E27FC236}">
              <a16:creationId xmlns:a16="http://schemas.microsoft.com/office/drawing/2014/main" id="{C05AE143-3332-4A47-8E3C-CABF2049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58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16" name="Imagem 15" descr="[Expandir]">
          <a:extLst>
            <a:ext uri="{FF2B5EF4-FFF2-40B4-BE49-F238E27FC236}">
              <a16:creationId xmlns:a16="http://schemas.microsoft.com/office/drawing/2014/main" id="{403F5447-8F8C-4B62-A5FE-D085BA549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78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</xdr:colOff>
      <xdr:row>28</xdr:row>
      <xdr:rowOff>9525</xdr:rowOff>
    </xdr:to>
    <xdr:pic>
      <xdr:nvPicPr>
        <xdr:cNvPr id="17" name="Imagem 16" descr="[Expandir]">
          <a:extLst>
            <a:ext uri="{FF2B5EF4-FFF2-40B4-BE49-F238E27FC236}">
              <a16:creationId xmlns:a16="http://schemas.microsoft.com/office/drawing/2014/main" id="{10AF01B5-77A5-4E3C-9F5E-52F59780D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98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</xdr:rowOff>
    </xdr:to>
    <xdr:pic>
      <xdr:nvPicPr>
        <xdr:cNvPr id="18" name="Imagem 17" descr="[Expandir]">
          <a:extLst>
            <a:ext uri="{FF2B5EF4-FFF2-40B4-BE49-F238E27FC236}">
              <a16:creationId xmlns:a16="http://schemas.microsoft.com/office/drawing/2014/main" id="{BB148B7E-7E66-47DB-B62E-623E84AD2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1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9" name="Imagem 18" descr="[Expandir]">
          <a:extLst>
            <a:ext uri="{FF2B5EF4-FFF2-40B4-BE49-F238E27FC236}">
              <a16:creationId xmlns:a16="http://schemas.microsoft.com/office/drawing/2014/main" id="{D2155EA7-331A-4D12-B283-096BEC0EB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0" name="Imagem 19" descr="[Expandir]">
          <a:extLst>
            <a:ext uri="{FF2B5EF4-FFF2-40B4-BE49-F238E27FC236}">
              <a16:creationId xmlns:a16="http://schemas.microsoft.com/office/drawing/2014/main" id="{91029B2B-CDF2-4F93-B623-163B2D8D4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58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21" name="Imagem 20" descr="[Expandir]">
          <a:extLst>
            <a:ext uri="{FF2B5EF4-FFF2-40B4-BE49-F238E27FC236}">
              <a16:creationId xmlns:a16="http://schemas.microsoft.com/office/drawing/2014/main" id="{9B8427C7-3135-491F-BD25-E118D1E56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8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9525</xdr:rowOff>
    </xdr:to>
    <xdr:pic>
      <xdr:nvPicPr>
        <xdr:cNvPr id="22" name="Imagem 21" descr="[Expandir]">
          <a:extLst>
            <a:ext uri="{FF2B5EF4-FFF2-40B4-BE49-F238E27FC236}">
              <a16:creationId xmlns:a16="http://schemas.microsoft.com/office/drawing/2014/main" id="{DBFE5F40-AD1D-46F2-B8B3-1F6879DC2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98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9525</xdr:rowOff>
    </xdr:to>
    <xdr:pic>
      <xdr:nvPicPr>
        <xdr:cNvPr id="23" name="Imagem 22" descr="[Expandir]">
          <a:extLst>
            <a:ext uri="{FF2B5EF4-FFF2-40B4-BE49-F238E27FC236}">
              <a16:creationId xmlns:a16="http://schemas.microsoft.com/office/drawing/2014/main" id="{ADA1E08E-E714-4FF0-8862-9D6E1B122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</xdr:colOff>
      <xdr:row>36</xdr:row>
      <xdr:rowOff>9525</xdr:rowOff>
    </xdr:to>
    <xdr:pic>
      <xdr:nvPicPr>
        <xdr:cNvPr id="24" name="Imagem 23" descr="[Expandir]">
          <a:extLst>
            <a:ext uri="{FF2B5EF4-FFF2-40B4-BE49-F238E27FC236}">
              <a16:creationId xmlns:a16="http://schemas.microsoft.com/office/drawing/2014/main" id="{269DEE58-AA60-4B8D-B246-73C7182A0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538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</xdr:colOff>
      <xdr:row>37</xdr:row>
      <xdr:rowOff>9525</xdr:rowOff>
    </xdr:to>
    <xdr:pic>
      <xdr:nvPicPr>
        <xdr:cNvPr id="25" name="Imagem 24" descr="[Expandir]">
          <a:extLst>
            <a:ext uri="{FF2B5EF4-FFF2-40B4-BE49-F238E27FC236}">
              <a16:creationId xmlns:a16="http://schemas.microsoft.com/office/drawing/2014/main" id="{6DD45AEE-6C14-4524-94AC-39A4A8862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558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</xdr:colOff>
      <xdr:row>38</xdr:row>
      <xdr:rowOff>9525</xdr:rowOff>
    </xdr:to>
    <xdr:pic>
      <xdr:nvPicPr>
        <xdr:cNvPr id="26" name="Imagem 25" descr="[Expandir]">
          <a:extLst>
            <a:ext uri="{FF2B5EF4-FFF2-40B4-BE49-F238E27FC236}">
              <a16:creationId xmlns:a16="http://schemas.microsoft.com/office/drawing/2014/main" id="{95E47DDE-957D-4D09-BB19-81A7BB03B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578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</xdr:colOff>
      <xdr:row>39</xdr:row>
      <xdr:rowOff>9525</xdr:rowOff>
    </xdr:to>
    <xdr:pic>
      <xdr:nvPicPr>
        <xdr:cNvPr id="27" name="Imagem 26" descr="[Expandir]">
          <a:extLst>
            <a:ext uri="{FF2B5EF4-FFF2-40B4-BE49-F238E27FC236}">
              <a16:creationId xmlns:a16="http://schemas.microsoft.com/office/drawing/2014/main" id="{0544CDED-C078-4F35-A07A-36CF25574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598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</xdr:rowOff>
    </xdr:to>
    <xdr:pic>
      <xdr:nvPicPr>
        <xdr:cNvPr id="28" name="Imagem 27" descr="[Expandir]">
          <a:extLst>
            <a:ext uri="{FF2B5EF4-FFF2-40B4-BE49-F238E27FC236}">
              <a16:creationId xmlns:a16="http://schemas.microsoft.com/office/drawing/2014/main" id="{CB1C54BE-5AA1-4466-9DC9-4002F32C5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18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</xdr:colOff>
      <xdr:row>41</xdr:row>
      <xdr:rowOff>9525</xdr:rowOff>
    </xdr:to>
    <xdr:pic>
      <xdr:nvPicPr>
        <xdr:cNvPr id="29" name="Imagem 28" descr="[Expandir]">
          <a:extLst>
            <a:ext uri="{FF2B5EF4-FFF2-40B4-BE49-F238E27FC236}">
              <a16:creationId xmlns:a16="http://schemas.microsoft.com/office/drawing/2014/main" id="{5D57820A-6EB8-4A93-906C-9322059B6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3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</xdr:colOff>
      <xdr:row>42</xdr:row>
      <xdr:rowOff>9525</xdr:rowOff>
    </xdr:to>
    <xdr:pic>
      <xdr:nvPicPr>
        <xdr:cNvPr id="30" name="Imagem 29" descr="[Expandir]">
          <a:extLst>
            <a:ext uri="{FF2B5EF4-FFF2-40B4-BE49-F238E27FC236}">
              <a16:creationId xmlns:a16="http://schemas.microsoft.com/office/drawing/2014/main" id="{26414DFD-9F5B-4FB6-96DE-79A357C03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58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</xdr:colOff>
      <xdr:row>43</xdr:row>
      <xdr:rowOff>9525</xdr:rowOff>
    </xdr:to>
    <xdr:pic>
      <xdr:nvPicPr>
        <xdr:cNvPr id="31" name="Imagem 30" descr="[Expandir]">
          <a:extLst>
            <a:ext uri="{FF2B5EF4-FFF2-40B4-BE49-F238E27FC236}">
              <a16:creationId xmlns:a16="http://schemas.microsoft.com/office/drawing/2014/main" id="{A3EABC59-9C39-44A2-9AE1-8FE3851D6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78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</xdr:colOff>
      <xdr:row>44</xdr:row>
      <xdr:rowOff>9525</xdr:rowOff>
    </xdr:to>
    <xdr:pic>
      <xdr:nvPicPr>
        <xdr:cNvPr id="32" name="Imagem 31" descr="[Expandir]">
          <a:extLst>
            <a:ext uri="{FF2B5EF4-FFF2-40B4-BE49-F238E27FC236}">
              <a16:creationId xmlns:a16="http://schemas.microsoft.com/office/drawing/2014/main" id="{9E7CB684-7853-4993-A5D5-9DA5A5F69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98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</xdr:colOff>
      <xdr:row>45</xdr:row>
      <xdr:rowOff>9525</xdr:rowOff>
    </xdr:to>
    <xdr:pic>
      <xdr:nvPicPr>
        <xdr:cNvPr id="33" name="Imagem 32" descr="[Expandir]">
          <a:extLst>
            <a:ext uri="{FF2B5EF4-FFF2-40B4-BE49-F238E27FC236}">
              <a16:creationId xmlns:a16="http://schemas.microsoft.com/office/drawing/2014/main" id="{FDE21FDE-031F-4072-91CA-54ADF8EBC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18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34" name="Imagem 33" descr="[Expandir]">
          <a:extLst>
            <a:ext uri="{FF2B5EF4-FFF2-40B4-BE49-F238E27FC236}">
              <a16:creationId xmlns:a16="http://schemas.microsoft.com/office/drawing/2014/main" id="{130C325C-1F41-4A16-A433-EECB12963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38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</xdr:colOff>
      <xdr:row>47</xdr:row>
      <xdr:rowOff>9525</xdr:rowOff>
    </xdr:to>
    <xdr:pic>
      <xdr:nvPicPr>
        <xdr:cNvPr id="35" name="Imagem 34" descr="[Expandir]">
          <a:extLst>
            <a:ext uri="{FF2B5EF4-FFF2-40B4-BE49-F238E27FC236}">
              <a16:creationId xmlns:a16="http://schemas.microsoft.com/office/drawing/2014/main" id="{95F48565-F88D-414A-BC42-83886DC77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</xdr:colOff>
      <xdr:row>48</xdr:row>
      <xdr:rowOff>9525</xdr:rowOff>
    </xdr:to>
    <xdr:pic>
      <xdr:nvPicPr>
        <xdr:cNvPr id="36" name="Imagem 35" descr="[Expandir]">
          <a:extLst>
            <a:ext uri="{FF2B5EF4-FFF2-40B4-BE49-F238E27FC236}">
              <a16:creationId xmlns:a16="http://schemas.microsoft.com/office/drawing/2014/main" id="{F5DF80C0-F5AF-4D44-8113-7021381E0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78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</xdr:colOff>
      <xdr:row>49</xdr:row>
      <xdr:rowOff>9525</xdr:rowOff>
    </xdr:to>
    <xdr:pic>
      <xdr:nvPicPr>
        <xdr:cNvPr id="37" name="Imagem 36" descr="[Expandir]">
          <a:extLst>
            <a:ext uri="{FF2B5EF4-FFF2-40B4-BE49-F238E27FC236}">
              <a16:creationId xmlns:a16="http://schemas.microsoft.com/office/drawing/2014/main" id="{7FE6A9D2-8375-4EDB-A28D-70B7C713A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98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</xdr:colOff>
      <xdr:row>50</xdr:row>
      <xdr:rowOff>9525</xdr:rowOff>
    </xdr:to>
    <xdr:pic>
      <xdr:nvPicPr>
        <xdr:cNvPr id="38" name="Imagem 37" descr="[Expandir]">
          <a:extLst>
            <a:ext uri="{FF2B5EF4-FFF2-40B4-BE49-F238E27FC236}">
              <a16:creationId xmlns:a16="http://schemas.microsoft.com/office/drawing/2014/main" id="{2F8819B4-2200-4E8A-8972-DCBEDDBC8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18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9" name="Imagem 38" descr="[Expandir]">
          <a:extLst>
            <a:ext uri="{FF2B5EF4-FFF2-40B4-BE49-F238E27FC236}">
              <a16:creationId xmlns:a16="http://schemas.microsoft.com/office/drawing/2014/main" id="{5CC02D1B-C38D-4DE2-A04E-D9E97AC6F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" name="Imagem 39" descr="[Expandir]">
          <a:extLst>
            <a:ext uri="{FF2B5EF4-FFF2-40B4-BE49-F238E27FC236}">
              <a16:creationId xmlns:a16="http://schemas.microsoft.com/office/drawing/2014/main" id="{6EE652AD-DAC1-416A-9B75-92512685D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</xdr:colOff>
      <xdr:row>54</xdr:row>
      <xdr:rowOff>9525</xdr:rowOff>
    </xdr:to>
    <xdr:pic>
      <xdr:nvPicPr>
        <xdr:cNvPr id="41" name="Imagem 40" descr="[Expandir]">
          <a:extLst>
            <a:ext uri="{FF2B5EF4-FFF2-40B4-BE49-F238E27FC236}">
              <a16:creationId xmlns:a16="http://schemas.microsoft.com/office/drawing/2014/main" id="{A8F8DC73-CA01-4B37-BBC9-341BA4B2C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78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42" name="Imagem 41" descr="[Expandir]">
          <a:extLst>
            <a:ext uri="{FF2B5EF4-FFF2-40B4-BE49-F238E27FC236}">
              <a16:creationId xmlns:a16="http://schemas.microsoft.com/office/drawing/2014/main" id="{3DE2F777-E2C9-4948-8479-503EEEC46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98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</xdr:colOff>
      <xdr:row>56</xdr:row>
      <xdr:rowOff>9525</xdr:rowOff>
    </xdr:to>
    <xdr:pic>
      <xdr:nvPicPr>
        <xdr:cNvPr id="43" name="Imagem 42" descr="[Expandir]">
          <a:extLst>
            <a:ext uri="{FF2B5EF4-FFF2-40B4-BE49-F238E27FC236}">
              <a16:creationId xmlns:a16="http://schemas.microsoft.com/office/drawing/2014/main" id="{0F0759A4-2448-4EA7-B6CE-8F160F5DB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18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</xdr:colOff>
      <xdr:row>57</xdr:row>
      <xdr:rowOff>9525</xdr:rowOff>
    </xdr:to>
    <xdr:pic>
      <xdr:nvPicPr>
        <xdr:cNvPr id="44" name="Imagem 43" descr="[Expandir]">
          <a:extLst>
            <a:ext uri="{FF2B5EF4-FFF2-40B4-BE49-F238E27FC236}">
              <a16:creationId xmlns:a16="http://schemas.microsoft.com/office/drawing/2014/main" id="{D777354C-73F4-41D5-98EA-137C58A5F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38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</xdr:colOff>
      <xdr:row>58</xdr:row>
      <xdr:rowOff>9525</xdr:rowOff>
    </xdr:to>
    <xdr:pic>
      <xdr:nvPicPr>
        <xdr:cNvPr id="45" name="Imagem 44" descr="[Expandir]">
          <a:extLst>
            <a:ext uri="{FF2B5EF4-FFF2-40B4-BE49-F238E27FC236}">
              <a16:creationId xmlns:a16="http://schemas.microsoft.com/office/drawing/2014/main" id="{876F336F-496F-4920-8E6F-9071AF00B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58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</xdr:colOff>
      <xdr:row>60</xdr:row>
      <xdr:rowOff>9525</xdr:rowOff>
    </xdr:to>
    <xdr:pic>
      <xdr:nvPicPr>
        <xdr:cNvPr id="46" name="Imagem 45" descr="[Expandir]">
          <a:extLst>
            <a:ext uri="{FF2B5EF4-FFF2-40B4-BE49-F238E27FC236}">
              <a16:creationId xmlns:a16="http://schemas.microsoft.com/office/drawing/2014/main" id="{27D747B5-5187-4DBC-8AF6-39A340E17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78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</xdr:colOff>
      <xdr:row>61</xdr:row>
      <xdr:rowOff>9525</xdr:rowOff>
    </xdr:to>
    <xdr:pic>
      <xdr:nvPicPr>
        <xdr:cNvPr id="47" name="Imagem 46" descr="[Expandir]">
          <a:extLst>
            <a:ext uri="{FF2B5EF4-FFF2-40B4-BE49-F238E27FC236}">
              <a16:creationId xmlns:a16="http://schemas.microsoft.com/office/drawing/2014/main" id="{700669F9-91B0-4129-9976-E096ECD22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98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</xdr:colOff>
      <xdr:row>62</xdr:row>
      <xdr:rowOff>9525</xdr:rowOff>
    </xdr:to>
    <xdr:pic>
      <xdr:nvPicPr>
        <xdr:cNvPr id="48" name="Imagem 47" descr="[Expandir]">
          <a:extLst>
            <a:ext uri="{FF2B5EF4-FFF2-40B4-BE49-F238E27FC236}">
              <a16:creationId xmlns:a16="http://schemas.microsoft.com/office/drawing/2014/main" id="{46FB46B9-55D5-4710-B979-CFDC2870C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018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</xdr:colOff>
      <xdr:row>63</xdr:row>
      <xdr:rowOff>9525</xdr:rowOff>
    </xdr:to>
    <xdr:pic>
      <xdr:nvPicPr>
        <xdr:cNvPr id="49" name="Imagem 48" descr="[Expandir]">
          <a:extLst>
            <a:ext uri="{FF2B5EF4-FFF2-40B4-BE49-F238E27FC236}">
              <a16:creationId xmlns:a16="http://schemas.microsoft.com/office/drawing/2014/main" id="{A8AE0160-0DE7-4476-9A2E-12FFE8E4B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038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</xdr:colOff>
      <xdr:row>64</xdr:row>
      <xdr:rowOff>9525</xdr:rowOff>
    </xdr:to>
    <xdr:pic>
      <xdr:nvPicPr>
        <xdr:cNvPr id="50" name="Imagem 49" descr="[Expandir]">
          <a:extLst>
            <a:ext uri="{FF2B5EF4-FFF2-40B4-BE49-F238E27FC236}">
              <a16:creationId xmlns:a16="http://schemas.microsoft.com/office/drawing/2014/main" id="{1D200F69-8AD9-4142-918F-C9482A065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05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</xdr:colOff>
      <xdr:row>65</xdr:row>
      <xdr:rowOff>9525</xdr:rowOff>
    </xdr:to>
    <xdr:pic>
      <xdr:nvPicPr>
        <xdr:cNvPr id="51" name="Imagem 50" descr="[Expandir]">
          <a:extLst>
            <a:ext uri="{FF2B5EF4-FFF2-40B4-BE49-F238E27FC236}">
              <a16:creationId xmlns:a16="http://schemas.microsoft.com/office/drawing/2014/main" id="{041248EE-2317-4906-96A4-3C322BFDB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07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</xdr:colOff>
      <xdr:row>66</xdr:row>
      <xdr:rowOff>9525</xdr:rowOff>
    </xdr:to>
    <xdr:pic>
      <xdr:nvPicPr>
        <xdr:cNvPr id="52" name="Imagem 51" descr="[Expandir]">
          <a:extLst>
            <a:ext uri="{FF2B5EF4-FFF2-40B4-BE49-F238E27FC236}">
              <a16:creationId xmlns:a16="http://schemas.microsoft.com/office/drawing/2014/main" id="{57D829A5-571C-4C29-88F2-E7CEA8F59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09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</xdr:colOff>
      <xdr:row>67</xdr:row>
      <xdr:rowOff>9525</xdr:rowOff>
    </xdr:to>
    <xdr:pic>
      <xdr:nvPicPr>
        <xdr:cNvPr id="53" name="Imagem 52" descr="[Expandir]">
          <a:extLst>
            <a:ext uri="{FF2B5EF4-FFF2-40B4-BE49-F238E27FC236}">
              <a16:creationId xmlns:a16="http://schemas.microsoft.com/office/drawing/2014/main" id="{2A99CB72-0684-49DB-9F1B-7C4D53A3C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118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</xdr:colOff>
      <xdr:row>68</xdr:row>
      <xdr:rowOff>9525</xdr:rowOff>
    </xdr:to>
    <xdr:pic>
      <xdr:nvPicPr>
        <xdr:cNvPr id="54" name="Imagem 53" descr="[Expandir]">
          <a:extLst>
            <a:ext uri="{FF2B5EF4-FFF2-40B4-BE49-F238E27FC236}">
              <a16:creationId xmlns:a16="http://schemas.microsoft.com/office/drawing/2014/main" id="{0A7328B1-FEB3-4EBC-B7F0-D5D13D5F7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138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</xdr:colOff>
      <xdr:row>69</xdr:row>
      <xdr:rowOff>9525</xdr:rowOff>
    </xdr:to>
    <xdr:pic>
      <xdr:nvPicPr>
        <xdr:cNvPr id="55" name="Imagem 54" descr="[Expandir]">
          <a:extLst>
            <a:ext uri="{FF2B5EF4-FFF2-40B4-BE49-F238E27FC236}">
              <a16:creationId xmlns:a16="http://schemas.microsoft.com/office/drawing/2014/main" id="{9AF16CC6-0205-46FC-88BF-C4A46D2CE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15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</xdr:colOff>
      <xdr:row>70</xdr:row>
      <xdr:rowOff>9525</xdr:rowOff>
    </xdr:to>
    <xdr:pic>
      <xdr:nvPicPr>
        <xdr:cNvPr id="56" name="Imagem 55" descr="[Expandir]">
          <a:extLst>
            <a:ext uri="{FF2B5EF4-FFF2-40B4-BE49-F238E27FC236}">
              <a16:creationId xmlns:a16="http://schemas.microsoft.com/office/drawing/2014/main" id="{1A928C99-DD3C-413A-915A-F7D547282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178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</xdr:colOff>
      <xdr:row>71</xdr:row>
      <xdr:rowOff>9525</xdr:rowOff>
    </xdr:to>
    <xdr:pic>
      <xdr:nvPicPr>
        <xdr:cNvPr id="57" name="Imagem 56" descr="[Expandir]">
          <a:extLst>
            <a:ext uri="{FF2B5EF4-FFF2-40B4-BE49-F238E27FC236}">
              <a16:creationId xmlns:a16="http://schemas.microsoft.com/office/drawing/2014/main" id="{AA9530F6-4770-47A8-B721-36C53A6BD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198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</xdr:colOff>
      <xdr:row>72</xdr:row>
      <xdr:rowOff>9525</xdr:rowOff>
    </xdr:to>
    <xdr:pic>
      <xdr:nvPicPr>
        <xdr:cNvPr id="58" name="Imagem 57" descr="[Expandir]">
          <a:extLst>
            <a:ext uri="{FF2B5EF4-FFF2-40B4-BE49-F238E27FC236}">
              <a16:creationId xmlns:a16="http://schemas.microsoft.com/office/drawing/2014/main" id="{DB397FE1-DBCA-46D6-B5AB-18D797771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218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</xdr:colOff>
      <xdr:row>73</xdr:row>
      <xdr:rowOff>9525</xdr:rowOff>
    </xdr:to>
    <xdr:pic>
      <xdr:nvPicPr>
        <xdr:cNvPr id="59" name="Imagem 58" descr="[Expandir]">
          <a:extLst>
            <a:ext uri="{FF2B5EF4-FFF2-40B4-BE49-F238E27FC236}">
              <a16:creationId xmlns:a16="http://schemas.microsoft.com/office/drawing/2014/main" id="{F5ED379A-66B5-4615-997E-F339422FA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23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</xdr:colOff>
      <xdr:row>74</xdr:row>
      <xdr:rowOff>9525</xdr:rowOff>
    </xdr:to>
    <xdr:pic>
      <xdr:nvPicPr>
        <xdr:cNvPr id="60" name="Imagem 59" descr="[Expandir]">
          <a:extLst>
            <a:ext uri="{FF2B5EF4-FFF2-40B4-BE49-F238E27FC236}">
              <a16:creationId xmlns:a16="http://schemas.microsoft.com/office/drawing/2014/main" id="{71BA2765-6CAE-4315-B31B-FFE65C09B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258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</xdr:colOff>
      <xdr:row>75</xdr:row>
      <xdr:rowOff>9525</xdr:rowOff>
    </xdr:to>
    <xdr:pic>
      <xdr:nvPicPr>
        <xdr:cNvPr id="61" name="Imagem 60" descr="[Expandir]">
          <a:extLst>
            <a:ext uri="{FF2B5EF4-FFF2-40B4-BE49-F238E27FC236}">
              <a16:creationId xmlns:a16="http://schemas.microsoft.com/office/drawing/2014/main" id="{BA863E16-F8F9-414C-B614-B20543F2E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278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</xdr:colOff>
      <xdr:row>76</xdr:row>
      <xdr:rowOff>9525</xdr:rowOff>
    </xdr:to>
    <xdr:pic>
      <xdr:nvPicPr>
        <xdr:cNvPr id="62" name="Imagem 61" descr="[Expandir]">
          <a:extLst>
            <a:ext uri="{FF2B5EF4-FFF2-40B4-BE49-F238E27FC236}">
              <a16:creationId xmlns:a16="http://schemas.microsoft.com/office/drawing/2014/main" id="{07FE3137-E371-41DF-9B26-67478D40E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298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9525</xdr:rowOff>
    </xdr:to>
    <xdr:pic>
      <xdr:nvPicPr>
        <xdr:cNvPr id="63" name="Imagem 62" descr="[Expandir]">
          <a:extLst>
            <a:ext uri="{FF2B5EF4-FFF2-40B4-BE49-F238E27FC236}">
              <a16:creationId xmlns:a16="http://schemas.microsoft.com/office/drawing/2014/main" id="{4C662714-9F3A-4CB5-9715-0237DB136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318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</xdr:colOff>
      <xdr:row>79</xdr:row>
      <xdr:rowOff>9525</xdr:rowOff>
    </xdr:to>
    <xdr:pic>
      <xdr:nvPicPr>
        <xdr:cNvPr id="64" name="Imagem 63" descr="[Expandir]">
          <a:extLst>
            <a:ext uri="{FF2B5EF4-FFF2-40B4-BE49-F238E27FC236}">
              <a16:creationId xmlns:a16="http://schemas.microsoft.com/office/drawing/2014/main" id="{9B321D7C-37C3-4698-82E1-4F60D6DD9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338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</xdr:colOff>
      <xdr:row>80</xdr:row>
      <xdr:rowOff>9525</xdr:rowOff>
    </xdr:to>
    <xdr:pic>
      <xdr:nvPicPr>
        <xdr:cNvPr id="65" name="Imagem 64" descr="[Expandir]">
          <a:extLst>
            <a:ext uri="{FF2B5EF4-FFF2-40B4-BE49-F238E27FC236}">
              <a16:creationId xmlns:a16="http://schemas.microsoft.com/office/drawing/2014/main" id="{37D54C15-9EC5-4644-A791-061DD2450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358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</xdr:colOff>
      <xdr:row>81</xdr:row>
      <xdr:rowOff>9525</xdr:rowOff>
    </xdr:to>
    <xdr:pic>
      <xdr:nvPicPr>
        <xdr:cNvPr id="66" name="Imagem 65" descr="[Expandir]">
          <a:extLst>
            <a:ext uri="{FF2B5EF4-FFF2-40B4-BE49-F238E27FC236}">
              <a16:creationId xmlns:a16="http://schemas.microsoft.com/office/drawing/2014/main" id="{A15ECF8E-9BC7-45D1-8EE1-A08CCECB7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378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</xdr:colOff>
      <xdr:row>82</xdr:row>
      <xdr:rowOff>9525</xdr:rowOff>
    </xdr:to>
    <xdr:pic>
      <xdr:nvPicPr>
        <xdr:cNvPr id="67" name="Imagem 66" descr="[Expandir]">
          <a:extLst>
            <a:ext uri="{FF2B5EF4-FFF2-40B4-BE49-F238E27FC236}">
              <a16:creationId xmlns:a16="http://schemas.microsoft.com/office/drawing/2014/main" id="{A9E3A6F7-93D8-4F69-92F5-F721D4134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398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</xdr:colOff>
      <xdr:row>83</xdr:row>
      <xdr:rowOff>9525</xdr:rowOff>
    </xdr:to>
    <xdr:pic>
      <xdr:nvPicPr>
        <xdr:cNvPr id="68" name="Imagem 67" descr="[Expandir]">
          <a:extLst>
            <a:ext uri="{FF2B5EF4-FFF2-40B4-BE49-F238E27FC236}">
              <a16:creationId xmlns:a16="http://schemas.microsoft.com/office/drawing/2014/main" id="{74143E09-29AA-4559-BE29-9818C44E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418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</xdr:colOff>
      <xdr:row>84</xdr:row>
      <xdr:rowOff>9525</xdr:rowOff>
    </xdr:to>
    <xdr:pic>
      <xdr:nvPicPr>
        <xdr:cNvPr id="69" name="Imagem 68" descr="[Expandir]">
          <a:extLst>
            <a:ext uri="{FF2B5EF4-FFF2-40B4-BE49-F238E27FC236}">
              <a16:creationId xmlns:a16="http://schemas.microsoft.com/office/drawing/2014/main" id="{B41F5A2D-2DCB-4DCE-BF8B-0F776B9E6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438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</xdr:colOff>
      <xdr:row>85</xdr:row>
      <xdr:rowOff>9525</xdr:rowOff>
    </xdr:to>
    <xdr:pic>
      <xdr:nvPicPr>
        <xdr:cNvPr id="70" name="Imagem 69" descr="[Expandir]">
          <a:extLst>
            <a:ext uri="{FF2B5EF4-FFF2-40B4-BE49-F238E27FC236}">
              <a16:creationId xmlns:a16="http://schemas.microsoft.com/office/drawing/2014/main" id="{E4C1600D-7A93-49B2-AD99-C1AB4408A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458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</xdr:colOff>
      <xdr:row>86</xdr:row>
      <xdr:rowOff>9525</xdr:rowOff>
    </xdr:to>
    <xdr:pic>
      <xdr:nvPicPr>
        <xdr:cNvPr id="71" name="Imagem 70" descr="[Expandir]">
          <a:extLst>
            <a:ext uri="{FF2B5EF4-FFF2-40B4-BE49-F238E27FC236}">
              <a16:creationId xmlns:a16="http://schemas.microsoft.com/office/drawing/2014/main" id="{CE56268A-BB55-4D65-B65F-63065BD3B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478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</xdr:colOff>
      <xdr:row>87</xdr:row>
      <xdr:rowOff>9525</xdr:rowOff>
    </xdr:to>
    <xdr:pic>
      <xdr:nvPicPr>
        <xdr:cNvPr id="72" name="Imagem 71" descr="[Expandir]">
          <a:extLst>
            <a:ext uri="{FF2B5EF4-FFF2-40B4-BE49-F238E27FC236}">
              <a16:creationId xmlns:a16="http://schemas.microsoft.com/office/drawing/2014/main" id="{37CF427E-9086-4AFE-920A-455A4895A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498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</xdr:colOff>
      <xdr:row>88</xdr:row>
      <xdr:rowOff>9525</xdr:rowOff>
    </xdr:to>
    <xdr:pic>
      <xdr:nvPicPr>
        <xdr:cNvPr id="73" name="Imagem 72" descr="[Expandir]">
          <a:extLst>
            <a:ext uri="{FF2B5EF4-FFF2-40B4-BE49-F238E27FC236}">
              <a16:creationId xmlns:a16="http://schemas.microsoft.com/office/drawing/2014/main" id="{A33558D8-9D8D-46D3-B4DA-E0A5E29C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518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</xdr:colOff>
      <xdr:row>89</xdr:row>
      <xdr:rowOff>9525</xdr:rowOff>
    </xdr:to>
    <xdr:pic>
      <xdr:nvPicPr>
        <xdr:cNvPr id="74" name="Imagem 73" descr="[Expandir]">
          <a:extLst>
            <a:ext uri="{FF2B5EF4-FFF2-40B4-BE49-F238E27FC236}">
              <a16:creationId xmlns:a16="http://schemas.microsoft.com/office/drawing/2014/main" id="{8CB5B39E-56F6-477E-9A0A-D7E6F807A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538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</xdr:colOff>
      <xdr:row>90</xdr:row>
      <xdr:rowOff>9525</xdr:rowOff>
    </xdr:to>
    <xdr:pic>
      <xdr:nvPicPr>
        <xdr:cNvPr id="75" name="Imagem 74" descr="[Expandir]">
          <a:extLst>
            <a:ext uri="{FF2B5EF4-FFF2-40B4-BE49-F238E27FC236}">
              <a16:creationId xmlns:a16="http://schemas.microsoft.com/office/drawing/2014/main" id="{3AA6F57D-288C-4C71-97D5-B5D337B67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558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</xdr:colOff>
      <xdr:row>91</xdr:row>
      <xdr:rowOff>9525</xdr:rowOff>
    </xdr:to>
    <xdr:pic>
      <xdr:nvPicPr>
        <xdr:cNvPr id="76" name="Imagem 75" descr="[Expandir]">
          <a:extLst>
            <a:ext uri="{FF2B5EF4-FFF2-40B4-BE49-F238E27FC236}">
              <a16:creationId xmlns:a16="http://schemas.microsoft.com/office/drawing/2014/main" id="{F0048460-148A-46EE-957E-7EE24A63D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578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</xdr:colOff>
      <xdr:row>92</xdr:row>
      <xdr:rowOff>9525</xdr:rowOff>
    </xdr:to>
    <xdr:pic>
      <xdr:nvPicPr>
        <xdr:cNvPr id="77" name="Imagem 76" descr="[Expandir]">
          <a:extLst>
            <a:ext uri="{FF2B5EF4-FFF2-40B4-BE49-F238E27FC236}">
              <a16:creationId xmlns:a16="http://schemas.microsoft.com/office/drawing/2014/main" id="{A4B90B6D-50ED-4B5A-9122-429A89467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598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</xdr:colOff>
      <xdr:row>93</xdr:row>
      <xdr:rowOff>9525</xdr:rowOff>
    </xdr:to>
    <xdr:pic>
      <xdr:nvPicPr>
        <xdr:cNvPr id="78" name="Imagem 77" descr="[Expandir]">
          <a:extLst>
            <a:ext uri="{FF2B5EF4-FFF2-40B4-BE49-F238E27FC236}">
              <a16:creationId xmlns:a16="http://schemas.microsoft.com/office/drawing/2014/main" id="{C70D1F36-1A6F-4AF0-ADA2-DAB1E47FE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618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</xdr:colOff>
      <xdr:row>94</xdr:row>
      <xdr:rowOff>9525</xdr:rowOff>
    </xdr:to>
    <xdr:pic>
      <xdr:nvPicPr>
        <xdr:cNvPr id="79" name="Imagem 78" descr="[Expandir]">
          <a:extLst>
            <a:ext uri="{FF2B5EF4-FFF2-40B4-BE49-F238E27FC236}">
              <a16:creationId xmlns:a16="http://schemas.microsoft.com/office/drawing/2014/main" id="{5C0B77E6-BA50-4C4B-8AE5-68995129E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</xdr:colOff>
      <xdr:row>95</xdr:row>
      <xdr:rowOff>9525</xdr:rowOff>
    </xdr:to>
    <xdr:pic>
      <xdr:nvPicPr>
        <xdr:cNvPr id="80" name="Imagem 79" descr="[Expandir]">
          <a:extLst>
            <a:ext uri="{FF2B5EF4-FFF2-40B4-BE49-F238E27FC236}">
              <a16:creationId xmlns:a16="http://schemas.microsoft.com/office/drawing/2014/main" id="{AB7C22AD-C60A-4D13-9192-52A7C8E96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658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</xdr:colOff>
      <xdr:row>97</xdr:row>
      <xdr:rowOff>9525</xdr:rowOff>
    </xdr:to>
    <xdr:pic>
      <xdr:nvPicPr>
        <xdr:cNvPr id="81" name="Imagem 80" descr="[Expandir]">
          <a:extLst>
            <a:ext uri="{FF2B5EF4-FFF2-40B4-BE49-F238E27FC236}">
              <a16:creationId xmlns:a16="http://schemas.microsoft.com/office/drawing/2014/main" id="{6AAB3BE5-BFD3-4545-909C-B8169E28C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678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</xdr:colOff>
      <xdr:row>98</xdr:row>
      <xdr:rowOff>9525</xdr:rowOff>
    </xdr:to>
    <xdr:pic>
      <xdr:nvPicPr>
        <xdr:cNvPr id="82" name="Imagem 81" descr="[Expandir]">
          <a:extLst>
            <a:ext uri="{FF2B5EF4-FFF2-40B4-BE49-F238E27FC236}">
              <a16:creationId xmlns:a16="http://schemas.microsoft.com/office/drawing/2014/main" id="{6B62136B-4003-46C2-9226-423FCD5FD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698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</xdr:colOff>
      <xdr:row>99</xdr:row>
      <xdr:rowOff>9525</xdr:rowOff>
    </xdr:to>
    <xdr:pic>
      <xdr:nvPicPr>
        <xdr:cNvPr id="83" name="Imagem 82" descr="[Expandir]">
          <a:extLst>
            <a:ext uri="{FF2B5EF4-FFF2-40B4-BE49-F238E27FC236}">
              <a16:creationId xmlns:a16="http://schemas.microsoft.com/office/drawing/2014/main" id="{D8676F3E-D038-4C03-BE9C-08AB6FA1B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718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</xdr:colOff>
      <xdr:row>100</xdr:row>
      <xdr:rowOff>9525</xdr:rowOff>
    </xdr:to>
    <xdr:pic>
      <xdr:nvPicPr>
        <xdr:cNvPr id="84" name="Imagem 83" descr="[Expandir]">
          <a:extLst>
            <a:ext uri="{FF2B5EF4-FFF2-40B4-BE49-F238E27FC236}">
              <a16:creationId xmlns:a16="http://schemas.microsoft.com/office/drawing/2014/main" id="{EB8EFF6D-32E2-4543-AA27-590DD89EF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738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</xdr:colOff>
      <xdr:row>101</xdr:row>
      <xdr:rowOff>9525</xdr:rowOff>
    </xdr:to>
    <xdr:pic>
      <xdr:nvPicPr>
        <xdr:cNvPr id="85" name="Imagem 84" descr="[Expandir]">
          <a:extLst>
            <a:ext uri="{FF2B5EF4-FFF2-40B4-BE49-F238E27FC236}">
              <a16:creationId xmlns:a16="http://schemas.microsoft.com/office/drawing/2014/main" id="{85E6A85B-B4CF-4DA3-8235-3668546A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758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</xdr:colOff>
      <xdr:row>102</xdr:row>
      <xdr:rowOff>9525</xdr:rowOff>
    </xdr:to>
    <xdr:pic>
      <xdr:nvPicPr>
        <xdr:cNvPr id="86" name="Imagem 85" descr="[Expandir]">
          <a:extLst>
            <a:ext uri="{FF2B5EF4-FFF2-40B4-BE49-F238E27FC236}">
              <a16:creationId xmlns:a16="http://schemas.microsoft.com/office/drawing/2014/main" id="{D879595D-104A-48C8-A4A8-5C01FE58A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778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</xdr:colOff>
      <xdr:row>103</xdr:row>
      <xdr:rowOff>9525</xdr:rowOff>
    </xdr:to>
    <xdr:pic>
      <xdr:nvPicPr>
        <xdr:cNvPr id="87" name="Imagem 86" descr="[Expandir]">
          <a:extLst>
            <a:ext uri="{FF2B5EF4-FFF2-40B4-BE49-F238E27FC236}">
              <a16:creationId xmlns:a16="http://schemas.microsoft.com/office/drawing/2014/main" id="{B080EFCC-7367-4336-B273-7A95F37CF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79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</xdr:colOff>
      <xdr:row>104</xdr:row>
      <xdr:rowOff>9525</xdr:rowOff>
    </xdr:to>
    <xdr:pic>
      <xdr:nvPicPr>
        <xdr:cNvPr id="88" name="Imagem 87" descr="[Expandir]">
          <a:extLst>
            <a:ext uri="{FF2B5EF4-FFF2-40B4-BE49-F238E27FC236}">
              <a16:creationId xmlns:a16="http://schemas.microsoft.com/office/drawing/2014/main" id="{A309C185-6270-4427-ABD7-232F6C91A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818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89" name="Imagem 88" descr="[Expandir]">
          <a:extLst>
            <a:ext uri="{FF2B5EF4-FFF2-40B4-BE49-F238E27FC236}">
              <a16:creationId xmlns:a16="http://schemas.microsoft.com/office/drawing/2014/main" id="{E47CB236-F0D3-4711-8BF1-34F5DC4C1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838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0" name="Imagem 89" descr="[Expandir]">
          <a:extLst>
            <a:ext uri="{FF2B5EF4-FFF2-40B4-BE49-F238E27FC236}">
              <a16:creationId xmlns:a16="http://schemas.microsoft.com/office/drawing/2014/main" id="{611F5BB8-A3A5-4732-A919-50B4BD896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858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1" name="Imagem 90" descr="[Expandir]">
          <a:extLst>
            <a:ext uri="{FF2B5EF4-FFF2-40B4-BE49-F238E27FC236}">
              <a16:creationId xmlns:a16="http://schemas.microsoft.com/office/drawing/2014/main" id="{4C2C2E92-33E7-4A0B-94B9-0B503981C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878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2" name="Imagem 91" descr="[Expandir]">
          <a:extLst>
            <a:ext uri="{FF2B5EF4-FFF2-40B4-BE49-F238E27FC236}">
              <a16:creationId xmlns:a16="http://schemas.microsoft.com/office/drawing/2014/main" id="{7D97171A-FCBA-46FA-9F45-58C98047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898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3" name="Imagem 92" descr="[Expandir]">
          <a:extLst>
            <a:ext uri="{FF2B5EF4-FFF2-40B4-BE49-F238E27FC236}">
              <a16:creationId xmlns:a16="http://schemas.microsoft.com/office/drawing/2014/main" id="{DB8E5C61-DA27-457F-9830-EF64F79B0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18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4" name="Imagem 93" descr="[Expandir]">
          <a:extLst>
            <a:ext uri="{FF2B5EF4-FFF2-40B4-BE49-F238E27FC236}">
              <a16:creationId xmlns:a16="http://schemas.microsoft.com/office/drawing/2014/main" id="{692ABBDA-6ADC-4777-B083-0D25B26AD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38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5" name="Imagem 94" descr="[Expandir]">
          <a:extLst>
            <a:ext uri="{FF2B5EF4-FFF2-40B4-BE49-F238E27FC236}">
              <a16:creationId xmlns:a16="http://schemas.microsoft.com/office/drawing/2014/main" id="{38A1BA54-60CD-43AE-B5D2-BB55EDEE7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5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6" name="Imagem 95" descr="[Expandir]">
          <a:extLst>
            <a:ext uri="{FF2B5EF4-FFF2-40B4-BE49-F238E27FC236}">
              <a16:creationId xmlns:a16="http://schemas.microsoft.com/office/drawing/2014/main" id="{75A2449B-C8C3-4C54-BDFB-9E2A3700E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7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7" name="Imagem 96" descr="[Expandir]">
          <a:extLst>
            <a:ext uri="{FF2B5EF4-FFF2-40B4-BE49-F238E27FC236}">
              <a16:creationId xmlns:a16="http://schemas.microsoft.com/office/drawing/2014/main" id="{312428E4-220A-4948-9770-D1C80B510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98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8" name="Imagem 97" descr="[Expandir]">
          <a:extLst>
            <a:ext uri="{FF2B5EF4-FFF2-40B4-BE49-F238E27FC236}">
              <a16:creationId xmlns:a16="http://schemas.microsoft.com/office/drawing/2014/main" id="{0BC1F6C9-9B62-4517-98D9-5A71620AB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018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9" name="Imagem 98" descr="[Expandir]">
          <a:extLst>
            <a:ext uri="{FF2B5EF4-FFF2-40B4-BE49-F238E27FC236}">
              <a16:creationId xmlns:a16="http://schemas.microsoft.com/office/drawing/2014/main" id="{AE2C3BA6-77B2-4DF5-AF9F-66AA26832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0" name="Imagem 99" descr="[Expandir]">
          <a:extLst>
            <a:ext uri="{FF2B5EF4-FFF2-40B4-BE49-F238E27FC236}">
              <a16:creationId xmlns:a16="http://schemas.microsoft.com/office/drawing/2014/main" id="{B98049AC-5B4C-4476-AF5B-7AAC2DA32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101" name="Imagem 100" descr="[Expandir]">
          <a:extLst>
            <a:ext uri="{FF2B5EF4-FFF2-40B4-BE49-F238E27FC236}">
              <a16:creationId xmlns:a16="http://schemas.microsoft.com/office/drawing/2014/main" id="{FEFFA279-9286-4708-BB8A-5E9B389BB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2" name="Imagem 101" descr="[Expandir]">
          <a:extLst>
            <a:ext uri="{FF2B5EF4-FFF2-40B4-BE49-F238E27FC236}">
              <a16:creationId xmlns:a16="http://schemas.microsoft.com/office/drawing/2014/main" id="{1576749C-6756-45AB-BB4B-821E58F4C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03" name="Imagem 102" descr="[Expandir]">
          <a:extLst>
            <a:ext uri="{FF2B5EF4-FFF2-40B4-BE49-F238E27FC236}">
              <a16:creationId xmlns:a16="http://schemas.microsoft.com/office/drawing/2014/main" id="{EC995866-85C2-4A5C-84A3-FC59D9780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04" name="Imagem 103" descr="[Expandir]">
          <a:extLst>
            <a:ext uri="{FF2B5EF4-FFF2-40B4-BE49-F238E27FC236}">
              <a16:creationId xmlns:a16="http://schemas.microsoft.com/office/drawing/2014/main" id="{D58659E2-EFB2-4A4F-B631-7E72C22C4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5" name="Imagem 104" descr="[Expandir]">
          <a:extLst>
            <a:ext uri="{FF2B5EF4-FFF2-40B4-BE49-F238E27FC236}">
              <a16:creationId xmlns:a16="http://schemas.microsoft.com/office/drawing/2014/main" id="{762D760C-E3A8-4B37-A5A5-23D495E41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06" name="Imagem 105" descr="[Expandir]">
          <a:extLst>
            <a:ext uri="{FF2B5EF4-FFF2-40B4-BE49-F238E27FC236}">
              <a16:creationId xmlns:a16="http://schemas.microsoft.com/office/drawing/2014/main" id="{95B867C7-632F-46EC-8974-8C031E5BA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07" name="Imagem 106" descr="[Expandir]">
          <a:extLst>
            <a:ext uri="{FF2B5EF4-FFF2-40B4-BE49-F238E27FC236}">
              <a16:creationId xmlns:a16="http://schemas.microsoft.com/office/drawing/2014/main" id="{41E87939-7BBC-4596-96D9-D661B345F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108" name="Imagem 107" descr="[Expandir]">
          <a:extLst>
            <a:ext uri="{FF2B5EF4-FFF2-40B4-BE49-F238E27FC236}">
              <a16:creationId xmlns:a16="http://schemas.microsoft.com/office/drawing/2014/main" id="{857E3282-B32C-4258-ACAA-512EEFC2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</xdr:colOff>
      <xdr:row>16</xdr:row>
      <xdr:rowOff>9525</xdr:rowOff>
    </xdr:to>
    <xdr:pic>
      <xdr:nvPicPr>
        <xdr:cNvPr id="109" name="Imagem 108" descr="[Expandir]">
          <a:extLst>
            <a:ext uri="{FF2B5EF4-FFF2-40B4-BE49-F238E27FC236}">
              <a16:creationId xmlns:a16="http://schemas.microsoft.com/office/drawing/2014/main" id="{7F8D4FE2-0486-4756-B1EB-ABE9DF272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110" name="Imagem 109" descr="[Expandir]">
          <a:extLst>
            <a:ext uri="{FF2B5EF4-FFF2-40B4-BE49-F238E27FC236}">
              <a16:creationId xmlns:a16="http://schemas.microsoft.com/office/drawing/2014/main" id="{6AAC137E-5EBB-4E68-AB11-209433795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111" name="Imagem 110" descr="[Expandir]">
          <a:extLst>
            <a:ext uri="{FF2B5EF4-FFF2-40B4-BE49-F238E27FC236}">
              <a16:creationId xmlns:a16="http://schemas.microsoft.com/office/drawing/2014/main" id="{F175549C-F93C-459B-BA2A-7F07CF222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112" name="Imagem 111" descr="[Expandir]">
          <a:extLst>
            <a:ext uri="{FF2B5EF4-FFF2-40B4-BE49-F238E27FC236}">
              <a16:creationId xmlns:a16="http://schemas.microsoft.com/office/drawing/2014/main" id="{28EC5F4B-E0B2-41D6-B235-CA57D4BB3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0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113" name="Imagem 112" descr="[Expandir]">
          <a:extLst>
            <a:ext uri="{FF2B5EF4-FFF2-40B4-BE49-F238E27FC236}">
              <a16:creationId xmlns:a16="http://schemas.microsoft.com/office/drawing/2014/main" id="{52E1DD9E-69D3-4E7F-80CE-57C0333E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114" name="Imagem 113" descr="[Expandir]">
          <a:extLst>
            <a:ext uri="{FF2B5EF4-FFF2-40B4-BE49-F238E27FC236}">
              <a16:creationId xmlns:a16="http://schemas.microsoft.com/office/drawing/2014/main" id="{29459CA6-0446-4CFC-BB8F-F3FCE9839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9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115" name="Imagem 114" descr="[Expandir]">
          <a:extLst>
            <a:ext uri="{FF2B5EF4-FFF2-40B4-BE49-F238E27FC236}">
              <a16:creationId xmlns:a16="http://schemas.microsoft.com/office/drawing/2014/main" id="{884D8CA8-2816-4BDD-B68C-2283C0366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</xdr:colOff>
      <xdr:row>28</xdr:row>
      <xdr:rowOff>9525</xdr:rowOff>
    </xdr:to>
    <xdr:pic>
      <xdr:nvPicPr>
        <xdr:cNvPr id="116" name="Imagem 115" descr="[Expandir]">
          <a:extLst>
            <a:ext uri="{FF2B5EF4-FFF2-40B4-BE49-F238E27FC236}">
              <a16:creationId xmlns:a16="http://schemas.microsoft.com/office/drawing/2014/main" id="{A286F762-D1C5-4741-B5BD-B12506C56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7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</xdr:rowOff>
    </xdr:to>
    <xdr:pic>
      <xdr:nvPicPr>
        <xdr:cNvPr id="117" name="Imagem 116" descr="[Expandir]">
          <a:extLst>
            <a:ext uri="{FF2B5EF4-FFF2-40B4-BE49-F238E27FC236}">
              <a16:creationId xmlns:a16="http://schemas.microsoft.com/office/drawing/2014/main" id="{900045E1-789A-485D-8B6A-EDD9EBF80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8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18" name="Imagem 117" descr="[Expandir]">
          <a:extLst>
            <a:ext uri="{FF2B5EF4-FFF2-40B4-BE49-F238E27FC236}">
              <a16:creationId xmlns:a16="http://schemas.microsoft.com/office/drawing/2014/main" id="{43DF2A4C-1FC8-4C14-A7D3-76F93014A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9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19" name="Imagem 118" descr="[Expandir]">
          <a:extLst>
            <a:ext uri="{FF2B5EF4-FFF2-40B4-BE49-F238E27FC236}">
              <a16:creationId xmlns:a16="http://schemas.microsoft.com/office/drawing/2014/main" id="{B942677C-8077-4CC8-A86B-5491AB1A1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3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120" name="Imagem 119" descr="[Expandir]">
          <a:extLst>
            <a:ext uri="{FF2B5EF4-FFF2-40B4-BE49-F238E27FC236}">
              <a16:creationId xmlns:a16="http://schemas.microsoft.com/office/drawing/2014/main" id="{8AC77D45-55BD-4C68-9D1B-69ADF6396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9525</xdr:rowOff>
    </xdr:to>
    <xdr:pic>
      <xdr:nvPicPr>
        <xdr:cNvPr id="121" name="Imagem 120" descr="[Expandir]">
          <a:extLst>
            <a:ext uri="{FF2B5EF4-FFF2-40B4-BE49-F238E27FC236}">
              <a16:creationId xmlns:a16="http://schemas.microsoft.com/office/drawing/2014/main" id="{8A3925C2-8C83-4806-8FEB-9E8039756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9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9525</xdr:rowOff>
    </xdr:to>
    <xdr:pic>
      <xdr:nvPicPr>
        <xdr:cNvPr id="122" name="Imagem 121" descr="[Expandir]">
          <a:extLst>
            <a:ext uri="{FF2B5EF4-FFF2-40B4-BE49-F238E27FC236}">
              <a16:creationId xmlns:a16="http://schemas.microsoft.com/office/drawing/2014/main" id="{CA638614-4101-460A-99F0-B1BE46007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6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</xdr:colOff>
      <xdr:row>36</xdr:row>
      <xdr:rowOff>9525</xdr:rowOff>
    </xdr:to>
    <xdr:pic>
      <xdr:nvPicPr>
        <xdr:cNvPr id="123" name="Imagem 122" descr="[Expandir]">
          <a:extLst>
            <a:ext uri="{FF2B5EF4-FFF2-40B4-BE49-F238E27FC236}">
              <a16:creationId xmlns:a16="http://schemas.microsoft.com/office/drawing/2014/main" id="{CC19D6BC-6BE7-45F7-831F-A4BC776B5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7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</xdr:colOff>
      <xdr:row>37</xdr:row>
      <xdr:rowOff>9525</xdr:rowOff>
    </xdr:to>
    <xdr:pic>
      <xdr:nvPicPr>
        <xdr:cNvPr id="124" name="Imagem 123" descr="[Expandir]">
          <a:extLst>
            <a:ext uri="{FF2B5EF4-FFF2-40B4-BE49-F238E27FC236}">
              <a16:creationId xmlns:a16="http://schemas.microsoft.com/office/drawing/2014/main" id="{38BE6CE9-0D2B-41A9-80B8-D15AC5B86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2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</xdr:colOff>
      <xdr:row>38</xdr:row>
      <xdr:rowOff>9525</xdr:rowOff>
    </xdr:to>
    <xdr:pic>
      <xdr:nvPicPr>
        <xdr:cNvPr id="125" name="Imagem 124" descr="[Expandir]">
          <a:extLst>
            <a:ext uri="{FF2B5EF4-FFF2-40B4-BE49-F238E27FC236}">
              <a16:creationId xmlns:a16="http://schemas.microsoft.com/office/drawing/2014/main" id="{77B23F0F-DB2F-4B7F-B5EB-31ACE46CA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9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</xdr:colOff>
      <xdr:row>39</xdr:row>
      <xdr:rowOff>9525</xdr:rowOff>
    </xdr:to>
    <xdr:pic>
      <xdr:nvPicPr>
        <xdr:cNvPr id="126" name="Imagem 125" descr="[Expandir]">
          <a:extLst>
            <a:ext uri="{FF2B5EF4-FFF2-40B4-BE49-F238E27FC236}">
              <a16:creationId xmlns:a16="http://schemas.microsoft.com/office/drawing/2014/main" id="{11BF81A7-1364-4115-82CD-8C662FB5D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4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</xdr:rowOff>
    </xdr:to>
    <xdr:pic>
      <xdr:nvPicPr>
        <xdr:cNvPr id="127" name="Imagem 126" descr="[Expandir]">
          <a:extLst>
            <a:ext uri="{FF2B5EF4-FFF2-40B4-BE49-F238E27FC236}">
              <a16:creationId xmlns:a16="http://schemas.microsoft.com/office/drawing/2014/main" id="{598FD9E9-A071-416A-B650-FCB1E3429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4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</xdr:colOff>
      <xdr:row>41</xdr:row>
      <xdr:rowOff>9525</xdr:rowOff>
    </xdr:to>
    <xdr:pic>
      <xdr:nvPicPr>
        <xdr:cNvPr id="128" name="Imagem 127" descr="[Expandir]">
          <a:extLst>
            <a:ext uri="{FF2B5EF4-FFF2-40B4-BE49-F238E27FC236}">
              <a16:creationId xmlns:a16="http://schemas.microsoft.com/office/drawing/2014/main" id="{183C3D76-45BE-40D9-BE9A-5F48BD39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2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</xdr:colOff>
      <xdr:row>42</xdr:row>
      <xdr:rowOff>9525</xdr:rowOff>
    </xdr:to>
    <xdr:pic>
      <xdr:nvPicPr>
        <xdr:cNvPr id="129" name="Imagem 128" descr="[Expandir]">
          <a:extLst>
            <a:ext uri="{FF2B5EF4-FFF2-40B4-BE49-F238E27FC236}">
              <a16:creationId xmlns:a16="http://schemas.microsoft.com/office/drawing/2014/main" id="{B31EC477-2EC6-4D6A-A109-8450B5CC6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3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</xdr:colOff>
      <xdr:row>43</xdr:row>
      <xdr:rowOff>9525</xdr:rowOff>
    </xdr:to>
    <xdr:pic>
      <xdr:nvPicPr>
        <xdr:cNvPr id="130" name="Imagem 129" descr="[Expandir]">
          <a:extLst>
            <a:ext uri="{FF2B5EF4-FFF2-40B4-BE49-F238E27FC236}">
              <a16:creationId xmlns:a16="http://schemas.microsoft.com/office/drawing/2014/main" id="{50DDB31E-8CE4-4F76-82B7-F7A2FBECC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4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</xdr:colOff>
      <xdr:row>44</xdr:row>
      <xdr:rowOff>9525</xdr:rowOff>
    </xdr:to>
    <xdr:pic>
      <xdr:nvPicPr>
        <xdr:cNvPr id="131" name="Imagem 130" descr="[Expandir]">
          <a:extLst>
            <a:ext uri="{FF2B5EF4-FFF2-40B4-BE49-F238E27FC236}">
              <a16:creationId xmlns:a16="http://schemas.microsoft.com/office/drawing/2014/main" id="{74FC6AEC-EBDB-4615-838F-E3AE7CA90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2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</xdr:colOff>
      <xdr:row>45</xdr:row>
      <xdr:rowOff>9525</xdr:rowOff>
    </xdr:to>
    <xdr:pic>
      <xdr:nvPicPr>
        <xdr:cNvPr id="132" name="Imagem 131" descr="[Expandir]">
          <a:extLst>
            <a:ext uri="{FF2B5EF4-FFF2-40B4-BE49-F238E27FC236}">
              <a16:creationId xmlns:a16="http://schemas.microsoft.com/office/drawing/2014/main" id="{D518D07F-DC01-4238-9956-E28B33093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6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33" name="Imagem 132" descr="[Expandir]">
          <a:extLst>
            <a:ext uri="{FF2B5EF4-FFF2-40B4-BE49-F238E27FC236}">
              <a16:creationId xmlns:a16="http://schemas.microsoft.com/office/drawing/2014/main" id="{D49071B7-9A7E-49FD-B76F-6C1E8DC3F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0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</xdr:colOff>
      <xdr:row>47</xdr:row>
      <xdr:rowOff>9525</xdr:rowOff>
    </xdr:to>
    <xdr:pic>
      <xdr:nvPicPr>
        <xdr:cNvPr id="134" name="Imagem 133" descr="[Expandir]">
          <a:extLst>
            <a:ext uri="{FF2B5EF4-FFF2-40B4-BE49-F238E27FC236}">
              <a16:creationId xmlns:a16="http://schemas.microsoft.com/office/drawing/2014/main" id="{E9718B55-5ADB-4461-87DF-F8C6BC7D4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5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</xdr:colOff>
      <xdr:row>48</xdr:row>
      <xdr:rowOff>9525</xdr:rowOff>
    </xdr:to>
    <xdr:pic>
      <xdr:nvPicPr>
        <xdr:cNvPr id="135" name="Imagem 134" descr="[Expandir]">
          <a:extLst>
            <a:ext uri="{FF2B5EF4-FFF2-40B4-BE49-F238E27FC236}">
              <a16:creationId xmlns:a16="http://schemas.microsoft.com/office/drawing/2014/main" id="{C047E61B-ED1F-46BB-A43C-06EAD4C64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5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</xdr:colOff>
      <xdr:row>49</xdr:row>
      <xdr:rowOff>9525</xdr:rowOff>
    </xdr:to>
    <xdr:pic>
      <xdr:nvPicPr>
        <xdr:cNvPr id="136" name="Imagem 135" descr="[Expandir]">
          <a:extLst>
            <a:ext uri="{FF2B5EF4-FFF2-40B4-BE49-F238E27FC236}">
              <a16:creationId xmlns:a16="http://schemas.microsoft.com/office/drawing/2014/main" id="{B7507004-FBC3-4188-8E2D-09C4ADDA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0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</xdr:colOff>
      <xdr:row>50</xdr:row>
      <xdr:rowOff>9525</xdr:rowOff>
    </xdr:to>
    <xdr:pic>
      <xdr:nvPicPr>
        <xdr:cNvPr id="137" name="Imagem 136" descr="[Expandir]">
          <a:extLst>
            <a:ext uri="{FF2B5EF4-FFF2-40B4-BE49-F238E27FC236}">
              <a16:creationId xmlns:a16="http://schemas.microsoft.com/office/drawing/2014/main" id="{E09A801E-79DE-45A9-9B4D-7D169A6A1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4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38" name="Imagem 137" descr="[Expandir]">
          <a:extLst>
            <a:ext uri="{FF2B5EF4-FFF2-40B4-BE49-F238E27FC236}">
              <a16:creationId xmlns:a16="http://schemas.microsoft.com/office/drawing/2014/main" id="{9D42F4C7-1E85-4D96-A867-F744945B2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2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139" name="Imagem 138" descr="[Expandir]">
          <a:extLst>
            <a:ext uri="{FF2B5EF4-FFF2-40B4-BE49-F238E27FC236}">
              <a16:creationId xmlns:a16="http://schemas.microsoft.com/office/drawing/2014/main" id="{82D90627-7FF7-4722-8043-39A53F4EB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</xdr:colOff>
      <xdr:row>54</xdr:row>
      <xdr:rowOff>9525</xdr:rowOff>
    </xdr:to>
    <xdr:pic>
      <xdr:nvPicPr>
        <xdr:cNvPr id="140" name="Imagem 139" descr="[Expandir]">
          <a:extLst>
            <a:ext uri="{FF2B5EF4-FFF2-40B4-BE49-F238E27FC236}">
              <a16:creationId xmlns:a16="http://schemas.microsoft.com/office/drawing/2014/main" id="{21CF28D6-B875-4171-AA27-48D9A1147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4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1" name="Imagem 140" descr="[Expandir]">
          <a:extLst>
            <a:ext uri="{FF2B5EF4-FFF2-40B4-BE49-F238E27FC236}">
              <a16:creationId xmlns:a16="http://schemas.microsoft.com/office/drawing/2014/main" id="{F68623C4-7A7B-4288-A4BA-65C6711EF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5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</xdr:colOff>
      <xdr:row>56</xdr:row>
      <xdr:rowOff>9525</xdr:rowOff>
    </xdr:to>
    <xdr:pic>
      <xdr:nvPicPr>
        <xdr:cNvPr id="142" name="Imagem 141" descr="[Expandir]">
          <a:extLst>
            <a:ext uri="{FF2B5EF4-FFF2-40B4-BE49-F238E27FC236}">
              <a16:creationId xmlns:a16="http://schemas.microsoft.com/office/drawing/2014/main" id="{06BC1BE5-B70E-4AC2-878C-7DC20BB2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</xdr:colOff>
      <xdr:row>57</xdr:row>
      <xdr:rowOff>9525</xdr:rowOff>
    </xdr:to>
    <xdr:pic>
      <xdr:nvPicPr>
        <xdr:cNvPr id="143" name="Imagem 142" descr="[Expandir]">
          <a:extLst>
            <a:ext uri="{FF2B5EF4-FFF2-40B4-BE49-F238E27FC236}">
              <a16:creationId xmlns:a16="http://schemas.microsoft.com/office/drawing/2014/main" id="{ED2324C8-8168-4E81-8979-0914AA55D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0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</xdr:colOff>
      <xdr:row>58</xdr:row>
      <xdr:rowOff>9525</xdr:rowOff>
    </xdr:to>
    <xdr:pic>
      <xdr:nvPicPr>
        <xdr:cNvPr id="144" name="Imagem 143" descr="[Expandir]">
          <a:extLst>
            <a:ext uri="{FF2B5EF4-FFF2-40B4-BE49-F238E27FC236}">
              <a16:creationId xmlns:a16="http://schemas.microsoft.com/office/drawing/2014/main" id="{705D80C7-314C-4E7D-8C53-4EEA2F1E2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7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</xdr:colOff>
      <xdr:row>60</xdr:row>
      <xdr:rowOff>9525</xdr:rowOff>
    </xdr:to>
    <xdr:pic>
      <xdr:nvPicPr>
        <xdr:cNvPr id="145" name="Imagem 144" descr="[Expandir]">
          <a:extLst>
            <a:ext uri="{FF2B5EF4-FFF2-40B4-BE49-F238E27FC236}">
              <a16:creationId xmlns:a16="http://schemas.microsoft.com/office/drawing/2014/main" id="{A4644366-D147-41F9-83FA-281D8AEA3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8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</xdr:colOff>
      <xdr:row>61</xdr:row>
      <xdr:rowOff>9525</xdr:rowOff>
    </xdr:to>
    <xdr:pic>
      <xdr:nvPicPr>
        <xdr:cNvPr id="146" name="Imagem 145" descr="[Expandir]">
          <a:extLst>
            <a:ext uri="{FF2B5EF4-FFF2-40B4-BE49-F238E27FC236}">
              <a16:creationId xmlns:a16="http://schemas.microsoft.com/office/drawing/2014/main" id="{2AA4E16A-13FC-42F7-8E88-FD0BE36D7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</xdr:colOff>
      <xdr:row>62</xdr:row>
      <xdr:rowOff>9525</xdr:rowOff>
    </xdr:to>
    <xdr:pic>
      <xdr:nvPicPr>
        <xdr:cNvPr id="147" name="Imagem 146" descr="[Expandir]">
          <a:extLst>
            <a:ext uri="{FF2B5EF4-FFF2-40B4-BE49-F238E27FC236}">
              <a16:creationId xmlns:a16="http://schemas.microsoft.com/office/drawing/2014/main" id="{4AFD3F2E-D11F-4BB6-B0B4-FAF361541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0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</xdr:colOff>
      <xdr:row>63</xdr:row>
      <xdr:rowOff>9525</xdr:rowOff>
    </xdr:to>
    <xdr:pic>
      <xdr:nvPicPr>
        <xdr:cNvPr id="148" name="Imagem 147" descr="[Expandir]">
          <a:extLst>
            <a:ext uri="{FF2B5EF4-FFF2-40B4-BE49-F238E27FC236}">
              <a16:creationId xmlns:a16="http://schemas.microsoft.com/office/drawing/2014/main" id="{40FB0D2C-95B7-4DA3-A9AC-23A453FDB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1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</xdr:colOff>
      <xdr:row>64</xdr:row>
      <xdr:rowOff>9525</xdr:rowOff>
    </xdr:to>
    <xdr:pic>
      <xdr:nvPicPr>
        <xdr:cNvPr id="149" name="Imagem 148" descr="[Expandir]">
          <a:extLst>
            <a:ext uri="{FF2B5EF4-FFF2-40B4-BE49-F238E27FC236}">
              <a16:creationId xmlns:a16="http://schemas.microsoft.com/office/drawing/2014/main" id="{59A67156-5422-46DC-AA79-D8ECF85BC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6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</xdr:colOff>
      <xdr:row>65</xdr:row>
      <xdr:rowOff>9525</xdr:rowOff>
    </xdr:to>
    <xdr:pic>
      <xdr:nvPicPr>
        <xdr:cNvPr id="150" name="Imagem 149" descr="[Expandir]">
          <a:extLst>
            <a:ext uri="{FF2B5EF4-FFF2-40B4-BE49-F238E27FC236}">
              <a16:creationId xmlns:a16="http://schemas.microsoft.com/office/drawing/2014/main" id="{4EC2B5CA-9EC7-4418-8975-DAFE696DF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0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</xdr:colOff>
      <xdr:row>66</xdr:row>
      <xdr:rowOff>9525</xdr:rowOff>
    </xdr:to>
    <xdr:pic>
      <xdr:nvPicPr>
        <xdr:cNvPr id="151" name="Imagem 150" descr="[Expandir]">
          <a:extLst>
            <a:ext uri="{FF2B5EF4-FFF2-40B4-BE49-F238E27FC236}">
              <a16:creationId xmlns:a16="http://schemas.microsoft.com/office/drawing/2014/main" id="{33090FE8-B9ED-49AD-97D1-6B15933CC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4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</xdr:colOff>
      <xdr:row>67</xdr:row>
      <xdr:rowOff>9525</xdr:rowOff>
    </xdr:to>
    <xdr:pic>
      <xdr:nvPicPr>
        <xdr:cNvPr id="152" name="Imagem 151" descr="[Expandir]">
          <a:extLst>
            <a:ext uri="{FF2B5EF4-FFF2-40B4-BE49-F238E27FC236}">
              <a16:creationId xmlns:a16="http://schemas.microsoft.com/office/drawing/2014/main" id="{2F9573D3-367F-437B-A011-705258AEC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5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</xdr:colOff>
      <xdr:row>68</xdr:row>
      <xdr:rowOff>9525</xdr:rowOff>
    </xdr:to>
    <xdr:pic>
      <xdr:nvPicPr>
        <xdr:cNvPr id="153" name="Imagem 152" descr="[Expandir]">
          <a:extLst>
            <a:ext uri="{FF2B5EF4-FFF2-40B4-BE49-F238E27FC236}">
              <a16:creationId xmlns:a16="http://schemas.microsoft.com/office/drawing/2014/main" id="{85B01E72-0B5C-4A74-877B-24A03C1D7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9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</xdr:colOff>
      <xdr:row>69</xdr:row>
      <xdr:rowOff>9525</xdr:rowOff>
    </xdr:to>
    <xdr:pic>
      <xdr:nvPicPr>
        <xdr:cNvPr id="154" name="Imagem 153" descr="[Expandir]">
          <a:extLst>
            <a:ext uri="{FF2B5EF4-FFF2-40B4-BE49-F238E27FC236}">
              <a16:creationId xmlns:a16="http://schemas.microsoft.com/office/drawing/2014/main" id="{AD35C860-33D9-4922-A2E5-B67CADD45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4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</xdr:colOff>
      <xdr:row>70</xdr:row>
      <xdr:rowOff>9525</xdr:rowOff>
    </xdr:to>
    <xdr:pic>
      <xdr:nvPicPr>
        <xdr:cNvPr id="155" name="Imagem 154" descr="[Expandir]">
          <a:extLst>
            <a:ext uri="{FF2B5EF4-FFF2-40B4-BE49-F238E27FC236}">
              <a16:creationId xmlns:a16="http://schemas.microsoft.com/office/drawing/2014/main" id="{3AA089B3-F2B9-4C01-9DD0-534542F33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8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</xdr:colOff>
      <xdr:row>71</xdr:row>
      <xdr:rowOff>9525</xdr:rowOff>
    </xdr:to>
    <xdr:pic>
      <xdr:nvPicPr>
        <xdr:cNvPr id="156" name="Imagem 155" descr="[Expandir]">
          <a:extLst>
            <a:ext uri="{FF2B5EF4-FFF2-40B4-BE49-F238E27FC236}">
              <a16:creationId xmlns:a16="http://schemas.microsoft.com/office/drawing/2014/main" id="{366037A5-114B-43CF-822A-B5D618464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6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</xdr:colOff>
      <xdr:row>72</xdr:row>
      <xdr:rowOff>9525</xdr:rowOff>
    </xdr:to>
    <xdr:pic>
      <xdr:nvPicPr>
        <xdr:cNvPr id="157" name="Imagem 156" descr="[Expandir]">
          <a:extLst>
            <a:ext uri="{FF2B5EF4-FFF2-40B4-BE49-F238E27FC236}">
              <a16:creationId xmlns:a16="http://schemas.microsoft.com/office/drawing/2014/main" id="{6260627B-8634-4916-81C2-CC821F80E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</xdr:colOff>
      <xdr:row>73</xdr:row>
      <xdr:rowOff>9525</xdr:rowOff>
    </xdr:to>
    <xdr:pic>
      <xdr:nvPicPr>
        <xdr:cNvPr id="158" name="Imagem 157" descr="[Expandir]">
          <a:extLst>
            <a:ext uri="{FF2B5EF4-FFF2-40B4-BE49-F238E27FC236}">
              <a16:creationId xmlns:a16="http://schemas.microsoft.com/office/drawing/2014/main" id="{3912F3D0-2B94-44B0-8018-D6F4114C4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8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</xdr:colOff>
      <xdr:row>74</xdr:row>
      <xdr:rowOff>9525</xdr:rowOff>
    </xdr:to>
    <xdr:pic>
      <xdr:nvPicPr>
        <xdr:cNvPr id="159" name="Imagem 158" descr="[Expandir]">
          <a:extLst>
            <a:ext uri="{FF2B5EF4-FFF2-40B4-BE49-F238E27FC236}">
              <a16:creationId xmlns:a16="http://schemas.microsoft.com/office/drawing/2014/main" id="{5273BCAC-7A9D-4C58-AB18-32349A2C0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9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</xdr:colOff>
      <xdr:row>75</xdr:row>
      <xdr:rowOff>9525</xdr:rowOff>
    </xdr:to>
    <xdr:pic>
      <xdr:nvPicPr>
        <xdr:cNvPr id="160" name="Imagem 159" descr="[Expandir]">
          <a:extLst>
            <a:ext uri="{FF2B5EF4-FFF2-40B4-BE49-F238E27FC236}">
              <a16:creationId xmlns:a16="http://schemas.microsoft.com/office/drawing/2014/main" id="{5254F245-BF52-46DA-86AF-02DDE59A4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3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</xdr:colOff>
      <xdr:row>76</xdr:row>
      <xdr:rowOff>9525</xdr:rowOff>
    </xdr:to>
    <xdr:pic>
      <xdr:nvPicPr>
        <xdr:cNvPr id="161" name="Imagem 160" descr="[Expandir]">
          <a:extLst>
            <a:ext uri="{FF2B5EF4-FFF2-40B4-BE49-F238E27FC236}">
              <a16:creationId xmlns:a16="http://schemas.microsoft.com/office/drawing/2014/main" id="{4CFAD848-6145-48BC-A66F-439711AC8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7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9525</xdr:rowOff>
    </xdr:to>
    <xdr:pic>
      <xdr:nvPicPr>
        <xdr:cNvPr id="162" name="Imagem 161" descr="[Expandir]">
          <a:extLst>
            <a:ext uri="{FF2B5EF4-FFF2-40B4-BE49-F238E27FC236}">
              <a16:creationId xmlns:a16="http://schemas.microsoft.com/office/drawing/2014/main" id="{EDEDD845-4D70-4553-AC8A-885E054FE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1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</xdr:colOff>
      <xdr:row>79</xdr:row>
      <xdr:rowOff>9525</xdr:rowOff>
    </xdr:to>
    <xdr:pic>
      <xdr:nvPicPr>
        <xdr:cNvPr id="163" name="Imagem 162" descr="[Expandir]">
          <a:extLst>
            <a:ext uri="{FF2B5EF4-FFF2-40B4-BE49-F238E27FC236}">
              <a16:creationId xmlns:a16="http://schemas.microsoft.com/office/drawing/2014/main" id="{68B4D439-8EB3-448B-96F7-A34BF8477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6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</xdr:colOff>
      <xdr:row>80</xdr:row>
      <xdr:rowOff>9525</xdr:rowOff>
    </xdr:to>
    <xdr:pic>
      <xdr:nvPicPr>
        <xdr:cNvPr id="164" name="Imagem 163" descr="[Expandir]">
          <a:extLst>
            <a:ext uri="{FF2B5EF4-FFF2-40B4-BE49-F238E27FC236}">
              <a16:creationId xmlns:a16="http://schemas.microsoft.com/office/drawing/2014/main" id="{E5B3313F-BC12-4ADB-9210-8E3A40A91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3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</xdr:colOff>
      <xdr:row>81</xdr:row>
      <xdr:rowOff>9525</xdr:rowOff>
    </xdr:to>
    <xdr:pic>
      <xdr:nvPicPr>
        <xdr:cNvPr id="165" name="Imagem 164" descr="[Expandir]">
          <a:extLst>
            <a:ext uri="{FF2B5EF4-FFF2-40B4-BE49-F238E27FC236}">
              <a16:creationId xmlns:a16="http://schemas.microsoft.com/office/drawing/2014/main" id="{0CF3FF2B-A310-415E-B905-C4DB1BFC8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8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</xdr:colOff>
      <xdr:row>82</xdr:row>
      <xdr:rowOff>9525</xdr:rowOff>
    </xdr:to>
    <xdr:pic>
      <xdr:nvPicPr>
        <xdr:cNvPr id="166" name="Imagem 165" descr="[Expandir]">
          <a:extLst>
            <a:ext uri="{FF2B5EF4-FFF2-40B4-BE49-F238E27FC236}">
              <a16:creationId xmlns:a16="http://schemas.microsoft.com/office/drawing/2014/main" id="{5C1FBB67-5990-4AF3-BA49-126661203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9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</xdr:colOff>
      <xdr:row>83</xdr:row>
      <xdr:rowOff>9525</xdr:rowOff>
    </xdr:to>
    <xdr:pic>
      <xdr:nvPicPr>
        <xdr:cNvPr id="167" name="Imagem 166" descr="[Expandir]">
          <a:extLst>
            <a:ext uri="{FF2B5EF4-FFF2-40B4-BE49-F238E27FC236}">
              <a16:creationId xmlns:a16="http://schemas.microsoft.com/office/drawing/2014/main" id="{5B9DB3E2-4DFB-4EC4-872D-1BD0C0930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</xdr:colOff>
      <xdr:row>84</xdr:row>
      <xdr:rowOff>9525</xdr:rowOff>
    </xdr:to>
    <xdr:pic>
      <xdr:nvPicPr>
        <xdr:cNvPr id="168" name="Imagem 167" descr="[Expandir]">
          <a:extLst>
            <a:ext uri="{FF2B5EF4-FFF2-40B4-BE49-F238E27FC236}">
              <a16:creationId xmlns:a16="http://schemas.microsoft.com/office/drawing/2014/main" id="{7779B95F-B4E7-486C-A2E0-D5FE1A44F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4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</xdr:colOff>
      <xdr:row>85</xdr:row>
      <xdr:rowOff>9525</xdr:rowOff>
    </xdr:to>
    <xdr:pic>
      <xdr:nvPicPr>
        <xdr:cNvPr id="169" name="Imagem 168" descr="[Expandir]">
          <a:extLst>
            <a:ext uri="{FF2B5EF4-FFF2-40B4-BE49-F238E27FC236}">
              <a16:creationId xmlns:a16="http://schemas.microsoft.com/office/drawing/2014/main" id="{9E46A014-B2C3-4DD9-8DBA-D1A5BB010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8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</xdr:colOff>
      <xdr:row>86</xdr:row>
      <xdr:rowOff>9525</xdr:rowOff>
    </xdr:to>
    <xdr:pic>
      <xdr:nvPicPr>
        <xdr:cNvPr id="170" name="Imagem 169" descr="[Expandir]">
          <a:extLst>
            <a:ext uri="{FF2B5EF4-FFF2-40B4-BE49-F238E27FC236}">
              <a16:creationId xmlns:a16="http://schemas.microsoft.com/office/drawing/2014/main" id="{F69DB01E-E806-4C25-8686-C8DB47D06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2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</xdr:colOff>
      <xdr:row>87</xdr:row>
      <xdr:rowOff>9525</xdr:rowOff>
    </xdr:to>
    <xdr:pic>
      <xdr:nvPicPr>
        <xdr:cNvPr id="171" name="Imagem 170" descr="[Expandir]">
          <a:extLst>
            <a:ext uri="{FF2B5EF4-FFF2-40B4-BE49-F238E27FC236}">
              <a16:creationId xmlns:a16="http://schemas.microsoft.com/office/drawing/2014/main" id="{89A725E9-A337-4F6F-8754-2CD885E1F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7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</xdr:colOff>
      <xdr:row>88</xdr:row>
      <xdr:rowOff>9525</xdr:rowOff>
    </xdr:to>
    <xdr:pic>
      <xdr:nvPicPr>
        <xdr:cNvPr id="172" name="Imagem 171" descr="[Expandir]">
          <a:extLst>
            <a:ext uri="{FF2B5EF4-FFF2-40B4-BE49-F238E27FC236}">
              <a16:creationId xmlns:a16="http://schemas.microsoft.com/office/drawing/2014/main" id="{DA48291A-56A3-45BB-B6CE-275F35E6B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1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</xdr:colOff>
      <xdr:row>89</xdr:row>
      <xdr:rowOff>9525</xdr:rowOff>
    </xdr:to>
    <xdr:pic>
      <xdr:nvPicPr>
        <xdr:cNvPr id="173" name="Imagem 172" descr="[Expandir]">
          <a:extLst>
            <a:ext uri="{FF2B5EF4-FFF2-40B4-BE49-F238E27FC236}">
              <a16:creationId xmlns:a16="http://schemas.microsoft.com/office/drawing/2014/main" id="{370057A2-917C-41E2-88F1-BDD13AC18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2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</xdr:colOff>
      <xdr:row>90</xdr:row>
      <xdr:rowOff>9525</xdr:rowOff>
    </xdr:to>
    <xdr:pic>
      <xdr:nvPicPr>
        <xdr:cNvPr id="174" name="Imagem 173" descr="[Expandir]">
          <a:extLst>
            <a:ext uri="{FF2B5EF4-FFF2-40B4-BE49-F238E27FC236}">
              <a16:creationId xmlns:a16="http://schemas.microsoft.com/office/drawing/2014/main" id="{555E4CC4-0A0B-4A17-BFE6-5D2AE53D4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3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</xdr:colOff>
      <xdr:row>91</xdr:row>
      <xdr:rowOff>9525</xdr:rowOff>
    </xdr:to>
    <xdr:pic>
      <xdr:nvPicPr>
        <xdr:cNvPr id="175" name="Imagem 174" descr="[Expandir]">
          <a:extLst>
            <a:ext uri="{FF2B5EF4-FFF2-40B4-BE49-F238E27FC236}">
              <a16:creationId xmlns:a16="http://schemas.microsoft.com/office/drawing/2014/main" id="{DD3074F3-EE3E-41A0-A27A-FC58DF776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7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</xdr:colOff>
      <xdr:row>92</xdr:row>
      <xdr:rowOff>9525</xdr:rowOff>
    </xdr:to>
    <xdr:pic>
      <xdr:nvPicPr>
        <xdr:cNvPr id="176" name="Imagem 175" descr="[Expandir]">
          <a:extLst>
            <a:ext uri="{FF2B5EF4-FFF2-40B4-BE49-F238E27FC236}">
              <a16:creationId xmlns:a16="http://schemas.microsoft.com/office/drawing/2014/main" id="{DA0422FD-970B-4AB6-A8E4-03136BB70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1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</xdr:colOff>
      <xdr:row>93</xdr:row>
      <xdr:rowOff>9525</xdr:rowOff>
    </xdr:to>
    <xdr:pic>
      <xdr:nvPicPr>
        <xdr:cNvPr id="177" name="Imagem 176" descr="[Expandir]">
          <a:extLst>
            <a:ext uri="{FF2B5EF4-FFF2-40B4-BE49-F238E27FC236}">
              <a16:creationId xmlns:a16="http://schemas.microsoft.com/office/drawing/2014/main" id="{D6585318-AB7F-4636-8E18-62C178C1F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9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</xdr:colOff>
      <xdr:row>94</xdr:row>
      <xdr:rowOff>9525</xdr:rowOff>
    </xdr:to>
    <xdr:pic>
      <xdr:nvPicPr>
        <xdr:cNvPr id="178" name="Imagem 177" descr="[Expandir]">
          <a:extLst>
            <a:ext uri="{FF2B5EF4-FFF2-40B4-BE49-F238E27FC236}">
              <a16:creationId xmlns:a16="http://schemas.microsoft.com/office/drawing/2014/main" id="{1E92594C-A4FB-4B8D-B9C4-4263C689A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3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</xdr:colOff>
      <xdr:row>95</xdr:row>
      <xdr:rowOff>9525</xdr:rowOff>
    </xdr:to>
    <xdr:pic>
      <xdr:nvPicPr>
        <xdr:cNvPr id="179" name="Imagem 178" descr="[Expandir]">
          <a:extLst>
            <a:ext uri="{FF2B5EF4-FFF2-40B4-BE49-F238E27FC236}">
              <a16:creationId xmlns:a16="http://schemas.microsoft.com/office/drawing/2014/main" id="{CF614E77-FC0D-4E8E-95B0-EF8995899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1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</xdr:colOff>
      <xdr:row>97</xdr:row>
      <xdr:rowOff>9525</xdr:rowOff>
    </xdr:to>
    <xdr:pic>
      <xdr:nvPicPr>
        <xdr:cNvPr id="180" name="Imagem 179" descr="[Expandir]">
          <a:extLst>
            <a:ext uri="{FF2B5EF4-FFF2-40B4-BE49-F238E27FC236}">
              <a16:creationId xmlns:a16="http://schemas.microsoft.com/office/drawing/2014/main" id="{8A891B2A-E3CC-40CD-A22E-5FE297292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5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</xdr:colOff>
      <xdr:row>98</xdr:row>
      <xdr:rowOff>9525</xdr:rowOff>
    </xdr:to>
    <xdr:pic>
      <xdr:nvPicPr>
        <xdr:cNvPr id="181" name="Imagem 180" descr="[Expandir]">
          <a:extLst>
            <a:ext uri="{FF2B5EF4-FFF2-40B4-BE49-F238E27FC236}">
              <a16:creationId xmlns:a16="http://schemas.microsoft.com/office/drawing/2014/main" id="{2809BDDC-5A46-44FB-897D-2D14D42AE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</xdr:colOff>
      <xdr:row>99</xdr:row>
      <xdr:rowOff>9525</xdr:rowOff>
    </xdr:to>
    <xdr:pic>
      <xdr:nvPicPr>
        <xdr:cNvPr id="182" name="Imagem 181" descr="[Expandir]">
          <a:extLst>
            <a:ext uri="{FF2B5EF4-FFF2-40B4-BE49-F238E27FC236}">
              <a16:creationId xmlns:a16="http://schemas.microsoft.com/office/drawing/2014/main" id="{C45D7EB1-424D-4FBA-B618-73367C845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1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</xdr:colOff>
      <xdr:row>100</xdr:row>
      <xdr:rowOff>9525</xdr:rowOff>
    </xdr:to>
    <xdr:pic>
      <xdr:nvPicPr>
        <xdr:cNvPr id="183" name="Imagem 182" descr="[Expandir]">
          <a:extLst>
            <a:ext uri="{FF2B5EF4-FFF2-40B4-BE49-F238E27FC236}">
              <a16:creationId xmlns:a16="http://schemas.microsoft.com/office/drawing/2014/main" id="{5C9AC549-49B4-403C-AF45-4157D5582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2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</xdr:colOff>
      <xdr:row>101</xdr:row>
      <xdr:rowOff>9525</xdr:rowOff>
    </xdr:to>
    <xdr:pic>
      <xdr:nvPicPr>
        <xdr:cNvPr id="184" name="Imagem 183" descr="[Expandir]">
          <a:extLst>
            <a:ext uri="{FF2B5EF4-FFF2-40B4-BE49-F238E27FC236}">
              <a16:creationId xmlns:a16="http://schemas.microsoft.com/office/drawing/2014/main" id="{61939432-7933-4B2B-9B42-EFC38ED52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6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</xdr:colOff>
      <xdr:row>102</xdr:row>
      <xdr:rowOff>9525</xdr:rowOff>
    </xdr:to>
    <xdr:pic>
      <xdr:nvPicPr>
        <xdr:cNvPr id="185" name="Imagem 184" descr="[Expandir]">
          <a:extLst>
            <a:ext uri="{FF2B5EF4-FFF2-40B4-BE49-F238E27FC236}">
              <a16:creationId xmlns:a16="http://schemas.microsoft.com/office/drawing/2014/main" id="{585C0F29-28AE-4ABA-ACA1-5A51C8303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</xdr:colOff>
      <xdr:row>103</xdr:row>
      <xdr:rowOff>9525</xdr:rowOff>
    </xdr:to>
    <xdr:pic>
      <xdr:nvPicPr>
        <xdr:cNvPr id="186" name="Imagem 185" descr="[Expandir]">
          <a:extLst>
            <a:ext uri="{FF2B5EF4-FFF2-40B4-BE49-F238E27FC236}">
              <a16:creationId xmlns:a16="http://schemas.microsoft.com/office/drawing/2014/main" id="{333E2663-0E91-44EF-9661-2EF2C9D07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4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</xdr:colOff>
      <xdr:row>104</xdr:row>
      <xdr:rowOff>9525</xdr:rowOff>
    </xdr:to>
    <xdr:pic>
      <xdr:nvPicPr>
        <xdr:cNvPr id="187" name="Imagem 186" descr="[Expandir]">
          <a:extLst>
            <a:ext uri="{FF2B5EF4-FFF2-40B4-BE49-F238E27FC236}">
              <a16:creationId xmlns:a16="http://schemas.microsoft.com/office/drawing/2014/main" id="{B96F731A-69CD-4B4C-B310-0B82B7775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88" name="Imagem 187" descr="[Expandir]">
          <a:extLst>
            <a:ext uri="{FF2B5EF4-FFF2-40B4-BE49-F238E27FC236}">
              <a16:creationId xmlns:a16="http://schemas.microsoft.com/office/drawing/2014/main" id="{9C072D0A-1D3E-494D-AD91-01847B7E5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6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89" name="Imagem 188" descr="[Expandir]">
          <a:extLst>
            <a:ext uri="{FF2B5EF4-FFF2-40B4-BE49-F238E27FC236}">
              <a16:creationId xmlns:a16="http://schemas.microsoft.com/office/drawing/2014/main" id="{3EBD8E45-F0D0-49CB-AC4F-99614E012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7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0" name="Imagem 189" descr="[Expandir]">
          <a:extLst>
            <a:ext uri="{FF2B5EF4-FFF2-40B4-BE49-F238E27FC236}">
              <a16:creationId xmlns:a16="http://schemas.microsoft.com/office/drawing/2014/main" id="{8A9E41F2-160F-4932-8361-9214BFC41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2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1" name="Imagem 190" descr="[Expandir]">
          <a:extLst>
            <a:ext uri="{FF2B5EF4-FFF2-40B4-BE49-F238E27FC236}">
              <a16:creationId xmlns:a16="http://schemas.microsoft.com/office/drawing/2014/main" id="{21E19DBD-875B-44CE-9041-B6E71EAF7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2" name="Imagem 191" descr="[Expandir]">
          <a:extLst>
            <a:ext uri="{FF2B5EF4-FFF2-40B4-BE49-F238E27FC236}">
              <a16:creationId xmlns:a16="http://schemas.microsoft.com/office/drawing/2014/main" id="{3D063FB3-691D-4002-98DC-49516D462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4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3" name="Imagem 192" descr="[Expandir]">
          <a:extLst>
            <a:ext uri="{FF2B5EF4-FFF2-40B4-BE49-F238E27FC236}">
              <a16:creationId xmlns:a16="http://schemas.microsoft.com/office/drawing/2014/main" id="{94C34F08-57FD-4DB9-A3F7-B383DBB24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1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4" name="Imagem 193" descr="[Expandir]">
          <a:extLst>
            <a:ext uri="{FF2B5EF4-FFF2-40B4-BE49-F238E27FC236}">
              <a16:creationId xmlns:a16="http://schemas.microsoft.com/office/drawing/2014/main" id="{25C342CA-DE3E-437B-8D0C-602A1A860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9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5" name="Imagem 194" descr="[Expandir]">
          <a:extLst>
            <a:ext uri="{FF2B5EF4-FFF2-40B4-BE49-F238E27FC236}">
              <a16:creationId xmlns:a16="http://schemas.microsoft.com/office/drawing/2014/main" id="{BBE9EACF-96FA-4EB3-87E8-D566A44BB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3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6" name="Imagem 195" descr="[Expandir]">
          <a:extLst>
            <a:ext uri="{FF2B5EF4-FFF2-40B4-BE49-F238E27FC236}">
              <a16:creationId xmlns:a16="http://schemas.microsoft.com/office/drawing/2014/main" id="{B2483BAC-3F3B-4E55-A344-3BF707222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1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7" name="Imagem 196" descr="[Expandir]">
          <a:extLst>
            <a:ext uri="{FF2B5EF4-FFF2-40B4-BE49-F238E27FC236}">
              <a16:creationId xmlns:a16="http://schemas.microsoft.com/office/drawing/2014/main" id="{175CF0EF-83A7-4091-8C2A-0C980D278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8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8" name="Imagem 197" descr="[Expandir]">
          <a:extLst>
            <a:ext uri="{FF2B5EF4-FFF2-40B4-BE49-F238E27FC236}">
              <a16:creationId xmlns:a16="http://schemas.microsoft.com/office/drawing/2014/main" id="{A0E6B93F-7281-43CD-A748-BA2F36A3E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9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9" name="Imagem 198" descr="[Expandir]">
          <a:extLst>
            <a:ext uri="{FF2B5EF4-FFF2-40B4-BE49-F238E27FC236}">
              <a16:creationId xmlns:a16="http://schemas.microsoft.com/office/drawing/2014/main" id="{5782A04D-B230-4124-B665-15BDE3CBA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4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00" name="Imagem 199" descr="[Expandir]">
          <a:extLst>
            <a:ext uri="{FF2B5EF4-FFF2-40B4-BE49-F238E27FC236}">
              <a16:creationId xmlns:a16="http://schemas.microsoft.com/office/drawing/2014/main" id="{F44225A4-145E-454B-A4DB-2321459A8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8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01" name="Imagem 200" descr="[Expandir]">
          <a:extLst>
            <a:ext uri="{FF2B5EF4-FFF2-40B4-BE49-F238E27FC236}">
              <a16:creationId xmlns:a16="http://schemas.microsoft.com/office/drawing/2014/main" id="{7A4B6D71-4CB0-4627-9C76-B6D6FFD72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9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02" name="Imagem 201" descr="[Expandir]">
          <a:extLst>
            <a:ext uri="{FF2B5EF4-FFF2-40B4-BE49-F238E27FC236}">
              <a16:creationId xmlns:a16="http://schemas.microsoft.com/office/drawing/2014/main" id="{1C77898A-68F4-44CA-A577-B02F7B76F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6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03" name="Imagem 202" descr="[Expandir]">
          <a:extLst>
            <a:ext uri="{FF2B5EF4-FFF2-40B4-BE49-F238E27FC236}">
              <a16:creationId xmlns:a16="http://schemas.microsoft.com/office/drawing/2014/main" id="{93F3A210-CB6C-4E71-9ACB-14E07EC37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7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04" name="Imagem 203" descr="[Expandir]">
          <a:extLst>
            <a:ext uri="{FF2B5EF4-FFF2-40B4-BE49-F238E27FC236}">
              <a16:creationId xmlns:a16="http://schemas.microsoft.com/office/drawing/2014/main" id="{53A74DF2-A94E-4801-825B-CA02B063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2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05" name="Imagem 204" descr="[Expandir]">
          <a:extLst>
            <a:ext uri="{FF2B5EF4-FFF2-40B4-BE49-F238E27FC236}">
              <a16:creationId xmlns:a16="http://schemas.microsoft.com/office/drawing/2014/main" id="{EBBFCB10-0B62-4375-8BEA-F7EEF1376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6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06" name="Imagem 205" descr="[Expandir]">
          <a:extLst>
            <a:ext uri="{FF2B5EF4-FFF2-40B4-BE49-F238E27FC236}">
              <a16:creationId xmlns:a16="http://schemas.microsoft.com/office/drawing/2014/main" id="{52C27B12-377A-4AF9-B677-1202776E6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4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07" name="Imagem 206" descr="[Expandir]">
          <a:extLst>
            <a:ext uri="{FF2B5EF4-FFF2-40B4-BE49-F238E27FC236}">
              <a16:creationId xmlns:a16="http://schemas.microsoft.com/office/drawing/2014/main" id="{B066DB91-CE46-4051-9CEC-045A12810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1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08" name="Imagem 207" descr="[Expandir]">
          <a:extLst>
            <a:ext uri="{FF2B5EF4-FFF2-40B4-BE49-F238E27FC236}">
              <a16:creationId xmlns:a16="http://schemas.microsoft.com/office/drawing/2014/main" id="{35088753-613F-417E-9942-983679438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2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dos" displayName="Dados" ref="B4:T107" headerRowDxfId="40" dataDxfId="39">
  <tableColumns count="19">
    <tableColumn id="1" xr3:uid="{00000000-0010-0000-0000-000001000000}" name="Nome do(a) aluno(a)" totalsRowLabel="Total" dataDxfId="38" totalsRowDxfId="37"/>
    <tableColumn id="3" xr3:uid="{00000000-0010-0000-0000-000003000000}" name="Média formativa Radiologia" dataDxfId="36" totalsRowDxfId="35">
      <calculatedColumnFormula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calculatedColumnFormula>
    </tableColumn>
    <tableColumn id="24" xr3:uid="{3B70DFBA-3323-4339-9963-5A1309DDE7AA}" name="Média formativa Patologia" dataDxfId="34" totalsRowDxfId="33"/>
    <tableColumn id="26" xr3:uid="{06685BB8-EAEC-4DFA-8147-3D73AFE9F025}" name="Média formativa Anatomia" dataDxfId="32" totalsRowDxfId="31"/>
    <tableColumn id="25" xr3:uid="{B4F02E54-2F62-43F8-B3B6-3EC2194C7888}" name="Formativa Geral LMF - AV2" dataDxfId="30" totalsRowDxfId="29">
      <calculatedColumnFormula>AVERAGE(Dados[[#This Row],[Média formativa Radiologia]:[Média formativa Anatomia]])</calculatedColumnFormula>
    </tableColumn>
    <tableColumn id="23" xr3:uid="{D527591C-8ACC-41F6-B4A4-F10AEFB35FEB}" name="Média Forms" dataDxfId="28" totalsRowDxfId="27">
      <calculatedColumnFormula>AVERAGE(I5,K5,M5,O5,Q5,S5)</calculatedColumnFormula>
    </tableColumn>
    <tableColumn id="6" xr3:uid="{00000000-0010-0000-0000-000006000000}" name="Ausente na aula" dataDxfId="26" totalsRowDxfId="25">
      <calculatedColumnFormula>SUM(J5,L5,N5,P5,R5,T5)</calculatedColumnFormula>
    </tableColumn>
    <tableColumn id="7" xr3:uid="{00000000-0010-0000-0000-000007000000}" name="Roteiro 2" dataDxfId="24" totalsRowDxfId="23"/>
    <tableColumn id="2" xr3:uid="{94AC143C-E54F-44E1-9408-BA4A6C808FB1}" name="Ausente 2" dataDxfId="22" totalsRowDxfId="21"/>
    <tableColumn id="8" xr3:uid="{00000000-0010-0000-0000-000008000000}" name="Roteiro 3" dataDxfId="20" totalsRowDxfId="19"/>
    <tableColumn id="20" xr3:uid="{F2ED647F-E3F8-4C99-994D-E0D7C9D65107}" name="Ausente 3" dataDxfId="18" totalsRowDxfId="17"/>
    <tableColumn id="9" xr3:uid="{00000000-0010-0000-0000-000009000000}" name="Roterio 4" dataDxfId="16" totalsRowDxfId="15"/>
    <tableColumn id="21" xr3:uid="{D9255BF1-85E5-41AE-A6F2-19E159E1716A}" name="Ausente 4" dataDxfId="14" totalsRowDxfId="13"/>
    <tableColumn id="10" xr3:uid="{00000000-0010-0000-0000-00000A000000}" name="Roteiro 5" dataDxfId="12" totalsRowDxfId="11"/>
    <tableColumn id="11" xr3:uid="{00000000-0010-0000-0000-00000B000000}" name="Ausente 5" dataDxfId="10" totalsRowDxfId="9"/>
    <tableColumn id="12" xr3:uid="{00000000-0010-0000-0000-00000C000000}" name="Roteiro 6" dataDxfId="8" totalsRowDxfId="7"/>
    <tableColumn id="13" xr3:uid="{00000000-0010-0000-0000-00000D000000}" name="Ausente 6" dataDxfId="6" totalsRowDxfId="5"/>
    <tableColumn id="14" xr3:uid="{00000000-0010-0000-0000-00000E000000}" name="Roteiro 7" dataDxfId="4"/>
    <tableColumn id="15" xr3:uid="{00000000-0010-0000-0000-00000F000000}" name="Ausente 7" dataDxfId="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Insira o Nome do Aluno, ID do Aluno, Tarefa, Teste e Pontos do teste nesta tabela. Média, Nota, Média de Pontos de Nota e Faltantes são calculados automaticamen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NotaeMédia" displayName="NotaePGA" ref="I1:T3" totalsRowShown="0" headerRowDxfId="2" tableBorderDxfId="1">
  <autoFilter ref="I1:T3" xr:uid="{530830FA-2710-4FAD-90A0-3F1DE5B588C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100-000001000000}" name="Coluna1"/>
    <tableColumn id="2" xr3:uid="{00000000-0010-0000-0100-000002000000}" name="Coluna2"/>
    <tableColumn id="3" xr3:uid="{00000000-0010-0000-0100-000003000000}" name="Coluna3"/>
    <tableColumn id="4" xr3:uid="{00000000-0010-0000-0100-000004000000}" name="Coluna4"/>
    <tableColumn id="5" xr3:uid="{00000000-0010-0000-0100-000005000000}" name="Coluna5"/>
    <tableColumn id="6" xr3:uid="{00000000-0010-0000-0100-000006000000}" name="Coluna6"/>
    <tableColumn id="7" xr3:uid="{00000000-0010-0000-0100-000007000000}" name="Coluna7"/>
    <tableColumn id="8" xr3:uid="{00000000-0010-0000-0100-000008000000}" name="Coluna8"/>
    <tableColumn id="9" xr3:uid="{00000000-0010-0000-0100-000009000000}" name="Coluna9"/>
    <tableColumn id="10" xr3:uid="{00000000-0010-0000-0100-00000A000000}" name="Coluna10"/>
    <tableColumn id="11" xr3:uid="{00000000-0010-0000-0100-00000B000000}" name="Coluna11"/>
    <tableColumn id="12" xr3:uid="{00000000-0010-0000-0100-00000C000000}" name="Coluna12"/>
  </tableColumns>
  <tableStyleInfo showFirstColumn="1" showLastColumn="0" showRowStripes="1" showColumnStripes="0"/>
  <extLst>
    <ext xmlns:x14="http://schemas.microsoft.com/office/spreadsheetml/2009/9/main" uri="{504A1905-F514-4f6f-8877-14C23A59335A}">
      <x14:table altTextSummary="Insira média, letra e média das notas nesta tabela."/>
    </ext>
  </extLst>
</table>
</file>

<file path=xl/theme/theme1.xml><?xml version="1.0" encoding="utf-8"?>
<a:theme xmlns:a="http://schemas.openxmlformats.org/drawingml/2006/main" name="Wisp">
  <a:themeElements>
    <a:clrScheme name="Grade book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Custom 1">
      <a:majorFont>
        <a:latin typeface="Corbel"/>
        <a:ea typeface=""/>
        <a:cs typeface=""/>
      </a:majorFont>
      <a:minorFont>
        <a:latin typeface="Century Gothic"/>
        <a:ea typeface=""/>
        <a:cs typeface="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2.bin" /><Relationship Id="rId1" Type="http://schemas.openxmlformats.org/officeDocument/2006/relationships/hyperlink" Target="mailto:marcusfsax@gmail.com" TargetMode="External" /><Relationship Id="rId5" Type="http://schemas.openxmlformats.org/officeDocument/2006/relationships/table" Target="../tables/table2.xml" /><Relationship Id="rId4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8"/>
  <sheetViews>
    <sheetView showGridLines="0" topLeftCell="A6" zoomScaleNormal="100" workbookViewId="0"/>
  </sheetViews>
  <sheetFormatPr defaultRowHeight="9.75" x14ac:dyDescent="0.1"/>
  <cols>
    <col min="1" max="1" width="2.875" customWidth="1"/>
    <col min="2" max="2" width="66.81640625" style="1" customWidth="1"/>
  </cols>
  <sheetData>
    <row r="2" spans="2:2" ht="26.25" x14ac:dyDescent="0.15">
      <c r="B2" s="2" t="s">
        <v>0</v>
      </c>
    </row>
    <row r="3" spans="2:2" ht="30" customHeight="1" x14ac:dyDescent="0.1">
      <c r="B3" s="3" t="s">
        <v>18</v>
      </c>
    </row>
    <row r="4" spans="2:2" ht="36.6" customHeight="1" x14ac:dyDescent="0.15">
      <c r="B4" s="4" t="s">
        <v>1</v>
      </c>
    </row>
    <row r="5" spans="2:2" ht="41.45" customHeight="1" x14ac:dyDescent="0.15">
      <c r="B5" s="4" t="s">
        <v>2</v>
      </c>
    </row>
    <row r="6" spans="2:2" ht="85.9" customHeight="1" x14ac:dyDescent="0.15">
      <c r="B6" s="4" t="s">
        <v>3</v>
      </c>
    </row>
    <row r="7" spans="2:2" s="6" customFormat="1" ht="87" customHeight="1" x14ac:dyDescent="0.15">
      <c r="B7" s="4" t="s">
        <v>4</v>
      </c>
    </row>
    <row r="8" spans="2:2" ht="12" x14ac:dyDescent="0.1">
      <c r="B8" s="5"/>
    </row>
  </sheetData>
  <dataValidations count="1">
    <dataValidation allowBlank="1" showInputMessage="1" showErrorMessage="1" prompt="Crie uma Ficha de Notas do professor com base nas médias desta pasta de trabalho. Use esta planilha para ver como usar a pasta de trabalho." sqref="A1" xr:uid="{00000000-0002-0000-0000-000000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autoPageBreaks="0" fitToPage="1"/>
  </sheetPr>
  <dimension ref="B1:T107"/>
  <sheetViews>
    <sheetView showGridLines="0" tabSelected="1" topLeftCell="G12" zoomScaleNormal="100" zoomScaleSheetLayoutView="100" workbookViewId="0">
      <selection activeCell="I26" sqref="I26"/>
    </sheetView>
  </sheetViews>
  <sheetFormatPr defaultColWidth="15.8984375" defaultRowHeight="11.25" x14ac:dyDescent="0.15"/>
  <cols>
    <col min="1" max="1" width="2.02734375" customWidth="1"/>
    <col min="2" max="2" width="49.5625" style="9" customWidth="1"/>
    <col min="3" max="3" width="17.9296875" style="10" customWidth="1"/>
    <col min="4" max="6" width="16.57421875" style="10" customWidth="1"/>
    <col min="7" max="7" width="13.87109375" style="29" customWidth="1"/>
    <col min="8" max="8" width="17.25390625" customWidth="1"/>
    <col min="9" max="9" width="12.68359375" customWidth="1"/>
    <col min="10" max="10" width="12.0078125" customWidth="1"/>
    <col min="11" max="13" width="13.36328125" customWidth="1"/>
    <col min="14" max="14" width="13.0234375" customWidth="1"/>
    <col min="15" max="15" width="13.69921875" customWidth="1"/>
    <col min="16" max="16" width="12.85546875" customWidth="1"/>
    <col min="17" max="17" width="13.19140625" customWidth="1"/>
    <col min="18" max="18" width="11.671875" customWidth="1"/>
    <col min="19" max="20" width="11.5" customWidth="1"/>
  </cols>
  <sheetData>
    <row r="1" spans="2:20" x14ac:dyDescent="0.15"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</row>
    <row r="2" spans="2:20" ht="23.25" x14ac:dyDescent="0.3">
      <c r="B2" s="52" t="s">
        <v>28</v>
      </c>
      <c r="C2" s="52"/>
      <c r="D2" s="8"/>
      <c r="E2" s="8"/>
      <c r="F2" s="8"/>
      <c r="G2" s="30" t="s">
        <v>34</v>
      </c>
      <c r="H2" s="13" t="s">
        <v>29</v>
      </c>
      <c r="I2" s="14" t="s">
        <v>43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2:20" ht="26.25" customHeight="1" thickBot="1" x14ac:dyDescent="0.25">
      <c r="I3" s="15">
        <v>45526</v>
      </c>
      <c r="J3" s="16"/>
      <c r="K3" s="15">
        <v>45533</v>
      </c>
      <c r="L3" s="16"/>
      <c r="M3" s="15">
        <v>45540</v>
      </c>
      <c r="N3" s="16"/>
      <c r="O3" s="15">
        <v>45547</v>
      </c>
      <c r="P3" s="16"/>
      <c r="Q3" s="15">
        <v>45554</v>
      </c>
      <c r="S3" s="15">
        <v>45561</v>
      </c>
    </row>
    <row r="4" spans="2:20" s="17" customFormat="1" ht="21" x14ac:dyDescent="0.1">
      <c r="B4" s="33" t="s">
        <v>5</v>
      </c>
      <c r="C4" s="17" t="s">
        <v>30</v>
      </c>
      <c r="D4" s="17" t="s">
        <v>31</v>
      </c>
      <c r="E4" s="17" t="s">
        <v>32</v>
      </c>
      <c r="F4" s="17" t="s">
        <v>33</v>
      </c>
      <c r="G4" s="31" t="s">
        <v>27</v>
      </c>
      <c r="H4" s="17" t="s">
        <v>26</v>
      </c>
      <c r="I4" s="20" t="s">
        <v>37</v>
      </c>
      <c r="J4" s="18" t="s">
        <v>21</v>
      </c>
      <c r="K4" s="19" t="s">
        <v>38</v>
      </c>
      <c r="L4" s="18" t="s">
        <v>20</v>
      </c>
      <c r="M4" s="20" t="s">
        <v>39</v>
      </c>
      <c r="N4" s="18" t="s">
        <v>22</v>
      </c>
      <c r="O4" s="20" t="s">
        <v>40</v>
      </c>
      <c r="P4" s="18" t="s">
        <v>23</v>
      </c>
      <c r="Q4" s="20" t="s">
        <v>41</v>
      </c>
      <c r="R4" s="18" t="s">
        <v>24</v>
      </c>
      <c r="S4" s="20" t="s">
        <v>42</v>
      </c>
      <c r="T4" s="18" t="s">
        <v>25</v>
      </c>
    </row>
    <row r="5" spans="2:20" s="17" customFormat="1" ht="12.75" x14ac:dyDescent="0.15">
      <c r="B5" s="40" t="s">
        <v>137</v>
      </c>
      <c r="C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6.666666666666667</v>
      </c>
      <c r="D5" s="21"/>
      <c r="E5" s="11">
        <v>6</v>
      </c>
      <c r="F5" s="11">
        <f>AVERAGE(Dados[[#This Row],[Média formativa Radiologia]:[Média formativa Anatomia]])</f>
        <v>6.3333333333333339</v>
      </c>
      <c r="G5" s="32">
        <f>AVERAGE(I5,K5,M5,O5,Q5,S5)</f>
        <v>6.666666666666667</v>
      </c>
      <c r="H5" s="24">
        <f>SUM(J5,L5,N5,P5,R5,T5)</f>
        <v>0</v>
      </c>
      <c r="I5" s="37">
        <v>9</v>
      </c>
      <c r="J5" s="36">
        <v>0</v>
      </c>
      <c r="K5" s="37">
        <v>0</v>
      </c>
      <c r="L5" s="36">
        <v>0</v>
      </c>
      <c r="M5" s="37">
        <v>8</v>
      </c>
      <c r="N5" s="36">
        <v>0</v>
      </c>
      <c r="O5" s="37">
        <v>8</v>
      </c>
      <c r="P5" s="36">
        <v>0</v>
      </c>
      <c r="Q5" s="37">
        <v>7</v>
      </c>
      <c r="R5" s="36">
        <v>0</v>
      </c>
      <c r="S5" s="37">
        <v>8</v>
      </c>
      <c r="T5" s="36">
        <v>0</v>
      </c>
    </row>
    <row r="6" spans="2:20" s="17" customFormat="1" ht="12.75" x14ac:dyDescent="0.15">
      <c r="B6" t="s">
        <v>44</v>
      </c>
      <c r="C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9.1666666666666661</v>
      </c>
      <c r="D6" s="21">
        <v>8.5</v>
      </c>
      <c r="E6" s="11">
        <v>9.5</v>
      </c>
      <c r="F6" s="11">
        <f>AVERAGE(Dados[[#This Row],[Média formativa Radiologia]:[Média formativa Anatomia]])</f>
        <v>9.0555555555555554</v>
      </c>
      <c r="G6" s="32">
        <f>AVERAGE(I6,K6,M6,O6,Q6,S6)</f>
        <v>9.1666666666666661</v>
      </c>
      <c r="H6" s="24">
        <f>SUM(J6,L6,N6,P6,R6,T6)</f>
        <v>0</v>
      </c>
      <c r="I6" s="38">
        <v>10</v>
      </c>
      <c r="J6" s="36">
        <v>0</v>
      </c>
      <c r="K6" s="37">
        <v>10</v>
      </c>
      <c r="L6" s="36">
        <v>0</v>
      </c>
      <c r="M6" s="37">
        <v>9</v>
      </c>
      <c r="N6" s="36">
        <v>0</v>
      </c>
      <c r="O6" s="37">
        <v>9</v>
      </c>
      <c r="P6" s="36">
        <v>0</v>
      </c>
      <c r="Q6" s="37">
        <v>7</v>
      </c>
      <c r="R6" s="36">
        <v>0</v>
      </c>
      <c r="S6" s="37">
        <v>10</v>
      </c>
      <c r="T6" s="36">
        <v>0</v>
      </c>
    </row>
    <row r="7" spans="2:20" s="17" customFormat="1" ht="12.75" x14ac:dyDescent="0.15">
      <c r="B7" t="s">
        <v>45</v>
      </c>
      <c r="C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8.1666666666666661</v>
      </c>
      <c r="D7" s="21">
        <v>8.5</v>
      </c>
      <c r="E7" s="11">
        <v>8</v>
      </c>
      <c r="F7" s="11">
        <f>AVERAGE(Dados[[#This Row],[Média formativa Radiologia]:[Média formativa Anatomia]])</f>
        <v>8.2222222222222214</v>
      </c>
      <c r="G7" s="32">
        <f t="shared" ref="G7:G73" si="0">AVERAGE(I7,K7,M7,O7,Q7,S7)</f>
        <v>8.1666666666666661</v>
      </c>
      <c r="H7" s="24">
        <f>SUM(J7,L7,N7,P7,R7,T7)</f>
        <v>0</v>
      </c>
      <c r="I7" s="38">
        <v>5</v>
      </c>
      <c r="J7" s="36">
        <v>0</v>
      </c>
      <c r="K7" s="37">
        <v>9</v>
      </c>
      <c r="L7" s="36">
        <v>0</v>
      </c>
      <c r="M7" s="37">
        <v>9</v>
      </c>
      <c r="N7" s="36">
        <v>0</v>
      </c>
      <c r="O7" s="37">
        <v>8</v>
      </c>
      <c r="P7" s="36">
        <v>0</v>
      </c>
      <c r="Q7" s="37">
        <v>9</v>
      </c>
      <c r="R7" s="36">
        <v>0</v>
      </c>
      <c r="S7" s="37">
        <v>9</v>
      </c>
      <c r="T7" s="36">
        <v>0</v>
      </c>
    </row>
    <row r="8" spans="2:20" ht="12.75" x14ac:dyDescent="0.15">
      <c r="B8" t="s">
        <v>46</v>
      </c>
      <c r="C8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9.3333333333333339</v>
      </c>
      <c r="D8" s="21">
        <v>9.5</v>
      </c>
      <c r="E8" s="11">
        <v>9.5</v>
      </c>
      <c r="F8" s="11">
        <f>AVERAGE(Dados[[#This Row],[Média formativa Radiologia]:[Média formativa Anatomia]])</f>
        <v>9.4444444444444446</v>
      </c>
      <c r="G8" s="32">
        <f t="shared" si="0"/>
        <v>9.3333333333333339</v>
      </c>
      <c r="H8" s="24">
        <f t="shared" ref="H8:H76" si="1">SUM(J8,L8,N8,P8,R8,T8)</f>
        <v>0</v>
      </c>
      <c r="I8" s="39">
        <v>10</v>
      </c>
      <c r="J8" s="36">
        <v>0</v>
      </c>
      <c r="K8" s="28">
        <v>9</v>
      </c>
      <c r="L8" s="36">
        <v>0</v>
      </c>
      <c r="M8" s="26">
        <v>10</v>
      </c>
      <c r="N8" s="36">
        <v>0</v>
      </c>
      <c r="O8" s="26">
        <v>10</v>
      </c>
      <c r="P8" s="36">
        <v>0</v>
      </c>
      <c r="Q8" s="26">
        <v>7</v>
      </c>
      <c r="R8" s="36">
        <v>0</v>
      </c>
      <c r="S8" s="26">
        <v>10</v>
      </c>
      <c r="T8" s="36">
        <v>0</v>
      </c>
    </row>
    <row r="9" spans="2:20" ht="12.75" x14ac:dyDescent="0.15">
      <c r="B9" t="s">
        <v>47</v>
      </c>
      <c r="C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5.833333333333333</v>
      </c>
      <c r="D9" s="21">
        <v>8.5</v>
      </c>
      <c r="E9" s="11">
        <v>7</v>
      </c>
      <c r="F9" s="11">
        <f>AVERAGE(Dados[[#This Row],[Média formativa Radiologia]:[Média formativa Anatomia]])</f>
        <v>7.1111111111111107</v>
      </c>
      <c r="G9" s="32">
        <f t="shared" si="0"/>
        <v>5.833333333333333</v>
      </c>
      <c r="H9" s="24">
        <f t="shared" si="1"/>
        <v>0</v>
      </c>
      <c r="I9" s="39">
        <v>10</v>
      </c>
      <c r="J9" s="36">
        <v>0</v>
      </c>
      <c r="K9" s="28">
        <v>8</v>
      </c>
      <c r="L9" s="36">
        <v>0</v>
      </c>
      <c r="M9" s="26">
        <v>7</v>
      </c>
      <c r="N9" s="36">
        <v>0</v>
      </c>
      <c r="O9" s="26">
        <v>4</v>
      </c>
      <c r="P9" s="36">
        <v>0</v>
      </c>
      <c r="Q9" s="26">
        <v>6</v>
      </c>
      <c r="R9" s="36">
        <v>0</v>
      </c>
      <c r="S9" s="26">
        <v>0</v>
      </c>
      <c r="T9" s="36">
        <v>0</v>
      </c>
    </row>
    <row r="10" spans="2:20" ht="12.75" x14ac:dyDescent="0.15">
      <c r="B10" t="s">
        <v>48</v>
      </c>
      <c r="C1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6.833333333333333</v>
      </c>
      <c r="D10" s="21">
        <v>9</v>
      </c>
      <c r="E10" s="11">
        <v>8</v>
      </c>
      <c r="F10" s="11">
        <f>AVERAGE(Dados[[#This Row],[Média formativa Radiologia]:[Média formativa Anatomia]])</f>
        <v>7.9444444444444438</v>
      </c>
      <c r="G10" s="32">
        <f t="shared" si="0"/>
        <v>6.833333333333333</v>
      </c>
      <c r="H10" s="24">
        <f t="shared" si="1"/>
        <v>0</v>
      </c>
      <c r="I10" s="39">
        <v>10</v>
      </c>
      <c r="J10" s="36">
        <v>0</v>
      </c>
      <c r="K10" s="28">
        <v>8</v>
      </c>
      <c r="L10" s="36">
        <v>0</v>
      </c>
      <c r="M10" s="26">
        <v>0</v>
      </c>
      <c r="N10" s="36">
        <v>0</v>
      </c>
      <c r="O10" s="26">
        <v>9</v>
      </c>
      <c r="P10" s="36">
        <v>0</v>
      </c>
      <c r="Q10" s="26">
        <v>6</v>
      </c>
      <c r="R10" s="36">
        <v>0</v>
      </c>
      <c r="S10" s="26">
        <v>8</v>
      </c>
      <c r="T10" s="36">
        <v>0</v>
      </c>
    </row>
    <row r="11" spans="2:20" ht="12.75" x14ac:dyDescent="0.15">
      <c r="B11" t="s">
        <v>49</v>
      </c>
      <c r="C1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-2</v>
      </c>
      <c r="D11" s="21"/>
      <c r="E11" s="11">
        <v>2</v>
      </c>
      <c r="F11" s="11">
        <f>AVERAGE(Dados[[#This Row],[Média formativa Radiologia]:[Média formativa Anatomia]])</f>
        <v>0</v>
      </c>
      <c r="G11" s="32">
        <f t="shared" si="0"/>
        <v>0</v>
      </c>
      <c r="H11" s="24">
        <f t="shared" si="1"/>
        <v>2</v>
      </c>
      <c r="I11" s="39">
        <v>0</v>
      </c>
      <c r="J11" s="36">
        <v>0</v>
      </c>
      <c r="K11" s="28">
        <v>0</v>
      </c>
      <c r="L11" s="36">
        <v>0</v>
      </c>
      <c r="M11" s="26">
        <v>0</v>
      </c>
      <c r="N11" s="36">
        <v>0</v>
      </c>
      <c r="O11" s="26">
        <v>0</v>
      </c>
      <c r="P11" s="36">
        <v>0</v>
      </c>
      <c r="Q11" s="26">
        <v>0</v>
      </c>
      <c r="R11" s="27">
        <v>1</v>
      </c>
      <c r="S11" s="26">
        <v>0</v>
      </c>
      <c r="T11" s="27">
        <v>1</v>
      </c>
    </row>
    <row r="12" spans="2:20" ht="12.75" x14ac:dyDescent="0.15">
      <c r="B12" t="s">
        <v>50</v>
      </c>
      <c r="C1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10</v>
      </c>
      <c r="D12" s="21">
        <v>9</v>
      </c>
      <c r="E12" s="11">
        <v>10</v>
      </c>
      <c r="F12" s="11">
        <f>AVERAGE(Dados[[#This Row],[Média formativa Radiologia]:[Média formativa Anatomia]])</f>
        <v>9.6666666666666661</v>
      </c>
      <c r="G12" s="35">
        <f t="shared" si="0"/>
        <v>10</v>
      </c>
      <c r="H12" s="24">
        <f t="shared" si="1"/>
        <v>0</v>
      </c>
      <c r="I12" s="26">
        <v>10</v>
      </c>
      <c r="J12" s="36">
        <v>0</v>
      </c>
      <c r="K12" s="28">
        <v>10</v>
      </c>
      <c r="L12" s="36">
        <v>0</v>
      </c>
      <c r="M12" s="26">
        <v>10</v>
      </c>
      <c r="N12" s="36">
        <v>0</v>
      </c>
      <c r="O12" s="26">
        <v>10</v>
      </c>
      <c r="P12" s="36">
        <v>0</v>
      </c>
      <c r="Q12" s="26">
        <v>10</v>
      </c>
      <c r="R12" s="27">
        <v>0</v>
      </c>
      <c r="S12" s="26">
        <v>10</v>
      </c>
      <c r="T12" s="27">
        <v>0</v>
      </c>
    </row>
    <row r="13" spans="2:20" ht="12.75" x14ac:dyDescent="0.15">
      <c r="B13" t="s">
        <v>51</v>
      </c>
      <c r="C1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9.67</v>
      </c>
      <c r="D13" s="21">
        <v>8.5</v>
      </c>
      <c r="E13" s="11">
        <v>10</v>
      </c>
      <c r="F13" s="11">
        <f>AVERAGE(Dados[[#This Row],[Média formativa Radiologia]:[Média formativa Anatomia]])</f>
        <v>9.39</v>
      </c>
      <c r="G13" s="35">
        <v>9.67</v>
      </c>
      <c r="H13" s="25">
        <f t="shared" si="1"/>
        <v>0</v>
      </c>
      <c r="I13" s="26">
        <v>8</v>
      </c>
      <c r="J13" s="36">
        <v>0</v>
      </c>
      <c r="K13" s="28">
        <v>9</v>
      </c>
      <c r="L13" s="36">
        <v>0</v>
      </c>
      <c r="M13" s="26">
        <v>9</v>
      </c>
      <c r="N13" s="36">
        <v>0</v>
      </c>
      <c r="O13" s="26">
        <v>10</v>
      </c>
      <c r="P13" s="36">
        <v>0</v>
      </c>
      <c r="Q13" s="26">
        <v>8</v>
      </c>
      <c r="R13" s="27">
        <v>0</v>
      </c>
      <c r="S13" s="26">
        <v>0</v>
      </c>
      <c r="T13" s="27">
        <v>0</v>
      </c>
    </row>
    <row r="14" spans="2:20" ht="12.75" x14ac:dyDescent="0.15">
      <c r="B14" t="s">
        <v>52</v>
      </c>
      <c r="C1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9.3333333333333339</v>
      </c>
      <c r="D14" s="21">
        <v>8.5</v>
      </c>
      <c r="E14" s="11">
        <v>10</v>
      </c>
      <c r="F14" s="11">
        <f>AVERAGE(Dados[[#This Row],[Média formativa Radiologia]:[Média formativa Anatomia]])</f>
        <v>9.2777777777777786</v>
      </c>
      <c r="G14" s="35">
        <f t="shared" si="0"/>
        <v>9.3333333333333339</v>
      </c>
      <c r="H14" s="24">
        <f t="shared" si="1"/>
        <v>0</v>
      </c>
      <c r="I14" s="26">
        <v>10</v>
      </c>
      <c r="J14" s="36">
        <v>0</v>
      </c>
      <c r="K14" s="28">
        <v>10</v>
      </c>
      <c r="L14" s="36">
        <v>0</v>
      </c>
      <c r="M14" s="26">
        <v>9</v>
      </c>
      <c r="N14" s="36">
        <v>0</v>
      </c>
      <c r="O14" s="26">
        <v>9</v>
      </c>
      <c r="P14" s="36">
        <v>0</v>
      </c>
      <c r="Q14" s="26">
        <v>9</v>
      </c>
      <c r="R14" s="27">
        <v>0</v>
      </c>
      <c r="S14" s="26">
        <v>9</v>
      </c>
      <c r="T14" s="27">
        <v>0</v>
      </c>
    </row>
    <row r="15" spans="2:20" ht="12.75" x14ac:dyDescent="0.15">
      <c r="B15" t="s">
        <v>35</v>
      </c>
      <c r="C1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-2</v>
      </c>
      <c r="D15" s="21"/>
      <c r="E15" s="11">
        <v>0</v>
      </c>
      <c r="F15" s="11">
        <f>AVERAGE(Dados[[#This Row],[Média formativa Radiologia]:[Média formativa Anatomia]])</f>
        <v>-1</v>
      </c>
      <c r="G15" s="32">
        <f t="shared" si="0"/>
        <v>0</v>
      </c>
      <c r="H15" s="24">
        <f t="shared" si="1"/>
        <v>2</v>
      </c>
      <c r="I15" s="26">
        <v>0</v>
      </c>
      <c r="J15" s="36">
        <v>0</v>
      </c>
      <c r="K15" s="28">
        <v>0</v>
      </c>
      <c r="L15" s="36">
        <v>0</v>
      </c>
      <c r="M15" s="26">
        <v>0</v>
      </c>
      <c r="N15" s="36">
        <v>0</v>
      </c>
      <c r="O15" s="26">
        <v>0</v>
      </c>
      <c r="P15" s="36">
        <v>0</v>
      </c>
      <c r="Q15" s="26"/>
      <c r="R15" s="27">
        <v>1</v>
      </c>
      <c r="S15" s="26">
        <v>0</v>
      </c>
      <c r="T15" s="27">
        <v>1</v>
      </c>
    </row>
    <row r="16" spans="2:20" ht="12.75" x14ac:dyDescent="0.15">
      <c r="B16" t="s">
        <v>53</v>
      </c>
      <c r="C1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</v>
      </c>
      <c r="D16" s="21"/>
      <c r="E16" s="11">
        <v>8</v>
      </c>
      <c r="F16" s="11">
        <f>AVERAGE(Dados[[#This Row],[Média formativa Radiologia]:[Média formativa Anatomia]])</f>
        <v>8</v>
      </c>
      <c r="G16" s="32">
        <f t="shared" si="0"/>
        <v>8</v>
      </c>
      <c r="H16" s="24">
        <f t="shared" si="1"/>
        <v>0</v>
      </c>
      <c r="I16" s="26">
        <v>10</v>
      </c>
      <c r="J16" s="36">
        <v>0</v>
      </c>
      <c r="K16" s="28">
        <v>9</v>
      </c>
      <c r="L16" s="36">
        <v>0</v>
      </c>
      <c r="M16" s="26">
        <v>10</v>
      </c>
      <c r="N16" s="36">
        <v>0</v>
      </c>
      <c r="O16" s="26">
        <v>0</v>
      </c>
      <c r="P16" s="36">
        <v>0</v>
      </c>
      <c r="Q16" s="26">
        <v>9</v>
      </c>
      <c r="R16" s="27">
        <v>0</v>
      </c>
      <c r="S16" s="26">
        <v>10</v>
      </c>
      <c r="T16" s="27">
        <v>0</v>
      </c>
    </row>
    <row r="17" spans="2:20" ht="12.75" x14ac:dyDescent="0.15">
      <c r="B17" t="s">
        <v>54</v>
      </c>
      <c r="C1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</v>
      </c>
      <c r="D17" s="21">
        <v>8.5</v>
      </c>
      <c r="E17" s="11">
        <v>8</v>
      </c>
      <c r="F17" s="11">
        <f>AVERAGE(Dados[[#This Row],[Média formativa Radiologia]:[Média formativa Anatomia]])</f>
        <v>7.833333333333333</v>
      </c>
      <c r="G17" s="32">
        <f t="shared" si="0"/>
        <v>7</v>
      </c>
      <c r="H17" s="24">
        <f t="shared" si="1"/>
        <v>0</v>
      </c>
      <c r="I17" s="26">
        <v>9</v>
      </c>
      <c r="J17" s="36">
        <v>0</v>
      </c>
      <c r="K17" s="28">
        <v>7</v>
      </c>
      <c r="L17" s="36">
        <v>0</v>
      </c>
      <c r="M17" s="26">
        <v>8</v>
      </c>
      <c r="N17" s="36">
        <v>0</v>
      </c>
      <c r="O17" s="26">
        <v>9</v>
      </c>
      <c r="P17" s="36">
        <v>0</v>
      </c>
      <c r="Q17" s="26">
        <v>9</v>
      </c>
      <c r="R17" s="27">
        <v>0</v>
      </c>
      <c r="S17" s="26">
        <v>0</v>
      </c>
      <c r="T17" s="27">
        <v>0</v>
      </c>
    </row>
    <row r="18" spans="2:20" ht="12.75" x14ac:dyDescent="0.15">
      <c r="B18" t="s">
        <v>55</v>
      </c>
      <c r="C18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8.5</v>
      </c>
      <c r="D18" s="21">
        <v>9</v>
      </c>
      <c r="E18" s="11">
        <v>10</v>
      </c>
      <c r="F18" s="11">
        <f>AVERAGE(Dados[[#This Row],[Média formativa Radiologia]:[Média formativa Anatomia]])</f>
        <v>9.1666666666666661</v>
      </c>
      <c r="G18" s="32">
        <f t="shared" si="0"/>
        <v>8.5</v>
      </c>
      <c r="H18" s="24">
        <f t="shared" si="1"/>
        <v>0</v>
      </c>
      <c r="I18" s="26">
        <v>10</v>
      </c>
      <c r="J18" s="36">
        <v>0</v>
      </c>
      <c r="K18" s="28">
        <v>9</v>
      </c>
      <c r="L18" s="36">
        <v>0</v>
      </c>
      <c r="M18" s="26">
        <v>9</v>
      </c>
      <c r="N18" s="36">
        <v>0</v>
      </c>
      <c r="O18" s="26">
        <v>9</v>
      </c>
      <c r="P18" s="36">
        <v>0</v>
      </c>
      <c r="Q18" s="26">
        <v>7</v>
      </c>
      <c r="R18" s="27">
        <v>0</v>
      </c>
      <c r="S18" s="26">
        <v>7</v>
      </c>
      <c r="T18" s="27">
        <v>0</v>
      </c>
    </row>
    <row r="19" spans="2:20" ht="12.75" x14ac:dyDescent="0.15">
      <c r="B19" t="s">
        <v>56</v>
      </c>
      <c r="C1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9.5</v>
      </c>
      <c r="D19" s="21">
        <v>9.5</v>
      </c>
      <c r="E19" s="11">
        <v>10</v>
      </c>
      <c r="F19" s="11">
        <f>AVERAGE(Dados[[#This Row],[Média formativa Radiologia]:[Média formativa Anatomia]])</f>
        <v>9.6666666666666661</v>
      </c>
      <c r="G19" s="32">
        <f t="shared" si="0"/>
        <v>9.5</v>
      </c>
      <c r="H19" s="24">
        <f t="shared" si="1"/>
        <v>0</v>
      </c>
      <c r="I19" s="26">
        <v>9</v>
      </c>
      <c r="J19" s="36">
        <v>0</v>
      </c>
      <c r="K19" s="28">
        <v>10</v>
      </c>
      <c r="L19" s="36">
        <v>0</v>
      </c>
      <c r="M19" s="26">
        <v>10</v>
      </c>
      <c r="N19" s="36">
        <v>0</v>
      </c>
      <c r="O19" s="26">
        <v>9</v>
      </c>
      <c r="P19" s="36">
        <v>0</v>
      </c>
      <c r="Q19" s="26">
        <v>9</v>
      </c>
      <c r="R19" s="27">
        <v>0</v>
      </c>
      <c r="S19" s="26">
        <v>10</v>
      </c>
      <c r="T19" s="27">
        <v>0</v>
      </c>
    </row>
    <row r="20" spans="2:20" ht="12.75" x14ac:dyDescent="0.15">
      <c r="B20" t="s">
        <v>57</v>
      </c>
      <c r="C2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7.333333333333333</v>
      </c>
      <c r="D20" s="21"/>
      <c r="E20" s="11">
        <v>7</v>
      </c>
      <c r="F20" s="11">
        <f>AVERAGE(Dados[[#This Row],[Média formativa Radiologia]:[Média formativa Anatomia]])</f>
        <v>7.1666666666666661</v>
      </c>
      <c r="G20" s="32">
        <f t="shared" si="0"/>
        <v>7.333333333333333</v>
      </c>
      <c r="H20" s="24">
        <f t="shared" si="1"/>
        <v>0</v>
      </c>
      <c r="I20" s="26">
        <v>6</v>
      </c>
      <c r="J20" s="36">
        <v>0</v>
      </c>
      <c r="K20" s="28">
        <v>8</v>
      </c>
      <c r="L20" s="36">
        <v>0</v>
      </c>
      <c r="M20" s="26">
        <v>6</v>
      </c>
      <c r="N20" s="36">
        <v>0</v>
      </c>
      <c r="O20" s="26">
        <v>8</v>
      </c>
      <c r="P20" s="36">
        <v>0</v>
      </c>
      <c r="Q20" s="26">
        <v>8</v>
      </c>
      <c r="R20" s="27">
        <v>0</v>
      </c>
      <c r="S20" s="26">
        <v>8</v>
      </c>
      <c r="T20" s="27">
        <v>0</v>
      </c>
    </row>
    <row r="21" spans="2:20" ht="12.75" x14ac:dyDescent="0.15">
      <c r="B21" t="s">
        <v>58</v>
      </c>
      <c r="C2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</v>
      </c>
      <c r="D21" s="21">
        <v>9</v>
      </c>
      <c r="E21" s="11">
        <v>8</v>
      </c>
      <c r="F21" s="11">
        <f>AVERAGE(Dados[[#This Row],[Média formativa Radiologia]:[Média formativa Anatomia]])</f>
        <v>8</v>
      </c>
      <c r="G21" s="32">
        <f t="shared" si="0"/>
        <v>7</v>
      </c>
      <c r="H21" s="24">
        <f t="shared" si="1"/>
        <v>0</v>
      </c>
      <c r="I21" s="26">
        <v>9</v>
      </c>
      <c r="J21" s="36">
        <v>0</v>
      </c>
      <c r="K21" s="28">
        <v>9</v>
      </c>
      <c r="L21" s="36">
        <v>0</v>
      </c>
      <c r="M21" s="26">
        <v>6</v>
      </c>
      <c r="N21" s="36">
        <v>0</v>
      </c>
      <c r="O21" s="26">
        <v>6</v>
      </c>
      <c r="P21" s="36">
        <v>0</v>
      </c>
      <c r="Q21" s="26">
        <v>5</v>
      </c>
      <c r="R21" s="27">
        <v>0</v>
      </c>
      <c r="S21" s="26">
        <v>7</v>
      </c>
      <c r="T21" s="27">
        <v>0</v>
      </c>
    </row>
    <row r="22" spans="2:20" ht="12.75" x14ac:dyDescent="0.15">
      <c r="B22" t="s">
        <v>59</v>
      </c>
      <c r="C2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10</v>
      </c>
      <c r="D22" s="21">
        <v>9.5</v>
      </c>
      <c r="E22" s="11">
        <v>10</v>
      </c>
      <c r="F22" s="11">
        <f>AVERAGE(Dados[[#This Row],[Média formativa Radiologia]:[Média formativa Anatomia]])</f>
        <v>9.8333333333333339</v>
      </c>
      <c r="G22" s="32">
        <f t="shared" si="0"/>
        <v>10</v>
      </c>
      <c r="H22" s="24">
        <f t="shared" si="1"/>
        <v>0</v>
      </c>
      <c r="I22" s="26">
        <v>10</v>
      </c>
      <c r="J22" s="36">
        <v>0</v>
      </c>
      <c r="K22" s="26">
        <v>10</v>
      </c>
      <c r="L22" s="36">
        <v>0</v>
      </c>
      <c r="M22" s="26">
        <v>10</v>
      </c>
      <c r="N22" s="36">
        <v>0</v>
      </c>
      <c r="O22" s="26">
        <v>10</v>
      </c>
      <c r="P22" s="36">
        <v>0</v>
      </c>
      <c r="Q22" s="26">
        <v>10</v>
      </c>
      <c r="R22" s="27">
        <v>0</v>
      </c>
      <c r="S22" s="26">
        <v>10</v>
      </c>
      <c r="T22" s="27">
        <v>0</v>
      </c>
    </row>
    <row r="23" spans="2:20" ht="13.5" thickBot="1" x14ac:dyDescent="0.2">
      <c r="B23" s="44" t="s">
        <v>138</v>
      </c>
      <c r="C2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</v>
      </c>
      <c r="D23" s="21">
        <v>9</v>
      </c>
      <c r="E23" s="11">
        <v>10</v>
      </c>
      <c r="F23" s="11">
        <f>AVERAGE(Dados[[#This Row],[Média formativa Radiologia]:[Média formativa Anatomia]])</f>
        <v>9.3333333333333339</v>
      </c>
      <c r="G23" s="32">
        <f>AVERAGE(I23,K23,M23,O23,Q23,S23)</f>
        <v>9</v>
      </c>
      <c r="H23" s="24">
        <f>SUM(J23,L23,N23,P23,R23,T23)</f>
        <v>0</v>
      </c>
      <c r="I23" s="26">
        <v>10</v>
      </c>
      <c r="J23" s="36">
        <v>0</v>
      </c>
      <c r="K23" s="26">
        <v>10</v>
      </c>
      <c r="L23" s="36">
        <v>0</v>
      </c>
      <c r="M23" s="26">
        <v>8</v>
      </c>
      <c r="N23" s="36">
        <v>0</v>
      </c>
      <c r="O23" s="26">
        <v>9</v>
      </c>
      <c r="P23" s="36">
        <v>0</v>
      </c>
      <c r="Q23" s="26">
        <v>8</v>
      </c>
      <c r="R23" s="27">
        <v>0</v>
      </c>
      <c r="S23" s="26">
        <v>9</v>
      </c>
      <c r="T23" s="27">
        <v>0</v>
      </c>
    </row>
    <row r="24" spans="2:20" ht="12.75" x14ac:dyDescent="0.15">
      <c r="B24" t="s">
        <v>60</v>
      </c>
      <c r="C2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6.833333333333333</v>
      </c>
      <c r="D24" s="21"/>
      <c r="E24" s="11">
        <v>8</v>
      </c>
      <c r="F24" s="11">
        <f>AVERAGE(Dados[[#This Row],[Média formativa Radiologia]:[Média formativa Anatomia]])</f>
        <v>7.4166666666666661</v>
      </c>
      <c r="G24" s="32">
        <f t="shared" si="0"/>
        <v>6.833333333333333</v>
      </c>
      <c r="H24" s="24">
        <f t="shared" si="1"/>
        <v>0</v>
      </c>
      <c r="I24" s="26">
        <v>10</v>
      </c>
      <c r="J24" s="36">
        <v>0</v>
      </c>
      <c r="K24" s="28">
        <v>7</v>
      </c>
      <c r="L24" s="36">
        <v>0</v>
      </c>
      <c r="M24" s="26">
        <v>8</v>
      </c>
      <c r="N24" s="36">
        <v>0</v>
      </c>
      <c r="O24" s="26">
        <v>9</v>
      </c>
      <c r="P24" s="36">
        <v>0</v>
      </c>
      <c r="Q24" s="26">
        <v>7</v>
      </c>
      <c r="R24" s="27">
        <v>0</v>
      </c>
      <c r="S24" s="26">
        <v>0</v>
      </c>
      <c r="T24" s="27">
        <v>0</v>
      </c>
    </row>
    <row r="25" spans="2:20" ht="12.75" x14ac:dyDescent="0.15">
      <c r="B25" t="s">
        <v>61</v>
      </c>
      <c r="C2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8.6666666666666661</v>
      </c>
      <c r="D25" s="21">
        <v>9.5</v>
      </c>
      <c r="E25" s="11">
        <v>10</v>
      </c>
      <c r="F25" s="11">
        <f>AVERAGE(Dados[[#This Row],[Média formativa Radiologia]:[Média formativa Anatomia]])</f>
        <v>9.3888888888888875</v>
      </c>
      <c r="G25" s="32">
        <f t="shared" si="0"/>
        <v>8.6666666666666661</v>
      </c>
      <c r="H25" s="24">
        <f t="shared" si="1"/>
        <v>0</v>
      </c>
      <c r="I25" s="26">
        <v>8</v>
      </c>
      <c r="J25" s="36">
        <v>0</v>
      </c>
      <c r="K25" s="26">
        <v>9</v>
      </c>
      <c r="L25" s="36">
        <v>0</v>
      </c>
      <c r="M25" s="26">
        <v>8</v>
      </c>
      <c r="N25" s="36">
        <v>0</v>
      </c>
      <c r="O25" s="26">
        <v>9</v>
      </c>
      <c r="P25" s="36">
        <v>0</v>
      </c>
      <c r="Q25" s="26">
        <v>8</v>
      </c>
      <c r="R25" s="27">
        <v>0</v>
      </c>
      <c r="S25" s="26">
        <v>10</v>
      </c>
      <c r="T25" s="27">
        <v>0</v>
      </c>
    </row>
    <row r="26" spans="2:20" ht="12.75" x14ac:dyDescent="0.15">
      <c r="B26" t="s">
        <v>62</v>
      </c>
      <c r="C2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10</v>
      </c>
      <c r="D26" s="21">
        <v>9</v>
      </c>
      <c r="E26" s="11">
        <v>8</v>
      </c>
      <c r="F26" s="11">
        <f>AVERAGE(Dados[[#This Row],[Média formativa Radiologia]:[Média formativa Anatomia]])</f>
        <v>9</v>
      </c>
      <c r="G26" s="32">
        <f t="shared" si="0"/>
        <v>10</v>
      </c>
      <c r="H26" s="24">
        <f>SUM(J26,L26,N26,P26,R26,T26)</f>
        <v>0</v>
      </c>
      <c r="I26" s="26">
        <v>10</v>
      </c>
      <c r="J26" s="36">
        <v>0</v>
      </c>
      <c r="K26" s="26">
        <v>10</v>
      </c>
      <c r="L26" s="36">
        <v>0</v>
      </c>
      <c r="M26" s="26">
        <v>10</v>
      </c>
      <c r="N26" s="36">
        <v>0</v>
      </c>
      <c r="O26" s="26">
        <v>10</v>
      </c>
      <c r="P26" s="36">
        <v>0</v>
      </c>
      <c r="Q26" s="26">
        <v>10</v>
      </c>
      <c r="R26" s="27">
        <v>0</v>
      </c>
      <c r="S26" s="26">
        <v>10</v>
      </c>
      <c r="T26" s="27">
        <v>0</v>
      </c>
    </row>
    <row r="27" spans="2:20" ht="12.75" x14ac:dyDescent="0.15">
      <c r="B27" t="s">
        <v>63</v>
      </c>
      <c r="C2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9.6666666666666661</v>
      </c>
      <c r="D27" s="21">
        <v>9.5</v>
      </c>
      <c r="E27" s="11">
        <v>10</v>
      </c>
      <c r="F27" s="11">
        <f>AVERAGE(Dados[[#This Row],[Média formativa Radiologia]:[Média formativa Anatomia]])</f>
        <v>9.7222222222222214</v>
      </c>
      <c r="G27" s="32">
        <f t="shared" si="0"/>
        <v>9.6666666666666661</v>
      </c>
      <c r="H27" s="24">
        <f t="shared" si="1"/>
        <v>0</v>
      </c>
      <c r="I27" s="26">
        <v>10</v>
      </c>
      <c r="J27" s="36">
        <v>0</v>
      </c>
      <c r="K27" s="26">
        <v>9</v>
      </c>
      <c r="L27" s="36">
        <v>0</v>
      </c>
      <c r="M27" s="26">
        <v>10</v>
      </c>
      <c r="N27" s="36">
        <v>0</v>
      </c>
      <c r="O27" s="26">
        <v>10</v>
      </c>
      <c r="P27" s="36">
        <v>0</v>
      </c>
      <c r="Q27" s="26">
        <v>9</v>
      </c>
      <c r="R27" s="27">
        <v>0</v>
      </c>
      <c r="S27" s="26">
        <v>10</v>
      </c>
      <c r="T27" s="27">
        <v>0</v>
      </c>
    </row>
    <row r="28" spans="2:20" ht="12.75" x14ac:dyDescent="0.15">
      <c r="B28" t="s">
        <v>64</v>
      </c>
      <c r="C28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10</v>
      </c>
      <c r="D28" s="21"/>
      <c r="E28" s="11">
        <v>10</v>
      </c>
      <c r="F28" s="11">
        <f>AVERAGE(Dados[[#This Row],[Média formativa Radiologia]:[Média formativa Anatomia]])</f>
        <v>10</v>
      </c>
      <c r="G28" s="32">
        <f t="shared" si="0"/>
        <v>10</v>
      </c>
      <c r="H28" s="24">
        <f t="shared" si="1"/>
        <v>0</v>
      </c>
      <c r="I28" s="26">
        <v>10</v>
      </c>
      <c r="J28" s="36">
        <v>0</v>
      </c>
      <c r="K28" s="28">
        <v>10</v>
      </c>
      <c r="L28" s="36">
        <v>0</v>
      </c>
      <c r="M28" s="26">
        <v>10</v>
      </c>
      <c r="N28" s="36">
        <v>0</v>
      </c>
      <c r="O28" s="26">
        <v>10</v>
      </c>
      <c r="P28" s="36">
        <v>0</v>
      </c>
      <c r="Q28" s="26">
        <v>10</v>
      </c>
      <c r="R28" s="27">
        <v>0</v>
      </c>
      <c r="S28" s="26">
        <v>10</v>
      </c>
      <c r="T28" s="27">
        <v>0</v>
      </c>
    </row>
    <row r="29" spans="2:20" ht="12.75" x14ac:dyDescent="0.15">
      <c r="B29" t="s">
        <v>65</v>
      </c>
      <c r="C2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</v>
      </c>
      <c r="D29" s="21">
        <v>10</v>
      </c>
      <c r="E29" s="11">
        <v>10</v>
      </c>
      <c r="F29" s="11">
        <f>AVERAGE(Dados[[#This Row],[Média formativa Radiologia]:[Média formativa Anatomia]])</f>
        <v>9.6666666666666661</v>
      </c>
      <c r="G29" s="32">
        <f t="shared" si="0"/>
        <v>9</v>
      </c>
      <c r="H29" s="24">
        <f t="shared" si="1"/>
        <v>0</v>
      </c>
      <c r="I29" s="26">
        <v>10</v>
      </c>
      <c r="J29" s="36">
        <v>0</v>
      </c>
      <c r="K29" s="28">
        <v>10</v>
      </c>
      <c r="L29" s="36">
        <v>0</v>
      </c>
      <c r="M29" s="26">
        <v>9</v>
      </c>
      <c r="N29" s="36">
        <v>0</v>
      </c>
      <c r="O29" s="26">
        <v>9</v>
      </c>
      <c r="P29" s="36">
        <v>0</v>
      </c>
      <c r="Q29" s="26">
        <v>7</v>
      </c>
      <c r="R29" s="27">
        <v>0</v>
      </c>
      <c r="S29" s="26">
        <v>9</v>
      </c>
      <c r="T29" s="27">
        <v>0</v>
      </c>
    </row>
    <row r="30" spans="2:20" ht="12.75" x14ac:dyDescent="0.15">
      <c r="B30" t="s">
        <v>66</v>
      </c>
      <c r="C3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5.666666666666667</v>
      </c>
      <c r="D30" s="21"/>
      <c r="E30" s="11">
        <v>7</v>
      </c>
      <c r="F30" s="11">
        <f>AVERAGE(Dados[[#This Row],[Média formativa Radiologia]:[Média formativa Anatomia]])</f>
        <v>6.3333333333333339</v>
      </c>
      <c r="G30" s="32">
        <f t="shared" si="0"/>
        <v>5.666666666666667</v>
      </c>
      <c r="H30" s="24">
        <f t="shared" si="1"/>
        <v>0</v>
      </c>
      <c r="I30" s="26">
        <v>10</v>
      </c>
      <c r="J30" s="36">
        <v>0</v>
      </c>
      <c r="K30" s="28">
        <v>9</v>
      </c>
      <c r="L30" s="36">
        <v>0</v>
      </c>
      <c r="M30" s="26">
        <v>8</v>
      </c>
      <c r="N30" s="36">
        <v>0</v>
      </c>
      <c r="O30" s="26">
        <v>0</v>
      </c>
      <c r="P30" s="36">
        <v>0</v>
      </c>
      <c r="Q30" s="26">
        <v>7</v>
      </c>
      <c r="R30" s="27">
        <v>0</v>
      </c>
      <c r="S30" s="26">
        <v>0</v>
      </c>
      <c r="T30" s="27">
        <v>0</v>
      </c>
    </row>
    <row r="31" spans="2:20" ht="16.5" customHeight="1" x14ac:dyDescent="0.15">
      <c r="B31" t="s">
        <v>67</v>
      </c>
      <c r="C3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7.666666666666667</v>
      </c>
      <c r="D31" s="21"/>
      <c r="E31" s="11">
        <v>8</v>
      </c>
      <c r="F31" s="11">
        <f>AVERAGE(Dados[[#This Row],[Média formativa Radiologia]:[Média formativa Anatomia]])</f>
        <v>7.8333333333333339</v>
      </c>
      <c r="G31" s="32">
        <f t="shared" si="0"/>
        <v>7.666666666666667</v>
      </c>
      <c r="H31" s="24">
        <f t="shared" si="1"/>
        <v>0</v>
      </c>
      <c r="I31" s="26">
        <v>10</v>
      </c>
      <c r="J31" s="36">
        <v>0</v>
      </c>
      <c r="K31" s="28">
        <v>0</v>
      </c>
      <c r="L31" s="36">
        <v>0</v>
      </c>
      <c r="M31" s="26">
        <v>9</v>
      </c>
      <c r="N31" s="36">
        <v>0</v>
      </c>
      <c r="O31" s="26">
        <v>9</v>
      </c>
      <c r="P31" s="36">
        <v>0</v>
      </c>
      <c r="Q31" s="26">
        <v>9</v>
      </c>
      <c r="R31" s="27">
        <v>0</v>
      </c>
      <c r="S31" s="26">
        <v>9</v>
      </c>
      <c r="T31" s="27">
        <v>0</v>
      </c>
    </row>
    <row r="32" spans="2:20" ht="12.75" x14ac:dyDescent="0.15">
      <c r="B32" t="s">
        <v>68</v>
      </c>
      <c r="C3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9.8333333333333339</v>
      </c>
      <c r="D32" s="21">
        <v>9</v>
      </c>
      <c r="E32" s="11">
        <v>10</v>
      </c>
      <c r="F32" s="11">
        <f>AVERAGE(Dados[[#This Row],[Média formativa Radiologia]:[Média formativa Anatomia]])</f>
        <v>9.6111111111111125</v>
      </c>
      <c r="G32" s="32">
        <f t="shared" si="0"/>
        <v>9.8333333333333339</v>
      </c>
      <c r="H32" s="24">
        <f t="shared" si="1"/>
        <v>0</v>
      </c>
      <c r="I32" s="26">
        <v>10</v>
      </c>
      <c r="J32" s="36">
        <v>0</v>
      </c>
      <c r="K32" s="28">
        <v>10</v>
      </c>
      <c r="L32" s="36">
        <v>0</v>
      </c>
      <c r="M32" s="26">
        <v>10</v>
      </c>
      <c r="N32" s="36">
        <v>0</v>
      </c>
      <c r="O32" s="26">
        <v>10</v>
      </c>
      <c r="P32" s="36">
        <v>0</v>
      </c>
      <c r="Q32" s="26">
        <v>10</v>
      </c>
      <c r="R32" s="27">
        <v>0</v>
      </c>
      <c r="S32" s="26">
        <v>9</v>
      </c>
      <c r="T32" s="27">
        <v>0</v>
      </c>
    </row>
    <row r="33" spans="2:20" ht="12.75" x14ac:dyDescent="0.15">
      <c r="B33" t="s">
        <v>69</v>
      </c>
      <c r="C3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8.8333333333333339</v>
      </c>
      <c r="D33" s="21">
        <v>9</v>
      </c>
      <c r="E33" s="11">
        <v>10</v>
      </c>
      <c r="F33" s="11">
        <f>AVERAGE(Dados[[#This Row],[Média formativa Radiologia]:[Média formativa Anatomia]])</f>
        <v>9.2777777777777786</v>
      </c>
      <c r="G33" s="32">
        <f t="shared" si="0"/>
        <v>8.8333333333333339</v>
      </c>
      <c r="H33" s="24">
        <f t="shared" si="1"/>
        <v>0</v>
      </c>
      <c r="I33" s="26">
        <v>9</v>
      </c>
      <c r="J33" s="36">
        <v>0</v>
      </c>
      <c r="K33" s="28">
        <v>10</v>
      </c>
      <c r="L33" s="36">
        <v>0</v>
      </c>
      <c r="M33" s="26">
        <v>8</v>
      </c>
      <c r="N33" s="36">
        <v>0</v>
      </c>
      <c r="O33" s="26">
        <v>9</v>
      </c>
      <c r="P33" s="36">
        <v>0</v>
      </c>
      <c r="Q33" s="26">
        <v>10</v>
      </c>
      <c r="R33" s="27">
        <v>0</v>
      </c>
      <c r="S33" s="26">
        <v>7</v>
      </c>
      <c r="T33" s="27">
        <v>0</v>
      </c>
    </row>
    <row r="34" spans="2:20" ht="12.75" x14ac:dyDescent="0.15">
      <c r="B34" t="s">
        <v>70</v>
      </c>
      <c r="C3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7.833333333333333</v>
      </c>
      <c r="D34" s="21">
        <v>8.5</v>
      </c>
      <c r="E34" s="11">
        <v>8</v>
      </c>
      <c r="F34" s="11">
        <f>AVERAGE(Dados[[#This Row],[Média formativa Radiologia]:[Média formativa Anatomia]])</f>
        <v>8.1111111111111107</v>
      </c>
      <c r="G34" s="32">
        <f t="shared" si="0"/>
        <v>7.833333333333333</v>
      </c>
      <c r="H34" s="24">
        <f t="shared" si="1"/>
        <v>0</v>
      </c>
      <c r="I34" s="26">
        <v>10</v>
      </c>
      <c r="J34" s="36">
        <v>0</v>
      </c>
      <c r="K34" s="28">
        <v>7</v>
      </c>
      <c r="L34" s="36">
        <v>0</v>
      </c>
      <c r="M34" s="26">
        <v>7</v>
      </c>
      <c r="N34" s="36">
        <v>0</v>
      </c>
      <c r="O34" s="26">
        <v>7</v>
      </c>
      <c r="P34" s="36">
        <v>0</v>
      </c>
      <c r="Q34" s="26">
        <v>8</v>
      </c>
      <c r="R34" s="27">
        <v>0</v>
      </c>
      <c r="S34" s="26">
        <v>8</v>
      </c>
      <c r="T34" s="27">
        <v>0</v>
      </c>
    </row>
    <row r="35" spans="2:20" ht="16.5" customHeight="1" x14ac:dyDescent="0.15">
      <c r="B35" t="s">
        <v>71</v>
      </c>
      <c r="C3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9.8333333333333339</v>
      </c>
      <c r="D35" s="21">
        <v>9.5</v>
      </c>
      <c r="E35" s="11">
        <v>10</v>
      </c>
      <c r="F35" s="11">
        <f>AVERAGE(Dados[[#This Row],[Média formativa Radiologia]:[Média formativa Anatomia]])</f>
        <v>9.7777777777777786</v>
      </c>
      <c r="G35" s="32">
        <f t="shared" si="0"/>
        <v>9.8333333333333339</v>
      </c>
      <c r="H35" s="24">
        <f t="shared" si="1"/>
        <v>0</v>
      </c>
      <c r="I35" s="26">
        <v>10</v>
      </c>
      <c r="J35" s="36">
        <v>0</v>
      </c>
      <c r="K35" s="28">
        <v>10</v>
      </c>
      <c r="L35" s="36">
        <v>0</v>
      </c>
      <c r="M35" s="26">
        <v>10</v>
      </c>
      <c r="N35" s="36">
        <v>0</v>
      </c>
      <c r="O35" s="26">
        <v>10</v>
      </c>
      <c r="P35" s="36">
        <v>0</v>
      </c>
      <c r="Q35" s="26">
        <v>10</v>
      </c>
      <c r="R35" s="27">
        <v>0</v>
      </c>
      <c r="S35" s="26">
        <v>9</v>
      </c>
      <c r="T35" s="27">
        <v>0</v>
      </c>
    </row>
    <row r="36" spans="2:20" ht="16.5" customHeight="1" thickBot="1" x14ac:dyDescent="0.2">
      <c r="B36" s="44" t="s">
        <v>139</v>
      </c>
      <c r="C3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2.8333333333333335</v>
      </c>
      <c r="D36" s="21"/>
      <c r="E36" s="11">
        <v>4</v>
      </c>
      <c r="F36" s="11">
        <f>AVERAGE(Dados[[#This Row],[Média formativa Radiologia]:[Média formativa Anatomia]])</f>
        <v>3.416666666666667</v>
      </c>
      <c r="G36" s="32">
        <f>AVERAGE(I36,K36,M36,O36,Q36,S36)</f>
        <v>2.8333333333333335</v>
      </c>
      <c r="H36" s="24">
        <f>SUM(J36,L36,N36,P36,R36,T36)</f>
        <v>0</v>
      </c>
      <c r="I36" s="42">
        <v>0</v>
      </c>
      <c r="J36" s="45">
        <v>0</v>
      </c>
      <c r="K36" s="42">
        <v>8</v>
      </c>
      <c r="L36" s="45">
        <v>0</v>
      </c>
      <c r="M36" s="42">
        <v>9</v>
      </c>
      <c r="N36" s="36">
        <v>0</v>
      </c>
      <c r="O36" s="42">
        <v>0</v>
      </c>
      <c r="P36" s="36">
        <v>0</v>
      </c>
      <c r="Q36" s="42">
        <v>0</v>
      </c>
      <c r="R36" s="27">
        <v>0</v>
      </c>
      <c r="S36" s="26">
        <v>0</v>
      </c>
      <c r="T36" s="27">
        <v>0</v>
      </c>
    </row>
    <row r="37" spans="2:20" ht="12.75" x14ac:dyDescent="0.15">
      <c r="B37" t="s">
        <v>72</v>
      </c>
      <c r="C3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5.5</v>
      </c>
      <c r="D37" s="21">
        <v>9</v>
      </c>
      <c r="E37" s="11">
        <v>6</v>
      </c>
      <c r="F37" s="11">
        <f>AVERAGE(Dados[[#This Row],[Média formativa Radiologia]:[Média formativa Anatomia]])</f>
        <v>6.833333333333333</v>
      </c>
      <c r="G37" s="32">
        <f t="shared" si="0"/>
        <v>5.5</v>
      </c>
      <c r="H37" s="24">
        <f>SUM(J37,L37,N37,P37,R37,T37)</f>
        <v>0</v>
      </c>
      <c r="I37" s="26">
        <v>8</v>
      </c>
      <c r="J37" s="36">
        <v>0</v>
      </c>
      <c r="K37" s="28">
        <v>7</v>
      </c>
      <c r="L37" s="36">
        <v>0</v>
      </c>
      <c r="M37" s="26">
        <v>0</v>
      </c>
      <c r="N37" s="36">
        <v>0</v>
      </c>
      <c r="O37" s="26">
        <v>10</v>
      </c>
      <c r="P37" s="36">
        <v>0</v>
      </c>
      <c r="Q37" s="26">
        <v>8</v>
      </c>
      <c r="R37" s="27">
        <v>0</v>
      </c>
      <c r="S37" s="26">
        <v>0</v>
      </c>
      <c r="T37" s="27">
        <v>0</v>
      </c>
    </row>
    <row r="38" spans="2:20" ht="12.75" x14ac:dyDescent="0.15">
      <c r="B38" t="s">
        <v>73</v>
      </c>
      <c r="C38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8.6666666666666661</v>
      </c>
      <c r="D38" s="21">
        <v>9.5</v>
      </c>
      <c r="E38" s="11">
        <v>9</v>
      </c>
      <c r="F38" s="11">
        <f>AVERAGE(Dados[[#This Row],[Média formativa Radiologia]:[Média formativa Anatomia]])</f>
        <v>9.0555555555555554</v>
      </c>
      <c r="G38" s="32">
        <f t="shared" si="0"/>
        <v>8.6666666666666661</v>
      </c>
      <c r="H38" s="24">
        <f t="shared" si="1"/>
        <v>0</v>
      </c>
      <c r="I38" s="26">
        <v>10</v>
      </c>
      <c r="J38" s="36">
        <v>0</v>
      </c>
      <c r="K38" s="28">
        <v>10</v>
      </c>
      <c r="L38" s="36">
        <v>0</v>
      </c>
      <c r="M38" s="26">
        <v>7</v>
      </c>
      <c r="N38" s="36">
        <v>0</v>
      </c>
      <c r="O38" s="26">
        <v>7</v>
      </c>
      <c r="P38" s="36">
        <v>0</v>
      </c>
      <c r="Q38" s="26">
        <v>9</v>
      </c>
      <c r="R38" s="27">
        <v>0</v>
      </c>
      <c r="S38" s="26">
        <v>9</v>
      </c>
      <c r="T38" s="27">
        <v>0</v>
      </c>
    </row>
    <row r="39" spans="2:20" ht="12.75" x14ac:dyDescent="0.15">
      <c r="B39" t="s">
        <v>74</v>
      </c>
      <c r="C3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7.666666666666667</v>
      </c>
      <c r="D39" s="21">
        <v>9.5</v>
      </c>
      <c r="E39" s="11">
        <v>8</v>
      </c>
      <c r="F39" s="11">
        <f>AVERAGE(Dados[[#This Row],[Média formativa Radiologia]:[Média formativa Anatomia]])</f>
        <v>8.3888888888888893</v>
      </c>
      <c r="G39" s="32">
        <f t="shared" si="0"/>
        <v>7.666666666666667</v>
      </c>
      <c r="H39" s="24">
        <f t="shared" si="1"/>
        <v>0</v>
      </c>
      <c r="I39" s="26">
        <v>0</v>
      </c>
      <c r="J39" s="36">
        <v>0</v>
      </c>
      <c r="K39" s="28">
        <v>10</v>
      </c>
      <c r="L39" s="36">
        <v>0</v>
      </c>
      <c r="M39" s="26">
        <v>10</v>
      </c>
      <c r="N39" s="36">
        <v>0</v>
      </c>
      <c r="O39" s="26">
        <v>10</v>
      </c>
      <c r="P39" s="36">
        <v>0</v>
      </c>
      <c r="Q39" s="26">
        <v>7</v>
      </c>
      <c r="R39" s="27">
        <v>0</v>
      </c>
      <c r="S39" s="26">
        <v>9</v>
      </c>
      <c r="T39" s="27">
        <v>0</v>
      </c>
    </row>
    <row r="40" spans="2:20" ht="12.75" x14ac:dyDescent="0.15">
      <c r="B40" t="s">
        <v>75</v>
      </c>
      <c r="C4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</v>
      </c>
      <c r="D40" s="21">
        <v>9</v>
      </c>
      <c r="E40" s="11">
        <v>9</v>
      </c>
      <c r="F40" s="11">
        <f>AVERAGE(Dados[[#This Row],[Média formativa Radiologia]:[Média formativa Anatomia]])</f>
        <v>8.3333333333333339</v>
      </c>
      <c r="G40" s="32">
        <f t="shared" si="0"/>
        <v>7</v>
      </c>
      <c r="H40" s="24">
        <f t="shared" si="1"/>
        <v>0</v>
      </c>
      <c r="I40" s="26">
        <v>9</v>
      </c>
      <c r="J40" s="36">
        <v>0</v>
      </c>
      <c r="K40" s="28">
        <v>8</v>
      </c>
      <c r="L40" s="36">
        <v>0</v>
      </c>
      <c r="M40" s="26">
        <v>6</v>
      </c>
      <c r="N40" s="36">
        <v>0</v>
      </c>
      <c r="O40" s="26">
        <v>6</v>
      </c>
      <c r="P40" s="36">
        <v>0</v>
      </c>
      <c r="Q40" s="26">
        <v>6</v>
      </c>
      <c r="R40" s="27">
        <v>0</v>
      </c>
      <c r="S40" s="26">
        <v>7</v>
      </c>
      <c r="T40" s="27">
        <v>0</v>
      </c>
    </row>
    <row r="41" spans="2:20" ht="16.5" customHeight="1" x14ac:dyDescent="0.15">
      <c r="B41" t="s">
        <v>76</v>
      </c>
      <c r="C4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10</v>
      </c>
      <c r="D41" s="21">
        <v>9</v>
      </c>
      <c r="E41" s="11">
        <v>10</v>
      </c>
      <c r="F41" s="11">
        <f>AVERAGE(Dados[[#This Row],[Média formativa Radiologia]:[Média formativa Anatomia]])</f>
        <v>9.6666666666666661</v>
      </c>
      <c r="G41" s="32">
        <f t="shared" si="0"/>
        <v>10</v>
      </c>
      <c r="H41" s="24">
        <f t="shared" si="1"/>
        <v>0</v>
      </c>
      <c r="I41" s="26">
        <v>10</v>
      </c>
      <c r="J41" s="36">
        <v>0</v>
      </c>
      <c r="K41" s="28">
        <v>10</v>
      </c>
      <c r="L41" s="36">
        <v>0</v>
      </c>
      <c r="M41" s="26">
        <v>10</v>
      </c>
      <c r="N41" s="36">
        <v>0</v>
      </c>
      <c r="O41" s="26">
        <v>10</v>
      </c>
      <c r="P41" s="36">
        <v>0</v>
      </c>
      <c r="Q41" s="26">
        <v>10</v>
      </c>
      <c r="R41" s="27">
        <v>0</v>
      </c>
      <c r="S41" s="26">
        <v>10</v>
      </c>
      <c r="T41" s="27">
        <v>0</v>
      </c>
    </row>
    <row r="42" spans="2:20" ht="12.75" x14ac:dyDescent="0.15">
      <c r="B42" t="s">
        <v>77</v>
      </c>
      <c r="C4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7.666666666666667</v>
      </c>
      <c r="D42" s="21">
        <v>8.5</v>
      </c>
      <c r="E42" s="11">
        <v>8</v>
      </c>
      <c r="F42" s="11">
        <f>AVERAGE(Dados[[#This Row],[Média formativa Radiologia]:[Média formativa Anatomia]])</f>
        <v>8.0555555555555554</v>
      </c>
      <c r="G42" s="32">
        <f t="shared" si="0"/>
        <v>7.666666666666667</v>
      </c>
      <c r="H42" s="24">
        <f t="shared" si="1"/>
        <v>0</v>
      </c>
      <c r="I42" s="26">
        <v>10</v>
      </c>
      <c r="J42" s="36">
        <v>0</v>
      </c>
      <c r="K42" s="28">
        <v>0</v>
      </c>
      <c r="L42" s="36">
        <v>0</v>
      </c>
      <c r="M42" s="26">
        <v>8</v>
      </c>
      <c r="N42" s="36">
        <v>0</v>
      </c>
      <c r="O42" s="26">
        <v>9</v>
      </c>
      <c r="P42" s="36">
        <v>0</v>
      </c>
      <c r="Q42" s="26">
        <v>10</v>
      </c>
      <c r="R42" s="27">
        <v>0</v>
      </c>
      <c r="S42" s="26">
        <v>9</v>
      </c>
      <c r="T42" s="27">
        <v>0</v>
      </c>
    </row>
    <row r="43" spans="2:20" ht="12.75" x14ac:dyDescent="0.15">
      <c r="B43" t="s">
        <v>78</v>
      </c>
      <c r="C4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9.8333333333333339</v>
      </c>
      <c r="D43" s="21">
        <v>9.5</v>
      </c>
      <c r="E43" s="11">
        <v>10</v>
      </c>
      <c r="F43" s="11">
        <f>AVERAGE(Dados[[#This Row],[Média formativa Radiologia]:[Média formativa Anatomia]])</f>
        <v>9.7777777777777786</v>
      </c>
      <c r="G43" s="32">
        <f t="shared" si="0"/>
        <v>9.8333333333333339</v>
      </c>
      <c r="H43" s="24">
        <f t="shared" si="1"/>
        <v>0</v>
      </c>
      <c r="I43" s="26">
        <v>10</v>
      </c>
      <c r="J43" s="36">
        <v>0</v>
      </c>
      <c r="K43" s="28">
        <v>10</v>
      </c>
      <c r="L43" s="36">
        <v>0</v>
      </c>
      <c r="M43" s="26">
        <v>9</v>
      </c>
      <c r="N43" s="36">
        <v>0</v>
      </c>
      <c r="O43" s="26">
        <v>10</v>
      </c>
      <c r="P43" s="36">
        <v>0</v>
      </c>
      <c r="Q43" s="26">
        <v>10</v>
      </c>
      <c r="R43" s="27">
        <v>0</v>
      </c>
      <c r="S43" s="26">
        <v>10</v>
      </c>
      <c r="T43" s="27">
        <v>0</v>
      </c>
    </row>
    <row r="44" spans="2:20" ht="12.75" x14ac:dyDescent="0.15">
      <c r="B44" t="s">
        <v>79</v>
      </c>
      <c r="C4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10</v>
      </c>
      <c r="D44" s="21">
        <v>9.5</v>
      </c>
      <c r="E44" s="11">
        <v>10</v>
      </c>
      <c r="F44" s="11">
        <f>AVERAGE(Dados[[#This Row],[Média formativa Radiologia]:[Média formativa Anatomia]])</f>
        <v>9.8333333333333339</v>
      </c>
      <c r="G44" s="32">
        <f t="shared" si="0"/>
        <v>10</v>
      </c>
      <c r="H44" s="24">
        <f t="shared" si="1"/>
        <v>0</v>
      </c>
      <c r="I44" s="26">
        <v>10</v>
      </c>
      <c r="J44" s="36">
        <v>0</v>
      </c>
      <c r="K44" s="28">
        <v>10</v>
      </c>
      <c r="L44" s="36">
        <v>0</v>
      </c>
      <c r="M44" s="26">
        <v>10</v>
      </c>
      <c r="N44" s="36">
        <v>0</v>
      </c>
      <c r="O44" s="26">
        <v>10</v>
      </c>
      <c r="P44" s="36">
        <v>0</v>
      </c>
      <c r="Q44" s="26">
        <v>10</v>
      </c>
      <c r="R44" s="27">
        <v>0</v>
      </c>
      <c r="S44" s="26">
        <v>10</v>
      </c>
      <c r="T44" s="27">
        <v>0</v>
      </c>
    </row>
    <row r="45" spans="2:20" ht="12.75" x14ac:dyDescent="0.15">
      <c r="B45" t="s">
        <v>80</v>
      </c>
      <c r="C4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8.1666666666666661</v>
      </c>
      <c r="D45" s="21">
        <v>8.5399999999999991</v>
      </c>
      <c r="E45" s="11">
        <v>10</v>
      </c>
      <c r="F45" s="11">
        <f>AVERAGE(Dados[[#This Row],[Média formativa Radiologia]:[Média formativa Anatomia]])</f>
        <v>8.9022222222222211</v>
      </c>
      <c r="G45" s="32">
        <f t="shared" si="0"/>
        <v>8.1666666666666661</v>
      </c>
      <c r="H45" s="24">
        <f t="shared" si="1"/>
        <v>0</v>
      </c>
      <c r="I45" s="26">
        <v>9</v>
      </c>
      <c r="J45" s="36">
        <v>0</v>
      </c>
      <c r="K45" s="28">
        <v>8</v>
      </c>
      <c r="L45" s="36">
        <v>0</v>
      </c>
      <c r="M45" s="26">
        <v>9</v>
      </c>
      <c r="N45" s="36">
        <v>0</v>
      </c>
      <c r="O45" s="26">
        <v>9</v>
      </c>
      <c r="P45" s="36">
        <v>0</v>
      </c>
      <c r="Q45" s="26">
        <v>7</v>
      </c>
      <c r="R45" s="27">
        <v>0</v>
      </c>
      <c r="S45" s="26">
        <v>7</v>
      </c>
      <c r="T45" s="27">
        <v>0</v>
      </c>
    </row>
    <row r="46" spans="2:20" ht="12.75" x14ac:dyDescent="0.15">
      <c r="B46" t="s">
        <v>19</v>
      </c>
      <c r="C4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7.5</v>
      </c>
      <c r="D46" s="21">
        <v>8.5</v>
      </c>
      <c r="E46" s="11">
        <v>8</v>
      </c>
      <c r="F46" s="11">
        <f>AVERAGE(Dados[[#This Row],[Média formativa Radiologia]:[Média formativa Anatomia]])</f>
        <v>8</v>
      </c>
      <c r="G46" s="32">
        <f t="shared" si="0"/>
        <v>7.5</v>
      </c>
      <c r="H46" s="24">
        <f t="shared" si="1"/>
        <v>0</v>
      </c>
      <c r="I46" s="26">
        <v>10</v>
      </c>
      <c r="J46" s="36">
        <v>0</v>
      </c>
      <c r="K46" s="28">
        <v>6</v>
      </c>
      <c r="L46" s="36">
        <v>0</v>
      </c>
      <c r="M46" s="26">
        <v>7</v>
      </c>
      <c r="N46" s="36">
        <v>0</v>
      </c>
      <c r="O46" s="26">
        <v>5</v>
      </c>
      <c r="P46" s="36">
        <v>0</v>
      </c>
      <c r="Q46" s="26">
        <v>8</v>
      </c>
      <c r="R46" s="27">
        <v>0</v>
      </c>
      <c r="S46" s="26">
        <v>9</v>
      </c>
      <c r="T46" s="27">
        <v>0</v>
      </c>
    </row>
    <row r="47" spans="2:20" ht="12.75" x14ac:dyDescent="0.15">
      <c r="B47" t="s">
        <v>81</v>
      </c>
      <c r="C4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5.666666666666667</v>
      </c>
      <c r="D47" s="21"/>
      <c r="E47" s="11">
        <v>7</v>
      </c>
      <c r="F47" s="11">
        <f>AVERAGE(Dados[[#This Row],[Média formativa Radiologia]:[Média formativa Anatomia]])</f>
        <v>6.3333333333333339</v>
      </c>
      <c r="G47" s="32">
        <f t="shared" si="0"/>
        <v>5.666666666666667</v>
      </c>
      <c r="H47" s="24">
        <f t="shared" si="1"/>
        <v>0</v>
      </c>
      <c r="I47" s="26">
        <v>10</v>
      </c>
      <c r="J47" s="36">
        <v>0</v>
      </c>
      <c r="K47" s="28">
        <v>0</v>
      </c>
      <c r="L47" s="36">
        <v>0</v>
      </c>
      <c r="M47" s="26">
        <v>0</v>
      </c>
      <c r="N47" s="36">
        <v>0</v>
      </c>
      <c r="O47" s="26">
        <v>10</v>
      </c>
      <c r="P47" s="36">
        <v>0</v>
      </c>
      <c r="Q47" s="26">
        <v>6</v>
      </c>
      <c r="R47" s="27">
        <v>0</v>
      </c>
      <c r="S47" s="26">
        <v>8</v>
      </c>
      <c r="T47" s="27">
        <v>0</v>
      </c>
    </row>
    <row r="48" spans="2:20" ht="16.5" customHeight="1" x14ac:dyDescent="0.15">
      <c r="B48" t="s">
        <v>82</v>
      </c>
      <c r="C48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5.833333333333333</v>
      </c>
      <c r="D48" s="21">
        <v>8.5</v>
      </c>
      <c r="E48" s="11">
        <v>6</v>
      </c>
      <c r="F48" s="11">
        <f>AVERAGE(Dados[[#This Row],[Média formativa Radiologia]:[Média formativa Anatomia]])</f>
        <v>6.7777777777777777</v>
      </c>
      <c r="G48" s="32">
        <f t="shared" si="0"/>
        <v>5.833333333333333</v>
      </c>
      <c r="H48" s="24">
        <f t="shared" si="1"/>
        <v>0</v>
      </c>
      <c r="I48" s="26">
        <v>0</v>
      </c>
      <c r="J48" s="36">
        <v>0</v>
      </c>
      <c r="K48" s="28">
        <v>9</v>
      </c>
      <c r="L48" s="36">
        <v>0</v>
      </c>
      <c r="M48" s="26">
        <v>7</v>
      </c>
      <c r="N48" s="36">
        <v>0</v>
      </c>
      <c r="O48" s="26">
        <v>8</v>
      </c>
      <c r="P48" s="36">
        <v>0</v>
      </c>
      <c r="Q48" s="26">
        <v>5</v>
      </c>
      <c r="R48" s="27">
        <v>0</v>
      </c>
      <c r="S48" s="26">
        <v>6</v>
      </c>
      <c r="T48" s="27">
        <v>0</v>
      </c>
    </row>
    <row r="49" spans="2:20" ht="12.75" x14ac:dyDescent="0.15">
      <c r="B49" t="s">
        <v>83</v>
      </c>
      <c r="C4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9.3333333333333339</v>
      </c>
      <c r="D49" s="21">
        <v>9</v>
      </c>
      <c r="E49" s="11">
        <v>10</v>
      </c>
      <c r="F49" s="11">
        <f>AVERAGE(Dados[[#This Row],[Média formativa Radiologia]:[Média formativa Anatomia]])</f>
        <v>9.4444444444444446</v>
      </c>
      <c r="G49" s="32">
        <f t="shared" si="0"/>
        <v>9.3333333333333339</v>
      </c>
      <c r="H49" s="24">
        <f t="shared" si="1"/>
        <v>0</v>
      </c>
      <c r="I49" s="26">
        <v>10</v>
      </c>
      <c r="J49" s="36">
        <v>0</v>
      </c>
      <c r="K49" s="28">
        <v>10</v>
      </c>
      <c r="L49" s="36">
        <v>0</v>
      </c>
      <c r="M49" s="26">
        <v>8</v>
      </c>
      <c r="N49" s="36">
        <v>0</v>
      </c>
      <c r="O49" s="26">
        <v>8</v>
      </c>
      <c r="P49" s="36">
        <v>0</v>
      </c>
      <c r="Q49" s="26">
        <v>10</v>
      </c>
      <c r="R49" s="27">
        <v>0</v>
      </c>
      <c r="S49" s="26">
        <v>10</v>
      </c>
      <c r="T49" s="27">
        <v>0</v>
      </c>
    </row>
    <row r="50" spans="2:20" ht="12.75" x14ac:dyDescent="0.15">
      <c r="B50" t="s">
        <v>84</v>
      </c>
      <c r="C5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6.666666666666667</v>
      </c>
      <c r="D50" s="21">
        <v>9</v>
      </c>
      <c r="E50" s="11">
        <v>8</v>
      </c>
      <c r="F50" s="11">
        <f>AVERAGE(Dados[[#This Row],[Média formativa Radiologia]:[Média formativa Anatomia]])</f>
        <v>7.8888888888888893</v>
      </c>
      <c r="G50" s="32">
        <f t="shared" si="0"/>
        <v>6.666666666666667</v>
      </c>
      <c r="H50" s="24">
        <f t="shared" si="1"/>
        <v>0</v>
      </c>
      <c r="I50" s="26">
        <v>10</v>
      </c>
      <c r="J50" s="36">
        <v>0</v>
      </c>
      <c r="K50" s="28">
        <v>0</v>
      </c>
      <c r="L50" s="36">
        <v>0</v>
      </c>
      <c r="M50" s="26">
        <v>9</v>
      </c>
      <c r="N50" s="36">
        <v>0</v>
      </c>
      <c r="O50" s="26">
        <v>7</v>
      </c>
      <c r="P50" s="36">
        <v>0</v>
      </c>
      <c r="Q50" s="26">
        <v>5</v>
      </c>
      <c r="R50" s="27">
        <v>0</v>
      </c>
      <c r="S50" s="26">
        <v>9</v>
      </c>
      <c r="T50" s="27">
        <v>0</v>
      </c>
    </row>
    <row r="51" spans="2:20" ht="13.5" customHeight="1" x14ac:dyDescent="0.15">
      <c r="B51" t="s">
        <v>85</v>
      </c>
      <c r="C5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6.166666666666667</v>
      </c>
      <c r="D51" s="21">
        <v>9</v>
      </c>
      <c r="E51" s="11">
        <v>8</v>
      </c>
      <c r="F51" s="11">
        <f>AVERAGE(Dados[[#This Row],[Média formativa Radiologia]:[Média formativa Anatomia]])</f>
        <v>7.7222222222222223</v>
      </c>
      <c r="G51" s="32">
        <f t="shared" si="0"/>
        <v>6.166666666666667</v>
      </c>
      <c r="H51" s="24">
        <f t="shared" si="1"/>
        <v>0</v>
      </c>
      <c r="I51" s="26">
        <v>10</v>
      </c>
      <c r="J51" s="36">
        <v>0</v>
      </c>
      <c r="K51" s="28">
        <v>10</v>
      </c>
      <c r="L51" s="36">
        <v>0</v>
      </c>
      <c r="M51" s="26">
        <v>0</v>
      </c>
      <c r="N51" s="36">
        <v>0</v>
      </c>
      <c r="O51" s="26">
        <v>10</v>
      </c>
      <c r="P51" s="36">
        <v>0</v>
      </c>
      <c r="Q51" s="26">
        <v>7</v>
      </c>
      <c r="R51" s="27">
        <v>0</v>
      </c>
      <c r="S51" s="26">
        <v>0</v>
      </c>
      <c r="T51" s="27">
        <v>0</v>
      </c>
    </row>
    <row r="52" spans="2:20" ht="13.5" customHeight="1" x14ac:dyDescent="0.15">
      <c r="B52" t="s">
        <v>86</v>
      </c>
      <c r="C5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</v>
      </c>
      <c r="D52" s="21">
        <v>8.5</v>
      </c>
      <c r="E52" s="11">
        <v>10</v>
      </c>
      <c r="F52" s="11">
        <f>AVERAGE(Dados[[#This Row],[Média formativa Radiologia]:[Média formativa Anatomia]])</f>
        <v>9.1666666666666661</v>
      </c>
      <c r="G52" s="32">
        <f t="shared" si="0"/>
        <v>9</v>
      </c>
      <c r="H52" s="24">
        <f>SUM(J52,L52,N52,P52,R52,T52)</f>
        <v>0</v>
      </c>
      <c r="I52" s="26">
        <v>9</v>
      </c>
      <c r="J52" s="36">
        <v>0</v>
      </c>
      <c r="K52" s="26">
        <v>9</v>
      </c>
      <c r="L52" s="36">
        <v>0</v>
      </c>
      <c r="M52" s="26">
        <v>9</v>
      </c>
      <c r="N52" s="36">
        <v>0</v>
      </c>
      <c r="O52" s="26">
        <v>7</v>
      </c>
      <c r="P52" s="36">
        <v>0</v>
      </c>
      <c r="Q52" s="26">
        <v>10</v>
      </c>
      <c r="R52" s="27">
        <v>0</v>
      </c>
      <c r="S52" s="26">
        <v>10</v>
      </c>
      <c r="T52" s="27">
        <v>0</v>
      </c>
    </row>
    <row r="53" spans="2:20" ht="12.75" x14ac:dyDescent="0.15">
      <c r="B53" t="s">
        <v>87</v>
      </c>
      <c r="C5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</v>
      </c>
      <c r="D53" s="21">
        <v>8.5</v>
      </c>
      <c r="E53" s="11">
        <v>8</v>
      </c>
      <c r="F53" s="11">
        <f>AVERAGE(Dados[[#This Row],[Média formativa Radiologia]:[Média formativa Anatomia]])</f>
        <v>7.833333333333333</v>
      </c>
      <c r="G53" s="32">
        <f t="shared" si="0"/>
        <v>7</v>
      </c>
      <c r="H53" s="24">
        <f t="shared" si="1"/>
        <v>0</v>
      </c>
      <c r="I53" s="26">
        <v>10</v>
      </c>
      <c r="J53" s="36">
        <v>0</v>
      </c>
      <c r="K53" s="28">
        <v>9</v>
      </c>
      <c r="L53" s="36">
        <v>0</v>
      </c>
      <c r="M53" s="26">
        <v>9</v>
      </c>
      <c r="N53" s="36">
        <v>0</v>
      </c>
      <c r="O53" s="26">
        <v>0</v>
      </c>
      <c r="P53" s="36">
        <v>0</v>
      </c>
      <c r="Q53" s="26">
        <v>6</v>
      </c>
      <c r="R53" s="27">
        <v>0</v>
      </c>
      <c r="S53" s="26">
        <v>8</v>
      </c>
      <c r="T53" s="27">
        <v>0</v>
      </c>
    </row>
    <row r="54" spans="2:20" ht="12.75" x14ac:dyDescent="0.15">
      <c r="B54" t="s">
        <v>88</v>
      </c>
      <c r="C5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10</v>
      </c>
      <c r="D54" s="21">
        <v>8.5</v>
      </c>
      <c r="E54" s="11">
        <v>10</v>
      </c>
      <c r="F54" s="11">
        <f>AVERAGE(Dados[[#This Row],[Média formativa Radiologia]:[Média formativa Anatomia]])</f>
        <v>9.5</v>
      </c>
      <c r="G54" s="32">
        <f t="shared" si="0"/>
        <v>10</v>
      </c>
      <c r="H54" s="24">
        <f t="shared" si="1"/>
        <v>0</v>
      </c>
      <c r="I54" s="26">
        <v>10</v>
      </c>
      <c r="J54" s="36">
        <v>0</v>
      </c>
      <c r="K54" s="28">
        <v>10</v>
      </c>
      <c r="L54" s="36">
        <v>0</v>
      </c>
      <c r="M54" s="26">
        <v>10</v>
      </c>
      <c r="N54" s="36">
        <v>0</v>
      </c>
      <c r="O54" s="26">
        <v>10</v>
      </c>
      <c r="P54" s="36">
        <v>0</v>
      </c>
      <c r="Q54" s="26">
        <v>10</v>
      </c>
      <c r="R54" s="27">
        <v>0</v>
      </c>
      <c r="S54" s="26">
        <v>10</v>
      </c>
      <c r="T54" s="27">
        <v>0</v>
      </c>
    </row>
    <row r="55" spans="2:20" ht="12.75" x14ac:dyDescent="0.15">
      <c r="B55" t="s">
        <v>89</v>
      </c>
      <c r="C5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9.1666666666666661</v>
      </c>
      <c r="D55" s="21">
        <v>8.5</v>
      </c>
      <c r="E55" s="11">
        <v>10</v>
      </c>
      <c r="F55" s="11">
        <f>AVERAGE(Dados[[#This Row],[Média formativa Radiologia]:[Média formativa Anatomia]])</f>
        <v>9.2222222222222214</v>
      </c>
      <c r="G55" s="32">
        <f t="shared" si="0"/>
        <v>9.1666666666666661</v>
      </c>
      <c r="H55" s="24">
        <f t="shared" si="1"/>
        <v>0</v>
      </c>
      <c r="I55" s="26">
        <v>9</v>
      </c>
      <c r="J55" s="36">
        <v>0</v>
      </c>
      <c r="K55" s="28">
        <v>9</v>
      </c>
      <c r="L55" s="36">
        <v>0</v>
      </c>
      <c r="M55" s="26">
        <v>9</v>
      </c>
      <c r="N55" s="36">
        <v>0</v>
      </c>
      <c r="O55" s="26">
        <v>10</v>
      </c>
      <c r="P55" s="36">
        <v>0</v>
      </c>
      <c r="Q55" s="26">
        <v>8</v>
      </c>
      <c r="R55" s="27">
        <v>0</v>
      </c>
      <c r="S55" s="26">
        <v>10</v>
      </c>
      <c r="T55" s="27">
        <v>0</v>
      </c>
    </row>
    <row r="56" spans="2:20" ht="12.75" x14ac:dyDescent="0.15">
      <c r="B56" t="s">
        <v>90</v>
      </c>
      <c r="C5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9.5</v>
      </c>
      <c r="D56" s="21">
        <v>8.5</v>
      </c>
      <c r="E56" s="11">
        <v>10</v>
      </c>
      <c r="F56" s="11">
        <f>AVERAGE(Dados[[#This Row],[Média formativa Radiologia]:[Média formativa Anatomia]])</f>
        <v>9.3333333333333339</v>
      </c>
      <c r="G56" s="32">
        <f t="shared" si="0"/>
        <v>9.5</v>
      </c>
      <c r="H56" s="24">
        <f t="shared" si="1"/>
        <v>0</v>
      </c>
      <c r="I56" s="26">
        <v>10</v>
      </c>
      <c r="J56" s="36">
        <v>0</v>
      </c>
      <c r="K56" s="28">
        <v>9</v>
      </c>
      <c r="L56" s="36">
        <v>0</v>
      </c>
      <c r="M56" s="26">
        <v>9</v>
      </c>
      <c r="N56" s="36">
        <v>0</v>
      </c>
      <c r="O56" s="26">
        <v>10</v>
      </c>
      <c r="P56" s="36">
        <v>0</v>
      </c>
      <c r="Q56" s="26">
        <v>9</v>
      </c>
      <c r="R56" s="27">
        <v>0</v>
      </c>
      <c r="S56" s="26">
        <v>10</v>
      </c>
      <c r="T56" s="27">
        <v>0</v>
      </c>
    </row>
    <row r="57" spans="2:20" ht="12.75" x14ac:dyDescent="0.15">
      <c r="B57" t="s">
        <v>91</v>
      </c>
      <c r="C5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</v>
      </c>
      <c r="D57" s="21">
        <v>9</v>
      </c>
      <c r="E57" s="11">
        <v>9</v>
      </c>
      <c r="F57" s="11">
        <f>AVERAGE(Dados[[#This Row],[Média formativa Radiologia]:[Média formativa Anatomia]])</f>
        <v>8.6666666666666661</v>
      </c>
      <c r="G57" s="32">
        <f t="shared" si="0"/>
        <v>8</v>
      </c>
      <c r="H57" s="24">
        <f t="shared" si="1"/>
        <v>0</v>
      </c>
      <c r="I57" s="26">
        <v>10</v>
      </c>
      <c r="J57" s="36">
        <v>0</v>
      </c>
      <c r="K57" s="28">
        <v>7</v>
      </c>
      <c r="L57" s="36">
        <v>0</v>
      </c>
      <c r="M57" s="26">
        <v>10</v>
      </c>
      <c r="N57" s="36">
        <v>0</v>
      </c>
      <c r="O57" s="26">
        <v>6</v>
      </c>
      <c r="P57" s="36">
        <v>0</v>
      </c>
      <c r="Q57" s="26">
        <v>7</v>
      </c>
      <c r="R57" s="27">
        <v>0</v>
      </c>
      <c r="S57" s="26">
        <v>8</v>
      </c>
      <c r="T57" s="27">
        <v>0</v>
      </c>
    </row>
    <row r="58" spans="2:20" ht="12.75" x14ac:dyDescent="0.15">
      <c r="B58" t="s">
        <v>36</v>
      </c>
      <c r="C58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6.833333333333333</v>
      </c>
      <c r="D58" s="21">
        <v>8.5</v>
      </c>
      <c r="E58" s="11">
        <v>7</v>
      </c>
      <c r="F58" s="11">
        <f>AVERAGE(Dados[[#This Row],[Média formativa Radiologia]:[Média formativa Anatomia]])</f>
        <v>7.4444444444444438</v>
      </c>
      <c r="G58" s="32">
        <f t="shared" si="0"/>
        <v>7.833333333333333</v>
      </c>
      <c r="H58" s="24">
        <f t="shared" si="1"/>
        <v>1</v>
      </c>
      <c r="I58" s="26">
        <v>10</v>
      </c>
      <c r="J58" s="36">
        <v>0</v>
      </c>
      <c r="K58" s="28">
        <v>8</v>
      </c>
      <c r="L58" s="36">
        <v>0</v>
      </c>
      <c r="M58" s="26">
        <v>8</v>
      </c>
      <c r="N58" s="36">
        <v>0</v>
      </c>
      <c r="O58" s="26">
        <v>6</v>
      </c>
      <c r="P58" s="36">
        <v>0</v>
      </c>
      <c r="Q58" s="26">
        <v>6</v>
      </c>
      <c r="R58" s="27">
        <v>1</v>
      </c>
      <c r="S58" s="26">
        <v>9</v>
      </c>
      <c r="T58" s="27">
        <v>0</v>
      </c>
    </row>
    <row r="59" spans="2:20" ht="12.75" x14ac:dyDescent="0.15">
      <c r="B59" t="s">
        <v>92</v>
      </c>
      <c r="C5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10</v>
      </c>
      <c r="D59" s="21">
        <v>8.5</v>
      </c>
      <c r="E59" s="11">
        <v>10</v>
      </c>
      <c r="F59" s="11">
        <f>AVERAGE(Dados[[#This Row],[Média formativa Radiologia]:[Média formativa Anatomia]])</f>
        <v>9.5</v>
      </c>
      <c r="G59" s="32">
        <f t="shared" si="0"/>
        <v>10</v>
      </c>
      <c r="H59" s="24">
        <f t="shared" si="1"/>
        <v>0</v>
      </c>
      <c r="I59" s="26">
        <v>10</v>
      </c>
      <c r="J59" s="36">
        <v>0</v>
      </c>
      <c r="K59" s="28">
        <v>10</v>
      </c>
      <c r="L59" s="36">
        <v>0</v>
      </c>
      <c r="M59" s="26">
        <v>10</v>
      </c>
      <c r="N59" s="36">
        <v>0</v>
      </c>
      <c r="O59" s="26">
        <v>10</v>
      </c>
      <c r="P59" s="36">
        <v>0</v>
      </c>
      <c r="Q59" s="26">
        <v>10</v>
      </c>
      <c r="R59" s="27">
        <v>0</v>
      </c>
      <c r="S59" s="26">
        <v>10</v>
      </c>
      <c r="T59" s="27">
        <v>0</v>
      </c>
    </row>
    <row r="60" spans="2:20" ht="13.5" thickBot="1" x14ac:dyDescent="0.2">
      <c r="B60" s="44" t="s">
        <v>134</v>
      </c>
      <c r="C6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9.3333333333333339</v>
      </c>
      <c r="D60" s="21"/>
      <c r="E60" s="11">
        <v>10</v>
      </c>
      <c r="F60" s="11">
        <f>AVERAGE(Dados[[#This Row],[Média formativa Radiologia]:[Média formativa Anatomia]])</f>
        <v>9.6666666666666679</v>
      </c>
      <c r="G60" s="32">
        <f>AVERAGE(I60,K60,M60,O60,Q60,S60)</f>
        <v>9.3333333333333339</v>
      </c>
      <c r="H60" s="24">
        <f>SUM(J60,L60,N60,P60,R60,T60)</f>
        <v>0</v>
      </c>
      <c r="I60" s="42">
        <v>10</v>
      </c>
      <c r="J60" s="45">
        <v>0</v>
      </c>
      <c r="K60" s="42">
        <v>10</v>
      </c>
      <c r="L60" s="45">
        <v>0</v>
      </c>
      <c r="M60" s="42">
        <v>9</v>
      </c>
      <c r="N60" s="36">
        <v>0</v>
      </c>
      <c r="O60" s="42">
        <v>10</v>
      </c>
      <c r="P60" s="36">
        <v>0</v>
      </c>
      <c r="Q60" s="42">
        <v>9</v>
      </c>
      <c r="R60" s="27">
        <v>0</v>
      </c>
      <c r="S60" s="26">
        <v>8</v>
      </c>
      <c r="T60" s="27">
        <v>0</v>
      </c>
    </row>
    <row r="61" spans="2:20" ht="12.75" x14ac:dyDescent="0.15">
      <c r="B61" t="s">
        <v>93</v>
      </c>
      <c r="C6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8.8333333333333339</v>
      </c>
      <c r="D61" s="21">
        <v>9.5</v>
      </c>
      <c r="E61" s="11">
        <v>9.5</v>
      </c>
      <c r="F61" s="11">
        <f>AVERAGE(Dados[[#This Row],[Média formativa Radiologia]:[Média formativa Anatomia]])</f>
        <v>9.2777777777777786</v>
      </c>
      <c r="G61" s="32">
        <f t="shared" si="0"/>
        <v>8.8333333333333339</v>
      </c>
      <c r="H61" s="24">
        <f t="shared" si="1"/>
        <v>0</v>
      </c>
      <c r="I61" s="26">
        <v>10</v>
      </c>
      <c r="J61" s="36">
        <v>0</v>
      </c>
      <c r="K61" s="28">
        <v>10</v>
      </c>
      <c r="L61" s="36">
        <v>0</v>
      </c>
      <c r="M61" s="26">
        <v>8</v>
      </c>
      <c r="N61" s="36">
        <v>0</v>
      </c>
      <c r="O61" s="26">
        <v>6</v>
      </c>
      <c r="P61" s="36">
        <v>0</v>
      </c>
      <c r="Q61" s="26">
        <v>10</v>
      </c>
      <c r="R61" s="27">
        <v>0</v>
      </c>
      <c r="S61" s="26">
        <v>9</v>
      </c>
      <c r="T61" s="27">
        <v>0</v>
      </c>
    </row>
    <row r="62" spans="2:20" ht="12.75" x14ac:dyDescent="0.15">
      <c r="B62" t="s">
        <v>94</v>
      </c>
      <c r="C6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7.833333333333333</v>
      </c>
      <c r="D62" s="21">
        <v>8.5</v>
      </c>
      <c r="E62" s="11">
        <v>9</v>
      </c>
      <c r="F62" s="11">
        <f>AVERAGE(Dados[[#This Row],[Média formativa Radiologia]:[Média formativa Anatomia]])</f>
        <v>8.4444444444444446</v>
      </c>
      <c r="G62" s="32">
        <f t="shared" si="0"/>
        <v>7.833333333333333</v>
      </c>
      <c r="H62" s="24">
        <f t="shared" si="1"/>
        <v>0</v>
      </c>
      <c r="I62" s="26">
        <v>10</v>
      </c>
      <c r="J62" s="36">
        <v>0</v>
      </c>
      <c r="K62" s="28">
        <v>5</v>
      </c>
      <c r="L62" s="36">
        <v>0</v>
      </c>
      <c r="M62" s="26">
        <v>8</v>
      </c>
      <c r="N62" s="36">
        <v>0</v>
      </c>
      <c r="O62" s="26">
        <v>10</v>
      </c>
      <c r="P62" s="36">
        <v>0</v>
      </c>
      <c r="Q62" s="26">
        <v>7</v>
      </c>
      <c r="R62" s="27">
        <v>0</v>
      </c>
      <c r="S62" s="26">
        <v>7</v>
      </c>
      <c r="T62" s="27">
        <v>0</v>
      </c>
    </row>
    <row r="63" spans="2:20" ht="12.75" x14ac:dyDescent="0.15">
      <c r="B63" t="s">
        <v>95</v>
      </c>
      <c r="C6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7.833333333333333</v>
      </c>
      <c r="D63" s="21">
        <v>9</v>
      </c>
      <c r="E63" s="11">
        <v>9</v>
      </c>
      <c r="F63" s="11">
        <f>AVERAGE(Dados[[#This Row],[Média formativa Radiologia]:[Média formativa Anatomia]])</f>
        <v>8.6111111111111107</v>
      </c>
      <c r="G63" s="32">
        <f t="shared" si="0"/>
        <v>7.833333333333333</v>
      </c>
      <c r="H63" s="24">
        <f t="shared" si="1"/>
        <v>0</v>
      </c>
      <c r="I63" s="26">
        <v>9</v>
      </c>
      <c r="J63" s="36">
        <v>0</v>
      </c>
      <c r="K63" s="28">
        <v>9</v>
      </c>
      <c r="L63" s="36">
        <v>0</v>
      </c>
      <c r="M63" s="26">
        <v>8</v>
      </c>
      <c r="N63" s="36">
        <v>0</v>
      </c>
      <c r="O63" s="26">
        <v>6</v>
      </c>
      <c r="P63" s="36">
        <v>0</v>
      </c>
      <c r="Q63" s="26">
        <v>6</v>
      </c>
      <c r="R63" s="27">
        <v>0</v>
      </c>
      <c r="S63" s="26">
        <v>9</v>
      </c>
      <c r="T63" s="27">
        <v>0</v>
      </c>
    </row>
    <row r="64" spans="2:20" ht="12.75" x14ac:dyDescent="0.15">
      <c r="B64" t="s">
        <v>96</v>
      </c>
      <c r="C6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8.3333333333333339</v>
      </c>
      <c r="D64" s="21"/>
      <c r="E64" s="11">
        <v>9</v>
      </c>
      <c r="F64" s="11">
        <f>AVERAGE(Dados[[#This Row],[Média formativa Radiologia]:[Média formativa Anatomia]])</f>
        <v>8.6666666666666679</v>
      </c>
      <c r="G64" s="32">
        <f t="shared" si="0"/>
        <v>8.3333333333333339</v>
      </c>
      <c r="H64" s="24">
        <f t="shared" si="1"/>
        <v>0</v>
      </c>
      <c r="I64" s="26">
        <v>10</v>
      </c>
      <c r="J64" s="36">
        <v>0</v>
      </c>
      <c r="K64" s="28">
        <v>7</v>
      </c>
      <c r="L64" s="36">
        <v>0</v>
      </c>
      <c r="M64" s="26">
        <v>8</v>
      </c>
      <c r="N64" s="36">
        <v>0</v>
      </c>
      <c r="O64" s="26">
        <v>10</v>
      </c>
      <c r="P64" s="36">
        <v>0</v>
      </c>
      <c r="Q64" s="26">
        <v>7</v>
      </c>
      <c r="R64" s="27">
        <v>0</v>
      </c>
      <c r="S64" s="26">
        <v>8</v>
      </c>
      <c r="T64" s="27">
        <v>0</v>
      </c>
    </row>
    <row r="65" spans="2:20" ht="12.75" x14ac:dyDescent="0.15">
      <c r="B65" t="s">
        <v>97</v>
      </c>
      <c r="C6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7.5</v>
      </c>
      <c r="D65" s="21">
        <v>9</v>
      </c>
      <c r="E65" s="11">
        <v>10</v>
      </c>
      <c r="F65" s="11">
        <f>AVERAGE(Dados[[#This Row],[Média formativa Radiologia]:[Média formativa Anatomia]])</f>
        <v>8.8333333333333339</v>
      </c>
      <c r="G65" s="32">
        <f t="shared" si="0"/>
        <v>7.5</v>
      </c>
      <c r="H65" s="24">
        <f t="shared" si="1"/>
        <v>0</v>
      </c>
      <c r="I65" s="26">
        <v>10</v>
      </c>
      <c r="J65" s="36">
        <v>0</v>
      </c>
      <c r="K65" s="28">
        <v>0</v>
      </c>
      <c r="L65" s="36">
        <v>0</v>
      </c>
      <c r="M65" s="26">
        <v>9</v>
      </c>
      <c r="N65" s="36">
        <v>0</v>
      </c>
      <c r="O65" s="26">
        <v>9</v>
      </c>
      <c r="P65" s="36">
        <v>0</v>
      </c>
      <c r="Q65" s="26">
        <v>8</v>
      </c>
      <c r="R65" s="27">
        <v>0</v>
      </c>
      <c r="S65" s="26">
        <v>9</v>
      </c>
      <c r="T65" s="27">
        <v>0</v>
      </c>
    </row>
    <row r="66" spans="2:20" ht="12.75" x14ac:dyDescent="0.15">
      <c r="B66" t="s">
        <v>98</v>
      </c>
      <c r="C6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8.8333333333333339</v>
      </c>
      <c r="D66" s="21">
        <v>9</v>
      </c>
      <c r="E66" s="11">
        <v>10</v>
      </c>
      <c r="F66" s="11">
        <f>AVERAGE(Dados[[#This Row],[Média formativa Radiologia]:[Média formativa Anatomia]])</f>
        <v>9.2777777777777786</v>
      </c>
      <c r="G66" s="32">
        <f t="shared" si="0"/>
        <v>8.8333333333333339</v>
      </c>
      <c r="H66" s="24">
        <f t="shared" si="1"/>
        <v>0</v>
      </c>
      <c r="I66" s="26">
        <v>10</v>
      </c>
      <c r="J66" s="36">
        <v>0</v>
      </c>
      <c r="K66" s="28">
        <v>9</v>
      </c>
      <c r="L66" s="36">
        <v>0</v>
      </c>
      <c r="M66" s="26">
        <v>9</v>
      </c>
      <c r="N66" s="36">
        <v>0</v>
      </c>
      <c r="O66" s="26">
        <v>9</v>
      </c>
      <c r="P66" s="36">
        <v>0</v>
      </c>
      <c r="Q66" s="26">
        <v>8</v>
      </c>
      <c r="R66" s="27">
        <v>0</v>
      </c>
      <c r="S66" s="26">
        <v>8</v>
      </c>
      <c r="T66" s="27">
        <v>0</v>
      </c>
    </row>
    <row r="67" spans="2:20" ht="12.75" x14ac:dyDescent="0.15">
      <c r="B67" t="s">
        <v>99</v>
      </c>
      <c r="C6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8.3333333333333339</v>
      </c>
      <c r="D67" s="21">
        <v>9</v>
      </c>
      <c r="E67" s="11">
        <v>6</v>
      </c>
      <c r="F67" s="11">
        <f>AVERAGE(Dados[[#This Row],[Média formativa Radiologia]:[Média formativa Anatomia]])</f>
        <v>7.7777777777777786</v>
      </c>
      <c r="G67" s="32">
        <f t="shared" si="0"/>
        <v>8.3333333333333339</v>
      </c>
      <c r="H67" s="24">
        <f t="shared" si="1"/>
        <v>0</v>
      </c>
      <c r="I67" s="26">
        <v>10</v>
      </c>
      <c r="J67" s="36">
        <v>0</v>
      </c>
      <c r="K67" s="28">
        <v>8</v>
      </c>
      <c r="L67" s="36">
        <v>0</v>
      </c>
      <c r="M67" s="26">
        <v>9</v>
      </c>
      <c r="N67" s="36">
        <v>0</v>
      </c>
      <c r="O67" s="26">
        <v>7</v>
      </c>
      <c r="P67" s="36">
        <v>0</v>
      </c>
      <c r="Q67" s="26">
        <v>7</v>
      </c>
      <c r="R67" s="27">
        <v>0</v>
      </c>
      <c r="S67" s="26">
        <v>9</v>
      </c>
      <c r="T67" s="27">
        <v>0</v>
      </c>
    </row>
    <row r="68" spans="2:20" ht="12.75" x14ac:dyDescent="0.15">
      <c r="B68" t="s">
        <v>100</v>
      </c>
      <c r="C68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7.333333333333333</v>
      </c>
      <c r="D68" s="21">
        <v>9.5</v>
      </c>
      <c r="E68" s="11">
        <v>8</v>
      </c>
      <c r="F68" s="11">
        <f>AVERAGE(Dados[[#This Row],[Média formativa Radiologia]:[Média formativa Anatomia]])</f>
        <v>8.2777777777777768</v>
      </c>
      <c r="G68" s="32">
        <f t="shared" si="0"/>
        <v>7.333333333333333</v>
      </c>
      <c r="H68" s="24">
        <f t="shared" si="1"/>
        <v>0</v>
      </c>
      <c r="I68" s="26">
        <v>9</v>
      </c>
      <c r="J68" s="36">
        <v>0</v>
      </c>
      <c r="K68" s="28">
        <v>9</v>
      </c>
      <c r="L68" s="36">
        <v>0</v>
      </c>
      <c r="M68" s="26">
        <v>7</v>
      </c>
      <c r="N68" s="36">
        <v>0</v>
      </c>
      <c r="O68" s="26">
        <v>7</v>
      </c>
      <c r="P68" s="36">
        <v>0</v>
      </c>
      <c r="Q68" s="26">
        <v>6</v>
      </c>
      <c r="R68" s="27">
        <v>0</v>
      </c>
      <c r="S68" s="26">
        <v>6</v>
      </c>
      <c r="T68" s="27">
        <v>0</v>
      </c>
    </row>
    <row r="69" spans="2:20" ht="12.75" x14ac:dyDescent="0.15">
      <c r="B69" t="s">
        <v>101</v>
      </c>
      <c r="C6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6.5</v>
      </c>
      <c r="D69" s="21">
        <v>9</v>
      </c>
      <c r="E69" s="11">
        <v>8</v>
      </c>
      <c r="F69" s="11">
        <f>AVERAGE(Dados[[#This Row],[Média formativa Radiologia]:[Média formativa Anatomia]])</f>
        <v>7.833333333333333</v>
      </c>
      <c r="G69" s="32">
        <f t="shared" si="0"/>
        <v>6.5</v>
      </c>
      <c r="H69" s="24">
        <f t="shared" si="1"/>
        <v>0</v>
      </c>
      <c r="I69" s="26">
        <v>7</v>
      </c>
      <c r="J69" s="36">
        <v>0</v>
      </c>
      <c r="K69" s="28">
        <v>6</v>
      </c>
      <c r="L69" s="36">
        <v>0</v>
      </c>
      <c r="M69" s="26">
        <v>6</v>
      </c>
      <c r="N69" s="36">
        <v>0</v>
      </c>
      <c r="O69" s="26">
        <v>8</v>
      </c>
      <c r="P69" s="36">
        <v>0</v>
      </c>
      <c r="Q69" s="26">
        <v>5</v>
      </c>
      <c r="R69" s="27">
        <v>0</v>
      </c>
      <c r="S69" s="26">
        <v>7</v>
      </c>
      <c r="T69" s="27">
        <v>0</v>
      </c>
    </row>
    <row r="70" spans="2:20" ht="12.75" x14ac:dyDescent="0.15">
      <c r="B70" t="s">
        <v>102</v>
      </c>
      <c r="C7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7.333333333333333</v>
      </c>
      <c r="D70" s="21"/>
      <c r="E70" s="11">
        <v>8</v>
      </c>
      <c r="F70" s="11">
        <f>AVERAGE(Dados[[#This Row],[Média formativa Radiologia]:[Média formativa Anatomia]])</f>
        <v>7.6666666666666661</v>
      </c>
      <c r="G70" s="32">
        <f t="shared" si="0"/>
        <v>7.333333333333333</v>
      </c>
      <c r="H70" s="24">
        <f t="shared" si="1"/>
        <v>0</v>
      </c>
      <c r="I70" s="26">
        <v>10</v>
      </c>
      <c r="J70" s="36">
        <v>0</v>
      </c>
      <c r="K70" s="28">
        <v>9</v>
      </c>
      <c r="L70" s="36">
        <v>0</v>
      </c>
      <c r="M70" s="26">
        <v>9</v>
      </c>
      <c r="N70" s="36">
        <v>0</v>
      </c>
      <c r="O70" s="26">
        <v>9</v>
      </c>
      <c r="P70" s="36">
        <v>0</v>
      </c>
      <c r="Q70" s="26">
        <v>7</v>
      </c>
      <c r="R70" s="27">
        <v>0</v>
      </c>
      <c r="S70" s="26">
        <v>0</v>
      </c>
      <c r="T70" s="27">
        <v>0</v>
      </c>
    </row>
    <row r="71" spans="2:20" ht="12.75" x14ac:dyDescent="0.15">
      <c r="B71" t="s">
        <v>103</v>
      </c>
      <c r="C7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</v>
      </c>
      <c r="D71" s="21"/>
      <c r="E71" s="11">
        <v>6</v>
      </c>
      <c r="F71" s="11">
        <f>AVERAGE(Dados[[#This Row],[Média formativa Radiologia]:[Média formativa Anatomia]])</f>
        <v>5.5</v>
      </c>
      <c r="G71" s="32">
        <f t="shared" si="0"/>
        <v>5</v>
      </c>
      <c r="H71" s="24">
        <f t="shared" si="1"/>
        <v>0</v>
      </c>
      <c r="I71" s="26">
        <v>10</v>
      </c>
      <c r="J71" s="36">
        <v>0</v>
      </c>
      <c r="K71" s="28">
        <v>9</v>
      </c>
      <c r="L71" s="36">
        <v>0</v>
      </c>
      <c r="M71" s="26">
        <v>0</v>
      </c>
      <c r="N71" s="36">
        <v>0</v>
      </c>
      <c r="O71" s="26">
        <v>6</v>
      </c>
      <c r="P71" s="36">
        <v>0</v>
      </c>
      <c r="Q71" s="26">
        <v>5</v>
      </c>
      <c r="R71" s="27">
        <v>0</v>
      </c>
      <c r="S71" s="26">
        <v>0</v>
      </c>
      <c r="T71" s="27">
        <v>0</v>
      </c>
    </row>
    <row r="72" spans="2:20" ht="12.75" x14ac:dyDescent="0.15">
      <c r="B72" t="s">
        <v>104</v>
      </c>
      <c r="C7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5.166666666666667</v>
      </c>
      <c r="D72" s="21"/>
      <c r="E72" s="11">
        <v>7</v>
      </c>
      <c r="F72" s="11">
        <f>AVERAGE(Dados[[#This Row],[Média formativa Radiologia]:[Média formativa Anatomia]])</f>
        <v>6.0833333333333339</v>
      </c>
      <c r="G72" s="32">
        <f t="shared" si="0"/>
        <v>5.166666666666667</v>
      </c>
      <c r="H72" s="24">
        <f t="shared" si="1"/>
        <v>0</v>
      </c>
      <c r="I72" s="26">
        <v>0</v>
      </c>
      <c r="J72" s="36">
        <v>0</v>
      </c>
      <c r="K72" s="28">
        <v>0</v>
      </c>
      <c r="L72" s="36">
        <v>0</v>
      </c>
      <c r="M72" s="26">
        <v>9</v>
      </c>
      <c r="N72" s="36">
        <v>0</v>
      </c>
      <c r="O72" s="26">
        <v>7</v>
      </c>
      <c r="P72" s="36">
        <v>0</v>
      </c>
      <c r="Q72" s="26">
        <v>6</v>
      </c>
      <c r="R72" s="27">
        <v>0</v>
      </c>
      <c r="S72" s="26">
        <v>9</v>
      </c>
      <c r="T72" s="27">
        <v>0</v>
      </c>
    </row>
    <row r="73" spans="2:20" ht="12.75" x14ac:dyDescent="0.15">
      <c r="B73" t="s">
        <v>105</v>
      </c>
      <c r="C7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10</v>
      </c>
      <c r="D73" s="21">
        <v>9.5</v>
      </c>
      <c r="E73" s="11">
        <v>10</v>
      </c>
      <c r="F73" s="11">
        <f>AVERAGE(Dados[[#This Row],[Média formativa Radiologia]:[Média formativa Anatomia]])</f>
        <v>9.8333333333333339</v>
      </c>
      <c r="G73" s="32">
        <f t="shared" si="0"/>
        <v>10</v>
      </c>
      <c r="H73" s="24">
        <f t="shared" si="1"/>
        <v>0</v>
      </c>
      <c r="I73" s="26">
        <v>10</v>
      </c>
      <c r="J73" s="36">
        <v>0</v>
      </c>
      <c r="K73" s="28">
        <v>10</v>
      </c>
      <c r="L73" s="36">
        <v>0</v>
      </c>
      <c r="M73" s="26">
        <v>10</v>
      </c>
      <c r="N73" s="36">
        <v>0</v>
      </c>
      <c r="O73" s="26">
        <v>10</v>
      </c>
      <c r="P73" s="36">
        <v>0</v>
      </c>
      <c r="Q73" s="26">
        <v>10</v>
      </c>
      <c r="R73" s="27">
        <v>0</v>
      </c>
      <c r="S73" s="26">
        <v>10</v>
      </c>
      <c r="T73" s="27">
        <v>0</v>
      </c>
    </row>
    <row r="74" spans="2:20" ht="12.75" x14ac:dyDescent="0.15">
      <c r="B74" t="s">
        <v>106</v>
      </c>
      <c r="C7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10</v>
      </c>
      <c r="D74" s="21">
        <v>9.5</v>
      </c>
      <c r="E74" s="11">
        <v>10</v>
      </c>
      <c r="F74" s="11">
        <f>AVERAGE(Dados[[#This Row],[Média formativa Radiologia]:[Média formativa Anatomia]])</f>
        <v>9.8333333333333339</v>
      </c>
      <c r="G74" s="32">
        <f t="shared" ref="G74:G105" si="2">AVERAGE(I74,K74,M74,O74,Q74,S74)</f>
        <v>10</v>
      </c>
      <c r="H74" s="24">
        <f t="shared" si="1"/>
        <v>0</v>
      </c>
      <c r="I74" s="26">
        <v>10</v>
      </c>
      <c r="J74" s="36">
        <v>0</v>
      </c>
      <c r="K74" s="28">
        <v>10</v>
      </c>
      <c r="L74" s="36">
        <v>0</v>
      </c>
      <c r="M74" s="26">
        <v>10</v>
      </c>
      <c r="N74" s="36">
        <v>0</v>
      </c>
      <c r="O74" s="26">
        <v>10</v>
      </c>
      <c r="P74" s="36">
        <v>0</v>
      </c>
      <c r="Q74" s="26">
        <v>10</v>
      </c>
      <c r="R74" s="27">
        <v>0</v>
      </c>
      <c r="S74" s="26">
        <v>10</v>
      </c>
      <c r="T74" s="27">
        <v>0</v>
      </c>
    </row>
    <row r="75" spans="2:20" ht="12.75" x14ac:dyDescent="0.15">
      <c r="B75" t="s">
        <v>107</v>
      </c>
      <c r="C7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8.8333333333333339</v>
      </c>
      <c r="D75" s="21">
        <v>8.5</v>
      </c>
      <c r="E75" s="11">
        <v>10</v>
      </c>
      <c r="F75" s="11">
        <f>AVERAGE(Dados[[#This Row],[Média formativa Radiologia]:[Média formativa Anatomia]])</f>
        <v>9.1111111111111125</v>
      </c>
      <c r="G75" s="32">
        <f t="shared" si="2"/>
        <v>8.8333333333333339</v>
      </c>
      <c r="H75" s="24">
        <f t="shared" si="1"/>
        <v>0</v>
      </c>
      <c r="I75" s="26">
        <v>9</v>
      </c>
      <c r="J75" s="36">
        <v>0</v>
      </c>
      <c r="K75" s="28">
        <v>9</v>
      </c>
      <c r="L75" s="36">
        <v>0</v>
      </c>
      <c r="M75" s="26">
        <v>8</v>
      </c>
      <c r="N75" s="36">
        <v>0</v>
      </c>
      <c r="O75" s="26">
        <v>7</v>
      </c>
      <c r="P75" s="36">
        <v>0</v>
      </c>
      <c r="Q75" s="26">
        <v>10</v>
      </c>
      <c r="R75" s="27">
        <v>0</v>
      </c>
      <c r="S75" s="26">
        <v>10</v>
      </c>
      <c r="T75" s="27">
        <v>0</v>
      </c>
    </row>
    <row r="76" spans="2:20" ht="12.75" x14ac:dyDescent="0.15">
      <c r="B76" t="s">
        <v>108</v>
      </c>
      <c r="C7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6.5</v>
      </c>
      <c r="D76" s="21">
        <v>10</v>
      </c>
      <c r="E76" s="11">
        <v>10</v>
      </c>
      <c r="F76" s="11">
        <f>AVERAGE(Dados[[#This Row],[Média formativa Radiologia]:[Média formativa Anatomia]])</f>
        <v>8.8333333333333339</v>
      </c>
      <c r="G76" s="32">
        <f t="shared" si="2"/>
        <v>6.5</v>
      </c>
      <c r="H76" s="24">
        <f t="shared" si="1"/>
        <v>0</v>
      </c>
      <c r="I76" s="26">
        <v>0</v>
      </c>
      <c r="J76" s="36">
        <v>0</v>
      </c>
      <c r="K76" s="28">
        <v>9</v>
      </c>
      <c r="L76" s="36">
        <v>0</v>
      </c>
      <c r="M76" s="26">
        <v>8</v>
      </c>
      <c r="N76" s="36">
        <v>0</v>
      </c>
      <c r="O76" s="26">
        <v>10</v>
      </c>
      <c r="P76" s="36">
        <v>0</v>
      </c>
      <c r="Q76" s="26">
        <v>6</v>
      </c>
      <c r="R76" s="27">
        <v>0</v>
      </c>
      <c r="S76" s="26">
        <v>6</v>
      </c>
      <c r="T76" s="27">
        <v>0</v>
      </c>
    </row>
    <row r="77" spans="2:20" ht="12.75" x14ac:dyDescent="0.15">
      <c r="B77" t="s">
        <v>109</v>
      </c>
      <c r="C7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9.1666666666666661</v>
      </c>
      <c r="D77" s="21">
        <v>9.5</v>
      </c>
      <c r="E77" s="11">
        <v>10</v>
      </c>
      <c r="F77" s="11">
        <f>AVERAGE(Dados[[#This Row],[Média formativa Radiologia]:[Média formativa Anatomia]])</f>
        <v>9.5555555555555554</v>
      </c>
      <c r="G77" s="32">
        <f t="shared" si="2"/>
        <v>9.1666666666666661</v>
      </c>
      <c r="H77" s="24">
        <f t="shared" ref="H77:H105" si="3">SUM(J77,L77,N77,P77,R77,T77)</f>
        <v>0</v>
      </c>
      <c r="I77" s="26">
        <v>10</v>
      </c>
      <c r="J77" s="36">
        <v>0</v>
      </c>
      <c r="K77" s="28">
        <v>10</v>
      </c>
      <c r="L77" s="36">
        <v>0</v>
      </c>
      <c r="M77" s="26">
        <v>10</v>
      </c>
      <c r="N77" s="36">
        <v>0</v>
      </c>
      <c r="O77" s="26">
        <v>7</v>
      </c>
      <c r="P77" s="36">
        <v>0</v>
      </c>
      <c r="Q77" s="26">
        <v>9</v>
      </c>
      <c r="R77" s="27">
        <v>0</v>
      </c>
      <c r="S77" s="26">
        <v>9</v>
      </c>
      <c r="T77" s="27">
        <v>0</v>
      </c>
    </row>
    <row r="78" spans="2:20" ht="12.75" x14ac:dyDescent="0.15">
      <c r="B78" t="s">
        <v>110</v>
      </c>
      <c r="C78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9.8333333333333339</v>
      </c>
      <c r="D78" s="21">
        <v>9</v>
      </c>
      <c r="E78" s="11">
        <v>10</v>
      </c>
      <c r="F78" s="11">
        <f>AVERAGE(Dados[[#This Row],[Média formativa Radiologia]:[Média formativa Anatomia]])</f>
        <v>9.6111111111111125</v>
      </c>
      <c r="G78" s="32">
        <f t="shared" si="2"/>
        <v>9.8333333333333339</v>
      </c>
      <c r="H78" s="24">
        <f t="shared" si="3"/>
        <v>0</v>
      </c>
      <c r="I78" s="26">
        <v>10</v>
      </c>
      <c r="J78" s="36">
        <v>0</v>
      </c>
      <c r="K78" s="28">
        <v>10</v>
      </c>
      <c r="L78" s="36">
        <v>0</v>
      </c>
      <c r="M78" s="26">
        <v>10</v>
      </c>
      <c r="N78" s="36">
        <v>0</v>
      </c>
      <c r="O78" s="26">
        <v>9</v>
      </c>
      <c r="P78" s="36">
        <v>0</v>
      </c>
      <c r="Q78" s="26">
        <v>10</v>
      </c>
      <c r="R78" s="27">
        <v>0</v>
      </c>
      <c r="S78" s="26">
        <v>10</v>
      </c>
      <c r="T78" s="27">
        <v>0</v>
      </c>
    </row>
    <row r="79" spans="2:20" ht="12.75" x14ac:dyDescent="0.15">
      <c r="B79" t="s">
        <v>111</v>
      </c>
      <c r="C7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8.1666666666666661</v>
      </c>
      <c r="D79" s="21">
        <v>9</v>
      </c>
      <c r="E79" s="11">
        <v>9</v>
      </c>
      <c r="F79" s="11">
        <f>AVERAGE(Dados[[#This Row],[Média formativa Radiologia]:[Média formativa Anatomia]])</f>
        <v>8.7222222222222214</v>
      </c>
      <c r="G79" s="32">
        <f t="shared" si="2"/>
        <v>8.1666666666666661</v>
      </c>
      <c r="H79" s="24">
        <f t="shared" si="3"/>
        <v>0</v>
      </c>
      <c r="I79" s="26">
        <v>10</v>
      </c>
      <c r="J79" s="36">
        <v>0</v>
      </c>
      <c r="K79" s="26">
        <v>9</v>
      </c>
      <c r="L79" s="36">
        <v>0</v>
      </c>
      <c r="M79" s="26">
        <v>0</v>
      </c>
      <c r="N79" s="36">
        <v>0</v>
      </c>
      <c r="O79" s="26">
        <v>10</v>
      </c>
      <c r="P79" s="36">
        <v>0</v>
      </c>
      <c r="Q79" s="26">
        <v>10</v>
      </c>
      <c r="R79" s="27">
        <v>0</v>
      </c>
      <c r="S79" s="26">
        <v>10</v>
      </c>
      <c r="T79" s="27">
        <v>0</v>
      </c>
    </row>
    <row r="80" spans="2:20" ht="12.75" x14ac:dyDescent="0.15">
      <c r="B80" t="s">
        <v>112</v>
      </c>
      <c r="C8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9.8333333333333339</v>
      </c>
      <c r="D80" s="21">
        <v>9</v>
      </c>
      <c r="E80" s="11">
        <v>10</v>
      </c>
      <c r="F80" s="11">
        <f>AVERAGE(Dados[[#This Row],[Média formativa Radiologia]:[Média formativa Anatomia]])</f>
        <v>9.6111111111111125</v>
      </c>
      <c r="G80" s="32">
        <f t="shared" si="2"/>
        <v>9.8333333333333339</v>
      </c>
      <c r="H80" s="24">
        <f t="shared" si="3"/>
        <v>0</v>
      </c>
      <c r="I80" s="26">
        <v>10</v>
      </c>
      <c r="J80" s="36">
        <v>0</v>
      </c>
      <c r="K80" s="28">
        <v>10</v>
      </c>
      <c r="L80" s="36">
        <v>0</v>
      </c>
      <c r="M80" s="26">
        <v>10</v>
      </c>
      <c r="N80" s="36">
        <v>0</v>
      </c>
      <c r="O80" s="26">
        <v>10</v>
      </c>
      <c r="P80" s="36">
        <v>0</v>
      </c>
      <c r="Q80" s="26">
        <v>10</v>
      </c>
      <c r="R80" s="27">
        <v>0</v>
      </c>
      <c r="S80" s="26">
        <v>9</v>
      </c>
      <c r="T80" s="27">
        <v>0</v>
      </c>
    </row>
    <row r="81" spans="2:20" ht="12.75" x14ac:dyDescent="0.15">
      <c r="B81" t="s">
        <v>113</v>
      </c>
      <c r="C8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9.6666666666666661</v>
      </c>
      <c r="D81" s="21">
        <v>8.5</v>
      </c>
      <c r="E81" s="11">
        <v>10</v>
      </c>
      <c r="F81" s="11">
        <f>AVERAGE(Dados[[#This Row],[Média formativa Radiologia]:[Média formativa Anatomia]])</f>
        <v>9.3888888888888875</v>
      </c>
      <c r="G81" s="32">
        <f t="shared" si="2"/>
        <v>9.6666666666666661</v>
      </c>
      <c r="H81" s="24">
        <f t="shared" si="3"/>
        <v>0</v>
      </c>
      <c r="I81" s="26">
        <v>10</v>
      </c>
      <c r="J81" s="36">
        <v>0</v>
      </c>
      <c r="K81" s="28">
        <v>9</v>
      </c>
      <c r="L81" s="36">
        <v>0</v>
      </c>
      <c r="M81" s="26">
        <v>10</v>
      </c>
      <c r="N81" s="36">
        <v>0</v>
      </c>
      <c r="O81" s="26">
        <v>10</v>
      </c>
      <c r="P81" s="36">
        <v>0</v>
      </c>
      <c r="Q81" s="26">
        <v>9</v>
      </c>
      <c r="R81" s="27">
        <v>0</v>
      </c>
      <c r="S81" s="26">
        <v>10</v>
      </c>
      <c r="T81" s="27">
        <v>0</v>
      </c>
    </row>
    <row r="82" spans="2:20" ht="16.5" customHeight="1" x14ac:dyDescent="0.15">
      <c r="B82" t="s">
        <v>114</v>
      </c>
      <c r="C8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9.3333333333333339</v>
      </c>
      <c r="D82" s="21">
        <v>9</v>
      </c>
      <c r="E82" s="11">
        <v>10</v>
      </c>
      <c r="F82" s="11">
        <f>AVERAGE(Dados[[#This Row],[Média formativa Radiologia]:[Média formativa Anatomia]])</f>
        <v>9.4444444444444446</v>
      </c>
      <c r="G82" s="32">
        <f t="shared" si="2"/>
        <v>9.3333333333333339</v>
      </c>
      <c r="H82" s="24">
        <f t="shared" si="3"/>
        <v>0</v>
      </c>
      <c r="I82" s="26">
        <v>10</v>
      </c>
      <c r="J82" s="36">
        <v>0</v>
      </c>
      <c r="K82" s="28">
        <v>9</v>
      </c>
      <c r="L82" s="36">
        <v>0</v>
      </c>
      <c r="M82" s="26">
        <v>9</v>
      </c>
      <c r="N82" s="36">
        <v>0</v>
      </c>
      <c r="O82" s="26">
        <v>10</v>
      </c>
      <c r="P82" s="36">
        <v>0</v>
      </c>
      <c r="Q82" s="26">
        <v>8</v>
      </c>
      <c r="R82" s="27">
        <v>0</v>
      </c>
      <c r="S82" s="26">
        <v>10</v>
      </c>
      <c r="T82" s="27">
        <v>0</v>
      </c>
    </row>
    <row r="83" spans="2:20" ht="12.75" x14ac:dyDescent="0.15">
      <c r="B83" t="s">
        <v>115</v>
      </c>
      <c r="C8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9.5</v>
      </c>
      <c r="D83" s="21">
        <v>9</v>
      </c>
      <c r="E83" s="11">
        <v>10</v>
      </c>
      <c r="F83" s="11">
        <f>AVERAGE(Dados[[#This Row],[Média formativa Radiologia]:[Média formativa Anatomia]])</f>
        <v>9.5</v>
      </c>
      <c r="G83" s="32">
        <f t="shared" si="2"/>
        <v>9.5</v>
      </c>
      <c r="H83" s="24">
        <f t="shared" si="3"/>
        <v>0</v>
      </c>
      <c r="I83" s="26">
        <v>10</v>
      </c>
      <c r="J83" s="36">
        <v>0</v>
      </c>
      <c r="K83" s="28">
        <v>9</v>
      </c>
      <c r="L83" s="36">
        <v>0</v>
      </c>
      <c r="M83" s="26">
        <v>8</v>
      </c>
      <c r="N83" s="36">
        <v>0</v>
      </c>
      <c r="O83" s="26">
        <v>10</v>
      </c>
      <c r="P83" s="36">
        <v>0</v>
      </c>
      <c r="Q83" s="26">
        <v>10</v>
      </c>
      <c r="R83" s="27">
        <v>0</v>
      </c>
      <c r="S83" s="26">
        <v>10</v>
      </c>
      <c r="T83" s="27">
        <v>0</v>
      </c>
    </row>
    <row r="84" spans="2:20" ht="14.25" customHeight="1" x14ac:dyDescent="0.15">
      <c r="B84" t="s">
        <v>116</v>
      </c>
      <c r="C8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4.833333333333333</v>
      </c>
      <c r="D84" s="21">
        <v>8.5</v>
      </c>
      <c r="E84" s="11">
        <v>7</v>
      </c>
      <c r="F84" s="11">
        <f>AVERAGE(Dados[[#This Row],[Média formativa Radiologia]:[Média formativa Anatomia]])</f>
        <v>6.7777777777777777</v>
      </c>
      <c r="G84" s="32">
        <f t="shared" si="2"/>
        <v>5.833333333333333</v>
      </c>
      <c r="H84" s="24">
        <f t="shared" si="3"/>
        <v>1</v>
      </c>
      <c r="I84" s="26">
        <v>10</v>
      </c>
      <c r="J84" s="36">
        <v>0</v>
      </c>
      <c r="K84" s="28">
        <v>0</v>
      </c>
      <c r="L84" s="36">
        <v>0</v>
      </c>
      <c r="M84" s="26">
        <v>9</v>
      </c>
      <c r="N84" s="36">
        <v>0</v>
      </c>
      <c r="O84" s="26">
        <v>9</v>
      </c>
      <c r="P84" s="36">
        <v>0</v>
      </c>
      <c r="Q84" s="26">
        <v>7</v>
      </c>
      <c r="R84" s="27">
        <v>0</v>
      </c>
      <c r="S84" s="26">
        <v>0</v>
      </c>
      <c r="T84" s="27">
        <v>1</v>
      </c>
    </row>
    <row r="85" spans="2:20" ht="12.75" x14ac:dyDescent="0.15">
      <c r="B85" t="s">
        <v>117</v>
      </c>
      <c r="C8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8.1666666666666661</v>
      </c>
      <c r="D85" s="21">
        <v>9</v>
      </c>
      <c r="E85" s="11">
        <v>10</v>
      </c>
      <c r="F85" s="11">
        <f>AVERAGE(Dados[[#This Row],[Média formativa Radiologia]:[Média formativa Anatomia]])</f>
        <v>9.0555555555555554</v>
      </c>
      <c r="G85" s="32">
        <f t="shared" si="2"/>
        <v>8.1666666666666661</v>
      </c>
      <c r="H85" s="24">
        <f t="shared" si="3"/>
        <v>0</v>
      </c>
      <c r="I85" s="26">
        <v>10</v>
      </c>
      <c r="J85" s="36">
        <v>0</v>
      </c>
      <c r="K85" s="28">
        <v>9</v>
      </c>
      <c r="L85" s="36">
        <v>0</v>
      </c>
      <c r="M85" s="26">
        <v>8</v>
      </c>
      <c r="N85" s="36">
        <v>0</v>
      </c>
      <c r="O85" s="26">
        <v>7</v>
      </c>
      <c r="P85" s="36">
        <v>0</v>
      </c>
      <c r="Q85" s="26">
        <v>6</v>
      </c>
      <c r="R85" s="27">
        <v>0</v>
      </c>
      <c r="S85" s="26">
        <v>9</v>
      </c>
      <c r="T85" s="27">
        <v>0</v>
      </c>
    </row>
    <row r="86" spans="2:20" ht="12.75" x14ac:dyDescent="0.15">
      <c r="B86" t="s">
        <v>118</v>
      </c>
      <c r="C8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8.1666666666666661</v>
      </c>
      <c r="D86" s="21">
        <v>9</v>
      </c>
      <c r="E86" s="11">
        <v>10</v>
      </c>
      <c r="F86" s="11">
        <f>AVERAGE(Dados[[#This Row],[Média formativa Radiologia]:[Média formativa Anatomia]])</f>
        <v>9.0555555555555554</v>
      </c>
      <c r="G86" s="32">
        <f t="shared" si="2"/>
        <v>8.1666666666666661</v>
      </c>
      <c r="H86" s="24">
        <f t="shared" si="3"/>
        <v>0</v>
      </c>
      <c r="I86" s="26">
        <v>10</v>
      </c>
      <c r="J86" s="36">
        <v>0</v>
      </c>
      <c r="K86" s="28">
        <v>8</v>
      </c>
      <c r="L86" s="36">
        <v>0</v>
      </c>
      <c r="M86" s="26">
        <v>8</v>
      </c>
      <c r="N86" s="36">
        <v>0</v>
      </c>
      <c r="O86" s="26">
        <v>7</v>
      </c>
      <c r="P86" s="36">
        <v>0</v>
      </c>
      <c r="Q86" s="26">
        <v>8</v>
      </c>
      <c r="R86" s="27">
        <v>0</v>
      </c>
      <c r="S86" s="26">
        <v>8</v>
      </c>
      <c r="T86" s="27">
        <v>0</v>
      </c>
    </row>
    <row r="87" spans="2:20" ht="12.75" x14ac:dyDescent="0.15">
      <c r="B87" t="s">
        <v>119</v>
      </c>
      <c r="C8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6.666666666666667</v>
      </c>
      <c r="D87" s="21">
        <v>8.5</v>
      </c>
      <c r="E87" s="11">
        <v>8</v>
      </c>
      <c r="F87" s="11">
        <f>AVERAGE(Dados[[#This Row],[Média formativa Radiologia]:[Média formativa Anatomia]])</f>
        <v>7.7222222222222223</v>
      </c>
      <c r="G87" s="32">
        <f t="shared" si="2"/>
        <v>6.666666666666667</v>
      </c>
      <c r="H87" s="24">
        <f t="shared" si="3"/>
        <v>0</v>
      </c>
      <c r="I87" s="26">
        <v>9</v>
      </c>
      <c r="J87" s="36">
        <v>0</v>
      </c>
      <c r="K87" s="28">
        <v>0</v>
      </c>
      <c r="L87" s="36">
        <v>0</v>
      </c>
      <c r="M87" s="26">
        <v>6</v>
      </c>
      <c r="N87" s="36">
        <v>0</v>
      </c>
      <c r="O87" s="26">
        <v>8</v>
      </c>
      <c r="P87" s="36">
        <v>0</v>
      </c>
      <c r="Q87" s="26">
        <v>8</v>
      </c>
      <c r="R87" s="27">
        <v>0</v>
      </c>
      <c r="S87" s="26">
        <v>9</v>
      </c>
      <c r="T87" s="27">
        <v>0</v>
      </c>
    </row>
    <row r="88" spans="2:20" ht="12.75" x14ac:dyDescent="0.15">
      <c r="B88" t="s">
        <v>120</v>
      </c>
      <c r="C88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-0.5</v>
      </c>
      <c r="D88" s="21"/>
      <c r="E88" s="11">
        <v>0</v>
      </c>
      <c r="F88" s="11">
        <f>AVERAGE(Dados[[#This Row],[Média formativa Radiologia]:[Média formativa Anatomia]])</f>
        <v>-0.25</v>
      </c>
      <c r="G88" s="32">
        <f t="shared" si="2"/>
        <v>1.5</v>
      </c>
      <c r="H88" s="24">
        <f t="shared" si="3"/>
        <v>2</v>
      </c>
      <c r="I88" s="26">
        <v>7</v>
      </c>
      <c r="J88" s="36">
        <v>0</v>
      </c>
      <c r="K88" s="28">
        <v>0</v>
      </c>
      <c r="L88" s="36">
        <v>0</v>
      </c>
      <c r="M88" s="26">
        <v>1</v>
      </c>
      <c r="N88" s="36">
        <v>0</v>
      </c>
      <c r="O88" s="26">
        <v>0</v>
      </c>
      <c r="P88" s="36">
        <v>0</v>
      </c>
      <c r="Q88" s="26">
        <v>1</v>
      </c>
      <c r="R88" s="27">
        <v>1</v>
      </c>
      <c r="S88" s="26">
        <v>0</v>
      </c>
      <c r="T88" s="27">
        <v>1</v>
      </c>
    </row>
    <row r="89" spans="2:20" ht="14.25" customHeight="1" x14ac:dyDescent="0.15">
      <c r="B89" t="s">
        <v>121</v>
      </c>
      <c r="C8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10</v>
      </c>
      <c r="D89" s="21">
        <v>8.5</v>
      </c>
      <c r="E89" s="11">
        <v>10</v>
      </c>
      <c r="F89" s="11">
        <f>AVERAGE(Dados[[#This Row],[Média formativa Radiologia]:[Média formativa Anatomia]])</f>
        <v>9.5</v>
      </c>
      <c r="G89" s="32">
        <f t="shared" si="2"/>
        <v>10</v>
      </c>
      <c r="H89" s="24">
        <f t="shared" si="3"/>
        <v>0</v>
      </c>
      <c r="I89" s="26">
        <v>10</v>
      </c>
      <c r="J89" s="36">
        <v>0</v>
      </c>
      <c r="K89" s="28">
        <v>10</v>
      </c>
      <c r="L89" s="36">
        <v>0</v>
      </c>
      <c r="M89" s="26">
        <v>10</v>
      </c>
      <c r="N89" s="36">
        <v>0</v>
      </c>
      <c r="O89" s="26">
        <v>10</v>
      </c>
      <c r="P89" s="36">
        <v>0</v>
      </c>
      <c r="Q89" s="26">
        <v>10</v>
      </c>
      <c r="R89" s="27">
        <v>0</v>
      </c>
      <c r="S89" s="26">
        <v>10</v>
      </c>
      <c r="T89" s="27">
        <v>0</v>
      </c>
    </row>
    <row r="90" spans="2:20" ht="12.75" x14ac:dyDescent="0.15">
      <c r="B90" t="s">
        <v>122</v>
      </c>
      <c r="C9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6.5</v>
      </c>
      <c r="D90" s="21">
        <v>9</v>
      </c>
      <c r="E90" s="11">
        <v>8</v>
      </c>
      <c r="F90" s="11">
        <f>AVERAGE(Dados[[#This Row],[Média formativa Radiologia]:[Média formativa Anatomia]])</f>
        <v>7.833333333333333</v>
      </c>
      <c r="G90" s="32">
        <f t="shared" si="2"/>
        <v>6.5</v>
      </c>
      <c r="H90" s="24">
        <f t="shared" si="3"/>
        <v>0</v>
      </c>
      <c r="I90" s="26">
        <v>9</v>
      </c>
      <c r="J90" s="36">
        <v>0</v>
      </c>
      <c r="K90" s="28">
        <v>8</v>
      </c>
      <c r="L90" s="36">
        <v>0</v>
      </c>
      <c r="M90" s="26">
        <v>0</v>
      </c>
      <c r="N90" s="36">
        <v>0</v>
      </c>
      <c r="O90" s="26">
        <v>8</v>
      </c>
      <c r="P90" s="36">
        <v>0</v>
      </c>
      <c r="Q90" s="26">
        <v>7</v>
      </c>
      <c r="R90" s="27">
        <v>0</v>
      </c>
      <c r="S90" s="26">
        <v>7</v>
      </c>
      <c r="T90" s="27">
        <v>0</v>
      </c>
    </row>
    <row r="91" spans="2:20" ht="12.75" x14ac:dyDescent="0.15">
      <c r="B91" t="s">
        <v>123</v>
      </c>
      <c r="C9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10</v>
      </c>
      <c r="D91" s="21">
        <v>9</v>
      </c>
      <c r="E91" s="11">
        <v>10</v>
      </c>
      <c r="F91" s="11">
        <f>AVERAGE(Dados[[#This Row],[Média formativa Radiologia]:[Média formativa Anatomia]])</f>
        <v>9.6666666666666661</v>
      </c>
      <c r="G91" s="32">
        <f t="shared" si="2"/>
        <v>10</v>
      </c>
      <c r="H91" s="24">
        <f t="shared" si="3"/>
        <v>0</v>
      </c>
      <c r="I91" s="26">
        <v>10</v>
      </c>
      <c r="J91" s="36">
        <v>0</v>
      </c>
      <c r="K91" s="28">
        <v>10</v>
      </c>
      <c r="L91" s="36">
        <v>0</v>
      </c>
      <c r="M91" s="26">
        <v>10</v>
      </c>
      <c r="N91" s="36">
        <v>0</v>
      </c>
      <c r="O91" s="26">
        <v>10</v>
      </c>
      <c r="P91" s="36">
        <v>0</v>
      </c>
      <c r="Q91" s="26">
        <v>10</v>
      </c>
      <c r="R91" s="27">
        <v>0</v>
      </c>
      <c r="S91" s="26">
        <v>10</v>
      </c>
      <c r="T91" s="27">
        <v>0</v>
      </c>
    </row>
    <row r="92" spans="2:20" ht="15.75" customHeight="1" x14ac:dyDescent="0.15">
      <c r="B92" t="s">
        <v>124</v>
      </c>
      <c r="C9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7.666666666666667</v>
      </c>
      <c r="D92" s="21"/>
      <c r="E92" s="11">
        <v>8</v>
      </c>
      <c r="F92" s="11">
        <f>AVERAGE(Dados[[#This Row],[Média formativa Radiologia]:[Média formativa Anatomia]])</f>
        <v>7.8333333333333339</v>
      </c>
      <c r="G92" s="32">
        <f t="shared" si="2"/>
        <v>7.666666666666667</v>
      </c>
      <c r="H92" s="24">
        <f t="shared" si="3"/>
        <v>0</v>
      </c>
      <c r="I92" s="26">
        <v>10</v>
      </c>
      <c r="J92" s="36">
        <v>0</v>
      </c>
      <c r="K92" s="28">
        <v>7</v>
      </c>
      <c r="L92" s="36">
        <v>0</v>
      </c>
      <c r="M92" s="26">
        <v>7</v>
      </c>
      <c r="N92" s="36">
        <v>0</v>
      </c>
      <c r="O92" s="26">
        <v>5</v>
      </c>
      <c r="P92" s="36">
        <v>0</v>
      </c>
      <c r="Q92" s="26">
        <v>8</v>
      </c>
      <c r="R92" s="27">
        <v>0</v>
      </c>
      <c r="S92" s="26">
        <v>9</v>
      </c>
      <c r="T92" s="27">
        <v>0</v>
      </c>
    </row>
    <row r="93" spans="2:20" ht="12.75" x14ac:dyDescent="0.15">
      <c r="B93" t="s">
        <v>125</v>
      </c>
      <c r="C9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10</v>
      </c>
      <c r="D93" s="21">
        <v>9.5</v>
      </c>
      <c r="E93" s="11">
        <v>10</v>
      </c>
      <c r="F93" s="11">
        <f>AVERAGE(Dados[[#This Row],[Média formativa Radiologia]:[Média formativa Anatomia]])</f>
        <v>9.8333333333333339</v>
      </c>
      <c r="G93" s="32">
        <f t="shared" si="2"/>
        <v>10</v>
      </c>
      <c r="H93" s="24">
        <f t="shared" si="3"/>
        <v>0</v>
      </c>
      <c r="I93" s="26">
        <v>10</v>
      </c>
      <c r="J93" s="36">
        <v>0</v>
      </c>
      <c r="K93" s="28">
        <v>10</v>
      </c>
      <c r="L93" s="36">
        <v>0</v>
      </c>
      <c r="M93" s="26">
        <v>10</v>
      </c>
      <c r="N93" s="36">
        <v>0</v>
      </c>
      <c r="O93" s="26">
        <v>10</v>
      </c>
      <c r="P93" s="36">
        <v>0</v>
      </c>
      <c r="Q93" s="26">
        <v>10</v>
      </c>
      <c r="R93" s="27">
        <v>0</v>
      </c>
      <c r="S93" s="26">
        <v>10</v>
      </c>
      <c r="T93" s="27">
        <v>0</v>
      </c>
    </row>
    <row r="94" spans="2:20" ht="12.75" x14ac:dyDescent="0.15">
      <c r="B94" t="s">
        <v>126</v>
      </c>
      <c r="C9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0.83333333333333337</v>
      </c>
      <c r="D94" s="21"/>
      <c r="E94" s="11">
        <v>0</v>
      </c>
      <c r="F94" s="11">
        <f>AVERAGE(Dados[[#This Row],[Média formativa Radiologia]:[Média formativa Anatomia]])</f>
        <v>0.41666666666666669</v>
      </c>
      <c r="G94" s="32">
        <f t="shared" si="2"/>
        <v>0.83333333333333337</v>
      </c>
      <c r="H94" s="24">
        <f t="shared" si="3"/>
        <v>0</v>
      </c>
      <c r="I94" s="26">
        <v>5</v>
      </c>
      <c r="J94" s="36">
        <v>0</v>
      </c>
      <c r="K94" s="28">
        <v>0</v>
      </c>
      <c r="L94" s="36">
        <v>0</v>
      </c>
      <c r="M94" s="26">
        <v>0</v>
      </c>
      <c r="N94" s="36">
        <v>0</v>
      </c>
      <c r="O94" s="26">
        <v>0</v>
      </c>
      <c r="P94" s="36">
        <v>0</v>
      </c>
      <c r="Q94" s="26">
        <v>0</v>
      </c>
      <c r="R94" s="27">
        <v>0</v>
      </c>
      <c r="S94" s="26">
        <v>0</v>
      </c>
      <c r="T94" s="27">
        <v>0</v>
      </c>
    </row>
    <row r="95" spans="2:20" ht="12.75" x14ac:dyDescent="0.15">
      <c r="B95" t="s">
        <v>127</v>
      </c>
      <c r="C9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8.1666666666666661</v>
      </c>
      <c r="D95" s="21">
        <v>8.5</v>
      </c>
      <c r="E95" s="11">
        <v>10</v>
      </c>
      <c r="F95" s="11">
        <f>AVERAGE(Dados[[#This Row],[Média formativa Radiologia]:[Média formativa Anatomia]])</f>
        <v>8.8888888888888875</v>
      </c>
      <c r="G95" s="32">
        <f t="shared" si="2"/>
        <v>8.1666666666666661</v>
      </c>
      <c r="H95" s="24">
        <f t="shared" si="3"/>
        <v>0</v>
      </c>
      <c r="I95" s="26">
        <v>10</v>
      </c>
      <c r="J95" s="36">
        <v>0</v>
      </c>
      <c r="K95" s="28">
        <v>8</v>
      </c>
      <c r="L95" s="36">
        <v>0</v>
      </c>
      <c r="M95" s="26">
        <v>9</v>
      </c>
      <c r="N95" s="36">
        <v>0</v>
      </c>
      <c r="O95" s="26">
        <v>7</v>
      </c>
      <c r="P95" s="36">
        <v>0</v>
      </c>
      <c r="Q95" s="26">
        <v>6</v>
      </c>
      <c r="R95" s="27">
        <v>0</v>
      </c>
      <c r="S95" s="26">
        <v>9</v>
      </c>
      <c r="T95" s="27">
        <v>0</v>
      </c>
    </row>
    <row r="96" spans="2:20" ht="12.75" x14ac:dyDescent="0.15">
      <c r="B96" t="s">
        <v>128</v>
      </c>
      <c r="C9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9.6666666666666661</v>
      </c>
      <c r="D96" s="21"/>
      <c r="E96" s="11">
        <v>10</v>
      </c>
      <c r="F96" s="11">
        <f>AVERAGE(Dados[[#This Row],[Média formativa Radiologia]:[Média formativa Anatomia]])</f>
        <v>9.8333333333333321</v>
      </c>
      <c r="G96" s="32">
        <f t="shared" si="2"/>
        <v>9.6666666666666661</v>
      </c>
      <c r="H96" s="24">
        <f t="shared" si="3"/>
        <v>0</v>
      </c>
      <c r="I96" s="26">
        <v>10</v>
      </c>
      <c r="J96" s="36">
        <v>0</v>
      </c>
      <c r="K96" s="28">
        <v>9</v>
      </c>
      <c r="L96" s="36">
        <v>0</v>
      </c>
      <c r="M96" s="26">
        <v>10</v>
      </c>
      <c r="N96" s="36">
        <v>0</v>
      </c>
      <c r="O96" s="26">
        <v>10</v>
      </c>
      <c r="P96" s="36">
        <v>0</v>
      </c>
      <c r="Q96" s="26">
        <v>10</v>
      </c>
      <c r="R96" s="27">
        <v>0</v>
      </c>
      <c r="S96" s="26">
        <v>9</v>
      </c>
      <c r="T96" s="27">
        <v>0</v>
      </c>
    </row>
    <row r="97" spans="2:20" ht="12.75" x14ac:dyDescent="0.15">
      <c r="B97" t="s">
        <v>129</v>
      </c>
      <c r="C9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10</v>
      </c>
      <c r="D97" s="21">
        <v>9</v>
      </c>
      <c r="E97" s="11">
        <v>10</v>
      </c>
      <c r="F97" s="11">
        <f>AVERAGE(Dados[[#This Row],[Média formativa Radiologia]:[Média formativa Anatomia]])</f>
        <v>9.6666666666666661</v>
      </c>
      <c r="G97" s="32">
        <f t="shared" si="2"/>
        <v>10</v>
      </c>
      <c r="H97" s="24">
        <f t="shared" si="3"/>
        <v>0</v>
      </c>
      <c r="I97" s="26">
        <v>10</v>
      </c>
      <c r="J97" s="36">
        <v>0</v>
      </c>
      <c r="K97" s="26">
        <v>10</v>
      </c>
      <c r="L97" s="36">
        <v>0</v>
      </c>
      <c r="M97" s="26">
        <v>10</v>
      </c>
      <c r="N97" s="36">
        <v>0</v>
      </c>
      <c r="O97" s="26">
        <v>10</v>
      </c>
      <c r="P97" s="36">
        <v>0</v>
      </c>
      <c r="Q97" s="26">
        <v>10</v>
      </c>
      <c r="R97" s="27">
        <v>0</v>
      </c>
      <c r="S97" s="26">
        <v>10</v>
      </c>
      <c r="T97" s="27">
        <v>0</v>
      </c>
    </row>
    <row r="98" spans="2:20" ht="15.75" customHeight="1" thickBot="1" x14ac:dyDescent="0.2">
      <c r="B98" s="34"/>
      <c r="C98" s="21"/>
      <c r="D98" s="21"/>
      <c r="E98" s="11"/>
      <c r="F98" s="11"/>
      <c r="G98" s="32"/>
      <c r="H98" s="24"/>
      <c r="I98" s="26"/>
      <c r="J98" s="27"/>
      <c r="K98" s="28"/>
      <c r="L98" s="27"/>
      <c r="M98" s="26"/>
      <c r="N98" s="27"/>
      <c r="O98" s="26"/>
      <c r="P98" s="27"/>
      <c r="Q98" s="26"/>
      <c r="R98" s="27"/>
      <c r="S98" s="26"/>
      <c r="T98" s="27"/>
    </row>
    <row r="99" spans="2:20" ht="13.5" thickBot="1" x14ac:dyDescent="0.2">
      <c r="B99" s="22" t="s">
        <v>130</v>
      </c>
      <c r="C9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</v>
      </c>
      <c r="D99" s="21"/>
      <c r="E99" s="11">
        <v>10</v>
      </c>
      <c r="F99" s="11">
        <f>AVERAGE(Dados[[#This Row],[Média formativa Radiologia]:[Média formativa Anatomia]])</f>
        <v>9.5</v>
      </c>
      <c r="G99" s="32">
        <f t="shared" si="2"/>
        <v>9</v>
      </c>
      <c r="H99" s="24">
        <f t="shared" si="3"/>
        <v>0</v>
      </c>
      <c r="I99" s="49"/>
      <c r="J99" s="50"/>
      <c r="K99" s="51"/>
      <c r="L99" s="50"/>
      <c r="M99" s="49"/>
      <c r="N99" s="50"/>
      <c r="O99" s="49"/>
      <c r="P99" s="50"/>
      <c r="Q99" s="26">
        <v>9</v>
      </c>
      <c r="R99" s="27">
        <v>0</v>
      </c>
      <c r="S99" s="26">
        <v>9</v>
      </c>
      <c r="T99" s="27">
        <v>0</v>
      </c>
    </row>
    <row r="100" spans="2:20" ht="13.5" thickBot="1" x14ac:dyDescent="0.2">
      <c r="B100" s="22" t="s">
        <v>131</v>
      </c>
      <c r="C10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8.5</v>
      </c>
      <c r="D100" s="21"/>
      <c r="E100" s="11">
        <v>10</v>
      </c>
      <c r="F100" s="11">
        <f>AVERAGE(Dados[[#This Row],[Média formativa Radiologia]:[Média formativa Anatomia]])</f>
        <v>9.25</v>
      </c>
      <c r="G100" s="32">
        <f t="shared" si="2"/>
        <v>8.5</v>
      </c>
      <c r="H100" s="24">
        <f t="shared" si="3"/>
        <v>0</v>
      </c>
      <c r="I100" s="49"/>
      <c r="J100" s="50"/>
      <c r="K100" s="51"/>
      <c r="L100" s="50"/>
      <c r="M100" s="26">
        <v>9</v>
      </c>
      <c r="N100" s="27">
        <v>0</v>
      </c>
      <c r="O100" s="26">
        <v>8</v>
      </c>
      <c r="P100" s="27">
        <v>0</v>
      </c>
      <c r="Q100" s="26">
        <v>8</v>
      </c>
      <c r="R100" s="27">
        <v>0</v>
      </c>
      <c r="S100" s="26">
        <v>9</v>
      </c>
      <c r="T100" s="27">
        <v>0</v>
      </c>
    </row>
    <row r="101" spans="2:20" ht="13.5" thickBot="1" x14ac:dyDescent="0.2">
      <c r="B101" s="22" t="s">
        <v>132</v>
      </c>
      <c r="C10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</v>
      </c>
      <c r="D101" s="21"/>
      <c r="E101" s="11">
        <v>10</v>
      </c>
      <c r="F101" s="11">
        <f>AVERAGE(Dados[[#This Row],[Média formativa Radiologia]:[Média formativa Anatomia]])</f>
        <v>9.5</v>
      </c>
      <c r="G101" s="32">
        <f t="shared" si="2"/>
        <v>9</v>
      </c>
      <c r="H101" s="24">
        <f t="shared" si="3"/>
        <v>0</v>
      </c>
      <c r="I101" s="49"/>
      <c r="J101" s="50"/>
      <c r="K101" s="51"/>
      <c r="L101" s="50"/>
      <c r="M101" s="49"/>
      <c r="N101" s="50"/>
      <c r="O101" s="49"/>
      <c r="P101" s="50"/>
      <c r="Q101" s="26">
        <v>9</v>
      </c>
      <c r="R101" s="27">
        <v>0</v>
      </c>
      <c r="S101" s="26">
        <v>9</v>
      </c>
      <c r="T101" s="27">
        <v>0</v>
      </c>
    </row>
    <row r="102" spans="2:20" ht="13.5" thickBot="1" x14ac:dyDescent="0.2">
      <c r="B102" s="22" t="s">
        <v>133</v>
      </c>
      <c r="C102" s="21" t="e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#DIV/0!</v>
      </c>
      <c r="D102" s="21"/>
      <c r="E102" s="11">
        <v>6</v>
      </c>
      <c r="F102" s="11" t="e">
        <f>AVERAGE(Dados[[#This Row],[Média formativa Radiologia]:[Média formativa Anatomia]])</f>
        <v>#DIV/0!</v>
      </c>
      <c r="G102" s="32" t="e">
        <f t="shared" si="2"/>
        <v>#DIV/0!</v>
      </c>
      <c r="H102" s="24">
        <f t="shared" si="3"/>
        <v>0</v>
      </c>
      <c r="I102" s="49"/>
      <c r="J102" s="50"/>
      <c r="K102" s="51"/>
      <c r="L102" s="50"/>
      <c r="M102" s="49"/>
      <c r="N102" s="50"/>
      <c r="O102" s="49"/>
      <c r="P102" s="50"/>
      <c r="Q102" s="49"/>
      <c r="R102" s="50"/>
      <c r="S102" s="49"/>
      <c r="T102" s="50"/>
    </row>
    <row r="103" spans="2:20" ht="13.5" thickBot="1" x14ac:dyDescent="0.2">
      <c r="B103" s="22" t="s">
        <v>134</v>
      </c>
      <c r="C10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8.5</v>
      </c>
      <c r="D103" s="21"/>
      <c r="E103" s="11">
        <v>10</v>
      </c>
      <c r="F103" s="11">
        <f>AVERAGE(Dados[[#This Row],[Média formativa Radiologia]:[Média formativa Anatomia]])</f>
        <v>9.25</v>
      </c>
      <c r="G103" s="32">
        <f t="shared" si="2"/>
        <v>8.5</v>
      </c>
      <c r="H103" s="24">
        <f t="shared" si="3"/>
        <v>0</v>
      </c>
      <c r="I103" s="49"/>
      <c r="J103" s="50"/>
      <c r="K103" s="51"/>
      <c r="L103" s="50"/>
      <c r="M103" s="49"/>
      <c r="N103" s="50"/>
      <c r="O103" s="49"/>
      <c r="P103" s="50"/>
      <c r="Q103" s="26">
        <v>9</v>
      </c>
      <c r="R103" s="27">
        <v>0</v>
      </c>
      <c r="S103" s="26">
        <v>8</v>
      </c>
      <c r="T103" s="27">
        <v>0</v>
      </c>
    </row>
    <row r="104" spans="2:20" ht="13.5" thickBot="1" x14ac:dyDescent="0.2">
      <c r="B104" s="22" t="s">
        <v>135</v>
      </c>
      <c r="C10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</v>
      </c>
      <c r="D104" s="21"/>
      <c r="E104" s="11">
        <v>10</v>
      </c>
      <c r="F104" s="11">
        <f>AVERAGE(Dados[[#This Row],[Média formativa Radiologia]:[Média formativa Anatomia]])</f>
        <v>9.5</v>
      </c>
      <c r="G104" s="32">
        <f t="shared" si="2"/>
        <v>9</v>
      </c>
      <c r="H104" s="24">
        <f t="shared" si="3"/>
        <v>0</v>
      </c>
      <c r="I104" s="49"/>
      <c r="J104" s="50"/>
      <c r="K104" s="51"/>
      <c r="L104" s="50"/>
      <c r="M104" s="49"/>
      <c r="N104" s="50"/>
      <c r="O104" s="49"/>
      <c r="P104" s="50"/>
      <c r="Q104" s="26">
        <v>9</v>
      </c>
      <c r="R104" s="27">
        <v>0</v>
      </c>
      <c r="S104" s="26">
        <v>9</v>
      </c>
      <c r="T104" s="27">
        <v>0</v>
      </c>
    </row>
    <row r="105" spans="2:20" ht="12.75" x14ac:dyDescent="0.15">
      <c r="B105" s="23" t="s">
        <v>136</v>
      </c>
      <c r="C10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9.1666666666666661</v>
      </c>
      <c r="D105" s="21">
        <v>9.5</v>
      </c>
      <c r="E105" s="11">
        <v>10</v>
      </c>
      <c r="F105" s="11">
        <f>AVERAGE(Dados[[#This Row],[Média formativa Radiologia]:[Média formativa Anatomia]])</f>
        <v>9.5555555555555554</v>
      </c>
      <c r="G105" s="32">
        <f t="shared" si="2"/>
        <v>9.1666666666666661</v>
      </c>
      <c r="H105" s="24">
        <f t="shared" si="3"/>
        <v>0</v>
      </c>
      <c r="I105" s="26">
        <v>10</v>
      </c>
      <c r="J105" s="27">
        <v>0</v>
      </c>
      <c r="K105" s="28">
        <v>10</v>
      </c>
      <c r="L105" s="27">
        <v>0</v>
      </c>
      <c r="M105" s="26">
        <v>8</v>
      </c>
      <c r="N105" s="27">
        <v>0</v>
      </c>
      <c r="O105" s="26">
        <v>10</v>
      </c>
      <c r="P105" s="27">
        <v>0</v>
      </c>
      <c r="Q105" s="26">
        <v>9</v>
      </c>
      <c r="R105" s="27">
        <v>0</v>
      </c>
      <c r="S105" s="26">
        <v>8</v>
      </c>
      <c r="T105" s="27">
        <v>0</v>
      </c>
    </row>
    <row r="106" spans="2:20" ht="12.75" x14ac:dyDescent="0.15">
      <c r="B106" s="41"/>
      <c r="C106" s="21"/>
      <c r="D106" s="21"/>
      <c r="E106" s="11"/>
      <c r="F106" s="11"/>
      <c r="G106" s="32"/>
      <c r="H106" s="24"/>
      <c r="I106" s="42"/>
      <c r="J106" s="43"/>
      <c r="K106" s="42"/>
      <c r="L106" s="27"/>
      <c r="M106" s="42"/>
      <c r="N106" s="43"/>
      <c r="O106" s="42"/>
      <c r="P106" s="43"/>
      <c r="Q106" s="42"/>
      <c r="R106" s="43"/>
      <c r="S106" s="26"/>
      <c r="T106" s="27"/>
    </row>
    <row r="107" spans="2:20" ht="12.75" x14ac:dyDescent="0.15">
      <c r="B107" s="48" t="s">
        <v>140</v>
      </c>
      <c r="C10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10</v>
      </c>
      <c r="D107" s="21"/>
      <c r="E107" s="11"/>
      <c r="F107" s="11">
        <f>AVERAGE(Dados[[#This Row],[Média formativa Radiologia]:[Média formativa Anatomia]])</f>
        <v>10</v>
      </c>
      <c r="G107" s="32">
        <f>AVERAGE(I107,K107,M107,O107,Q107,S107)</f>
        <v>10</v>
      </c>
      <c r="H107" s="24">
        <f>SUM(J107,L107,N107,P107,R107,T107)</f>
        <v>0</v>
      </c>
      <c r="I107" s="46"/>
      <c r="J107" s="47"/>
      <c r="K107" s="42"/>
      <c r="L107" s="47"/>
      <c r="M107" s="46">
        <v>10</v>
      </c>
      <c r="N107" s="47"/>
      <c r="O107" s="46"/>
      <c r="P107" s="47"/>
      <c r="Q107" s="46"/>
      <c r="R107" s="47"/>
      <c r="S107" s="26"/>
      <c r="T107" s="27"/>
    </row>
  </sheetData>
  <mergeCells count="1">
    <mergeCell ref="B2:C2"/>
  </mergeCells>
  <phoneticPr fontId="25" type="noConversion"/>
  <conditionalFormatting sqref="B6:B106">
    <cfRule type="cellIs" dxfId="0" priority="1" operator="equal">
      <formula>35758195735</formula>
    </cfRule>
  </conditionalFormatting>
  <dataValidations count="14">
    <dataValidation allowBlank="1" showInputMessage="1" showErrorMessage="1" prompt="Insira o nome da escola na célula B2, os detalhes da nota na tabela Nota e Média, começando na célula H2, e os detalhes dos alunos, começando na célula B6 desta planilha." sqref="A1" xr:uid="{00000000-0002-0000-0100-000000000000}"/>
    <dataValidation allowBlank="1" showInputMessage="1" showErrorMessage="1" prompt="Insira a média nas células à direita." sqref="I2" xr:uid="{00000000-0002-0000-0100-000005000000}"/>
    <dataValidation allowBlank="1" showInputMessage="1" showErrorMessage="1" prompt="Insira o nome do aluno nesta coluna, sob este cabeçalho." sqref="B4 B6:B7" xr:uid="{00000000-0002-0000-0100-000008000000}"/>
    <dataValidation allowBlank="1" showInputMessage="1" showErrorMessage="1" prompt="A média é calculada automaticamente na coluna sob este cabeçalho." sqref="C4:F7 G4:G107" xr:uid="{00000000-0002-0000-0100-00000A000000}"/>
    <dataValidation allowBlank="1" showInputMessage="1" showErrorMessage="1" prompt="Insira a pontuação da tarefa 1 na coluna sob este cabeçalho." sqref="I4:I7 J4:J97" xr:uid="{00000000-0002-0000-0100-00000E000000}"/>
    <dataValidation allowBlank="1" showInputMessage="1" showErrorMessage="1" prompt="Insira a pontuação da tarefa 2 na coluna sob este cabeçalho." sqref="K4:K7 L4:L97" xr:uid="{00000000-0002-0000-0100-00000F000000}"/>
    <dataValidation allowBlank="1" showInputMessage="1" showErrorMessage="1" prompt="Insira a pontuação do teste 1 na coluna sob este cabeçalho." sqref="N4:N97 M4:M7 P4:P97" xr:uid="{00000000-0002-0000-0100-000010000000}"/>
    <dataValidation allowBlank="1" showInputMessage="1" showErrorMessage="1" prompt="Insira a pontuação do teste 2 na coluna sob este cabeçalho." sqref="O4:O7 T4:T10" xr:uid="{00000000-0002-0000-0100-000011000000}"/>
    <dataValidation allowBlank="1" showInputMessage="1" showErrorMessage="1" prompt="Insira a pontuação da tarefa 3 na coluna sob este cabeçalho." sqref="Q4:Q7" xr:uid="{00000000-0002-0000-0100-000013000000}"/>
    <dataValidation allowBlank="1" showInputMessage="1" showErrorMessage="1" prompt="Insira a pontuação da tarefa 4 na coluna sob este cabeçalho." sqref="R4:R10" xr:uid="{00000000-0002-0000-0100-000014000000}"/>
    <dataValidation allowBlank="1" showInputMessage="1" showErrorMessage="1" prompt="Insira a pontuação do teste 3 na coluna sob este cabeçalho." sqref="S4:S7" xr:uid="{101BC634-E98C-4665-9FB5-427B90667491}"/>
    <dataValidation allowBlank="1" showInputMessage="1" showErrorMessage="1" prompt="Insira o nome da escola nesta célula, o ano e o semestre ou trimestre na célula à direita, a matéria ou o projeto na célula E3 e o nome do professor na célula E4." sqref="B2:G2" xr:uid="{00000000-0002-0000-0100-000001000000}"/>
    <dataValidation allowBlank="1" showInputMessage="1" showErrorMessage="1" prompt="Insira o ano, semestre ou trimestre nesta célula." sqref="H2" xr:uid="{00000000-0002-0000-0100-000002000000}"/>
    <dataValidation allowBlank="1" showInputMessage="1" showErrorMessage="1" prompt="O número ausente é calculado automaticamente na coluna sob este cabeçalho." sqref="H4:H107" xr:uid="{00000000-0002-0000-0100-00000D000000}"/>
  </dataValidations>
  <hyperlinks>
    <hyperlink ref="B107" r:id="rId1" xr:uid="{94102657-7BB0-41D2-88E4-E48FE0672A6B}"/>
  </hyperlinks>
  <pageMargins left="0.7" right="0.7" top="0.75" bottom="0.75" header="0.3" footer="0.3"/>
  <pageSetup paperSize="9" scale="33" fitToHeight="0" orientation="portrait" r:id="rId2"/>
  <drawing r:id="rId3"/>
  <tableParts count="2"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16E9E4-5458-4C8B-A4D5-49D6D394D5A5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71af3243-3dd4-4a8d-8c0d-dd76da1f02a5"/>
    <ds:schemaRef ds:uri="http://schemas.microsoft.com/office/infopath/2007/PartnerControls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C9E2FA6F-CA8B-4F40-BC45-7E9B2AB9699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71af3243-3dd4-4a8d-8c0d-dd76da1f02a5"/>
    <ds:schemaRef ds:uri="16c05727-aa75-4e4a-9b5f-8a80a1165891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8BF70C69-D14B-4548-A8B2-9F5027913D6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TM04040655</Template>
  <Application>Excel Android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COMO USAR A PASTA DE TRABALHO</vt:lpstr>
      <vt:lpstr>FICHA DE NOTAS</vt:lpstr>
      <vt:lpstr>FICHA DE NOTAS!Area_de_impressao</vt:lpstr>
      <vt:lpstr>MédiaDeNotas</vt:lpstr>
      <vt:lpstr>TabelaDeNotas</vt:lpstr>
      <vt:lpstr>FICHA DE NOTAS!Titulos_de_impressao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2022-11-23T06:47:52Z</dcterms:created>
  <dcterms:modified xsi:type="dcterms:W3CDTF">2024-10-16T15:24:13Z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