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Dropbox\Progetti\tabellone strickes back\RX\"/>
    </mc:Choice>
  </mc:AlternateContent>
  <bookViews>
    <workbookView xWindow="0" yWindow="0" windowWidth="28800" windowHeight="1258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H3" i="1" l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/>
  <c r="H24" i="1"/>
  <c r="J24" i="1" s="1"/>
  <c r="H25" i="1"/>
  <c r="J25" i="1" s="1"/>
  <c r="H26" i="1"/>
  <c r="J26" i="1"/>
  <c r="H27" i="1"/>
  <c r="J27" i="1" s="1"/>
  <c r="H28" i="1"/>
  <c r="J28" i="1" s="1"/>
  <c r="H29" i="1"/>
  <c r="J29" i="1"/>
  <c r="H30" i="1"/>
  <c r="J30" i="1" s="1"/>
  <c r="H2" i="1"/>
  <c r="J2" i="1" s="1"/>
  <c r="M2" i="1" l="1"/>
</calcChain>
</file>

<file path=xl/sharedStrings.xml><?xml version="1.0" encoding="utf-8"?>
<sst xmlns="http://schemas.openxmlformats.org/spreadsheetml/2006/main" count="74" uniqueCount="68">
  <si>
    <t>Codice</t>
  </si>
  <si>
    <t>Descrizione</t>
  </si>
  <si>
    <t>Prezzo</t>
  </si>
  <si>
    <t>SubTotale</t>
  </si>
  <si>
    <t>Necessari</t>
  </si>
  <si>
    <t>Minimo</t>
  </si>
  <si>
    <t>#</t>
  </si>
  <si>
    <t>TOT</t>
  </si>
  <si>
    <t>Da ordinare</t>
  </si>
  <si>
    <t>782-0814</t>
  </si>
  <si>
    <t>ModJack, RightAngle, 8Position, Cat3</t>
  </si>
  <si>
    <t>Traduzione</t>
  </si>
  <si>
    <t>Morsettiera maschio</t>
  </si>
  <si>
    <t>Morsettiera femmina</t>
  </si>
  <si>
    <t>260-4755</t>
  </si>
  <si>
    <t>SMA PLUG, RIGHT 90, RD316</t>
  </si>
  <si>
    <t>193-7751</t>
  </si>
  <si>
    <t>RG174 CRIMP PLUG</t>
  </si>
  <si>
    <t>NOTE</t>
  </si>
  <si>
    <t>Quella da 10 sembra la più conveniente…</t>
  </si>
  <si>
    <t>193-9044</t>
  </si>
  <si>
    <t>CONNECTOR, HF, COAX, SMA J01151A0009</t>
  </si>
  <si>
    <t>SMA Maschio 90° Crimp</t>
  </si>
  <si>
    <t>SMA Maschio Dritto Crimp</t>
  </si>
  <si>
    <t>SMA Femmmina  pannello Crimp</t>
  </si>
  <si>
    <t>RJ45 8P8C</t>
  </si>
  <si>
    <t>Se si volesse crimpare anche lato antenna</t>
  </si>
  <si>
    <t>Terminal block socket, straight, 10 way</t>
  </si>
  <si>
    <t>Terminal block plug, side entry, 10 way</t>
  </si>
  <si>
    <t>707-5398</t>
  </si>
  <si>
    <t>707-5455</t>
  </si>
  <si>
    <t>TOT+IVA</t>
  </si>
  <si>
    <t>Ordinare?</t>
  </si>
  <si>
    <t>×</t>
  </si>
  <si>
    <t>533-5064</t>
  </si>
  <si>
    <t>Switching Regulator, LM2675N-12/NOPB</t>
  </si>
  <si>
    <t>233-5213</t>
  </si>
  <si>
    <t>Inductor radial ELC08D 100uH</t>
  </si>
  <si>
    <t>LM2675</t>
  </si>
  <si>
    <t>400-4141</t>
  </si>
  <si>
    <t>Zoccolo Relay DPDT PCB</t>
  </si>
  <si>
    <t>Induttanza per regolatore</t>
  </si>
  <si>
    <t>742-8168</t>
  </si>
  <si>
    <t>Inductor power 115uH 670mA RDL</t>
  </si>
  <si>
    <t>L'induttanza approvata dalla National…</t>
  </si>
  <si>
    <t>572-259</t>
  </si>
  <si>
    <t>Condensatore elett radial FC 120uF 35V</t>
  </si>
  <si>
    <t>Il condensatore approvato dalla Panasonic per sostituire quello approvato dalla National</t>
  </si>
  <si>
    <t>Dipende dall'NFR</t>
  </si>
  <si>
    <t>507-545</t>
  </si>
  <si>
    <t>Portabatteria tipo 2 x AA</t>
  </si>
  <si>
    <t>540-8639</t>
  </si>
  <si>
    <t>Induttore Panasonic100μH ±10%, 820mA Icc</t>
  </si>
  <si>
    <t>Non più in vendita</t>
  </si>
  <si>
    <t>126-7181</t>
  </si>
  <si>
    <t>TRIAC STMicroelectronics BTA06-600CW, TO-220AB Isolated, 3 pin</t>
  </si>
  <si>
    <t xml:space="preserve"> 671-1422</t>
  </si>
  <si>
    <t>Fotoaccoppiatore Fairchild MOC3023MX, ingresso 60mA, uscita Triac, PDIP 6 pin</t>
  </si>
  <si>
    <t>790-1105</t>
  </si>
  <si>
    <t>5 way PCB terminal block 2.5mm</t>
  </si>
  <si>
    <t>533-5086</t>
  </si>
  <si>
    <t>Switching Regulator, LM2675N-5.0/NOPB, Controller Buck, 1A, 5V, 260kHz, MDIP, 8-Pin</t>
  </si>
  <si>
    <t>486-4460</t>
  </si>
  <si>
    <t>Diodo Schottky STMicroelectronics 1N5819, 2 pin, DO-204AL</t>
  </si>
  <si>
    <t>742-7960</t>
  </si>
  <si>
    <t>Induttore Pulse PE-52645NL 150µH ±20%, 1,7A Icc, 0,42Ω Rcc</t>
  </si>
  <si>
    <t>403-888</t>
  </si>
  <si>
    <t>Regolatore di tensione bassa caduta MCP1700-3302E/TO, 0.25A, 3.3V, ±2%, 2.3 to 6Vin, TO-92, 3-Pin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</si>
</sst>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\ * #,##0.00_-;\-&quot;€&quot;\ * #,##0.00_-;_-&quot;€&quot;\ * &quot;-&quot;??_-;_-@_-"/>
    <numFmt numFmtId="165" formatCode="_-[$€-410]\ * #,##0.00_-;\-[$€-410]\ * #,##0.00_-;_-[$€-410]\ * &quot;-&quot;??_-;_-@_-"/>
    <numFmt numFmtId="166" formatCode="_-[$€-410]\ * #,##0.000_-;\-[$€-410]\ * #,##0.000_-;_-[$€-410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N2" sqref="N2"/>
    </sheetView>
  </sheetViews>
  <sheetFormatPr defaultRowHeight="15" x14ac:dyDescent="0.25"/>
  <cols>
    <col min="1" max="1" width="9.140625" style="1"/>
    <col min="2" max="2" width="9.140625" style="6"/>
    <col min="3" max="3" width="38.85546875" style="6" bestFit="1" customWidth="1"/>
    <col min="4" max="4" width="36" style="6" bestFit="1" customWidth="1"/>
    <col min="5" max="5" width="43" style="6" customWidth="1"/>
    <col min="6" max="6" width="9.5703125" style="1" bestFit="1" customWidth="1"/>
    <col min="7" max="7" width="7.85546875" style="1" bestFit="1" customWidth="1"/>
    <col min="8" max="8" width="11.28515625" style="1" hidden="1" customWidth="1"/>
    <col min="9" max="9" width="8.42578125" style="16" bestFit="1" customWidth="1"/>
    <col min="10" max="10" width="9.85546875" style="2" bestFit="1" customWidth="1"/>
    <col min="11" max="11" width="9.85546875" style="9" customWidth="1"/>
  </cols>
  <sheetData>
    <row r="1" spans="1:17" s="5" customFormat="1" x14ac:dyDescent="0.25">
      <c r="A1" s="3" t="s">
        <v>6</v>
      </c>
      <c r="B1" s="3" t="s">
        <v>0</v>
      </c>
      <c r="C1" s="3" t="s">
        <v>1</v>
      </c>
      <c r="D1" s="3" t="s">
        <v>11</v>
      </c>
      <c r="E1" s="3" t="s">
        <v>18</v>
      </c>
      <c r="F1" s="3" t="s">
        <v>4</v>
      </c>
      <c r="G1" s="3" t="s">
        <v>5</v>
      </c>
      <c r="H1" s="3" t="s">
        <v>8</v>
      </c>
      <c r="I1" s="15" t="s">
        <v>2</v>
      </c>
      <c r="J1" s="4" t="s">
        <v>3</v>
      </c>
      <c r="K1" s="8" t="s">
        <v>32</v>
      </c>
      <c r="M1" s="4" t="s">
        <v>7</v>
      </c>
      <c r="O1" s="3" t="s">
        <v>31</v>
      </c>
    </row>
    <row r="2" spans="1:17" x14ac:dyDescent="0.25">
      <c r="A2" s="1">
        <v>1</v>
      </c>
      <c r="B2" s="6" t="s">
        <v>30</v>
      </c>
      <c r="C2" s="6" t="s">
        <v>27</v>
      </c>
      <c r="D2" s="6" t="s">
        <v>12</v>
      </c>
      <c r="E2" s="22" t="s">
        <v>19</v>
      </c>
      <c r="F2" s="1">
        <v>1</v>
      </c>
      <c r="G2" s="1">
        <v>5</v>
      </c>
      <c r="H2" s="1">
        <f>_xlfn.CEILING.MATH(F2,G2,)</f>
        <v>5</v>
      </c>
      <c r="I2" s="16">
        <v>0.97</v>
      </c>
      <c r="J2" s="2">
        <f>H2*I2</f>
        <v>4.8499999999999996</v>
      </c>
      <c r="M2" s="2">
        <f>SUMIFS(J2:J30,K2:K30,"×")</f>
        <v>31.340000000000003</v>
      </c>
      <c r="O2" s="2">
        <f>(M2+7)*1.22</f>
        <v>46.774800000000006</v>
      </c>
      <c r="Q2" s="2"/>
    </row>
    <row r="3" spans="1:17" x14ac:dyDescent="0.25">
      <c r="A3" s="1">
        <v>2</v>
      </c>
      <c r="B3" s="6" t="s">
        <v>29</v>
      </c>
      <c r="C3" s="6" t="s">
        <v>28</v>
      </c>
      <c r="D3" s="6" t="s">
        <v>13</v>
      </c>
      <c r="E3" s="22"/>
      <c r="F3" s="1">
        <v>1</v>
      </c>
      <c r="G3" s="1">
        <v>5</v>
      </c>
      <c r="H3" s="1">
        <f t="shared" ref="H3:H30" si="0">_xlfn.CEILING.MATH(F3,G3,)</f>
        <v>5</v>
      </c>
      <c r="I3" s="16">
        <v>2.3340000000000001</v>
      </c>
      <c r="J3" s="2">
        <f t="shared" ref="J3:J30" si="1">H3*I3</f>
        <v>11.67</v>
      </c>
    </row>
    <row r="4" spans="1:17" x14ac:dyDescent="0.25">
      <c r="A4" s="1">
        <v>3</v>
      </c>
      <c r="B4" s="11" t="s">
        <v>9</v>
      </c>
      <c r="C4" s="11" t="s">
        <v>10</v>
      </c>
      <c r="D4" s="11" t="s">
        <v>25</v>
      </c>
      <c r="E4" s="11"/>
      <c r="F4" s="1">
        <v>1</v>
      </c>
      <c r="G4" s="1">
        <v>5</v>
      </c>
      <c r="H4" s="1">
        <f t="shared" si="0"/>
        <v>5</v>
      </c>
      <c r="I4" s="16">
        <v>1.22</v>
      </c>
      <c r="J4" s="2">
        <f t="shared" si="1"/>
        <v>6.1</v>
      </c>
    </row>
    <row r="5" spans="1:17" x14ac:dyDescent="0.25">
      <c r="A5" s="1">
        <v>4</v>
      </c>
      <c r="B5" s="6" t="s">
        <v>14</v>
      </c>
      <c r="C5" s="6" t="s">
        <v>15</v>
      </c>
      <c r="D5" s="6" t="s">
        <v>22</v>
      </c>
      <c r="E5" s="13" t="s">
        <v>48</v>
      </c>
      <c r="F5" s="1">
        <v>1</v>
      </c>
      <c r="G5" s="1">
        <v>1</v>
      </c>
      <c r="H5" s="1">
        <f t="shared" si="0"/>
        <v>1</v>
      </c>
      <c r="I5" s="16">
        <v>4.6900000000000004</v>
      </c>
      <c r="J5" s="2">
        <f t="shared" si="1"/>
        <v>4.6900000000000004</v>
      </c>
    </row>
    <row r="6" spans="1:17" x14ac:dyDescent="0.25">
      <c r="A6" s="1">
        <v>5</v>
      </c>
      <c r="B6" s="11" t="s">
        <v>16</v>
      </c>
      <c r="C6" s="11" t="s">
        <v>17</v>
      </c>
      <c r="D6" s="11" t="s">
        <v>23</v>
      </c>
      <c r="E6" s="13"/>
      <c r="F6" s="1">
        <v>1</v>
      </c>
      <c r="G6" s="1">
        <v>1</v>
      </c>
      <c r="H6" s="1">
        <f t="shared" si="0"/>
        <v>1</v>
      </c>
      <c r="I6" s="16">
        <v>2.46</v>
      </c>
      <c r="J6" s="2">
        <f t="shared" si="1"/>
        <v>2.46</v>
      </c>
    </row>
    <row r="7" spans="1:17" x14ac:dyDescent="0.25">
      <c r="A7" s="1">
        <v>6</v>
      </c>
      <c r="B7" s="6" t="s">
        <v>20</v>
      </c>
      <c r="C7" s="6" t="s">
        <v>21</v>
      </c>
      <c r="D7" s="6" t="s">
        <v>24</v>
      </c>
      <c r="E7" s="7" t="s">
        <v>26</v>
      </c>
      <c r="F7" s="1">
        <v>1</v>
      </c>
      <c r="G7" s="1">
        <v>1</v>
      </c>
      <c r="H7" s="1">
        <f t="shared" si="0"/>
        <v>1</v>
      </c>
      <c r="I7" s="16">
        <v>6.81</v>
      </c>
      <c r="J7" s="2">
        <f t="shared" si="1"/>
        <v>6.81</v>
      </c>
    </row>
    <row r="8" spans="1:17" x14ac:dyDescent="0.25">
      <c r="A8" s="1">
        <v>7</v>
      </c>
      <c r="B8" s="6" t="s">
        <v>34</v>
      </c>
      <c r="C8" s="6" t="s">
        <v>35</v>
      </c>
      <c r="D8" s="6" t="s">
        <v>38</v>
      </c>
      <c r="F8" s="1">
        <v>1</v>
      </c>
      <c r="G8" s="1">
        <v>1</v>
      </c>
      <c r="H8" s="1">
        <f t="shared" si="0"/>
        <v>1</v>
      </c>
      <c r="I8" s="17">
        <v>3.12</v>
      </c>
      <c r="J8" s="2">
        <f t="shared" si="1"/>
        <v>3.12</v>
      </c>
    </row>
    <row r="9" spans="1:17" x14ac:dyDescent="0.25">
      <c r="A9" s="1">
        <v>8</v>
      </c>
      <c r="B9" t="s">
        <v>36</v>
      </c>
      <c r="C9" s="6" t="s">
        <v>37</v>
      </c>
      <c r="D9" s="6" t="s">
        <v>41</v>
      </c>
      <c r="F9" s="1">
        <v>1</v>
      </c>
      <c r="G9" s="1">
        <v>5</v>
      </c>
      <c r="H9" s="1">
        <f t="shared" si="0"/>
        <v>5</v>
      </c>
      <c r="I9" s="16">
        <v>0.57199999999999995</v>
      </c>
      <c r="J9" s="2">
        <f t="shared" si="1"/>
        <v>2.86</v>
      </c>
    </row>
    <row r="10" spans="1:17" x14ac:dyDescent="0.25">
      <c r="A10" s="1">
        <v>9</v>
      </c>
      <c r="B10" s="10" t="s">
        <v>39</v>
      </c>
      <c r="C10" s="10" t="s">
        <v>40</v>
      </c>
      <c r="D10" s="10"/>
      <c r="E10" s="10"/>
      <c r="F10" s="1">
        <v>1</v>
      </c>
      <c r="G10" s="1">
        <v>3</v>
      </c>
      <c r="H10" s="1">
        <f t="shared" si="0"/>
        <v>3</v>
      </c>
      <c r="I10" s="16">
        <v>2.19</v>
      </c>
      <c r="J10" s="2">
        <f t="shared" si="1"/>
        <v>6.57</v>
      </c>
    </row>
    <row r="11" spans="1:17" x14ac:dyDescent="0.25">
      <c r="A11" s="1">
        <v>10</v>
      </c>
      <c r="B11" s="6" t="s">
        <v>42</v>
      </c>
      <c r="C11" s="20" t="s">
        <v>43</v>
      </c>
      <c r="D11" s="12" t="s">
        <v>44</v>
      </c>
      <c r="E11" s="21" t="s">
        <v>53</v>
      </c>
      <c r="F11" s="1">
        <v>1</v>
      </c>
      <c r="G11" s="1">
        <v>5</v>
      </c>
      <c r="H11" s="1">
        <f t="shared" si="0"/>
        <v>5</v>
      </c>
      <c r="I11" s="16">
        <v>0</v>
      </c>
      <c r="J11" s="2">
        <f t="shared" si="1"/>
        <v>0</v>
      </c>
    </row>
    <row r="12" spans="1:17" x14ac:dyDescent="0.25">
      <c r="A12" s="1">
        <v>11</v>
      </c>
      <c r="B12" s="6" t="s">
        <v>45</v>
      </c>
      <c r="C12" s="6" t="s">
        <v>46</v>
      </c>
      <c r="D12" s="23" t="s">
        <v>47</v>
      </c>
      <c r="E12" s="23"/>
      <c r="F12" s="1">
        <v>1</v>
      </c>
      <c r="G12" s="1">
        <v>5</v>
      </c>
      <c r="H12" s="1">
        <f t="shared" si="0"/>
        <v>5</v>
      </c>
      <c r="I12" s="16">
        <v>0.43</v>
      </c>
      <c r="J12" s="2">
        <f t="shared" si="1"/>
        <v>2.15</v>
      </c>
    </row>
    <row r="13" spans="1:17" x14ac:dyDescent="0.25">
      <c r="A13" s="1">
        <v>12</v>
      </c>
      <c r="B13" s="14" t="s">
        <v>49</v>
      </c>
      <c r="C13" s="14" t="s">
        <v>50</v>
      </c>
      <c r="F13" s="1">
        <v>1</v>
      </c>
      <c r="G13" s="1">
        <v>1</v>
      </c>
      <c r="H13" s="1">
        <f t="shared" si="0"/>
        <v>1</v>
      </c>
      <c r="I13" s="16">
        <v>7.37</v>
      </c>
      <c r="J13" s="2">
        <f t="shared" si="1"/>
        <v>7.37</v>
      </c>
    </row>
    <row r="14" spans="1:17" x14ac:dyDescent="0.25">
      <c r="A14" s="1">
        <v>13</v>
      </c>
      <c r="B14" s="18" t="s">
        <v>51</v>
      </c>
      <c r="C14" t="s">
        <v>52</v>
      </c>
      <c r="F14" s="1">
        <v>1</v>
      </c>
      <c r="G14" s="1">
        <v>5</v>
      </c>
      <c r="H14" s="1">
        <f t="shared" si="0"/>
        <v>5</v>
      </c>
      <c r="I14" s="16">
        <v>0.53400000000000003</v>
      </c>
      <c r="J14" s="2">
        <f t="shared" si="1"/>
        <v>2.67</v>
      </c>
    </row>
    <row r="15" spans="1:17" x14ac:dyDescent="0.25">
      <c r="A15" s="1">
        <v>14</v>
      </c>
      <c r="B15" s="19" t="s">
        <v>54</v>
      </c>
      <c r="C15" s="19" t="s">
        <v>55</v>
      </c>
      <c r="F15" s="1">
        <v>3</v>
      </c>
      <c r="G15" s="1">
        <v>1</v>
      </c>
      <c r="H15" s="1">
        <f t="shared" si="0"/>
        <v>3</v>
      </c>
      <c r="I15" s="16">
        <v>1.03</v>
      </c>
      <c r="J15" s="2">
        <f t="shared" si="1"/>
        <v>3.09</v>
      </c>
      <c r="K15" s="9" t="s">
        <v>33</v>
      </c>
    </row>
    <row r="16" spans="1:17" x14ac:dyDescent="0.25">
      <c r="A16" s="1">
        <v>15</v>
      </c>
      <c r="B16" t="s">
        <v>56</v>
      </c>
      <c r="C16" s="19" t="s">
        <v>57</v>
      </c>
      <c r="F16" s="1">
        <v>1</v>
      </c>
      <c r="G16" s="1">
        <v>5</v>
      </c>
      <c r="H16" s="1">
        <f t="shared" si="0"/>
        <v>5</v>
      </c>
      <c r="I16" s="16">
        <v>0.57799999999999996</v>
      </c>
      <c r="J16" s="2">
        <f t="shared" si="1"/>
        <v>2.8899999999999997</v>
      </c>
      <c r="K16" s="9" t="s">
        <v>33</v>
      </c>
    </row>
    <row r="17" spans="1:11" x14ac:dyDescent="0.25">
      <c r="A17" s="1">
        <v>16</v>
      </c>
      <c r="B17" t="s">
        <v>58</v>
      </c>
      <c r="C17" s="19" t="s">
        <v>59</v>
      </c>
      <c r="F17" s="1">
        <v>3</v>
      </c>
      <c r="G17" s="1">
        <v>5</v>
      </c>
      <c r="H17" s="1">
        <f t="shared" si="0"/>
        <v>5</v>
      </c>
      <c r="I17" s="16">
        <v>1.1679999999999999</v>
      </c>
      <c r="J17" s="2">
        <f t="shared" si="1"/>
        <v>5.84</v>
      </c>
      <c r="K17" s="9" t="s">
        <v>33</v>
      </c>
    </row>
    <row r="18" spans="1:11" x14ac:dyDescent="0.25">
      <c r="A18" s="1">
        <v>17</v>
      </c>
      <c r="B18" s="19" t="s">
        <v>60</v>
      </c>
      <c r="C18" s="19" t="s">
        <v>61</v>
      </c>
      <c r="F18" s="1">
        <v>1</v>
      </c>
      <c r="G18" s="1">
        <v>1</v>
      </c>
      <c r="H18" s="1">
        <f t="shared" si="0"/>
        <v>1</v>
      </c>
      <c r="I18" s="16">
        <v>3.93</v>
      </c>
      <c r="J18" s="2">
        <f t="shared" si="1"/>
        <v>3.93</v>
      </c>
      <c r="K18" s="9" t="s">
        <v>33</v>
      </c>
    </row>
    <row r="19" spans="1:11" x14ac:dyDescent="0.25">
      <c r="A19" s="1">
        <v>18</v>
      </c>
      <c r="B19" s="19" t="s">
        <v>62</v>
      </c>
      <c r="C19" s="19" t="s">
        <v>63</v>
      </c>
      <c r="F19" s="1">
        <v>1</v>
      </c>
      <c r="G19" s="1">
        <v>5</v>
      </c>
      <c r="H19" s="1">
        <f t="shared" si="0"/>
        <v>5</v>
      </c>
      <c r="I19" s="16">
        <v>0.16800000000000001</v>
      </c>
      <c r="J19" s="2">
        <f t="shared" si="1"/>
        <v>0.84000000000000008</v>
      </c>
      <c r="K19" s="9" t="s">
        <v>33</v>
      </c>
    </row>
    <row r="20" spans="1:11" x14ac:dyDescent="0.25">
      <c r="A20" s="1">
        <v>19</v>
      </c>
      <c r="B20" s="19" t="s">
        <v>64</v>
      </c>
      <c r="C20" s="19" t="s">
        <v>65</v>
      </c>
      <c r="F20" s="1">
        <v>1</v>
      </c>
      <c r="G20" s="1">
        <v>5</v>
      </c>
      <c r="H20" s="1">
        <f t="shared" si="0"/>
        <v>5</v>
      </c>
      <c r="I20" s="16">
        <v>2.3580000000000001</v>
      </c>
      <c r="J20" s="2">
        <f t="shared" si="1"/>
        <v>11.790000000000001</v>
      </c>
      <c r="K20" s="9" t="s">
        <v>33</v>
      </c>
    </row>
    <row r="21" spans="1:11" x14ac:dyDescent="0.25">
      <c r="A21" s="1">
        <v>20</v>
      </c>
      <c r="B21" t="s">
        <v>66</v>
      </c>
      <c r="C21" s="19" t="s">
        <v>67</v>
      </c>
      <c r="F21" s="1">
        <v>1</v>
      </c>
      <c r="G21" s="1">
        <v>10</v>
      </c>
      <c r="H21" s="1">
        <f t="shared" si="0"/>
        <v>10</v>
      </c>
      <c r="I21" s="16">
        <v>0.29599999999999999</v>
      </c>
      <c r="J21" s="2">
        <f t="shared" si="1"/>
        <v>2.96</v>
      </c>
      <c r="K21" s="9" t="s">
        <v>33</v>
      </c>
    </row>
    <row r="22" spans="1:11" x14ac:dyDescent="0.25">
      <c r="A22" s="1">
        <v>21</v>
      </c>
      <c r="H22" s="1">
        <f t="shared" si="0"/>
        <v>0</v>
      </c>
      <c r="J22" s="2">
        <f t="shared" si="1"/>
        <v>0</v>
      </c>
    </row>
    <row r="23" spans="1:11" x14ac:dyDescent="0.25">
      <c r="A23" s="1">
        <v>22</v>
      </c>
      <c r="H23" s="1">
        <f t="shared" si="0"/>
        <v>0</v>
      </c>
      <c r="J23" s="2">
        <f t="shared" si="1"/>
        <v>0</v>
      </c>
    </row>
    <row r="24" spans="1:11" x14ac:dyDescent="0.25">
      <c r="A24" s="1">
        <v>23</v>
      </c>
      <c r="H24" s="1">
        <f t="shared" si="0"/>
        <v>0</v>
      </c>
      <c r="J24" s="2">
        <f t="shared" si="1"/>
        <v>0</v>
      </c>
    </row>
    <row r="25" spans="1:11" x14ac:dyDescent="0.25">
      <c r="A25" s="1">
        <v>24</v>
      </c>
      <c r="H25" s="1">
        <f t="shared" si="0"/>
        <v>0</v>
      </c>
      <c r="J25" s="2">
        <f t="shared" si="1"/>
        <v>0</v>
      </c>
    </row>
    <row r="26" spans="1:11" x14ac:dyDescent="0.25">
      <c r="A26" s="1">
        <v>25</v>
      </c>
      <c r="H26" s="1">
        <f t="shared" si="0"/>
        <v>0</v>
      </c>
      <c r="J26" s="2">
        <f t="shared" si="1"/>
        <v>0</v>
      </c>
    </row>
    <row r="27" spans="1:11" x14ac:dyDescent="0.25">
      <c r="A27" s="1">
        <v>26</v>
      </c>
      <c r="H27" s="1">
        <f t="shared" si="0"/>
        <v>0</v>
      </c>
      <c r="J27" s="2">
        <f t="shared" si="1"/>
        <v>0</v>
      </c>
    </row>
    <row r="28" spans="1:11" x14ac:dyDescent="0.25">
      <c r="A28" s="1">
        <v>27</v>
      </c>
      <c r="H28" s="1">
        <f t="shared" si="0"/>
        <v>0</v>
      </c>
      <c r="J28" s="2">
        <f t="shared" si="1"/>
        <v>0</v>
      </c>
    </row>
    <row r="29" spans="1:11" x14ac:dyDescent="0.25">
      <c r="A29" s="1">
        <v>28</v>
      </c>
      <c r="H29" s="1">
        <f t="shared" si="0"/>
        <v>0</v>
      </c>
      <c r="J29" s="2">
        <f t="shared" si="1"/>
        <v>0</v>
      </c>
    </row>
    <row r="30" spans="1:11" x14ac:dyDescent="0.25">
      <c r="A30" s="1">
        <v>29</v>
      </c>
      <c r="H30" s="1">
        <f t="shared" si="0"/>
        <v>0</v>
      </c>
      <c r="J30" s="2">
        <f t="shared" si="1"/>
        <v>0</v>
      </c>
    </row>
  </sheetData>
  <mergeCells count="2">
    <mergeCell ref="E2:E3"/>
    <mergeCell ref="D12:E12"/>
  </mergeCells>
  <conditionalFormatting sqref="J1:J30 M1 J33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Viglietti</dc:creator>
  <cp:lastModifiedBy>Daniele Viglietti</cp:lastModifiedBy>
  <dcterms:created xsi:type="dcterms:W3CDTF">2013-12-22T20:53:56Z</dcterms:created>
  <dcterms:modified xsi:type="dcterms:W3CDTF">2014-07-12T14:29:57Z</dcterms:modified>
</cp:coreProperties>
</file>