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abio\Dropbox\Bee project\reports\"/>
    </mc:Choice>
  </mc:AlternateContent>
  <xr:revisionPtr revIDLastSave="0" documentId="13_ncr:11_{54AD9EC3-7A54-4630-9BEA-B49E1D3E8FC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Orçamento" sheetId="1" r:id="rId1"/>
  </sheets>
  <definedNames>
    <definedName name="Nome_da_Empresa">Orçamento!$B$2</definedName>
    <definedName name="TítuloColuna1">Orçamento!$B$9</definedName>
    <definedName name="TítuloColunaRegião1..D10.1">Orçamento!#REF!</definedName>
    <definedName name="TítuloColunaRegião2..D12.1">Orçamento!$B$7</definedName>
    <definedName name="TítuloLinhaRegião1..D4.1">Orçamento!$E$2</definedName>
    <definedName name="_xlnm.Print_Titles" localSheetId="0">Orçamento!$9:$9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D15" i="1"/>
  <c r="F15" i="1" s="1"/>
  <c r="D10" i="1"/>
  <c r="F10" i="1" s="1"/>
  <c r="D12" i="1"/>
  <c r="D11" i="1"/>
  <c r="F11" i="1" s="1"/>
  <c r="D14" i="1"/>
  <c r="F14" i="1" s="1"/>
  <c r="D16" i="1"/>
  <c r="D13" i="1"/>
  <c r="F13" i="1" s="1"/>
  <c r="E15" i="1"/>
  <c r="E12" i="1"/>
  <c r="E11" i="1"/>
  <c r="E14" i="1"/>
  <c r="E16" i="1"/>
  <c r="F16" i="1" s="1"/>
  <c r="E13" i="1"/>
  <c r="F2" i="1"/>
  <c r="F12" i="1" l="1"/>
  <c r="F21" i="1"/>
</calcChain>
</file>

<file path=xl/sharedStrings.xml><?xml version="1.0" encoding="utf-8"?>
<sst xmlns="http://schemas.openxmlformats.org/spreadsheetml/2006/main" count="24" uniqueCount="24">
  <si>
    <t>DESCRIÇÃO</t>
  </si>
  <si>
    <t>TOTAL</t>
  </si>
  <si>
    <t xml:space="preserve">DATA: </t>
  </si>
  <si>
    <t>FATURA N.º:</t>
  </si>
  <si>
    <t>MONTANTE</t>
  </si>
  <si>
    <t>Orçamento</t>
  </si>
  <si>
    <t>Obrigado por nos ter escolhido!</t>
  </si>
  <si>
    <t>CLIENTE:</t>
  </si>
  <si>
    <t>Quinta da Patuda</t>
  </si>
  <si>
    <t>Node MCU Board</t>
  </si>
  <si>
    <t>Caixa</t>
  </si>
  <si>
    <t>QNT</t>
  </si>
  <si>
    <t>PVP</t>
  </si>
  <si>
    <t>Sensores de  Humidade</t>
  </si>
  <si>
    <t>Bateria 9V</t>
  </si>
  <si>
    <t>Numero de colmeias:</t>
  </si>
  <si>
    <t>André Proença</t>
  </si>
  <si>
    <t>LOCAL:</t>
  </si>
  <si>
    <t>PVP2</t>
  </si>
  <si>
    <t>Rua Principal 1, 6000-698, Sarzedas,  Telm: 934518468,  fabio.goinalves@gmail.com</t>
  </si>
  <si>
    <t>Barras Madeira + Corte + Tratamento</t>
  </si>
  <si>
    <t>Sensores de Peso</t>
  </si>
  <si>
    <t>Conector de Bateria</t>
  </si>
  <si>
    <t>Os valores contidos neste orçamento podem ser susceptiveis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</si>
</sst>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[&lt;=9999999]###\-####;\(###\)\ ###\-####"/>
    <numFmt numFmtId="166" formatCode="#,##0.00\ &quot;€&quot;"/>
  </numFmts>
  <fonts count="12" x14ac:knownFonts="1">
    <font>
      <sz val="11"/>
      <color theme="1" tint="0.24994659260841701"/>
      <name val="Arial"/>
      <family val="2"/>
      <scheme val="minor"/>
    </font>
    <font>
      <sz val="18"/>
      <color theme="1" tint="0.34998626667073579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4" tint="-0.499984740745262"/>
      <name val="Century Gothic"/>
      <family val="2"/>
      <scheme val="major"/>
    </font>
    <font>
      <sz val="26"/>
      <color theme="4" tint="-0.499984740745262"/>
      <name val="Century Gothic"/>
      <family val="2"/>
      <scheme val="major"/>
    </font>
    <font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26"/>
      <color rgb="FFFFC000"/>
      <name val="Century Gothic"/>
      <family val="2"/>
      <scheme val="major"/>
    </font>
    <font>
      <sz val="11"/>
      <color rgb="FFFFC000"/>
      <name val="Century Gothic"/>
      <family val="2"/>
      <scheme val="major"/>
    </font>
    <font>
      <sz val="11"/>
      <name val="Arial"/>
      <family val="2"/>
      <scheme val="minor"/>
    </font>
    <font>
      <sz val="8"/>
      <color theme="2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34998626667073579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3499862666707357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</borders>
  <cellStyleXfs count="16">
    <xf numFmtId="0" fontId="0" fillId="0" borderId="0">
      <alignment horizontal="left" wrapText="1"/>
    </xf>
    <xf numFmtId="0" fontId="4" fillId="0" borderId="1" applyNumberFormat="0" applyFill="0" applyProtection="0">
      <alignment horizontal="right"/>
    </xf>
    <xf numFmtId="0" fontId="1" fillId="0" borderId="0" applyNumberFormat="0" applyFill="0" applyProtection="0">
      <alignment horizontal="left"/>
    </xf>
    <xf numFmtId="0" fontId="2" fillId="0" borderId="0" applyNumberFormat="0" applyFill="0" applyProtection="0">
      <alignment horizontal="left" vertical="top" wrapText="1"/>
    </xf>
    <xf numFmtId="0" fontId="3" fillId="0" borderId="0" applyNumberFormat="0" applyFill="0" applyProtection="0">
      <alignment horizontal="left"/>
    </xf>
    <xf numFmtId="0" fontId="3" fillId="0" borderId="0" applyFill="0" applyBorder="0" applyProtection="0">
      <alignment horizontal="right" indent="1"/>
    </xf>
    <xf numFmtId="165" fontId="5" fillId="0" borderId="0" applyFont="0" applyFill="0" applyBorder="0" applyProtection="0">
      <alignment horizontal="left" indent="8"/>
    </xf>
    <xf numFmtId="166" fontId="6" fillId="0" borderId="0" applyFill="0" applyBorder="0" applyProtection="0">
      <alignment horizontal="right" indent="1"/>
    </xf>
    <xf numFmtId="164" fontId="6" fillId="0" borderId="0" applyFont="0" applyFill="0" applyBorder="0" applyProtection="0">
      <alignment horizontal="left" indent="6"/>
    </xf>
    <xf numFmtId="0" fontId="5" fillId="0" borderId="2" applyNumberFormat="0" applyFill="0" applyProtection="0">
      <alignment horizontal="left" wrapText="1"/>
    </xf>
    <xf numFmtId="0" fontId="7" fillId="0" borderId="3" applyFill="0" applyAlignment="0" applyProtection="0"/>
    <xf numFmtId="14" fontId="6" fillId="0" borderId="0" applyFill="0" applyBorder="0">
      <alignment horizontal="left" wrapText="1"/>
    </xf>
    <xf numFmtId="0" fontId="6" fillId="0" borderId="0" applyNumberFormat="0" applyFont="0" applyFill="0" applyBorder="0">
      <alignment horizontal="left" wrapText="1" indent="8"/>
    </xf>
    <xf numFmtId="0" fontId="6" fillId="0" borderId="0" applyNumberFormat="0" applyFill="0" applyBorder="0" applyAlignment="0" applyProtection="0">
      <alignment horizontal="left" wrapText="1"/>
    </xf>
    <xf numFmtId="0" fontId="6" fillId="0" borderId="0" applyNumberFormat="0" applyFill="0" applyBorder="0" applyAlignment="0" applyProtection="0">
      <alignment horizontal="left" wrapText="1"/>
    </xf>
    <xf numFmtId="0" fontId="5" fillId="0" borderId="2">
      <alignment horizontal="right" wrapText="1" indent="1"/>
    </xf>
  </cellStyleXfs>
  <cellXfs count="31">
    <xf numFmtId="0" fontId="0" fillId="0" borderId="0" xfId="0">
      <alignment horizontal="left" wrapText="1"/>
    </xf>
    <xf numFmtId="0" fontId="1" fillId="0" borderId="0" xfId="2">
      <alignment horizontal="left"/>
    </xf>
    <xf numFmtId="0" fontId="0" fillId="0" borderId="0" xfId="12" applyFont="1">
      <alignment horizontal="left" wrapText="1" indent="8"/>
    </xf>
    <xf numFmtId="166" fontId="6" fillId="0" borderId="0" xfId="7" applyBorder="1">
      <alignment horizontal="right" indent="1"/>
    </xf>
    <xf numFmtId="0" fontId="0" fillId="0" borderId="0" xfId="0">
      <alignment horizontal="left" wrapText="1"/>
    </xf>
    <xf numFmtId="14" fontId="6" fillId="0" borderId="0" xfId="11">
      <alignment horizontal="left" wrapText="1"/>
    </xf>
    <xf numFmtId="0" fontId="3" fillId="0" borderId="0" xfId="5">
      <alignment horizontal="right" indent="1"/>
    </xf>
    <xf numFmtId="0" fontId="0" fillId="0" borderId="0" xfId="0" applyFont="1" applyBorder="1">
      <alignment horizontal="left" wrapText="1"/>
    </xf>
    <xf numFmtId="0" fontId="0" fillId="0" borderId="0" xfId="0">
      <alignment horizontal="left" wrapText="1"/>
    </xf>
    <xf numFmtId="0" fontId="2" fillId="0" borderId="0" xfId="3">
      <alignment horizontal="left" vertical="top" wrapText="1"/>
    </xf>
    <xf numFmtId="0" fontId="3" fillId="0" borderId="0" xfId="5">
      <alignment horizontal="right" indent="1"/>
    </xf>
    <xf numFmtId="0" fontId="3" fillId="0" borderId="0" xfId="4" applyBorder="1">
      <alignment horizontal="left"/>
    </xf>
    <xf numFmtId="0" fontId="3" fillId="0" borderId="0" xfId="5" applyBorder="1">
      <alignment horizontal="right" indent="1"/>
    </xf>
    <xf numFmtId="0" fontId="0" fillId="0" borderId="0" xfId="0" applyBorder="1">
      <alignment horizontal="left" wrapText="1"/>
    </xf>
    <xf numFmtId="0" fontId="10" fillId="0" borderId="0" xfId="0" applyFont="1" applyBorder="1">
      <alignment horizontal="left" wrapText="1"/>
    </xf>
    <xf numFmtId="166" fontId="0" fillId="0" borderId="0" xfId="0" applyNumberFormat="1" applyFont="1" applyBorder="1" applyAlignment="1">
      <alignment horizontal="right" indent="1"/>
    </xf>
    <xf numFmtId="165" fontId="0" fillId="0" borderId="0" xfId="6" applyFont="1">
      <alignment horizontal="left" indent="8"/>
    </xf>
    <xf numFmtId="0" fontId="0" fillId="0" borderId="4" xfId="0" applyFont="1" applyBorder="1">
      <alignment horizontal="left" wrapText="1"/>
    </xf>
    <xf numFmtId="0" fontId="8" fillId="0" borderId="4" xfId="1" applyFont="1" applyBorder="1">
      <alignment horizontal="right"/>
    </xf>
    <xf numFmtId="0" fontId="5" fillId="0" borderId="4" xfId="15" applyBorder="1">
      <alignment horizontal="right" wrapText="1" indent="1"/>
    </xf>
    <xf numFmtId="0" fontId="5" fillId="0" borderId="4" xfId="9" applyBorder="1">
      <alignment horizontal="left" wrapText="1"/>
    </xf>
    <xf numFmtId="0" fontId="9" fillId="0" borderId="6" xfId="4" applyFont="1" applyBorder="1">
      <alignment horizontal="left"/>
    </xf>
    <xf numFmtId="0" fontId="9" fillId="0" borderId="6" xfId="5" applyFont="1" applyBorder="1">
      <alignment horizontal="right" indent="1"/>
    </xf>
    <xf numFmtId="166" fontId="6" fillId="0" borderId="4" xfId="7" applyBorder="1">
      <alignment horizontal="right" indent="1"/>
    </xf>
    <xf numFmtId="0" fontId="0" fillId="0" borderId="7" xfId="0" applyBorder="1">
      <alignment horizontal="left" wrapText="1"/>
    </xf>
    <xf numFmtId="0" fontId="0" fillId="0" borderId="5" xfId="0" applyBorder="1">
      <alignment horizontal="left" wrapText="1"/>
    </xf>
    <xf numFmtId="0" fontId="0" fillId="0" borderId="8" xfId="0" applyBorder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0" xfId="0" applyBorder="1">
      <alignment horizontal="left" wrapText="1"/>
    </xf>
    <xf numFmtId="0" fontId="11" fillId="0" borderId="0" xfId="0" applyFont="1" applyAlignment="1">
      <alignment horizontal="right" wrapText="1"/>
    </xf>
  </cellXfs>
  <cellStyles count="16">
    <cellStyle name="Avanço da Esquerda" xfId="12" xr:uid="{00000000-0005-0000-0000-000000000000}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Data" xfId="11" xr:uid="{00000000-0005-0000-0000-000003000000}"/>
    <cellStyle name="Hiperligação" xfId="13" builtinId="8" customBuiltin="1"/>
    <cellStyle name="Hiperligação Visitada" xfId="14" builtinId="9" customBuiltin="1"/>
    <cellStyle name="Moeda" xfId="7" builtinId="4" customBuiltin="1"/>
    <cellStyle name="Moeda [0]" xfId="8" builtinId="7" customBuiltin="1"/>
    <cellStyle name="Normal" xfId="0" builtinId="0" customBuiltin="1"/>
    <cellStyle name="Telefone" xfId="6" xr:uid="{00000000-0005-0000-0000-00000C000000}"/>
    <cellStyle name="Termos de Pagamento" xfId="15" xr:uid="{00000000-0005-0000-0000-00000D000000}"/>
    <cellStyle name="Texto Explicativo" xfId="9" builtinId="53" customBuiltin="1"/>
    <cellStyle name="Título" xfId="1" builtinId="15" customBuiltin="1"/>
    <cellStyle name="Total" xfId="10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family val="2"/>
        <scheme val="minor"/>
      </font>
      <numFmt numFmtId="166" formatCode="#,##0.00\ &quot;€&quot;"/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/>
        <right/>
        <top/>
        <bottom/>
      </border>
    </dxf>
    <dxf>
      <border>
        <bottom style="thin">
          <color theme="6" tint="-0.249977111117893"/>
        </bottom>
      </border>
    </dxf>
    <dxf>
      <numFmt numFmtId="166" formatCode="#,##0.00\ &quot;€&quot;"/>
    </dxf>
    <dxf>
      <numFmt numFmtId="166" formatCode="#,##0.00\ &quot;€&quot;"/>
    </dxf>
    <dxf>
      <font>
        <strike val="0"/>
        <outline val="0"/>
        <shadow val="0"/>
        <u val="none"/>
        <vertAlign val="baseline"/>
        <sz val="11"/>
        <color rgb="FFFFC000"/>
        <name val="Century Gothic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</dxf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Fatura com juros (simples)" defaultPivotStyle="PivotStyleLight16">
    <tableStyle name="Fatura com juros (simples)" pivot="0" count="3" xr9:uid="{00000000-0011-0000-FFFF-FFFF00000000}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tura" displayName="Fatura" ref="B9:F21" totalsRowCount="1" headerRowDxfId="7" headerRowBorderDxfId="4">
  <autoFilter ref="B9:F20" xr:uid="{00000000-0009-0000-0100-000001000000}"/>
  <sortState xmlns:xlrd2="http://schemas.microsoft.com/office/spreadsheetml/2017/richdata2" ref="B10:F20">
    <sortCondition ref="B9:B20"/>
  </sortState>
  <tableColumns count="5">
    <tableColumn id="1" xr3:uid="{00000000-0010-0000-0000-000001000000}" name="DESCRIÇÃO" totalsRowLabel="TOTAL" totalsRowDxfId="3"/>
    <tableColumn id="5" xr3:uid="{5D522DE3-3317-40A4-8B3C-CA81EEB53B81}" name="PVP2" totalsRowDxfId="2" dataCellStyle="Moeda"/>
    <tableColumn id="6" xr3:uid="{0B57314F-77AD-407E-93FC-B22E0EE244A3}" name="PVP" dataDxfId="6" totalsRowDxfId="1" dataCellStyle="Moeda">
      <calculatedColumnFormula>Fatura[[#This Row],[PVP2]]*0.2+Fatura[[#This Row],[PVP2]]</calculatedColumnFormula>
    </tableColumn>
    <tableColumn id="3" xr3:uid="{00000000-0010-0000-0000-000003000000}" name="QNT" dataDxfId="8"/>
    <tableColumn id="2" xr3:uid="{00000000-0010-0000-0000-000002000000}" name="MONTANTE" totalsRowFunction="sum" dataDxfId="5" totalsRowDxfId="0">
      <calculatedColumnFormula>Fatura[[#This Row],[PVP]]*Fatura[[#This Row],[QNT]]</calculatedColumnFormula>
    </tableColumn>
  </tableColumns>
  <tableStyleInfo name="Fatura com juros (simples)" showFirstColumn="0" showLastColumn="0" showRowStripes="0" showColumnStripes="0"/>
  <extLst>
    <ext xmlns:x14="http://schemas.microsoft.com/office/spreadsheetml/2009/9/main" uri="{504A1905-F514-4f6f-8877-14C23A59335A}">
      <x14:table altTextSummary="Introduza as descrições e os montantes da fatura nesta tabela. O total a pagar é calculado automaticamente no fim da tabela"/>
    </ext>
  </extLst>
</table>
</file>

<file path=xl/theme/theme1.xml><?xml version="1.0" encoding="utf-8"?>
<a:theme xmlns:a="http://schemas.openxmlformats.org/drawing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H26"/>
  <sheetViews>
    <sheetView showGridLines="0" tabSelected="1" topLeftCell="A7" zoomScaleNormal="100" workbookViewId="0">
      <selection activeCell="K21" sqref="K21"/>
    </sheetView>
  </sheetViews>
  <sheetFormatPr defaultRowHeight="30" customHeight="1" x14ac:dyDescent="0.2"/>
  <cols>
    <col min="1" max="1" width="2.625" style="4" customWidth="1"/>
    <col min="2" max="2" width="44.75" style="4" customWidth="1"/>
    <col min="3" max="3" width="11.25" style="8" hidden="1" customWidth="1"/>
    <col min="4" max="4" width="11.25" style="8" customWidth="1"/>
    <col min="5" max="5" width="25.875" style="4" customWidth="1"/>
    <col min="6" max="6" width="25.625" style="4" customWidth="1"/>
    <col min="7" max="7" width="2.625" style="4" customWidth="1"/>
    <col min="8" max="16384" width="9" style="4"/>
  </cols>
  <sheetData>
    <row r="1" spans="1:8" ht="42.95" customHeight="1" x14ac:dyDescent="0.45">
      <c r="A1" s="17"/>
      <c r="B1" s="18" t="s">
        <v>5</v>
      </c>
      <c r="C1" s="18"/>
      <c r="D1" s="18"/>
      <c r="E1" s="18"/>
      <c r="F1" s="18"/>
    </row>
    <row r="2" spans="1:8" ht="36.75" customHeight="1" x14ac:dyDescent="0.35">
      <c r="B2" s="11"/>
      <c r="C2" s="1"/>
      <c r="D2" s="1"/>
      <c r="E2" s="6" t="s">
        <v>2</v>
      </c>
      <c r="F2" s="5">
        <f ca="1">TODAY()</f>
        <v>43775</v>
      </c>
    </row>
    <row r="3" spans="1:8" ht="18" customHeight="1" x14ac:dyDescent="0.3">
      <c r="B3" s="2"/>
      <c r="C3" s="9"/>
      <c r="D3" s="9"/>
      <c r="E3" s="6" t="s">
        <v>3</v>
      </c>
      <c r="F3" s="4">
        <v>1</v>
      </c>
    </row>
    <row r="4" spans="1:8" ht="18" customHeight="1" x14ac:dyDescent="0.3">
      <c r="B4" s="2"/>
      <c r="C4" s="9"/>
      <c r="D4" s="9"/>
      <c r="E4" s="6" t="s">
        <v>7</v>
      </c>
      <c r="F4" s="4" t="s">
        <v>16</v>
      </c>
    </row>
    <row r="5" spans="1:8" s="8" customFormat="1" ht="18" customHeight="1" x14ac:dyDescent="0.3">
      <c r="B5" s="2"/>
      <c r="C5" s="9"/>
      <c r="D5" s="9"/>
      <c r="E5" s="10" t="s">
        <v>17</v>
      </c>
      <c r="F5" s="8" t="s">
        <v>8</v>
      </c>
    </row>
    <row r="6" spans="1:8" s="8" customFormat="1" ht="18" customHeight="1" x14ac:dyDescent="0.3">
      <c r="B6" s="2"/>
      <c r="C6" s="9"/>
      <c r="D6" s="9"/>
      <c r="E6" s="10" t="s">
        <v>15</v>
      </c>
      <c r="F6" s="8">
        <v>4</v>
      </c>
    </row>
    <row r="7" spans="1:8" ht="30" customHeight="1" x14ac:dyDescent="0.3">
      <c r="B7" s="16"/>
      <c r="C7" s="11"/>
      <c r="D7" s="11"/>
      <c r="E7" s="12"/>
      <c r="F7" s="12"/>
    </row>
    <row r="8" spans="1:8" ht="30" customHeight="1" x14ac:dyDescent="0.2">
      <c r="B8" s="20"/>
      <c r="C8" s="20"/>
      <c r="D8" s="20"/>
      <c r="E8" s="19"/>
      <c r="F8" s="19"/>
      <c r="G8" s="13"/>
      <c r="H8" s="13"/>
    </row>
    <row r="9" spans="1:8" ht="45" customHeight="1" x14ac:dyDescent="0.3">
      <c r="B9" s="21" t="s">
        <v>0</v>
      </c>
      <c r="C9" s="21" t="s">
        <v>18</v>
      </c>
      <c r="D9" s="21" t="s">
        <v>12</v>
      </c>
      <c r="E9" s="21" t="s">
        <v>11</v>
      </c>
      <c r="F9" s="22" t="s">
        <v>4</v>
      </c>
    </row>
    <row r="10" spans="1:8" ht="30" customHeight="1" x14ac:dyDescent="0.2">
      <c r="B10" s="7" t="s">
        <v>20</v>
      </c>
      <c r="C10" s="3">
        <v>3.5</v>
      </c>
      <c r="D10" s="3">
        <f>Fatura[[#This Row],[PVP2]]*0.2+Fatura[[#This Row],[PVP2]]</f>
        <v>4.2</v>
      </c>
      <c r="E10" s="7">
        <v>2</v>
      </c>
      <c r="F10" s="3">
        <f>Fatura[[#This Row],[PVP]]*Fatura[[#This Row],[QNT]]</f>
        <v>8.4</v>
      </c>
    </row>
    <row r="11" spans="1:8" ht="30" customHeight="1" x14ac:dyDescent="0.2">
      <c r="B11" s="7" t="s">
        <v>14</v>
      </c>
      <c r="C11" s="3">
        <v>1</v>
      </c>
      <c r="D11" s="3">
        <f>Fatura[[#This Row],[PVP2]]*0.2+Fatura[[#This Row],[PVP2]]</f>
        <v>1.2</v>
      </c>
      <c r="E11" s="7">
        <f>$F$6</f>
        <v>4</v>
      </c>
      <c r="F11" s="3">
        <f>Fatura[[#This Row],[PVP]]*Fatura[[#This Row],[QNT]]</f>
        <v>4.8</v>
      </c>
    </row>
    <row r="12" spans="1:8" ht="30" customHeight="1" x14ac:dyDescent="0.2">
      <c r="B12" s="7" t="s">
        <v>10</v>
      </c>
      <c r="C12" s="3">
        <v>0.8</v>
      </c>
      <c r="D12" s="3">
        <f>Fatura[[#This Row],[PVP2]]*0.2+Fatura[[#This Row],[PVP2]]</f>
        <v>0.96000000000000008</v>
      </c>
      <c r="E12" s="7">
        <f>$F$6</f>
        <v>4</v>
      </c>
      <c r="F12" s="3">
        <f>Fatura[[#This Row],[PVP]]*Fatura[[#This Row],[QNT]]</f>
        <v>3.8400000000000003</v>
      </c>
    </row>
    <row r="13" spans="1:8" ht="30" customHeight="1" x14ac:dyDescent="0.2">
      <c r="B13" s="7" t="s">
        <v>9</v>
      </c>
      <c r="C13" s="3">
        <v>2.5</v>
      </c>
      <c r="D13" s="3">
        <f>Fatura[[#This Row],[PVP2]]*0.2+Fatura[[#This Row],[PVP2]]</f>
        <v>3</v>
      </c>
      <c r="E13" s="7">
        <f>$F$6</f>
        <v>4</v>
      </c>
      <c r="F13" s="3">
        <f>Fatura[[#This Row],[PVP]]*Fatura[[#This Row],[QNT]]</f>
        <v>12</v>
      </c>
    </row>
    <row r="14" spans="1:8" ht="30" customHeight="1" x14ac:dyDescent="0.2">
      <c r="B14" s="7" t="s">
        <v>13</v>
      </c>
      <c r="C14" s="3">
        <v>1.2</v>
      </c>
      <c r="D14" s="3">
        <f>Fatura[[#This Row],[PVP2]]*0.2+Fatura[[#This Row],[PVP2]]</f>
        <v>1.44</v>
      </c>
      <c r="E14" s="7">
        <f>$F$6</f>
        <v>4</v>
      </c>
      <c r="F14" s="3">
        <f>Fatura[[#This Row],[PVP]]*Fatura[[#This Row],[QNT]]</f>
        <v>5.76</v>
      </c>
    </row>
    <row r="15" spans="1:8" ht="30" customHeight="1" x14ac:dyDescent="0.2">
      <c r="B15" s="7" t="s">
        <v>21</v>
      </c>
      <c r="C15" s="3">
        <v>3.6</v>
      </c>
      <c r="D15" s="3">
        <f>Fatura[[#This Row],[PVP2]]*0.2+Fatura[[#This Row],[PVP2]]</f>
        <v>4.32</v>
      </c>
      <c r="E15" s="7">
        <f>$F$6</f>
        <v>4</v>
      </c>
      <c r="F15" s="3">
        <f>Fatura[[#This Row],[PVP]]*Fatura[[#This Row],[QNT]]</f>
        <v>17.28</v>
      </c>
    </row>
    <row r="16" spans="1:8" ht="30" customHeight="1" x14ac:dyDescent="0.2">
      <c r="B16" s="7" t="s">
        <v>22</v>
      </c>
      <c r="C16" s="3">
        <v>0.8</v>
      </c>
      <c r="D16" s="3">
        <f>Fatura[[#This Row],[PVP2]]*0.2+Fatura[[#This Row],[PVP2]]</f>
        <v>0.96000000000000008</v>
      </c>
      <c r="E16" s="7">
        <f>$F$6</f>
        <v>4</v>
      </c>
      <c r="F16" s="3">
        <f>Fatura[[#This Row],[PVP]]*Fatura[[#This Row],[QNT]]</f>
        <v>3.8400000000000003</v>
      </c>
    </row>
    <row r="17" spans="2:6" ht="30" hidden="1" customHeight="1" x14ac:dyDescent="0.2">
      <c r="B17" s="7"/>
      <c r="C17" s="3"/>
      <c r="D17" s="3"/>
      <c r="E17" s="7"/>
      <c r="F17" s="3">
        <f>Fatura[[#This Row],[PVP]]*Fatura[[#This Row],[QNT]]</f>
        <v>0</v>
      </c>
    </row>
    <row r="18" spans="2:6" ht="30" hidden="1" customHeight="1" x14ac:dyDescent="0.2">
      <c r="B18" s="7"/>
      <c r="C18" s="3"/>
      <c r="D18" s="3"/>
      <c r="E18" s="7"/>
      <c r="F18" s="3">
        <f>Fatura[[#This Row],[PVP]]*Fatura[[#This Row],[QNT]]</f>
        <v>0</v>
      </c>
    </row>
    <row r="19" spans="2:6" ht="30" hidden="1" customHeight="1" x14ac:dyDescent="0.2">
      <c r="B19" s="7"/>
      <c r="C19" s="3"/>
      <c r="D19" s="3"/>
      <c r="E19" s="7"/>
      <c r="F19" s="3">
        <f>Fatura[[#This Row],[PVP]]*Fatura[[#This Row],[QNT]]</f>
        <v>0</v>
      </c>
    </row>
    <row r="20" spans="2:6" ht="30" hidden="1" customHeight="1" x14ac:dyDescent="0.2">
      <c r="B20" s="17"/>
      <c r="C20" s="23"/>
      <c r="D20" s="23"/>
      <c r="E20" s="17"/>
      <c r="F20" s="23">
        <f>Fatura[[#This Row],[PVP]]*Fatura[[#This Row],[QNT]]</f>
        <v>0</v>
      </c>
    </row>
    <row r="21" spans="2:6" ht="189.75" customHeight="1" x14ac:dyDescent="0.2">
      <c r="B21" s="14" t="s">
        <v>1</v>
      </c>
      <c r="C21" s="7"/>
      <c r="D21" s="7"/>
      <c r="F21" s="15">
        <f>SUBTOTAL(109,Fatura[MONTANTE])</f>
        <v>55.92</v>
      </c>
    </row>
    <row r="22" spans="2:6" ht="30" customHeight="1" x14ac:dyDescent="0.2">
      <c r="B22" s="24" t="s">
        <v>6</v>
      </c>
      <c r="C22" s="25"/>
      <c r="D22" s="25"/>
      <c r="E22" s="25"/>
      <c r="F22" s="26"/>
    </row>
    <row r="23" spans="2:6" ht="30" customHeight="1" x14ac:dyDescent="0.2">
      <c r="B23" s="27" t="s">
        <v>19</v>
      </c>
      <c r="C23" s="28"/>
      <c r="D23" s="28"/>
      <c r="E23" s="28"/>
      <c r="F23" s="29"/>
    </row>
    <row r="26" spans="2:6" ht="30" customHeight="1" x14ac:dyDescent="0.2">
      <c r="B26" s="30" t="s">
        <v>23</v>
      </c>
      <c r="C26" s="30"/>
      <c r="D26" s="30"/>
      <c r="E26" s="30"/>
      <c r="F26" s="30"/>
    </row>
  </sheetData>
  <mergeCells count="6">
    <mergeCell ref="B26:F26"/>
    <mergeCell ref="B22:E22"/>
    <mergeCell ref="B23:E23"/>
    <mergeCell ref="B1:F1"/>
    <mergeCell ref="E7:F7"/>
    <mergeCell ref="E8:F8"/>
  </mergeCells>
  <dataValidations count="25">
    <dataValidation allowBlank="1" showInputMessage="1" showErrorMessage="1" prompt="Introduza a Data da fatura nesta célula" sqref="F2" xr:uid="{00000000-0002-0000-0000-000000000000}"/>
    <dataValidation allowBlank="1" showInputMessage="1" showErrorMessage="1" prompt="Introduza o Número da Fatura nesta célula" sqref="F3" xr:uid="{00000000-0002-0000-0000-000001000000}"/>
    <dataValidation allowBlank="1" showInputMessage="1" showErrorMessage="1" prompt="Introduza o ID do Cliente nesta célula" sqref="F4:F6" xr:uid="{00000000-0002-0000-0000-000002000000}"/>
    <dataValidation allowBlank="1" showInputMessage="1" showErrorMessage="1" prompt="Introduza os Termos de Pagamento da fatura na célula abaixo" sqref="E7" xr:uid="{00000000-0002-0000-0000-00000D000000}"/>
    <dataValidation allowBlank="1" showInputMessage="1" showErrorMessage="1" prompt="Introduza os Termos de Pagamento da fatura nesta célula" sqref="E8" xr:uid="{00000000-0002-0000-0000-00000E000000}"/>
    <dataValidation allowBlank="1" showInputMessage="1" showErrorMessage="1" prompt="Introduza o Montante nesta coluna, abaixo deste cabeçalho para cada descrição na coluna B. A última célula da tabela contém o Montante Total a Pagar" sqref="F9" xr:uid="{00000000-0002-0000-0000-00000F000000}"/>
    <dataValidation allowBlank="1" showInputMessage="1" showErrorMessage="1" prompt="Introduza o Nome da Empresa emissora da fatura nesta célula e o slogan na célula abaixo. Introduza a data na célula à direita" sqref="C2:D2" xr:uid="{00000000-0002-0000-0000-000011000000}"/>
    <dataValidation allowBlank="1" showInputMessage="1" showErrorMessage="1" prompt="Introduza o título do Serviço Prestado ou Projeto na célula abaixo" sqref="C7:D7" xr:uid="{00000000-0002-0000-0000-000012000000}"/>
    <dataValidation allowBlank="1" showInputMessage="1" showErrorMessage="1" prompt="Introduza um campo personalizado neste cabeçalho e os dados correspondentes nesta coluna abaixo deste cabeçalho" sqref="E9" xr:uid="{00000000-0002-0000-0000-000013000000}"/>
    <dataValidation allowBlank="1" showInputMessage="1" showErrorMessage="1" prompt="Introduza o título do Serviço Prestado ou Projeto nesta célula" sqref="B8:D8" xr:uid="{00000000-0002-0000-0000-000014000000}"/>
    <dataValidation allowBlank="1" showInputMessage="1" showErrorMessage="1" prompt="O nome da empresa é automaticamente anexado a esta célula" sqref="B22:E22" xr:uid="{00000000-0002-0000-0000-000016000000}"/>
    <dataValidation allowBlank="1" showInputMessage="1" showErrorMessage="1" prompt="Introduza o Endereço, Código Postal, Localidade, Distrito, Telefone, Fax e E-mail da Empresa emissora da fatura nesta célula" sqref="B23" xr:uid="{B32D1BD6-E2C1-41F5-96DF-706AF4231986}"/>
    <dataValidation allowBlank="1" showInputMessage="1" showErrorMessage="1" prompt="O título desta folha de cálculo está nesta célula" sqref="B1:E1" xr:uid="{00000000-0002-0000-0000-000018000000}"/>
    <dataValidation allowBlank="1" showInputMessage="1" showErrorMessage="1" prompt="Crie uma Fatura com Juros nesta folha de cálculo. Introduza os detalhes do cliente e do envio, descrições e montantes. O total a pagar é calculado automaticamente" sqref="A1" xr:uid="{00000000-0002-0000-0000-000019000000}"/>
    <dataValidation allowBlank="1" showInputMessage="1" showErrorMessage="1" prompt="Introduza a Data da fatura na célula à direita" sqref="E2" xr:uid="{00000000-0002-0000-0000-00001A000000}"/>
    <dataValidation allowBlank="1" showInputMessage="1" showErrorMessage="1" prompt="Introduza o Número da Fatura na célula à direita" sqref="E3" xr:uid="{00000000-0002-0000-0000-00001B000000}"/>
    <dataValidation allowBlank="1" showInputMessage="1" showErrorMessage="1" prompt="Introduza o ID do Cliente na célula à direita" sqref="E4:E6" xr:uid="{00000000-0002-0000-0000-00001C000000}"/>
    <dataValidation allowBlank="1" showInputMessage="1" showErrorMessage="1" prompt="Introduza o Slogan da Empresa nesta célula. Introduza o Número da Fatura na célula à direita" sqref="C3:D6" xr:uid="{00000000-0002-0000-0000-00001D000000}"/>
    <dataValidation allowBlank="1" showInputMessage="1" showErrorMessage="1" prompt="Introduza as Descrições da fatura nesta coluna abaixo deste cabeçalho" sqref="B9:D9" xr:uid="{00000000-0002-0000-0000-00001E000000}"/>
    <dataValidation allowBlank="1" showInputMessage="1" showErrorMessage="1" prompt="Introduza o Número de Telefone do cliente nesta célula" sqref="B7" xr:uid="{2DFB5777-80AB-45BC-A359-2B6C627D59C1}"/>
    <dataValidation allowBlank="1" showInputMessage="1" showErrorMessage="1" prompt="Introduza o Código Postal e a Localidade do cliente nesta célula" sqref="B6" xr:uid="{76F30EA5-7D35-4928-8BCF-204738C8958B}"/>
    <dataValidation allowBlank="1" showInputMessage="1" showErrorMessage="1" prompt="Introduza o Endereço do cliente nesta célula" sqref="B5" xr:uid="{A645E79B-0104-4E3E-9C1F-5D29730E93C8}"/>
    <dataValidation allowBlank="1" showInputMessage="1" showErrorMessage="1" prompt="Introduza o Nome da Empresa nesta célula" sqref="B4" xr:uid="{85498D5B-4454-41E5-AC4A-2F89C457E26D}"/>
    <dataValidation allowBlank="1" showInputMessage="1" showErrorMessage="1" prompt="Introduza o Nome do cliente nesta célula" sqref="B3" xr:uid="{D67F5025-E651-4196-9C7E-DCDD70AA05F0}"/>
    <dataValidation allowBlank="1" showInputMessage="1" showErrorMessage="1" prompt="Introduza o Nome do Cliente, Nome da Empresa, Endereço e Número de Telefone nas células abaixo" sqref="B2" xr:uid="{967F42BD-19B5-41E6-B974-8283EFB8BFEF}"/>
  </dataValidations>
  <printOptions horizontalCentered="1"/>
  <pageMargins left="0.4" right="0.4" top="0.4" bottom="0.4" header="0.3" footer="0.3"/>
  <pageSetup paperSize="9" scale="7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5</vt:i4>
      </vt:variant>
    </vt:vector>
  </HeadingPairs>
  <TitlesOfParts>
    <vt:vector size="6" baseType="lpstr">
      <vt:lpstr>Orçamento</vt:lpstr>
      <vt:lpstr>Nome_da_Empresa</vt:lpstr>
      <vt:lpstr>TítuloColuna1</vt:lpstr>
      <vt:lpstr>TítuloColunaRegião2..D12.1</vt:lpstr>
      <vt:lpstr>TítuloLinhaRegião1..D4.1</vt:lpstr>
      <vt:lpstr>Orçamento!Títulos_de_Impressão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Gonçalves</dc:creator>
  <cp:lastModifiedBy>Fábio Gonçalves</cp:lastModifiedBy>
  <cp:lastPrinted>2019-11-06T19:59:35Z</cp:lastPrinted>
  <dcterms:created xsi:type="dcterms:W3CDTF">2017-03-22T04:31:26Z</dcterms:created>
  <dcterms:modified xsi:type="dcterms:W3CDTF">2019-11-06T21:03:13Z</dcterms:modified>
</cp:coreProperties>
</file>