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lestones" sheetId="1" r:id="rId4"/>
    <sheet state="visible" name="Issues" sheetId="2" r:id="rId5"/>
    <sheet state="visible" name="times" sheetId="3" r:id="rId6"/>
    <sheet state="visible" name="MilestoneswAvgs" sheetId="4" r:id="rId7"/>
    <sheet state="visible" name="timesStandard" sheetId="5" r:id="rId8"/>
    <sheet state="visible" name="timesStandard-prod" sheetId="6" r:id="rId9"/>
    <sheet state="visible" name="timeStandard-prod-fill-nan" sheetId="7" r:id="rId10"/>
    <sheet state="visible" name="Pre Experiment" sheetId="8" r:id="rId11"/>
    <sheet state="visible" name="Post Experiment All" sheetId="9" r:id="rId12"/>
    <sheet state="visible" name="Sheet7" sheetId="10" r:id="rId13"/>
  </sheets>
  <definedNames>
    <definedName hidden="1" localSheetId="8" name="_xlnm._FilterDatabase">'Post Experiment All'!$A$1:$AC$998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Y14">
      <text>
        <t xml:space="preserve">I agree, close enough to the main idea.
	-Joseph Vargovich</t>
      </text>
    </comment>
    <comment authorId="0" ref="Z12">
      <text>
        <t xml:space="preserve">See other comment, no.
	-Joseph Vargovich</t>
      </text>
    </comment>
    <comment authorId="0" ref="Y12">
      <text>
        <t xml:space="preserve">I do not think his proposed solution is very relevant. I vote no here.
	-Joseph Vargovich
Ok. Agree.
	-Fabio Marcos De Abreu Santos</t>
      </text>
    </comment>
  </commentList>
</comments>
</file>

<file path=xl/sharedStrings.xml><?xml version="1.0" encoding="utf-8"?>
<sst xmlns="http://schemas.openxmlformats.org/spreadsheetml/2006/main" count="1363" uniqueCount="349">
  <si>
    <t>ID</t>
  </si>
  <si>
    <t>Start</t>
  </si>
  <si>
    <t>Milestones</t>
  </si>
  <si>
    <t xml:space="preserve">Gift card   </t>
  </si>
  <si>
    <t>Group</t>
  </si>
  <si>
    <t>Selected Issue#</t>
  </si>
  <si>
    <t>Control YOE</t>
  </si>
  <si>
    <t>Control Contribs</t>
  </si>
  <si>
    <t>Alt YOE</t>
  </si>
  <si>
    <t>Alt Contrib</t>
  </si>
  <si>
    <t>Participant</t>
  </si>
  <si>
    <t>experiment started</t>
  </si>
  <si>
    <t>What issue did you select?</t>
  </si>
  <si>
    <t>What is the problem/feature requested reported in this issue?</t>
  </si>
  <si>
    <t>What folder(s) contains the code that needs to be changed?</t>
  </si>
  <si>
    <t>What file(s) contains the code that needs to be changed?</t>
  </si>
  <si>
    <t>What class(es) contains the code that needs to be changed?</t>
  </si>
  <si>
    <t>What method(s) contains the code that needs to be changed?</t>
  </si>
  <si>
    <t>What line(s) needs to be changed?</t>
  </si>
  <si>
    <t>Explain a possible solution for this issue. (Do not write your code here)</t>
  </si>
  <si>
    <t>Now that you have devised a possible solution, implement and test your solution within the Jabref codebase. Don't forget to show to the researchers the files you made changes in.</t>
  </si>
  <si>
    <t>Experiment end</t>
  </si>
  <si>
    <t>Gift card requested</t>
  </si>
  <si>
    <t>Gift card received</t>
  </si>
  <si>
    <t>ItaloSantos</t>
  </si>
  <si>
    <t>y</t>
  </si>
  <si>
    <t>Control</t>
  </si>
  <si>
    <t>McAuley</t>
  </si>
  <si>
    <t>No</t>
  </si>
  <si>
    <t>Alt (Discarded)</t>
  </si>
  <si>
    <t>FelipeSantos</t>
  </si>
  <si>
    <t>Treatment</t>
  </si>
  <si>
    <t>gk325@nau.edu</t>
  </si>
  <si>
    <t>sb3292@nau.edu</t>
  </si>
  <si>
    <t>gummadisk99@gmail.com</t>
  </si>
  <si>
    <t>hk486@nau.edu</t>
  </si>
  <si>
    <t>ap3535@nau.edu</t>
  </si>
  <si>
    <t>kv582@nau.edu</t>
  </si>
  <si>
    <t>vg588@nau.edu</t>
  </si>
  <si>
    <t>ma3932@nau.edu</t>
  </si>
  <si>
    <t>nk545@nau,edu</t>
  </si>
  <si>
    <t>sm4332@nau.edu</t>
  </si>
  <si>
    <t>jk2396@nau.edu</t>
  </si>
  <si>
    <t>rm2878@nau.edu</t>
  </si>
  <si>
    <t>st2364@nau.edu</t>
  </si>
  <si>
    <t>klp468@nau.edu</t>
  </si>
  <si>
    <t>Ana</t>
  </si>
  <si>
    <t>Pedro</t>
  </si>
  <si>
    <t>Lino</t>
  </si>
  <si>
    <t>Kyle</t>
  </si>
  <si>
    <t>Jordan</t>
  </si>
  <si>
    <t>Participant Count</t>
  </si>
  <si>
    <t>Average YOEs</t>
  </si>
  <si>
    <t>Issue</t>
  </si>
  <si>
    <t>Italo</t>
  </si>
  <si>
    <t>rm2878</t>
  </si>
  <si>
    <t>st2364</t>
  </si>
  <si>
    <t>kv582</t>
  </si>
  <si>
    <t>ap3535</t>
  </si>
  <si>
    <t>Felipe</t>
  </si>
  <si>
    <t>vg588</t>
  </si>
  <si>
    <t>ma3932</t>
  </si>
  <si>
    <t>sm4332</t>
  </si>
  <si>
    <t>gk325</t>
  </si>
  <si>
    <t>sb3292</t>
  </si>
  <si>
    <t>klp468</t>
  </si>
  <si>
    <t>nk545</t>
  </si>
  <si>
    <t>hk486</t>
  </si>
  <si>
    <t>jk2396</t>
  </si>
  <si>
    <t>Detailed description for product or service. Indicate timeline requirements if any: Amazon Gift Cards 1 x 25.00 - vg588@nau.edu 1 x 25.00 - KV582@nau.edu 1 x 25.00 - ap3535@nau.edu 1 x 25.00 - hk486@nau.edu 1 x 25.00 - gummadisk99@gmail.com 1 x 25.00 - sb3292@nau.edu 1 x 25.00 - gk325@nau.edu 1 x 25.00 - felipefelixsantos@gmail.com 1 x 25.00 - ids37@nau.edu 1 x 25.00 - jmp458@nau.edu -------------- US$ 250.00 = 10 x US$ 25.00 Amazon Gift Cards</t>
  </si>
  <si>
    <t>Detailed description for product or service. Indicate timeline requirements if any: Amazon US$ 25.00 gift cards. 1 x 25.00 ma3932@nau.edu 1 x 25.00 nk545@nau,edu 1 x 25.00 sm4332@nau.edu 1 x 25.00 jk2396@nau.edu 1 x 25.00 rm2878@nau.edu 1 x 25.00 st2364@nau.edu total = 150.00</t>
  </si>
  <si>
    <t>FelipeFelixSantos@gmail.com</t>
  </si>
  <si>
    <t>start</t>
  </si>
  <si>
    <t>issue</t>
  </si>
  <si>
    <t>problem</t>
  </si>
  <si>
    <t>folder</t>
  </si>
  <si>
    <t>file</t>
  </si>
  <si>
    <t>class</t>
  </si>
  <si>
    <t>method</t>
  </si>
  <si>
    <t>line</t>
  </si>
  <si>
    <t>solution</t>
  </si>
  <si>
    <t>implement</t>
  </si>
  <si>
    <t>end</t>
  </si>
  <si>
    <t>changed issue</t>
  </si>
  <si>
    <t>changed folder</t>
  </si>
  <si>
    <t>changed file</t>
  </si>
  <si>
    <t>changed class</t>
  </si>
  <si>
    <t>changed method</t>
  </si>
  <si>
    <t>right place</t>
  </si>
  <si>
    <t>correct</t>
  </si>
  <si>
    <t>sound solution</t>
  </si>
  <si>
    <t>alternative answer</t>
  </si>
  <si>
    <t>group</t>
  </si>
  <si>
    <t>issue_number</t>
  </si>
  <si>
    <t>n</t>
  </si>
  <si>
    <t>implement is when we found code changed</t>
  </si>
  <si>
    <t>cells with blank means the field was empty/not valid answers in the survey</t>
  </si>
  <si>
    <t>sound solution is when the solution explanation is sound</t>
  </si>
  <si>
    <t xml:space="preserve">right place is when the implementation was made at leats in the right file </t>
  </si>
  <si>
    <t xml:space="preserve">correct is when the implementaion was correct </t>
  </si>
  <si>
    <t>alternative answer is when an alternative solution different from the PR was suggested and is sound and have to be investigated to change the correct column to Y. Only applied when the correct is set up initially with N</t>
  </si>
  <si>
    <t>right folder</t>
  </si>
  <si>
    <t>right file</t>
  </si>
  <si>
    <t>right class</t>
  </si>
  <si>
    <t>right method</t>
  </si>
  <si>
    <t>right lines</t>
  </si>
  <si>
    <t>Correctness Explanation</t>
  </si>
  <si>
    <t xml:space="preserve">n </t>
  </si>
  <si>
    <t>Participant only had 1 of two methods identified. Only one line was changed which did not fix the issue.</t>
  </si>
  <si>
    <t>Completed the code changes in the right place correctly.</t>
  </si>
  <si>
    <t>He did not find the correct folder or any other items.</t>
  </si>
  <si>
    <t>N</t>
  </si>
  <si>
    <t xml:space="preserve">Completed the code changes in the right place. </t>
  </si>
  <si>
    <t>correct code</t>
  </si>
  <si>
    <t>Number of Milestones</t>
  </si>
  <si>
    <t>Years Programming</t>
  </si>
  <si>
    <t>Contributions</t>
  </si>
  <si>
    <t>Contributions on JabRef</t>
  </si>
  <si>
    <t>Pre:Why did they select</t>
  </si>
  <si>
    <t>Pre: Summary: Why did you select</t>
  </si>
  <si>
    <t>Pre: Confidence Level</t>
  </si>
  <si>
    <t>Pre: Explain Confidence Level</t>
  </si>
  <si>
    <t>Pre: Summary: Explain Confidence Level</t>
  </si>
  <si>
    <t>Pre: Skills Needed</t>
  </si>
  <si>
    <t>Pre: Skills Correct</t>
  </si>
  <si>
    <t>Pre: Percentage Skills Correct</t>
  </si>
  <si>
    <t>Pre: Helpful Labels</t>
  </si>
  <si>
    <t>Post: Skills Needed</t>
  </si>
  <si>
    <t>P1</t>
  </si>
  <si>
    <t>url should be visible to the end users and should fix that bug</t>
  </si>
  <si>
    <t>Had idea of the solution.</t>
  </si>
  <si>
    <t>Not confident (can manage, but difficult)</t>
  </si>
  <si>
    <t>Rating out of ten</t>
  </si>
  <si>
    <t>User Interface (UI),Testing</t>
  </si>
  <si>
    <t>UI</t>
  </si>
  <si>
    <t>preferences,entry editor,type: bug</t>
  </si>
  <si>
    <t>P2</t>
  </si>
  <si>
    <t>This issue looked the easy to contribute.</t>
  </si>
  <si>
    <t>Easy</t>
  </si>
  <si>
    <t>I am not sure if I can change the issue. But I can know there is a problem.</t>
  </si>
  <si>
    <t xml:space="preserve">Idea of the solution and location of problem. </t>
  </si>
  <si>
    <t>User Interface (UI),Testing,Network Development,Input and Output</t>
  </si>
  <si>
    <t>UI, Network</t>
  </si>
  <si>
    <t>API: User Interface</t>
  </si>
  <si>
    <t>User Interface (UI),Testing,Input and Output</t>
  </si>
  <si>
    <t>P3</t>
  </si>
  <si>
    <t>I chose this issue since its an issue widely found across many projects these days</t>
  </si>
  <si>
    <t>Interested in problem.</t>
  </si>
  <si>
    <t>Average</t>
  </si>
  <si>
    <t>I have initially started my research on deprecated packages for our research project. So not having a wide range of ideas.</t>
  </si>
  <si>
    <t>Prior Experience/Skills Match.</t>
  </si>
  <si>
    <t>Testing,Google Common</t>
  </si>
  <si>
    <t>Util</t>
  </si>
  <si>
    <t>API: Test,API: Google Common,search</t>
  </si>
  <si>
    <t>Google Common</t>
  </si>
  <si>
    <t>P4</t>
  </si>
  <si>
    <t>This feel like newer version of the package has updated the previous function/parameter naming.</t>
  </si>
  <si>
    <t>Had idea of the solution</t>
  </si>
  <si>
    <t>I have handled the package dependencies upgradation issues in JS projects before. So I feel like I can handle this issue.</t>
  </si>
  <si>
    <t>Logging,Testing,Input and Output</t>
  </si>
  <si>
    <t>None</t>
  </si>
  <si>
    <t>API: Input and Output,fetcher,good first issue</t>
  </si>
  <si>
    <t>Logging,Testing</t>
  </si>
  <si>
    <t>P5</t>
  </si>
  <si>
    <t xml:space="preserve">It seems doable and easy. At first glance, it appers me to remove the depecrated and place the new tag instead. </t>
  </si>
  <si>
    <t xml:space="preserve">Easy. Had idea of the solution. </t>
  </si>
  <si>
    <t>Confident</t>
  </si>
  <si>
    <t>Thinking if we figure the depecrated tag would solve the issue. That's why I am feeling confident</t>
  </si>
  <si>
    <t>User Interface (UI),Logging,Testing,Input and Output</t>
  </si>
  <si>
    <t>API: Input and Output</t>
  </si>
  <si>
    <t>User Interface (UI),Input and Output</t>
  </si>
  <si>
    <t>P6</t>
  </si>
  <si>
    <t>Because have a idea on javascript and html and got a clear understanding from the issue comments and text</t>
  </si>
  <si>
    <t>Skills matched. Issue descriptive.</t>
  </si>
  <si>
    <t>Understood the problem got an idea but not sure that will work</t>
  </si>
  <si>
    <t>search,type: bug</t>
  </si>
  <si>
    <t>P7</t>
  </si>
  <si>
    <t>I wanted to know which layout is missing</t>
  </si>
  <si>
    <t>1 on a scale of 5</t>
  </si>
  <si>
    <t>User Interface (UI),Testing,Network Development</t>
  </si>
  <si>
    <t>search,entry editor</t>
  </si>
  <si>
    <t>P8</t>
  </si>
  <si>
    <t>Compared to other issues I think i may have some knowledge to solve this issues</t>
  </si>
  <si>
    <t>Skills matched. Prior experience with similar problem.</t>
  </si>
  <si>
    <t>I am having a little experience in java web application model, so I thought that I may use that skill in finding the bug(not so confident).</t>
  </si>
  <si>
    <t>UI, Logging</t>
  </si>
  <si>
    <t>API: User Interface,type: bug</t>
  </si>
  <si>
    <t>P9</t>
  </si>
  <si>
    <t>N/A</t>
  </si>
  <si>
    <t>None.</t>
  </si>
  <si>
    <t>I can manage but I need more time to understand the build. Debugging the model will help me pinpoint the issue and can work forward towards fix.</t>
  </si>
  <si>
    <t>Logging,Input and Output</t>
  </si>
  <si>
    <t>Logging</t>
  </si>
  <si>
    <t>API: Test,API: Input and Output</t>
  </si>
  <si>
    <t>Logging,Testing,Network Development,Google Common,Input and Output</t>
  </si>
  <si>
    <t>P10</t>
  </si>
  <si>
    <t>The bug is in API parameters, so need to check the parameters.</t>
  </si>
  <si>
    <t>Idea of solution</t>
  </si>
  <si>
    <t>Testing,Input and Output</t>
  </si>
  <si>
    <t>API: Test,API: Input and Output,API: Logging</t>
  </si>
  <si>
    <t>Input and Output</t>
  </si>
  <si>
    <t>P11</t>
  </si>
  <si>
    <t>Sounded interesting</t>
  </si>
  <si>
    <t xml:space="preserve">Interested in problem. </t>
  </si>
  <si>
    <t>search,fetcher</t>
  </si>
  <si>
    <t>Why did you choose that issue?</t>
  </si>
  <si>
    <t>Categories of reasons to select the issue</t>
  </si>
  <si>
    <t>Summary: Why Did you choose</t>
  </si>
  <si>
    <t>Skills Correct</t>
  </si>
  <si>
    <t>Percentage Skills Correct</t>
  </si>
  <si>
    <t>Post: Difficulty</t>
  </si>
  <si>
    <t>DifficultyNumeric</t>
  </si>
  <si>
    <t>Post: Explain Difficulty</t>
  </si>
  <si>
    <t>Summary: Explain Difficulty</t>
  </si>
  <si>
    <t>Post: Were you able to accomplish</t>
  </si>
  <si>
    <t>Post: Explain Accomplishment</t>
  </si>
  <si>
    <t>Summary: Explain Accomplishment</t>
  </si>
  <si>
    <t>Post: How could we make it easier?</t>
  </si>
  <si>
    <t>Summary: How could we make it easier?</t>
  </si>
  <si>
    <t>Post: Helpful Labels</t>
  </si>
  <si>
    <t>Post: Confidence Level Had Skills</t>
  </si>
  <si>
    <t>ConfidenceNumeric</t>
  </si>
  <si>
    <t>Post: Additional Feedback</t>
  </si>
  <si>
    <t>Post: Education Level</t>
  </si>
  <si>
    <t>Occupation</t>
  </si>
  <si>
    <t>Gender</t>
  </si>
  <si>
    <t>Country of Origin</t>
  </si>
  <si>
    <t>Curr Country</t>
  </si>
  <si>
    <t>Age</t>
  </si>
  <si>
    <t>It is the only known issue to me that contains words which are familiar.</t>
  </si>
  <si>
    <t>Matching Skills</t>
  </si>
  <si>
    <t>Skills Matched</t>
  </si>
  <si>
    <t>UI, IO</t>
  </si>
  <si>
    <t>Extremely difficult</t>
  </si>
  <si>
    <t>I was able to locate the folder and classes, but exactly not sure of location where the code needs to be changed.</t>
  </si>
  <si>
    <t>Lack of familiarity with JabRef</t>
  </si>
  <si>
    <t>It was asked that formatting and DOI's are not there. I was unable to add code for the same.</t>
  </si>
  <si>
    <t>Couldn't implement code</t>
  </si>
  <si>
    <t>No idea</t>
  </si>
  <si>
    <t>search,entry editor,type: bug</t>
  </si>
  <si>
    <t>Undergraduate degree</t>
  </si>
  <si>
    <t>Student - Graduate</t>
  </si>
  <si>
    <t>Woman</t>
  </si>
  <si>
    <t>India</t>
  </si>
  <si>
    <t>United States of America</t>
  </si>
  <si>
    <t>25 to 34</t>
  </si>
  <si>
    <t>That issue looked the most easy issue.</t>
  </si>
  <si>
    <t>Perceived Ease</t>
  </si>
  <si>
    <t>Neither easy nor difficult</t>
  </si>
  <si>
    <t xml:space="preserve">Firstly, I thought I should correct the issue perfectly, but it was fine to just assume which part is the problem. </t>
  </si>
  <si>
    <t>Unsure of exact solution implementation</t>
  </si>
  <si>
    <t>I could assume which is problem but could not find how to exactly implement it.</t>
  </si>
  <si>
    <t>Show some example for the issues.</t>
  </si>
  <si>
    <t>Additional documentation and issue info</t>
  </si>
  <si>
    <t>API: User Interface,entry editor,type: bug</t>
  </si>
  <si>
    <t>High school</t>
  </si>
  <si>
    <t>Student - Undergraduate</t>
  </si>
  <si>
    <t>Man</t>
  </si>
  <si>
    <t>South Korea</t>
  </si>
  <si>
    <t>24 or less</t>
  </si>
  <si>
    <t>P13</t>
  </si>
  <si>
    <t>I just thought it would be something related to UI and I could easily add those fields to the Default Layout by just adding those keywords in the list.</t>
  </si>
  <si>
    <t>Somewhat difficult</t>
  </si>
  <si>
    <t>If I knew how the flow of the program works. I could have done it. Maybe I needed to put some debug points and then approach this problem. If given another chance, I would like to try it again.</t>
  </si>
  <si>
    <t>I could not add the fields in the default layout.</t>
  </si>
  <si>
    <t xml:space="preserve">You could give me a high-level idea of what class is implementing what logic. </t>
  </si>
  <si>
    <t>search</t>
  </si>
  <si>
    <t>had fun. Thank you.</t>
  </si>
  <si>
    <t>Master's degree</t>
  </si>
  <si>
    <t>AS I SAID EARLIER, URL SHOULD BE VISIBLE TO THE END USERS IN ORDER TO SHARING. So, should change it in the layout</t>
  </si>
  <si>
    <t>Moral</t>
  </si>
  <si>
    <t>as I have only a little bit of knowledge on java programming language, It felt difficult to me to find the code related ot that issue</t>
  </si>
  <si>
    <t>i need more coding skills</t>
  </si>
  <si>
    <t>maybe nothing because fault was on my side.</t>
  </si>
  <si>
    <t>API: User Interface,preferences,type: bug</t>
  </si>
  <si>
    <t>search pattern and thought simmple</t>
  </si>
  <si>
    <t>Logging, UI</t>
  </si>
  <si>
    <t>didn't write the solution code</t>
  </si>
  <si>
    <t>comments in code</t>
  </si>
  <si>
    <t>Improved comments and code readability</t>
  </si>
  <si>
    <t>This is an issue related to GUI and logic relation and I thought my skill could help me fix it.</t>
  </si>
  <si>
    <t>My skill was not enough to find the bug.</t>
  </si>
  <si>
    <t>I was not able to pin point the error.</t>
  </si>
  <si>
    <t xml:space="preserve">Couldn't find location </t>
  </si>
  <si>
    <t>It was difficult for me to find the links in the classes and code readability is very hard for me in this project.</t>
  </si>
  <si>
    <t>Autosave is a useful features which allows the user to automatically save the changes during editing. However, triggering write operations and saving everytime when multiple changes for one field occur leads to poor performance. I felt that fixing this issue would lead to better optimization if the build.</t>
  </si>
  <si>
    <t>Interested in problem</t>
  </si>
  <si>
    <t>It takes time to debug the code and understand the way the functions are called and how it interacts with others. Pinpointing the issue and analyzing the fix is a little tricky for me as ensuring the proper functioning of the overall build requires regressive testing.</t>
  </si>
  <si>
    <t>I was able to find the relevant class for the find and replace operation but was not able to completely understand and fix the issue at hand.</t>
  </si>
  <si>
    <t>Couldn't understand the problem and high level solution</t>
  </si>
  <si>
    <t>Comments for the existing code or documentation of the build would have made it easier for me.</t>
  </si>
  <si>
    <t>P12</t>
  </si>
  <si>
    <t>Because of the "good first issue label"</t>
  </si>
  <si>
    <t>Useful information</t>
  </si>
  <si>
    <t>Extremely easy</t>
  </si>
  <si>
    <t>If the solution was correct it was a very small change</t>
  </si>
  <si>
    <t>Simple change</t>
  </si>
  <si>
    <t>Not sure</t>
  </si>
  <si>
    <t>I was not able to test if my change solved the issue</t>
  </si>
  <si>
    <t>Unable to verify solution</t>
  </si>
  <si>
    <t>Pictures of how to reproduce could be good for someone that does not know the application</t>
  </si>
  <si>
    <t>good first issue</t>
  </si>
  <si>
    <t>1 - Not being able to use shortcuts due to the environment being in an mac + remote use was very difficult to get things done 2 - not being accostumed to the chosen ide also did not contribute</t>
  </si>
  <si>
    <t>Professional Developer</t>
  </si>
  <si>
    <t>Brazil</t>
  </si>
  <si>
    <t>Portugal</t>
  </si>
  <si>
    <t>I found it interesting and have some knowledge about where could go wrong</t>
  </si>
  <si>
    <t>Curiosity, Matching Skills</t>
  </si>
  <si>
    <t>I am confident that the solution is correct and also feel like may be not correct</t>
  </si>
  <si>
    <t>It will be good if the computer and platform to see the is more familiar to the user. For example, to open the file and see the contents needed help.</t>
  </si>
  <si>
    <t xml:space="preserve">Improve experiement system/environment </t>
  </si>
  <si>
    <t>P14</t>
  </si>
  <si>
    <t>I found that it was one of the concerns that I would be able to find the bug.</t>
  </si>
  <si>
    <t>Testing,Google Common,Input and Output</t>
  </si>
  <si>
    <t>Google Common, IO</t>
  </si>
  <si>
    <t>Since the code here used to build is a high-level one, it took me quite a bit of time to get familiar with to find the issue.</t>
  </si>
  <si>
    <t>The output runs fine, so not sure if it fixed the issue entirely.</t>
  </si>
  <si>
    <t>If the comments for the function and variables are given in depth.</t>
  </si>
  <si>
    <t>API: Google Common,API: Logging,type: bug,external files</t>
  </si>
  <si>
    <t>I had a lot of fun trying to debug the code.</t>
  </si>
  <si>
    <t>After looking at the description it appears to update the deprecated tag with the new one and change the parsers where that particular tag is being used. That looks simple, so I chose it</t>
  </si>
  <si>
    <t>There are no proper steps on how to reproduce the issue. that makes difficult to know about the application</t>
  </si>
  <si>
    <t>I couldn't able to test the application with the given documentation</t>
  </si>
  <si>
    <t>Proper documentation on how to use the application</t>
  </si>
  <si>
    <t>I want to fix this issue and excited to fix the bugs.</t>
  </si>
  <si>
    <t>Curiosity</t>
  </si>
  <si>
    <t xml:space="preserve">Searching for the files and for the code is diffucult. </t>
  </si>
  <si>
    <t>I was not sure about the code.</t>
  </si>
  <si>
    <t>If the file was given then it will be easy to fix the bugs.</t>
  </si>
  <si>
    <t xml:space="preserve">I chose this issue since its quite prevalent these days during the development process and could lead to huge problems when not addressed on time where the developers time and the cost to the company increases as well. </t>
  </si>
  <si>
    <t>Perceived Ease, Moral</t>
  </si>
  <si>
    <t>Somewhat easy</t>
  </si>
  <si>
    <t>I'm sure because i was unable to find the issue in the IDE probably it was fixed or i couldn't proceed in the right direction.</t>
  </si>
  <si>
    <t>Couldn't find location</t>
  </si>
  <si>
    <t>because I have dealt with these kinds of parameter issues in newer package versions before.</t>
  </si>
  <si>
    <t>using the log, I found the error message in the source code.</t>
  </si>
  <si>
    <t>Issue had relevant information</t>
  </si>
  <si>
    <t>Yes</t>
  </si>
  <si>
    <t>I found the code snippet raising the issue.</t>
  </si>
  <si>
    <t>Found code location</t>
  </si>
  <si>
    <t>better logging.</t>
  </si>
  <si>
    <t>Improve logging in code</t>
  </si>
  <si>
    <t>avg years programmin</t>
  </si>
  <si>
    <t>contributions</t>
  </si>
  <si>
    <t>control</t>
  </si>
  <si>
    <t>treatment</t>
  </si>
  <si>
    <t>Felipe 7</t>
  </si>
  <si>
    <t>Italo 4</t>
  </si>
  <si>
    <t>ids27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</si>
</sst>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 am/pm"/>
    <numFmt numFmtId="165" formatCode="h:mm:ss am/pm"/>
    <numFmt numFmtId="166" formatCode="m/d"/>
  </numFmts>
  <fonts count="44">
    <font>
      <sz val="10.0"/>
      <color rgb="FF000000"/>
      <name val="Arial"/>
      <scheme val="minor"/>
    </font>
    <font>
      <color theme="1"/>
      <name val="Arial"/>
      <scheme val="minor"/>
    </font>
    <font/>
    <font>
      <sz val="10.0"/>
      <color rgb="FF32363A"/>
      <name val="Arial"/>
    </font>
    <font>
      <sz val="10.0"/>
      <color rgb="FF32363A"/>
      <name val="&quot;72&quot;"/>
    </font>
    <font>
      <sz val="10.0"/>
      <color theme="1"/>
      <name val="Arial"/>
      <scheme val="minor"/>
    </font>
    <font>
      <strike/>
      <color rgb="FF980000"/>
      <name val="Arial"/>
      <scheme val="minor"/>
    </font>
    <font>
      <color rgb="FF000000"/>
      <name val="Arial"/>
    </font>
    <font>
      <u/>
      <color rgb="FF0000FF"/>
    </font>
    <font>
      <sz val="10.0"/>
      <color theme="1"/>
      <name val="Roboto"/>
    </font>
    <font>
      <sz val="10.0"/>
      <color rgb="FF3C4043"/>
      <name val="Roboto"/>
    </font>
    <font>
      <strike/>
      <sz val="11.0"/>
      <color rgb="FFFF0000"/>
      <name val="Roboto"/>
    </font>
    <font>
      <strike/>
      <color rgb="FFFF0000"/>
      <name val="Arial"/>
      <scheme val="minor"/>
    </font>
    <font>
      <strike/>
      <sz val="9.0"/>
      <color rgb="FFFF0000"/>
      <name val="Roboto"/>
    </font>
    <font>
      <b/>
      <strike/>
      <sz val="11.0"/>
      <color rgb="FFFF0000"/>
      <name val="Arial"/>
    </font>
    <font>
      <sz val="11.0"/>
      <color rgb="FF000000"/>
      <name val="Arial"/>
    </font>
    <font>
      <sz val="12.0"/>
      <color theme="1"/>
      <name val="Arial"/>
      <scheme val="minor"/>
    </font>
    <font>
      <sz val="11.0"/>
      <color rgb="FF3C4043"/>
      <name val="Roboto"/>
    </font>
    <font>
      <sz val="11.0"/>
      <color theme="1"/>
      <name val="Roboto"/>
    </font>
    <font>
      <sz val="9.0"/>
      <color theme="1"/>
      <name val="Roboto"/>
    </font>
    <font>
      <sz val="11.0"/>
      <color rgb="FF000000"/>
      <name val="Inconsolata"/>
    </font>
    <font>
      <color rgb="FFE06666"/>
      <name val="Arial"/>
      <scheme val="minor"/>
    </font>
    <font>
      <color rgb="FF6D9EEB"/>
      <name val="Arial"/>
      <scheme val="minor"/>
    </font>
    <font>
      <u/>
      <color rgb="FF222222"/>
      <name val="Arial"/>
    </font>
    <font>
      <color rgb="FF000000"/>
      <name val="Arial"/>
      <scheme val="minor"/>
    </font>
    <font>
      <strike/>
      <u/>
      <color rgb="FF0000FF"/>
    </font>
    <font>
      <strike/>
      <u/>
      <color rgb="FF000000"/>
      <name val="Arial"/>
    </font>
    <font>
      <strike/>
      <u/>
      <color rgb="FF000000"/>
      <name val="Arial"/>
    </font>
    <font>
      <strike/>
      <u/>
      <color theme="1"/>
      <name val="Arial"/>
      <scheme val="minor"/>
    </font>
    <font>
      <strike/>
      <u/>
      <color theme="1"/>
      <name val="Arial"/>
      <scheme val="minor"/>
    </font>
    <font>
      <strike/>
      <u/>
      <color theme="1"/>
      <name val="Arial"/>
      <scheme val="minor"/>
    </font>
    <font>
      <strike/>
      <color theme="1"/>
      <name val="Arial"/>
      <scheme val="minor"/>
    </font>
    <font>
      <strike/>
      <color rgb="FF000000"/>
      <name val="Arial"/>
      <scheme val="minor"/>
    </font>
    <font>
      <strike/>
      <sz val="11.0"/>
      <color rgb="FF000000"/>
      <name val="Arial"/>
    </font>
    <font>
      <color rgb="FFFF0000"/>
      <name val="Arial"/>
      <scheme val="minor"/>
    </font>
    <font>
      <sz val="10.0"/>
      <color rgb="FFCC0000"/>
      <name val="Arial"/>
      <scheme val="minor"/>
    </font>
    <font>
      <sz val="10.0"/>
      <color rgb="FFEA4335"/>
      <name val="Arial"/>
      <scheme val="minor"/>
    </font>
    <font>
      <color theme="1"/>
      <name val="Arial"/>
    </font>
    <font>
      <sz val="10.0"/>
      <color rgb="FF000000"/>
      <name val="Arial"/>
    </font>
    <font>
      <sz val="10.0"/>
      <color rgb="FFFF6D01"/>
      <name val="Arial"/>
      <scheme val="minor"/>
    </font>
    <font>
      <sz val="10.0"/>
      <color theme="8"/>
      <name val="Arial"/>
      <scheme val="minor"/>
    </font>
    <font>
      <sz val="10.0"/>
      <color theme="8"/>
      <name val="Arial"/>
    </font>
    <font>
      <color rgb="FFFF6D01"/>
      <name val="Arial"/>
      <scheme val="minor"/>
    </font>
    <font>
      <u/>
      <color rgb="FF0000FF"/>
    </font>
  </fonts>
  <fills count="8">
    <fill>
      <patternFill patternType="none"/>
    </fill>
    <fill>
      <patternFill patternType="lightGray"/>
    </fill>
    <fill>
      <patternFill patternType="solid">
        <fgColor rgb="FFA4C2F4"/>
        <bgColor rgb="FFA4C2F4"/>
      </patternFill>
    </fill>
    <fill>
      <patternFill patternType="solid">
        <fgColor rgb="FFB6D7A8"/>
        <bgColor rgb="FFB6D7A8"/>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D0E0E3"/>
        <bgColor rgb="FFD0E0E3"/>
      </patternFill>
    </fill>
  </fills>
  <borders count="5">
    <border/>
    <border>
      <left style="medium">
        <color rgb="FF000000"/>
      </left>
      <right style="medium">
        <color rgb="FF000000"/>
      </right>
      <top style="medium">
        <color rgb="FF000000"/>
      </top>
      <bottom style="medium">
        <color rgb="FF000000"/>
      </bottom>
    </border>
    <border>
      <right style="medium">
        <color rgb="FF000000"/>
      </right>
      <bottom style="medium">
        <color rgb="FF000000"/>
      </bottom>
    </border>
    <border>
      <bottom style="medium">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3" fillId="0" fontId="2" numFmtId="0" xfId="0" applyBorder="1" applyFont="1"/>
    <xf borderId="2" fillId="2" fontId="1" numFmtId="0" xfId="0" applyBorder="1" applyFont="1"/>
    <xf borderId="2" fillId="0" fontId="2" numFmtId="0" xfId="0" applyBorder="1" applyFont="1"/>
    <xf borderId="0" fillId="2" fontId="1" numFmtId="0" xfId="0" applyAlignment="1" applyFont="1">
      <alignment readingOrder="0"/>
    </xf>
    <xf borderId="0" fillId="2" fontId="1" numFmtId="0" xfId="0" applyFont="1"/>
    <xf borderId="2" fillId="3" fontId="1" numFmtId="0" xfId="0" applyAlignment="1" applyBorder="1" applyFill="1" applyFont="1">
      <alignment readingOrder="0"/>
    </xf>
    <xf borderId="2" fillId="3" fontId="3" numFmtId="0" xfId="0" applyAlignment="1" applyBorder="1" applyFont="1">
      <alignment readingOrder="0" shrinkToFit="0" textRotation="0" wrapText="1"/>
    </xf>
    <xf borderId="3" fillId="3" fontId="3" numFmtId="0" xfId="0" applyAlignment="1" applyBorder="1" applyFont="1">
      <alignment readingOrder="0" shrinkToFit="0" textRotation="0" wrapText="1"/>
    </xf>
    <xf borderId="3" fillId="3" fontId="4" numFmtId="0" xfId="0" applyAlignment="1" applyBorder="1" applyFont="1">
      <alignment readingOrder="0" shrinkToFit="0" textRotation="0" wrapText="1"/>
    </xf>
    <xf borderId="3" fillId="3" fontId="5" numFmtId="0" xfId="0" applyAlignment="1" applyBorder="1" applyFont="1">
      <alignment readingOrder="0" shrinkToFit="0" textRotation="0" wrapText="1"/>
    </xf>
    <xf borderId="3" fillId="3" fontId="1" numFmtId="0" xfId="0" applyAlignment="1" applyBorder="1" applyFont="1">
      <alignment readingOrder="0" shrinkToFit="0" wrapText="1"/>
    </xf>
    <xf borderId="2" fillId="3" fontId="1" numFmtId="0" xfId="0" applyAlignment="1" applyBorder="1" applyFont="1">
      <alignment readingOrder="0" shrinkToFit="0" wrapText="1"/>
    </xf>
    <xf borderId="0" fillId="3" fontId="1" numFmtId="0" xfId="0" applyFont="1"/>
    <xf borderId="0" fillId="4" fontId="1" numFmtId="0" xfId="0" applyAlignment="1" applyFill="1" applyFont="1">
      <alignment readingOrder="0"/>
    </xf>
    <xf borderId="0" fillId="4" fontId="1" numFmtId="164" xfId="0" applyAlignment="1" applyFont="1" applyNumberFormat="1">
      <alignment readingOrder="0"/>
    </xf>
    <xf borderId="0" fillId="4" fontId="1" numFmtId="46" xfId="0" applyFont="1" applyNumberFormat="1"/>
    <xf borderId="0" fillId="4" fontId="1" numFmtId="0" xfId="0" applyFont="1"/>
    <xf borderId="0" fillId="4" fontId="6" numFmtId="0" xfId="0" applyAlignment="1" applyFont="1">
      <alignment readingOrder="0"/>
    </xf>
    <xf borderId="0" fillId="4" fontId="6" numFmtId="164" xfId="0" applyAlignment="1" applyFont="1" applyNumberFormat="1">
      <alignment readingOrder="0"/>
    </xf>
    <xf borderId="0" fillId="4" fontId="6" numFmtId="0" xfId="0" applyFont="1"/>
    <xf borderId="0" fillId="0" fontId="1" numFmtId="0" xfId="0" applyAlignment="1" applyFont="1">
      <alignment readingOrder="0"/>
    </xf>
    <xf borderId="0" fillId="0" fontId="1" numFmtId="164" xfId="0" applyAlignment="1" applyFont="1" applyNumberFormat="1">
      <alignment readingOrder="0"/>
    </xf>
    <xf borderId="0" fillId="5" fontId="7" numFmtId="165" xfId="0" applyAlignment="1" applyFill="1" applyFont="1" applyNumberFormat="1">
      <alignment horizontal="right" readingOrder="0"/>
    </xf>
    <xf borderId="0" fillId="0" fontId="8" numFmtId="0" xfId="0" applyAlignment="1" applyFont="1">
      <alignment readingOrder="0"/>
    </xf>
    <xf borderId="4" fillId="0" fontId="1" numFmtId="0" xfId="0" applyBorder="1" applyFont="1"/>
    <xf borderId="0" fillId="5" fontId="9" numFmtId="0" xfId="0" applyAlignment="1" applyFont="1">
      <alignment horizontal="left" readingOrder="0" shrinkToFit="0" wrapText="0"/>
    </xf>
    <xf borderId="0" fillId="0" fontId="1" numFmtId="165" xfId="0" applyAlignment="1" applyFont="1" applyNumberFormat="1">
      <alignment readingOrder="0"/>
    </xf>
    <xf borderId="0" fillId="0" fontId="1" numFmtId="20" xfId="0" applyAlignment="1" applyFont="1" applyNumberFormat="1">
      <alignment readingOrder="0"/>
    </xf>
    <xf borderId="0" fillId="5" fontId="10" numFmtId="0" xfId="0" applyAlignment="1" applyFont="1">
      <alignment horizontal="left" readingOrder="0" shrinkToFit="0" wrapText="0"/>
    </xf>
    <xf borderId="0" fillId="5" fontId="11" numFmtId="0" xfId="0" applyAlignment="1" applyFont="1">
      <alignment horizontal="left" readingOrder="0" shrinkToFit="0" wrapText="0"/>
    </xf>
    <xf borderId="0" fillId="0" fontId="12" numFmtId="164" xfId="0" applyAlignment="1" applyFont="1" applyNumberFormat="1">
      <alignment readingOrder="0"/>
    </xf>
    <xf borderId="0" fillId="0" fontId="12" numFmtId="0" xfId="0" applyFont="1"/>
    <xf borderId="0" fillId="0" fontId="12" numFmtId="0" xfId="0" applyAlignment="1" applyFont="1">
      <alignment readingOrder="0"/>
    </xf>
    <xf borderId="0" fillId="5" fontId="13" numFmtId="0" xfId="0" applyAlignment="1" applyFont="1">
      <alignment horizontal="left" shrinkToFit="0" wrapText="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5" fontId="17" numFmtId="0" xfId="0" applyAlignment="1" applyFont="1">
      <alignment horizontal="left" readingOrder="0" shrinkToFit="0" wrapText="0"/>
    </xf>
    <xf borderId="0" fillId="5" fontId="18" numFmtId="0" xfId="0" applyAlignment="1" applyFont="1">
      <alignment horizontal="left" readingOrder="0" shrinkToFit="0" wrapText="0"/>
    </xf>
    <xf borderId="0" fillId="5" fontId="19" numFmtId="0" xfId="0" applyAlignment="1" applyFont="1">
      <alignment horizontal="left" shrinkToFit="0" wrapText="0"/>
    </xf>
    <xf borderId="0" fillId="5" fontId="7" numFmtId="0" xfId="0" applyAlignment="1" applyFont="1">
      <alignment horizontal="left" readingOrder="0"/>
    </xf>
    <xf borderId="0" fillId="5" fontId="7" numFmtId="0" xfId="0" applyAlignment="1" applyFont="1">
      <alignment horizontal="right" readingOrder="0"/>
    </xf>
    <xf borderId="0" fillId="5" fontId="20" numFmtId="0" xfId="0" applyAlignment="1" applyFont="1">
      <alignment horizontal="left"/>
    </xf>
    <xf borderId="0" fillId="0" fontId="21" numFmtId="0" xfId="0" applyAlignment="1" applyFont="1">
      <alignment horizontal="center" readingOrder="0"/>
    </xf>
    <xf borderId="0" fillId="0" fontId="1" numFmtId="0" xfId="0" applyAlignment="1" applyFont="1">
      <alignment horizontal="center" readingOrder="0"/>
    </xf>
    <xf borderId="0" fillId="0" fontId="22" numFmtId="0" xfId="0" applyAlignment="1" applyFont="1">
      <alignment horizontal="center" readingOrder="0"/>
    </xf>
    <xf borderId="0" fillId="5" fontId="7" numFmtId="0" xfId="0" applyAlignment="1" applyFont="1">
      <alignment horizontal="center" readingOrder="0"/>
    </xf>
    <xf borderId="0" fillId="0" fontId="1" numFmtId="0" xfId="0" applyAlignment="1" applyFont="1">
      <alignment horizontal="center"/>
    </xf>
    <xf borderId="0" fillId="5" fontId="23" numFmtId="0" xfId="0" applyAlignment="1" applyFont="1">
      <alignment readingOrder="0"/>
    </xf>
    <xf borderId="2" fillId="3" fontId="1" numFmtId="0" xfId="0" applyAlignment="1" applyBorder="1" applyFont="1">
      <alignment readingOrder="0" shrinkToFit="0" wrapText="0"/>
    </xf>
    <xf borderId="2" fillId="3" fontId="3" numFmtId="0" xfId="0" applyAlignment="1" applyBorder="1" applyFont="1">
      <alignment readingOrder="0" shrinkToFit="0" textRotation="0" wrapText="0"/>
    </xf>
    <xf borderId="3" fillId="3" fontId="3" numFmtId="0" xfId="0" applyAlignment="1" applyBorder="1" applyFont="1">
      <alignment readingOrder="0" shrinkToFit="0" textRotation="0" wrapText="0"/>
    </xf>
    <xf borderId="3" fillId="3" fontId="4" numFmtId="0" xfId="0" applyAlignment="1" applyBorder="1" applyFont="1">
      <alignment readingOrder="0" shrinkToFit="0" textRotation="0" wrapText="0"/>
    </xf>
    <xf borderId="3" fillId="3" fontId="5" numFmtId="0" xfId="0" applyAlignment="1" applyBorder="1" applyFont="1">
      <alignment readingOrder="0" shrinkToFit="0" textRotation="0" wrapText="0"/>
    </xf>
    <xf borderId="3" fillId="3" fontId="1" numFmtId="0" xfId="0" applyAlignment="1" applyBorder="1" applyFont="1">
      <alignment readingOrder="0" shrinkToFit="0" wrapText="0"/>
    </xf>
    <xf borderId="0" fillId="3" fontId="1" numFmtId="0" xfId="0" applyAlignment="1" applyFont="1">
      <alignment shrinkToFit="0" wrapText="0"/>
    </xf>
    <xf borderId="0" fillId="3" fontId="1" numFmtId="0" xfId="0" applyAlignment="1" applyFont="1">
      <alignment readingOrder="0"/>
    </xf>
    <xf borderId="0" fillId="4" fontId="24" numFmtId="164" xfId="0" applyAlignment="1" applyFont="1" applyNumberFormat="1">
      <alignment readingOrder="0"/>
    </xf>
    <xf borderId="0" fillId="0" fontId="25" numFmtId="0" xfId="0" applyAlignment="1" applyFont="1">
      <alignment readingOrder="0"/>
    </xf>
    <xf borderId="0" fillId="5" fontId="26" numFmtId="165" xfId="0" applyAlignment="1" applyFont="1" applyNumberFormat="1">
      <alignment horizontal="right" readingOrder="0"/>
    </xf>
    <xf borderId="0" fillId="5" fontId="27" numFmtId="0" xfId="0" applyAlignment="1" applyFont="1">
      <alignment horizontal="right" readingOrder="0"/>
    </xf>
    <xf borderId="0" fillId="0" fontId="28" numFmtId="0" xfId="0" applyAlignment="1" applyFont="1">
      <alignment readingOrder="0"/>
    </xf>
    <xf borderId="0" fillId="0" fontId="29" numFmtId="0" xfId="0" applyAlignment="1" applyFont="1">
      <alignment horizontal="center" readingOrder="0"/>
    </xf>
    <xf borderId="0" fillId="0" fontId="30" numFmtId="0" xfId="0" applyFont="1"/>
    <xf borderId="0" fillId="0" fontId="31" numFmtId="0" xfId="0" applyAlignment="1" applyFont="1">
      <alignment readingOrder="0"/>
    </xf>
    <xf borderId="0" fillId="0" fontId="31" numFmtId="164" xfId="0" applyAlignment="1" applyFont="1" applyNumberFormat="1">
      <alignment readingOrder="0"/>
    </xf>
    <xf borderId="0" fillId="0" fontId="31" numFmtId="0" xfId="0" applyAlignment="1" applyFont="1">
      <alignment horizontal="center" readingOrder="0"/>
    </xf>
    <xf borderId="0" fillId="0" fontId="31" numFmtId="0" xfId="0" applyFont="1"/>
    <xf borderId="0" fillId="0" fontId="32" numFmtId="0" xfId="0" applyAlignment="1" applyFont="1">
      <alignment readingOrder="0"/>
    </xf>
    <xf borderId="0" fillId="0" fontId="33" numFmtId="0" xfId="0" applyAlignment="1" applyFont="1">
      <alignment readingOrder="0"/>
    </xf>
    <xf borderId="0" fillId="0" fontId="24" numFmtId="0" xfId="0" applyAlignment="1" applyFont="1">
      <alignment readingOrder="0"/>
    </xf>
    <xf borderId="0" fillId="0" fontId="34" numFmtId="0" xfId="0" applyAlignment="1" applyFont="1">
      <alignment readingOrder="0"/>
    </xf>
    <xf borderId="3" fillId="3" fontId="35" numFmtId="0" xfId="0" applyAlignment="1" applyBorder="1" applyFont="1">
      <alignment readingOrder="0" shrinkToFit="0" textRotation="0" wrapText="1"/>
    </xf>
    <xf borderId="3" fillId="3" fontId="36" numFmtId="0" xfId="0" applyAlignment="1" applyBorder="1" applyFont="1">
      <alignment readingOrder="0" shrinkToFit="0" textRotation="0" wrapText="1"/>
    </xf>
    <xf borderId="0" fillId="3" fontId="7" numFmtId="0" xfId="0" applyAlignment="1" applyFont="1">
      <alignment horizontal="left" readingOrder="0"/>
    </xf>
    <xf borderId="0" fillId="0" fontId="37" numFmtId="0" xfId="0" applyAlignment="1" applyFont="1">
      <alignment vertical="bottom"/>
    </xf>
    <xf borderId="0" fillId="0" fontId="37" numFmtId="0" xfId="0" applyAlignment="1" applyFont="1">
      <alignment horizontal="right" vertical="bottom"/>
    </xf>
    <xf borderId="0" fillId="0" fontId="38" numFmtId="0" xfId="0" applyAlignment="1" applyFont="1">
      <alignment readingOrder="0"/>
    </xf>
    <xf borderId="0" fillId="0" fontId="37" numFmtId="0" xfId="0" applyAlignment="1" applyFont="1">
      <alignment readingOrder="0" vertical="bottom"/>
    </xf>
    <xf borderId="0" fillId="0" fontId="37" numFmtId="0" xfId="0" applyAlignment="1" applyFont="1">
      <alignment vertical="bottom"/>
    </xf>
    <xf borderId="0" fillId="0" fontId="37" numFmtId="166" xfId="0" applyAlignment="1" applyFont="1" applyNumberFormat="1">
      <alignment horizontal="right" vertical="bottom"/>
    </xf>
    <xf borderId="0" fillId="0" fontId="37" numFmtId="0" xfId="0" applyAlignment="1" applyFont="1">
      <alignment horizontal="right" vertical="bottom"/>
    </xf>
    <xf borderId="3" fillId="3" fontId="39" numFmtId="0" xfId="0" applyAlignment="1" applyBorder="1" applyFont="1">
      <alignment readingOrder="0" shrinkToFit="0" textRotation="0" wrapText="1"/>
    </xf>
    <xf borderId="3" fillId="3" fontId="40" numFmtId="0" xfId="0" applyAlignment="1" applyBorder="1" applyFont="1">
      <alignment readingOrder="0" shrinkToFit="0" textRotation="0" wrapText="1"/>
    </xf>
    <xf borderId="3" fillId="3" fontId="41" numFmtId="0" xfId="0" applyAlignment="1" applyBorder="1" applyFont="1">
      <alignment readingOrder="0" shrinkToFit="0" textRotation="0" wrapText="1"/>
    </xf>
    <xf borderId="3" fillId="3" fontId="3" numFmtId="0" xfId="0" applyAlignment="1" applyBorder="1" applyFont="1">
      <alignment readingOrder="0" shrinkToFit="0" textRotation="0" wrapText="0"/>
    </xf>
    <xf borderId="3" fillId="3" fontId="42" numFmtId="0" xfId="0" applyAlignment="1" applyBorder="1" applyFont="1">
      <alignment readingOrder="0"/>
    </xf>
    <xf borderId="3" fillId="3" fontId="42" numFmtId="0" xfId="0" applyAlignment="1" applyBorder="1" applyFont="1">
      <alignment readingOrder="0" shrinkToFit="0" wrapText="0"/>
    </xf>
    <xf borderId="0" fillId="6" fontId="1" numFmtId="0" xfId="0" applyAlignment="1" applyFill="1" applyFont="1">
      <alignment readingOrder="0"/>
    </xf>
    <xf borderId="0" fillId="6" fontId="1" numFmtId="0" xfId="0" applyAlignment="1" applyFont="1">
      <alignment horizontal="center" readingOrder="0"/>
    </xf>
    <xf borderId="0" fillId="6" fontId="37" numFmtId="0" xfId="0" applyAlignment="1" applyFont="1">
      <alignment vertical="bottom"/>
    </xf>
    <xf borderId="0" fillId="6" fontId="37" numFmtId="0" xfId="0" applyAlignment="1" applyFont="1">
      <alignment readingOrder="0" vertical="bottom"/>
    </xf>
    <xf borderId="0" fillId="6" fontId="38" numFmtId="0" xfId="0" applyAlignment="1" applyFont="1">
      <alignment readingOrder="0"/>
    </xf>
    <xf borderId="0" fillId="6" fontId="37" numFmtId="0" xfId="0" applyAlignment="1" applyFont="1">
      <alignment shrinkToFit="0" vertical="bottom" wrapText="0"/>
    </xf>
    <xf borderId="0" fillId="6" fontId="37" numFmtId="0" xfId="0" applyAlignment="1" applyFont="1">
      <alignment shrinkToFit="0" vertical="bottom" wrapText="0"/>
    </xf>
    <xf borderId="0" fillId="0" fontId="37" numFmtId="0" xfId="0" applyAlignment="1" applyFont="1">
      <alignment horizontal="right" readingOrder="0" vertical="bottom"/>
    </xf>
    <xf borderId="0" fillId="7" fontId="1" numFmtId="0" xfId="0" applyAlignment="1" applyFill="1" applyFont="1">
      <alignment readingOrder="0"/>
    </xf>
    <xf borderId="0" fillId="7" fontId="1" numFmtId="0" xfId="0" applyAlignment="1" applyFont="1">
      <alignment horizontal="center" readingOrder="0"/>
    </xf>
    <xf borderId="0" fillId="7" fontId="37" numFmtId="0" xfId="0" applyAlignment="1" applyFont="1">
      <alignment vertical="bottom"/>
    </xf>
    <xf borderId="0" fillId="7" fontId="37" numFmtId="0" xfId="0" applyAlignment="1" applyFont="1">
      <alignment readingOrder="0" vertical="bottom"/>
    </xf>
    <xf borderId="0" fillId="7" fontId="38" numFmtId="0" xfId="0" applyAlignment="1" applyFont="1">
      <alignment readingOrder="0"/>
    </xf>
    <xf borderId="0" fillId="7" fontId="37" numFmtId="0" xfId="0" applyAlignment="1" applyFont="1">
      <alignment shrinkToFit="0" vertical="bottom" wrapText="0"/>
    </xf>
    <xf borderId="0" fillId="7" fontId="43" numFmtId="0" xfId="0" applyAlignment="1" applyFont="1">
      <alignment readingOrder="0"/>
    </xf>
    <xf borderId="0" fillId="7" fontId="37" numFmtId="0" xfId="0" applyAlignment="1" applyFont="1">
      <alignment vertical="bottom"/>
    </xf>
    <xf borderId="0" fillId="7" fontId="37" numFmtId="0" xfId="0" applyAlignment="1" applyFont="1">
      <alignment shrinkToFit="0" vertical="bottom" wrapText="0"/>
    </xf>
    <xf borderId="0" fillId="6" fontId="10" numFmtId="0" xfId="0" applyAlignment="1" applyFont="1">
      <alignment horizontal="left" readingOrder="0" shrinkToFit="0" wrapText="0"/>
    </xf>
    <xf borderId="0" fillId="6" fontId="37" numFmtId="0" xfId="0" applyAlignment="1" applyFont="1">
      <alignment vertical="bottom"/>
    </xf>
    <xf borderId="0" fillId="6" fontId="37" numFmtId="0" xfId="0" applyAlignment="1" applyFont="1">
      <alignment horizontal="right" vertical="bottom"/>
    </xf>
    <xf borderId="0" fillId="7" fontId="17" numFmtId="0" xfId="0" applyAlignment="1" applyFont="1">
      <alignment horizontal="left" readingOrder="0" shrinkToFit="0" wrapText="0"/>
    </xf>
    <xf borderId="0" fillId="7" fontId="38" numFmtId="0" xfId="0" applyAlignment="1" applyFont="1">
      <alignment horizontal="left" readingOrder="0"/>
    </xf>
    <xf borderId="0" fillId="7" fontId="18" numFmtId="0" xfId="0" applyAlignment="1" applyFont="1">
      <alignment horizontal="left" readingOrder="0" shrinkToFit="0" wrapText="0"/>
    </xf>
    <xf borderId="0" fillId="7" fontId="7" numFmtId="0" xfId="0" applyAlignment="1" applyFont="1">
      <alignment horizontal="center" readingOrder="0"/>
    </xf>
    <xf borderId="0" fillId="7" fontId="1" numFmtId="0" xfId="0" applyAlignment="1" applyFont="1">
      <alignment readingOrder="0" shrinkToFit="0" wrapText="0"/>
    </xf>
    <xf borderId="0" fillId="7" fontId="9" numFmtId="0" xfId="0" applyAlignment="1" applyFont="1">
      <alignment horizontal="left" readingOrder="0" shrinkToFit="0" wrapText="0"/>
    </xf>
    <xf borderId="0" fillId="0" fontId="5" numFmtId="0" xfId="0" applyFont="1"/>
    <xf borderId="0" fillId="0" fontId="1" numFmtId="0" xfId="0" applyAlignment="1" applyFont="1">
      <alignment shrinkToFit="0"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mailto:kv582@nau.edu" TargetMode="External"/><Relationship Id="rId2" Type="http://schemas.openxmlformats.org/officeDocument/2006/relationships/hyperlink" Target="mailto:ap3535@nau.edu" TargetMode="External"/><Relationship Id="rId3" Type="http://schemas.openxmlformats.org/officeDocument/2006/relationships/hyperlink" Target="mailto:gummadisk99@gmail.com" TargetMode="External"/><Relationship Id="rId4" Type="http://schemas.openxmlformats.org/officeDocument/2006/relationships/hyperlink" Target="mailto:gk325@nau.edu" TargetMode="External"/><Relationship Id="rId9" Type="http://schemas.openxmlformats.org/officeDocument/2006/relationships/drawing" Target="../drawings/drawing2.xml"/><Relationship Id="rId5" Type="http://schemas.openxmlformats.org/officeDocument/2006/relationships/hyperlink" Target="mailto:sb3292@nau.edu" TargetMode="External"/><Relationship Id="rId6" Type="http://schemas.openxmlformats.org/officeDocument/2006/relationships/hyperlink" Target="mailto:hk486@nau.edu" TargetMode="External"/><Relationship Id="rId7" Type="http://schemas.openxmlformats.org/officeDocument/2006/relationships/hyperlink" Target="mailto:vg588@nau.edu" TargetMode="External"/><Relationship Id="rId8" Type="http://schemas.openxmlformats.org/officeDocument/2006/relationships/hyperlink" Target="mailto:ma3932@nau.edu"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hyperlink" Target="mailto:gk325@nau.ed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hyperlink" Target="mailto:gk325@nau.edu" TargetMode="External"/><Relationship Id="rId3"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gk325@nau.edu" TargetMode="External"/><Relationship Id="rId3" Type="http://schemas.openxmlformats.org/officeDocument/2006/relationships/drawing" Target="../drawings/drawing6.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mailto:gk325@nau.edu"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38"/>
    <col customWidth="1" min="16" max="16" width="13.75"/>
  </cols>
  <sheetData>
    <row r="1">
      <c r="A1" s="1" t="s">
        <v>0</v>
      </c>
      <c r="B1" s="2" t="s">
        <v>1</v>
      </c>
      <c r="C1" s="3"/>
      <c r="D1" s="3" t="s">
        <v>2</v>
      </c>
      <c r="E1" s="4"/>
      <c r="F1" s="4"/>
      <c r="G1" s="4"/>
      <c r="H1" s="4"/>
      <c r="I1" s="4"/>
      <c r="J1" s="4"/>
      <c r="K1" s="4"/>
      <c r="L1" s="5"/>
      <c r="M1" s="3" t="s">
        <v>3</v>
      </c>
      <c r="N1" s="6"/>
      <c r="O1" s="7" t="s">
        <v>4</v>
      </c>
      <c r="P1" s="7" t="s">
        <v>5</v>
      </c>
      <c r="Q1" s="7" t="s">
        <v>6</v>
      </c>
      <c r="R1" s="7" t="s">
        <v>7</v>
      </c>
      <c r="S1" s="7" t="s">
        <v>8</v>
      </c>
      <c r="T1" s="7" t="s">
        <v>9</v>
      </c>
      <c r="U1" s="8"/>
      <c r="V1" s="8"/>
      <c r="W1" s="8"/>
      <c r="X1" s="8"/>
      <c r="Y1" s="8"/>
      <c r="Z1" s="8"/>
      <c r="AA1" s="8"/>
    </row>
    <row r="2">
      <c r="A2" s="9" t="s">
        <v>10</v>
      </c>
      <c r="B2" s="10" t="s">
        <v>11</v>
      </c>
      <c r="C2" s="11" t="s">
        <v>12</v>
      </c>
      <c r="D2" s="12" t="s">
        <v>13</v>
      </c>
      <c r="E2" s="13" t="s">
        <v>14</v>
      </c>
      <c r="F2" s="13" t="s">
        <v>15</v>
      </c>
      <c r="G2" s="13" t="s">
        <v>16</v>
      </c>
      <c r="H2" s="13" t="s">
        <v>17</v>
      </c>
      <c r="I2" s="13" t="s">
        <v>18</v>
      </c>
      <c r="J2" s="12" t="s">
        <v>19</v>
      </c>
      <c r="K2" s="12" t="s">
        <v>20</v>
      </c>
      <c r="L2" s="9" t="s">
        <v>21</v>
      </c>
      <c r="M2" s="14" t="s">
        <v>22</v>
      </c>
      <c r="N2" s="15" t="s">
        <v>23</v>
      </c>
      <c r="O2" s="16"/>
      <c r="P2" s="16"/>
      <c r="Q2" s="16"/>
      <c r="R2" s="16"/>
      <c r="S2" s="16"/>
      <c r="T2" s="16"/>
      <c r="U2" s="16"/>
      <c r="V2" s="16"/>
      <c r="W2" s="16"/>
      <c r="X2" s="16"/>
      <c r="Y2" s="16"/>
      <c r="Z2" s="16"/>
      <c r="AA2" s="16"/>
    </row>
    <row r="3">
      <c r="A3" s="17" t="s">
        <v>24</v>
      </c>
      <c r="B3" s="18">
        <v>0.6076388888888888</v>
      </c>
      <c r="C3" s="18">
        <v>0.6138888888888889</v>
      </c>
      <c r="D3" s="19"/>
      <c r="E3" s="19"/>
      <c r="F3" s="19"/>
      <c r="G3" s="19"/>
      <c r="H3" s="19"/>
      <c r="I3" s="18">
        <v>0.6284722222222222</v>
      </c>
      <c r="J3" s="19"/>
      <c r="K3" s="19"/>
      <c r="L3" s="18">
        <v>0.6388888888888888</v>
      </c>
      <c r="M3" s="20"/>
      <c r="N3" s="17" t="s">
        <v>25</v>
      </c>
      <c r="O3" s="17" t="s">
        <v>26</v>
      </c>
      <c r="P3" s="20"/>
      <c r="Q3" s="17">
        <v>4.0</v>
      </c>
      <c r="R3" s="17">
        <v>0.0</v>
      </c>
      <c r="S3" s="20"/>
      <c r="T3" s="20"/>
      <c r="U3" s="20"/>
      <c r="V3" s="20"/>
      <c r="W3" s="20"/>
      <c r="X3" s="20"/>
      <c r="Y3" s="20"/>
      <c r="Z3" s="20"/>
      <c r="AA3" s="20"/>
    </row>
    <row r="4">
      <c r="A4" s="17"/>
      <c r="B4" s="18"/>
      <c r="C4" s="18">
        <v>0.6194444444444445</v>
      </c>
      <c r="D4" s="18">
        <v>0.6131944444444445</v>
      </c>
      <c r="E4" s="19"/>
      <c r="F4" s="19"/>
      <c r="G4" s="19"/>
      <c r="H4" s="19"/>
      <c r="I4" s="18"/>
      <c r="J4" s="19"/>
      <c r="K4" s="19"/>
      <c r="L4" s="18"/>
      <c r="M4" s="20"/>
      <c r="N4" s="17"/>
      <c r="O4" s="17"/>
      <c r="P4" s="20"/>
      <c r="Q4" s="17"/>
      <c r="R4" s="17"/>
      <c r="S4" s="20"/>
      <c r="T4" s="20"/>
      <c r="U4" s="20"/>
      <c r="V4" s="20"/>
      <c r="W4" s="20"/>
      <c r="X4" s="20"/>
      <c r="Y4" s="20"/>
      <c r="Z4" s="20"/>
      <c r="AA4" s="20"/>
    </row>
    <row r="5">
      <c r="A5" s="21" t="s">
        <v>27</v>
      </c>
      <c r="B5" s="22">
        <v>0.71875</v>
      </c>
      <c r="C5" s="22">
        <v>0.7201388888888889</v>
      </c>
      <c r="D5" s="22">
        <v>0.7326388888888888</v>
      </c>
      <c r="E5" s="22">
        <v>0.7479166666666667</v>
      </c>
      <c r="F5" s="22">
        <v>0.7493055555555556</v>
      </c>
      <c r="G5" s="22">
        <v>0.75625</v>
      </c>
      <c r="H5" s="22">
        <v>0.75625</v>
      </c>
      <c r="I5" s="22">
        <v>0.75625</v>
      </c>
      <c r="J5" s="22">
        <v>0.75625</v>
      </c>
      <c r="K5" s="22">
        <v>0.75625</v>
      </c>
      <c r="L5" s="22">
        <v>0.75625</v>
      </c>
      <c r="M5" s="21" t="s">
        <v>28</v>
      </c>
      <c r="N5" s="21" t="s">
        <v>25</v>
      </c>
      <c r="O5" s="21" t="s">
        <v>29</v>
      </c>
      <c r="P5" s="23"/>
      <c r="Q5" s="23"/>
      <c r="R5" s="23"/>
      <c r="S5" s="23"/>
      <c r="T5" s="23"/>
      <c r="U5" s="23"/>
      <c r="V5" s="23"/>
      <c r="W5" s="23"/>
      <c r="X5" s="23"/>
      <c r="Y5" s="23"/>
      <c r="Z5" s="23"/>
      <c r="AA5" s="23"/>
    </row>
    <row r="6" ht="17.25" customHeight="1">
      <c r="A6" s="24" t="s">
        <v>30</v>
      </c>
      <c r="B6" s="25">
        <v>0.4270833333333333</v>
      </c>
      <c r="C6" s="25">
        <v>0.4284722222222222</v>
      </c>
      <c r="D6" s="25">
        <v>0.42916666666666664</v>
      </c>
      <c r="E6" s="25">
        <v>0.9375</v>
      </c>
      <c r="F6" s="25">
        <v>0.4583333333333333</v>
      </c>
      <c r="G6" s="25">
        <v>0.4583333333333333</v>
      </c>
      <c r="H6" s="25">
        <v>0.45902777777777776</v>
      </c>
      <c r="I6" s="25">
        <v>0.4597222222222222</v>
      </c>
      <c r="J6" s="25">
        <v>0.46041666666666664</v>
      </c>
      <c r="K6" s="25">
        <v>0.4618055555555556</v>
      </c>
      <c r="L6" s="25">
        <v>0.4652777777777778</v>
      </c>
      <c r="N6" s="24" t="s">
        <v>25</v>
      </c>
      <c r="O6" s="24" t="s">
        <v>31</v>
      </c>
      <c r="S6" s="24">
        <v>7.0</v>
      </c>
      <c r="T6" s="24">
        <v>0.0</v>
      </c>
    </row>
    <row r="7">
      <c r="B7" s="25"/>
      <c r="C7" s="25"/>
      <c r="D7" s="26"/>
      <c r="E7" s="26">
        <v>0.4576388888888889</v>
      </c>
    </row>
    <row r="8">
      <c r="A8" s="27" t="s">
        <v>32</v>
      </c>
      <c r="B8" s="26">
        <v>0.63125</v>
      </c>
      <c r="C8" s="26">
        <v>0.6319444444444444</v>
      </c>
      <c r="D8" s="25">
        <v>0.6354166666666666</v>
      </c>
      <c r="E8" s="25">
        <v>0.6423611111111112</v>
      </c>
      <c r="F8" s="25">
        <v>0.6423611111111112</v>
      </c>
      <c r="J8" s="28"/>
      <c r="N8" s="24" t="s">
        <v>25</v>
      </c>
      <c r="O8" s="24" t="s">
        <v>26</v>
      </c>
      <c r="Q8" s="24">
        <v>3.0</v>
      </c>
      <c r="R8" s="24">
        <v>0.0</v>
      </c>
    </row>
    <row r="9">
      <c r="E9" s="25">
        <v>0.6465277777777778</v>
      </c>
      <c r="F9" s="25">
        <v>0.6465277777777778</v>
      </c>
      <c r="G9" s="25">
        <v>0.6465277777777778</v>
      </c>
    </row>
    <row r="10">
      <c r="E10" s="25">
        <v>0.6701388888888888</v>
      </c>
      <c r="F10" s="25">
        <v>0.6701388888888888</v>
      </c>
      <c r="G10" s="25">
        <v>0.6715277777777777</v>
      </c>
      <c r="H10" s="26">
        <v>0.6715277777777777</v>
      </c>
      <c r="I10" s="26">
        <v>0.6715277777777777</v>
      </c>
      <c r="J10" s="26">
        <v>0.6715277777777777</v>
      </c>
      <c r="K10" s="26">
        <v>0.6715277777777777</v>
      </c>
      <c r="L10" s="26">
        <v>0.6715277777777777</v>
      </c>
      <c r="O10" s="24"/>
    </row>
    <row r="11">
      <c r="A11" s="29" t="s">
        <v>33</v>
      </c>
      <c r="B11" s="30">
        <v>0.68125</v>
      </c>
      <c r="C11" s="31">
        <v>0.6833333333333333</v>
      </c>
      <c r="D11" s="31">
        <v>0.19444444444444445</v>
      </c>
      <c r="E11" s="25">
        <v>0.6972222222222222</v>
      </c>
      <c r="F11" s="31">
        <v>0.19722222222222222</v>
      </c>
      <c r="G11" s="31">
        <v>0.19722222222222222</v>
      </c>
      <c r="H11" s="31">
        <v>0.2</v>
      </c>
      <c r="I11" s="31">
        <v>0.2</v>
      </c>
      <c r="J11" s="25">
        <v>0.7131944444444445</v>
      </c>
      <c r="K11" s="25">
        <v>0.7131944444444445</v>
      </c>
      <c r="L11" s="25">
        <v>0.7131944444444445</v>
      </c>
      <c r="N11" s="24" t="s">
        <v>25</v>
      </c>
      <c r="O11" s="24" t="s">
        <v>31</v>
      </c>
      <c r="S11" s="24">
        <v>9.0</v>
      </c>
      <c r="T11" s="24">
        <v>9.0</v>
      </c>
    </row>
    <row r="12">
      <c r="A12" s="32" t="s">
        <v>34</v>
      </c>
      <c r="B12" s="25">
        <v>0.5555555555555556</v>
      </c>
      <c r="C12" s="25">
        <v>0.5583333333333333</v>
      </c>
      <c r="D12" s="25">
        <v>0.5652777777777778</v>
      </c>
      <c r="E12" s="25">
        <v>0.5819444444444445</v>
      </c>
      <c r="F12" s="25">
        <v>0.5819444444444445</v>
      </c>
      <c r="G12" s="25">
        <v>0.5819444444444445</v>
      </c>
      <c r="H12" s="25">
        <v>0.5840277777777778</v>
      </c>
      <c r="I12" s="25">
        <v>0.5840277777777778</v>
      </c>
      <c r="J12" s="25">
        <v>0.5902777777777778</v>
      </c>
      <c r="K12" s="25">
        <v>0.5944444444444444</v>
      </c>
      <c r="L12" s="25">
        <v>0.5944444444444444</v>
      </c>
      <c r="N12" s="24" t="s">
        <v>25</v>
      </c>
      <c r="O12" s="24" t="s">
        <v>26</v>
      </c>
      <c r="Q12" s="24">
        <v>1.0</v>
      </c>
      <c r="R12" s="24">
        <v>1.0</v>
      </c>
    </row>
    <row r="13">
      <c r="A13" s="24" t="s">
        <v>35</v>
      </c>
      <c r="B13" s="25">
        <v>0.6402777777777777</v>
      </c>
      <c r="C13" s="25">
        <v>0.6541666666666667</v>
      </c>
      <c r="D13" s="25">
        <v>0.6576388888888889</v>
      </c>
      <c r="E13" s="25">
        <v>0.6618055555555555</v>
      </c>
      <c r="F13" s="25">
        <v>0.6618055555555555</v>
      </c>
      <c r="G13" s="25">
        <v>0.6618055555555555</v>
      </c>
      <c r="H13" s="25">
        <v>0.6625</v>
      </c>
      <c r="I13" s="25">
        <v>0.6631944444444444</v>
      </c>
      <c r="J13" s="25">
        <v>0.6659722222222222</v>
      </c>
      <c r="K13" s="25">
        <v>0.6666666666666666</v>
      </c>
      <c r="L13" s="25">
        <v>0.6666666666666666</v>
      </c>
      <c r="N13" s="24" t="s">
        <v>25</v>
      </c>
      <c r="O13" s="24" t="s">
        <v>31</v>
      </c>
      <c r="S13" s="24">
        <v>4.0</v>
      </c>
      <c r="T13" s="24">
        <v>2.0</v>
      </c>
    </row>
    <row r="14">
      <c r="A14" s="33" t="s">
        <v>36</v>
      </c>
      <c r="B14" s="34">
        <v>0.6784722222222223</v>
      </c>
      <c r="C14" s="34">
        <v>0.6826388888888889</v>
      </c>
      <c r="D14" s="34">
        <v>0.6868055555555556</v>
      </c>
      <c r="E14" s="34">
        <v>0.6972222222222222</v>
      </c>
      <c r="F14" s="34">
        <v>0.6972222222222222</v>
      </c>
      <c r="G14" s="34">
        <v>0.6986111111111111</v>
      </c>
      <c r="H14" s="35"/>
      <c r="I14" s="35"/>
      <c r="J14" s="35"/>
      <c r="K14" s="35"/>
      <c r="L14" s="35"/>
      <c r="M14" s="35"/>
      <c r="N14" s="36" t="s">
        <v>25</v>
      </c>
      <c r="O14" s="36" t="s">
        <v>26</v>
      </c>
      <c r="P14" s="35"/>
      <c r="Q14" s="35"/>
      <c r="R14" s="35"/>
      <c r="S14" s="35"/>
      <c r="T14" s="35"/>
      <c r="U14" s="35"/>
      <c r="V14" s="35"/>
      <c r="W14" s="35"/>
      <c r="X14" s="35"/>
      <c r="Y14" s="35"/>
      <c r="Z14" s="35"/>
      <c r="AA14" s="35"/>
    </row>
    <row r="15">
      <c r="A15" s="37"/>
      <c r="B15" s="35"/>
      <c r="C15" s="35"/>
      <c r="D15" s="35"/>
      <c r="E15" s="34">
        <v>0.7</v>
      </c>
      <c r="F15" s="34">
        <v>0.7</v>
      </c>
      <c r="G15" s="34">
        <v>0.7027777777777777</v>
      </c>
      <c r="H15" s="34">
        <v>0.7034722222222223</v>
      </c>
      <c r="I15" s="34">
        <v>0.7041666666666667</v>
      </c>
      <c r="J15" s="35"/>
      <c r="K15" s="35"/>
      <c r="L15" s="35"/>
      <c r="M15" s="35"/>
      <c r="N15" s="35"/>
      <c r="O15" s="35"/>
      <c r="P15" s="38">
        <v>5485.0</v>
      </c>
      <c r="Q15" s="35"/>
      <c r="R15" s="35"/>
      <c r="S15" s="35"/>
      <c r="T15" s="35"/>
      <c r="U15" s="35"/>
      <c r="V15" s="35"/>
      <c r="W15" s="35"/>
      <c r="X15" s="35"/>
      <c r="Y15" s="35"/>
      <c r="Z15" s="35"/>
      <c r="AA15" s="35"/>
    </row>
    <row r="16">
      <c r="A16" s="35"/>
      <c r="B16" s="35"/>
      <c r="C16" s="35"/>
      <c r="D16" s="35"/>
      <c r="E16" s="35"/>
      <c r="F16" s="34">
        <v>0.70625</v>
      </c>
      <c r="G16" s="34">
        <v>0.70625</v>
      </c>
      <c r="H16" s="34">
        <v>0.70625</v>
      </c>
      <c r="I16" s="34">
        <v>0.7069444444444445</v>
      </c>
      <c r="J16" s="34">
        <v>0.7083333333333334</v>
      </c>
      <c r="K16" s="34">
        <v>0.7159722222222222</v>
      </c>
      <c r="L16" s="34">
        <v>0.7159722222222222</v>
      </c>
      <c r="M16" s="35"/>
      <c r="N16" s="35"/>
      <c r="O16" s="35"/>
      <c r="P16" s="35"/>
      <c r="Q16" s="35"/>
      <c r="R16" s="35"/>
      <c r="S16" s="35"/>
      <c r="T16" s="35"/>
      <c r="U16" s="35"/>
      <c r="V16" s="35"/>
      <c r="W16" s="35"/>
      <c r="X16" s="35"/>
      <c r="Y16" s="35"/>
      <c r="Z16" s="35"/>
      <c r="AA16" s="35"/>
    </row>
    <row r="17">
      <c r="A17" s="24" t="s">
        <v>37</v>
      </c>
      <c r="B17" s="25">
        <v>0.5305555555555556</v>
      </c>
      <c r="C17" s="25">
        <v>0.5381944444444444</v>
      </c>
      <c r="D17" s="25">
        <v>0.54375</v>
      </c>
      <c r="E17" s="25">
        <v>0.5548611111111111</v>
      </c>
      <c r="F17" s="25">
        <v>0.5548611111111111</v>
      </c>
      <c r="G17" s="25">
        <v>0.5548611111111111</v>
      </c>
      <c r="H17" s="25">
        <v>0.5548611111111111</v>
      </c>
      <c r="I17" s="25">
        <v>0.5548611111111111</v>
      </c>
      <c r="J17" s="25">
        <v>0.5548611111111111</v>
      </c>
      <c r="K17" s="25">
        <v>0.5548611111111111</v>
      </c>
      <c r="L17" s="25">
        <v>0.5548611111111111</v>
      </c>
      <c r="N17" s="24" t="s">
        <v>25</v>
      </c>
      <c r="O17" s="24" t="s">
        <v>26</v>
      </c>
      <c r="P17" s="24">
        <v>5485.0</v>
      </c>
      <c r="Q17" s="24">
        <v>1.0</v>
      </c>
      <c r="R17" s="24">
        <v>1.0</v>
      </c>
      <c r="S17" s="24"/>
    </row>
    <row r="18">
      <c r="A18" s="24" t="s">
        <v>38</v>
      </c>
      <c r="B18" s="25">
        <v>0.6902777777777778</v>
      </c>
      <c r="C18" s="25">
        <v>0.69375</v>
      </c>
      <c r="D18" s="25">
        <v>0.7076388888888889</v>
      </c>
      <c r="E18" s="25">
        <v>0.7145833333333333</v>
      </c>
      <c r="F18" s="25">
        <v>0.7145833333333333</v>
      </c>
      <c r="G18" s="25">
        <v>0.7145833333333333</v>
      </c>
      <c r="H18" s="25">
        <v>0.7159722222222222</v>
      </c>
      <c r="I18" s="25">
        <v>0.7159722222222222</v>
      </c>
      <c r="J18" s="25">
        <v>0.7159722222222222</v>
      </c>
      <c r="K18" s="25">
        <v>0.7222222222222222</v>
      </c>
      <c r="L18" s="25">
        <v>0.7222222222222222</v>
      </c>
      <c r="N18" s="24" t="s">
        <v>25</v>
      </c>
      <c r="O18" s="24" t="s">
        <v>31</v>
      </c>
      <c r="S18" s="24">
        <v>2.0</v>
      </c>
      <c r="T18" s="24">
        <v>0.0</v>
      </c>
    </row>
    <row r="19">
      <c r="A19" s="24" t="s">
        <v>39</v>
      </c>
      <c r="B19" s="25">
        <v>0.6756944444444445</v>
      </c>
      <c r="C19" s="25">
        <v>0.6805555555555556</v>
      </c>
      <c r="D19" s="25">
        <v>0.6986111111111111</v>
      </c>
      <c r="E19" s="25">
        <v>0.7055555555555556</v>
      </c>
      <c r="F19" s="25">
        <v>0.7055555555555556</v>
      </c>
      <c r="G19" s="25">
        <v>0.7055555555555556</v>
      </c>
      <c r="H19" s="25">
        <v>0.7055555555555556</v>
      </c>
      <c r="I19" s="25">
        <v>0.7055555555555556</v>
      </c>
      <c r="J19" s="25">
        <v>0.7055555555555556</v>
      </c>
      <c r="K19" s="25">
        <v>0.7055555555555556</v>
      </c>
      <c r="L19" s="25">
        <v>0.7159722222222222</v>
      </c>
      <c r="O19" s="24" t="s">
        <v>31</v>
      </c>
      <c r="S19" s="24">
        <v>5.0</v>
      </c>
      <c r="T19" s="24">
        <v>1.0</v>
      </c>
    </row>
    <row r="20">
      <c r="A20" s="24" t="s">
        <v>40</v>
      </c>
      <c r="B20" s="25">
        <v>0.6347222222222222</v>
      </c>
      <c r="C20" s="25">
        <v>0.6395833333333333</v>
      </c>
      <c r="D20" s="25">
        <v>0.65</v>
      </c>
      <c r="E20" s="25">
        <v>0.6520833333333333</v>
      </c>
      <c r="F20" s="25">
        <v>0.6520833333333333</v>
      </c>
      <c r="G20" s="25">
        <v>0.6604166666666667</v>
      </c>
      <c r="H20" s="25">
        <v>0.6666666666666666</v>
      </c>
      <c r="I20" s="25">
        <v>0.6743055555555556</v>
      </c>
      <c r="J20" s="25"/>
      <c r="L20" s="25">
        <v>0.6743055555555556</v>
      </c>
      <c r="O20" s="39" t="s">
        <v>26</v>
      </c>
      <c r="Q20" s="24">
        <v>2.0</v>
      </c>
      <c r="R20" s="24">
        <v>2.0</v>
      </c>
    </row>
    <row r="21">
      <c r="A21" s="24" t="s">
        <v>41</v>
      </c>
      <c r="B21" s="25">
        <v>0.6333333333333333</v>
      </c>
      <c r="C21" s="25">
        <v>0.6486111111111111</v>
      </c>
      <c r="D21" s="25">
        <v>0.6486111111111111</v>
      </c>
      <c r="E21" s="25">
        <v>0.6548611111111111</v>
      </c>
      <c r="F21" s="25">
        <v>0.6548611111111111</v>
      </c>
      <c r="G21" s="25">
        <v>0.6548611111111111</v>
      </c>
      <c r="H21" s="25">
        <v>0.6548611111111111</v>
      </c>
      <c r="L21" s="25">
        <v>0.66875</v>
      </c>
      <c r="O21" s="40" t="s">
        <v>26</v>
      </c>
      <c r="Q21" s="24">
        <v>5.0</v>
      </c>
      <c r="R21" s="24">
        <v>0.0</v>
      </c>
    </row>
    <row r="22">
      <c r="A22" s="41" t="s">
        <v>42</v>
      </c>
      <c r="B22" s="25">
        <v>0.7104166666666667</v>
      </c>
      <c r="C22" s="25">
        <v>0.7159722222222222</v>
      </c>
      <c r="D22" s="25">
        <v>0.7375</v>
      </c>
      <c r="E22" s="25">
        <v>0.7409722222222223</v>
      </c>
      <c r="F22" s="25">
        <v>0.7430555555555556</v>
      </c>
      <c r="G22" s="25">
        <v>0.7430555555555556</v>
      </c>
      <c r="J22" s="25">
        <v>0.74375</v>
      </c>
      <c r="L22" s="25">
        <v>0.7493055555555556</v>
      </c>
      <c r="O22" s="24" t="s">
        <v>31</v>
      </c>
      <c r="S22" s="24">
        <v>1.0</v>
      </c>
      <c r="T22" s="24">
        <v>0.0</v>
      </c>
    </row>
    <row r="23">
      <c r="A23" s="42" t="s">
        <v>43</v>
      </c>
      <c r="B23" s="25">
        <v>0.54375</v>
      </c>
      <c r="C23" s="25">
        <v>0.5458333333333333</v>
      </c>
      <c r="D23" s="25">
        <v>0.5625</v>
      </c>
      <c r="E23" s="25">
        <v>0.5666666666666667</v>
      </c>
      <c r="F23" s="25">
        <v>0.5666666666666667</v>
      </c>
      <c r="G23" s="25">
        <v>0.5666666666666667</v>
      </c>
      <c r="H23" s="25">
        <v>0.5701388888888889</v>
      </c>
      <c r="O23" s="24" t="s">
        <v>31</v>
      </c>
      <c r="S23" s="24">
        <v>2.0</v>
      </c>
      <c r="T23" s="24">
        <v>0.0</v>
      </c>
    </row>
    <row r="24">
      <c r="A24" s="43"/>
      <c r="E24" s="25">
        <v>0.575</v>
      </c>
      <c r="F24" s="25">
        <v>0.575</v>
      </c>
      <c r="G24" s="25">
        <v>0.575</v>
      </c>
      <c r="H24" s="25">
        <v>0.5784722222222223</v>
      </c>
      <c r="I24" s="25">
        <v>0.5798611111111112</v>
      </c>
      <c r="J24" s="25">
        <v>0.5847222222222223</v>
      </c>
      <c r="K24" s="25"/>
      <c r="L24" s="25">
        <v>0.5854166666666667</v>
      </c>
    </row>
    <row r="25">
      <c r="A25" s="24" t="s">
        <v>44</v>
      </c>
      <c r="B25" s="25">
        <v>0.63125</v>
      </c>
      <c r="C25" s="25">
        <v>0.6347222222222222</v>
      </c>
      <c r="D25" s="25">
        <v>0.6381944444444444</v>
      </c>
      <c r="E25" s="25">
        <v>0.6701388888888888</v>
      </c>
      <c r="F25" s="25">
        <v>0.6701388888888888</v>
      </c>
      <c r="G25" s="25">
        <v>0.6701388888888888</v>
      </c>
      <c r="H25" s="25">
        <v>0.6701388888888888</v>
      </c>
      <c r="I25" s="25">
        <v>0.6701388888888888</v>
      </c>
      <c r="J25" s="25">
        <v>0.6701388888888888</v>
      </c>
      <c r="K25" s="25">
        <v>0.6701388888888888</v>
      </c>
      <c r="L25" s="25">
        <v>0.6701388888888888</v>
      </c>
      <c r="O25" s="24" t="s">
        <v>26</v>
      </c>
      <c r="Q25" s="24">
        <v>1.0</v>
      </c>
      <c r="R25" s="24">
        <v>1.0</v>
      </c>
    </row>
    <row r="26">
      <c r="A26" s="24" t="s">
        <v>45</v>
      </c>
      <c r="B26" s="25">
        <v>0.5125</v>
      </c>
      <c r="C26" s="25">
        <v>0.5166666666666667</v>
      </c>
      <c r="D26" s="25">
        <v>0.5430555555555555</v>
      </c>
      <c r="E26" s="25">
        <v>0.5534722222222223</v>
      </c>
      <c r="F26" s="25">
        <v>0.05416666666666667</v>
      </c>
      <c r="G26" s="25">
        <v>0.05416666666666667</v>
      </c>
      <c r="H26" s="25">
        <v>0.05416666666666667</v>
      </c>
      <c r="I26" s="25">
        <v>0.05416666666666667</v>
      </c>
      <c r="J26" s="25">
        <v>0.05416666666666667</v>
      </c>
      <c r="K26" s="25">
        <v>0.05416666666666667</v>
      </c>
      <c r="L26" s="25">
        <v>0.05416666666666667</v>
      </c>
      <c r="O26" s="24" t="s">
        <v>26</v>
      </c>
      <c r="Q26" s="24">
        <v>4.0</v>
      </c>
      <c r="R26" s="24">
        <v>1.0</v>
      </c>
    </row>
    <row r="27">
      <c r="A27" s="24" t="s">
        <v>46</v>
      </c>
      <c r="B27" s="25">
        <v>0.4236111111111111</v>
      </c>
      <c r="C27" s="25">
        <v>0.42430555555555555</v>
      </c>
      <c r="D27" s="25">
        <v>0.44722222222222224</v>
      </c>
      <c r="E27" s="25">
        <v>0.45</v>
      </c>
      <c r="F27" s="25">
        <v>0.45416666666666666</v>
      </c>
      <c r="G27" s="25">
        <v>0.45416666666666666</v>
      </c>
      <c r="H27" s="25">
        <v>0.45625</v>
      </c>
      <c r="J27" s="31">
        <v>0.45694444444444443</v>
      </c>
      <c r="L27" s="25">
        <v>0.4652777777777778</v>
      </c>
      <c r="O27" s="24" t="s">
        <v>31</v>
      </c>
      <c r="S27" s="44">
        <v>10.0</v>
      </c>
      <c r="T27" s="24">
        <v>0.0</v>
      </c>
    </row>
    <row r="28">
      <c r="A28" s="24" t="s">
        <v>47</v>
      </c>
      <c r="B28" s="25">
        <v>0.4</v>
      </c>
      <c r="C28" s="25">
        <v>0.40347222222222223</v>
      </c>
      <c r="D28" s="25">
        <v>0.4076388888888889</v>
      </c>
      <c r="E28" s="25">
        <v>0.43333333333333335</v>
      </c>
      <c r="F28" s="25">
        <v>0.43333333333333335</v>
      </c>
      <c r="G28" s="25">
        <v>0.4340277777777778</v>
      </c>
      <c r="J28" s="25">
        <v>0.43472222222222223</v>
      </c>
      <c r="L28" s="25">
        <v>0.43472222222222223</v>
      </c>
      <c r="O28" s="24" t="s">
        <v>31</v>
      </c>
      <c r="S28" s="45">
        <v>6.0</v>
      </c>
      <c r="T28" s="24">
        <v>0.0</v>
      </c>
    </row>
    <row r="29">
      <c r="A29" s="24" t="s">
        <v>48</v>
      </c>
      <c r="B29" s="25">
        <v>0.8006944444444445</v>
      </c>
      <c r="C29" s="25">
        <v>0.8097222222222222</v>
      </c>
      <c r="D29" s="25">
        <v>0.8361111111111111</v>
      </c>
      <c r="L29" s="25">
        <v>0.8402777777777778</v>
      </c>
      <c r="O29" s="24" t="s">
        <v>26</v>
      </c>
      <c r="Q29" s="24">
        <v>2.0</v>
      </c>
      <c r="R29" s="24">
        <v>1.0</v>
      </c>
    </row>
    <row r="30">
      <c r="A30" s="24" t="s">
        <v>49</v>
      </c>
      <c r="B30" s="25">
        <v>0.7118055555555556</v>
      </c>
      <c r="C30" s="25">
        <v>0.7152777777777778</v>
      </c>
      <c r="D30" s="25">
        <v>0.71875</v>
      </c>
      <c r="E30" s="25">
        <v>0.7229166666666667</v>
      </c>
      <c r="F30" s="25">
        <v>0.7229166666666667</v>
      </c>
      <c r="G30" s="25">
        <v>0.725</v>
      </c>
      <c r="H30" s="25">
        <v>0.7256944444444444</v>
      </c>
      <c r="I30" s="25">
        <v>0.7256944444444444</v>
      </c>
      <c r="J30" s="25">
        <v>0.73125</v>
      </c>
      <c r="L30" s="25">
        <v>0.7326388888888888</v>
      </c>
      <c r="O30" s="24" t="s">
        <v>26</v>
      </c>
    </row>
    <row r="31">
      <c r="A31" s="24" t="s">
        <v>50</v>
      </c>
    </row>
    <row r="36">
      <c r="P36" s="24" t="s">
        <v>51</v>
      </c>
      <c r="Q36" s="46">
        <f>COUNT(Q3:Q31)</f>
        <v>9</v>
      </c>
      <c r="S36" s="46">
        <f>COUNT(S3:S32)</f>
        <v>9</v>
      </c>
    </row>
    <row r="37">
      <c r="P37" s="24" t="s">
        <v>52</v>
      </c>
      <c r="Q37" s="46">
        <f>AVERAGE(Q3:Q33)</f>
        <v>2.555555556</v>
      </c>
      <c r="S37" s="46">
        <f>AVERAGE(S3:S33)</f>
        <v>5.111111111</v>
      </c>
    </row>
  </sheetData>
  <mergeCells count="2">
    <mergeCell ref="D1:K1"/>
    <mergeCell ref="M1:N1"/>
  </mergeCells>
  <hyperlinks>
    <hyperlink r:id="rId1" ref="A8"/>
  </hyperlinks>
  <drawing r:id="rId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4" t="s">
        <v>342</v>
      </c>
      <c r="C1" s="24" t="s">
        <v>343</v>
      </c>
    </row>
    <row r="2">
      <c r="A2" s="24" t="s">
        <v>344</v>
      </c>
      <c r="B2" s="120">
        <f>SUM('Pre Experiment'!C2,'Pre Experiment'!C4,'Pre Experiment'!C7,'Pre Experiment'!C8,'Pre Experiment'!C11,'Pre Experiment'!C12)/6</f>
        <v>2.5</v>
      </c>
      <c r="C2" s="120">
        <f>SUM('Pre Experiment'!D2,'Pre Experiment'!D4,'Pre Experiment'!D7,'Pre Experiment'!D8,'Pre Experiment'!D11,'Pre Experiment'!D12)/6</f>
        <v>1</v>
      </c>
    </row>
    <row r="3">
      <c r="A3" s="24" t="s">
        <v>345</v>
      </c>
      <c r="B3" s="120">
        <f>SUM('Pre Experiment'!C3,'Pre Experiment'!C5,'Pre Experiment'!C9,'Pre Experiment'!C10,'Pre Experiment'!C6)/5</f>
        <v>2.8</v>
      </c>
      <c r="C3" s="120">
        <f>SUM('Pre Experiment'!D3,'Pre Experiment'!D5,'Pre Experiment'!D6,'Pre Experiment'!D9,'Pre Experiment'!D10)/5</f>
        <v>0.8</v>
      </c>
    </row>
    <row r="6">
      <c r="A6" s="24" t="s">
        <v>346</v>
      </c>
    </row>
    <row r="7">
      <c r="A7" s="24" t="s">
        <v>347</v>
      </c>
      <c r="B7" s="24" t="s">
        <v>348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7" t="s">
        <v>26</v>
      </c>
      <c r="G1" s="48" t="s">
        <v>53</v>
      </c>
      <c r="H1" s="49" t="s">
        <v>31</v>
      </c>
    </row>
    <row r="2">
      <c r="E2" s="24" t="s">
        <v>49</v>
      </c>
      <c r="F2" s="24" t="s">
        <v>54</v>
      </c>
      <c r="G2" s="50">
        <v>5679.0</v>
      </c>
      <c r="H2" s="24" t="s">
        <v>55</v>
      </c>
    </row>
    <row r="3">
      <c r="D3" s="24" t="s">
        <v>56</v>
      </c>
      <c r="E3" s="27" t="s">
        <v>57</v>
      </c>
      <c r="F3" s="27" t="s">
        <v>58</v>
      </c>
      <c r="G3" s="48">
        <v>5485.0</v>
      </c>
      <c r="H3" s="24" t="s">
        <v>59</v>
      </c>
      <c r="I3" s="24" t="s">
        <v>60</v>
      </c>
      <c r="J3" s="24" t="s">
        <v>61</v>
      </c>
    </row>
    <row r="4">
      <c r="E4" s="24" t="s">
        <v>62</v>
      </c>
      <c r="F4" s="27" t="s">
        <v>34</v>
      </c>
      <c r="G4" s="48">
        <v>4612.0</v>
      </c>
      <c r="H4" s="27" t="s">
        <v>63</v>
      </c>
    </row>
    <row r="5">
      <c r="F5" s="27" t="s">
        <v>64</v>
      </c>
      <c r="G5" s="48">
        <v>5194.0</v>
      </c>
      <c r="H5" s="24" t="s">
        <v>48</v>
      </c>
      <c r="I5" s="24" t="s">
        <v>46</v>
      </c>
    </row>
    <row r="6">
      <c r="E6" s="24" t="s">
        <v>65</v>
      </c>
      <c r="F6" s="24" t="s">
        <v>66</v>
      </c>
      <c r="G6" s="48">
        <v>5069.0</v>
      </c>
      <c r="H6" s="27" t="s">
        <v>67</v>
      </c>
      <c r="I6" s="24" t="s">
        <v>68</v>
      </c>
      <c r="J6" s="24" t="s">
        <v>47</v>
      </c>
    </row>
    <row r="7">
      <c r="G7" s="51"/>
    </row>
    <row r="8">
      <c r="G8" s="51"/>
    </row>
    <row r="9">
      <c r="G9" s="51"/>
    </row>
    <row r="10">
      <c r="G10" s="51"/>
    </row>
    <row r="11">
      <c r="G11" s="51"/>
    </row>
    <row r="12">
      <c r="A12" s="52" t="s">
        <v>69</v>
      </c>
    </row>
    <row r="13">
      <c r="A13" s="52" t="s">
        <v>70</v>
      </c>
      <c r="G13" s="51"/>
    </row>
    <row r="14">
      <c r="G14" s="51"/>
    </row>
    <row r="15">
      <c r="G15" s="51"/>
    </row>
    <row r="16">
      <c r="G16" s="51"/>
    </row>
    <row r="17">
      <c r="G17" s="51"/>
    </row>
    <row r="18">
      <c r="G18" s="51"/>
    </row>
    <row r="19">
      <c r="G19" s="51"/>
    </row>
    <row r="20">
      <c r="G20" s="51"/>
    </row>
    <row r="21">
      <c r="G21" s="51"/>
    </row>
    <row r="22">
      <c r="G22" s="51"/>
    </row>
    <row r="23">
      <c r="G23" s="51"/>
    </row>
    <row r="24">
      <c r="G24" s="51"/>
    </row>
    <row r="25">
      <c r="G25" s="51"/>
    </row>
    <row r="26">
      <c r="G26" s="51"/>
    </row>
    <row r="27">
      <c r="G27" s="51"/>
    </row>
    <row r="28">
      <c r="G28" s="51"/>
    </row>
    <row r="29">
      <c r="G29" s="51"/>
    </row>
    <row r="30">
      <c r="G30" s="51"/>
    </row>
    <row r="31">
      <c r="G31" s="51"/>
    </row>
    <row r="32">
      <c r="G32" s="51"/>
    </row>
    <row r="33">
      <c r="G33" s="51"/>
    </row>
    <row r="34">
      <c r="G34" s="51"/>
    </row>
    <row r="35">
      <c r="G35" s="51"/>
    </row>
    <row r="36">
      <c r="G36" s="51"/>
    </row>
    <row r="37">
      <c r="G37" s="51"/>
    </row>
    <row r="38">
      <c r="G38" s="51"/>
    </row>
    <row r="39">
      <c r="G39" s="51"/>
    </row>
    <row r="40">
      <c r="G40" s="51"/>
    </row>
    <row r="41">
      <c r="G41" s="51"/>
    </row>
    <row r="42">
      <c r="G42" s="51"/>
    </row>
    <row r="43">
      <c r="G43" s="51"/>
    </row>
    <row r="44">
      <c r="G44" s="51"/>
    </row>
    <row r="45">
      <c r="G45" s="51"/>
    </row>
    <row r="46">
      <c r="G46" s="51"/>
    </row>
    <row r="47">
      <c r="G47" s="51"/>
    </row>
    <row r="48">
      <c r="G48" s="51"/>
    </row>
    <row r="49">
      <c r="G49" s="51"/>
    </row>
    <row r="50">
      <c r="G50" s="51"/>
    </row>
    <row r="51">
      <c r="G51" s="51"/>
    </row>
    <row r="52">
      <c r="G52" s="51"/>
    </row>
    <row r="53">
      <c r="G53" s="51"/>
    </row>
    <row r="54">
      <c r="G54" s="51"/>
    </row>
    <row r="55">
      <c r="G55" s="51"/>
    </row>
    <row r="56">
      <c r="G56" s="51"/>
    </row>
    <row r="57">
      <c r="G57" s="51"/>
    </row>
    <row r="58">
      <c r="G58" s="51"/>
    </row>
    <row r="59">
      <c r="G59" s="51"/>
    </row>
    <row r="60">
      <c r="G60" s="51"/>
    </row>
    <row r="61">
      <c r="G61" s="51"/>
    </row>
    <row r="62">
      <c r="G62" s="51"/>
    </row>
    <row r="63">
      <c r="G63" s="51"/>
    </row>
    <row r="64">
      <c r="G64" s="51"/>
    </row>
    <row r="65">
      <c r="G65" s="51"/>
    </row>
    <row r="66">
      <c r="G66" s="51"/>
    </row>
    <row r="67">
      <c r="G67" s="51"/>
    </row>
    <row r="68">
      <c r="G68" s="51"/>
    </row>
    <row r="69">
      <c r="G69" s="51"/>
    </row>
    <row r="70">
      <c r="G70" s="51"/>
    </row>
    <row r="71">
      <c r="G71" s="51"/>
    </row>
    <row r="72">
      <c r="G72" s="51"/>
    </row>
    <row r="73">
      <c r="G73" s="51"/>
    </row>
    <row r="74">
      <c r="G74" s="51"/>
    </row>
    <row r="75">
      <c r="G75" s="51"/>
    </row>
    <row r="76">
      <c r="G76" s="51"/>
    </row>
    <row r="77">
      <c r="G77" s="51"/>
    </row>
    <row r="78">
      <c r="G78" s="51"/>
    </row>
    <row r="79">
      <c r="G79" s="51"/>
    </row>
    <row r="80">
      <c r="G80" s="51"/>
    </row>
    <row r="81">
      <c r="G81" s="51"/>
    </row>
    <row r="82">
      <c r="G82" s="51"/>
    </row>
    <row r="83">
      <c r="G83" s="51"/>
    </row>
    <row r="84">
      <c r="G84" s="51"/>
    </row>
    <row r="85">
      <c r="G85" s="51"/>
    </row>
    <row r="86">
      <c r="G86" s="51"/>
    </row>
    <row r="87">
      <c r="G87" s="51"/>
    </row>
    <row r="88">
      <c r="G88" s="51"/>
    </row>
    <row r="89">
      <c r="G89" s="51"/>
    </row>
    <row r="90">
      <c r="G90" s="51"/>
    </row>
    <row r="91">
      <c r="G91" s="51"/>
    </row>
    <row r="92">
      <c r="G92" s="51"/>
    </row>
    <row r="93">
      <c r="G93" s="51"/>
    </row>
    <row r="94">
      <c r="G94" s="51"/>
    </row>
    <row r="95">
      <c r="G95" s="51"/>
    </row>
    <row r="96">
      <c r="G96" s="51"/>
    </row>
    <row r="97">
      <c r="G97" s="51"/>
    </row>
    <row r="98">
      <c r="G98" s="51"/>
    </row>
    <row r="99">
      <c r="G99" s="51"/>
    </row>
    <row r="100">
      <c r="G100" s="51"/>
    </row>
    <row r="101">
      <c r="G101" s="51"/>
    </row>
    <row r="102">
      <c r="G102" s="51"/>
    </row>
    <row r="103">
      <c r="G103" s="51"/>
    </row>
    <row r="104">
      <c r="G104" s="51"/>
    </row>
    <row r="105">
      <c r="G105" s="51"/>
    </row>
    <row r="106">
      <c r="G106" s="51"/>
    </row>
    <row r="107">
      <c r="G107" s="51"/>
    </row>
    <row r="108">
      <c r="G108" s="51"/>
    </row>
    <row r="109">
      <c r="G109" s="51"/>
    </row>
    <row r="110">
      <c r="G110" s="51"/>
    </row>
    <row r="111">
      <c r="G111" s="51"/>
    </row>
    <row r="112">
      <c r="G112" s="51"/>
    </row>
    <row r="113">
      <c r="G113" s="51"/>
    </row>
    <row r="114">
      <c r="G114" s="51"/>
    </row>
    <row r="115">
      <c r="G115" s="51"/>
    </row>
    <row r="116">
      <c r="G116" s="51"/>
    </row>
    <row r="117">
      <c r="G117" s="51"/>
    </row>
    <row r="118">
      <c r="G118" s="51"/>
    </row>
    <row r="119">
      <c r="G119" s="51"/>
    </row>
    <row r="120">
      <c r="G120" s="51"/>
    </row>
    <row r="121">
      <c r="G121" s="51"/>
    </row>
    <row r="122">
      <c r="G122" s="51"/>
    </row>
    <row r="123">
      <c r="G123" s="51"/>
    </row>
    <row r="124">
      <c r="G124" s="51"/>
    </row>
    <row r="125">
      <c r="G125" s="51"/>
    </row>
    <row r="126">
      <c r="G126" s="51"/>
    </row>
    <row r="127">
      <c r="G127" s="51"/>
    </row>
    <row r="128">
      <c r="G128" s="51"/>
    </row>
    <row r="129">
      <c r="G129" s="51"/>
    </row>
    <row r="130">
      <c r="G130" s="51"/>
    </row>
    <row r="131">
      <c r="G131" s="51"/>
    </row>
    <row r="132">
      <c r="G132" s="51"/>
    </row>
    <row r="133">
      <c r="G133" s="51"/>
    </row>
    <row r="134">
      <c r="G134" s="51"/>
    </row>
    <row r="135">
      <c r="G135" s="51"/>
    </row>
    <row r="136">
      <c r="G136" s="51"/>
    </row>
    <row r="137">
      <c r="G137" s="51"/>
    </row>
    <row r="138">
      <c r="G138" s="51"/>
    </row>
    <row r="139">
      <c r="G139" s="51"/>
    </row>
    <row r="140">
      <c r="G140" s="51"/>
    </row>
    <row r="141">
      <c r="G141" s="51"/>
    </row>
    <row r="142">
      <c r="G142" s="51"/>
    </row>
    <row r="143">
      <c r="G143" s="51"/>
    </row>
    <row r="144">
      <c r="G144" s="51"/>
    </row>
    <row r="145">
      <c r="G145" s="51"/>
    </row>
    <row r="146">
      <c r="G146" s="51"/>
    </row>
    <row r="147">
      <c r="G147" s="51"/>
    </row>
    <row r="148">
      <c r="G148" s="51"/>
    </row>
    <row r="149">
      <c r="G149" s="51"/>
    </row>
    <row r="150">
      <c r="G150" s="51"/>
    </row>
    <row r="151">
      <c r="G151" s="51"/>
    </row>
    <row r="152">
      <c r="G152" s="51"/>
    </row>
    <row r="153">
      <c r="G153" s="51"/>
    </row>
    <row r="154">
      <c r="G154" s="51"/>
    </row>
    <row r="155">
      <c r="G155" s="51"/>
    </row>
    <row r="156">
      <c r="G156" s="51"/>
    </row>
    <row r="157">
      <c r="G157" s="51"/>
    </row>
    <row r="158">
      <c r="G158" s="51"/>
    </row>
    <row r="159">
      <c r="G159" s="51"/>
    </row>
    <row r="160">
      <c r="G160" s="51"/>
    </row>
    <row r="161">
      <c r="G161" s="51"/>
    </row>
    <row r="162">
      <c r="G162" s="51"/>
    </row>
    <row r="163">
      <c r="G163" s="51"/>
    </row>
    <row r="164">
      <c r="G164" s="51"/>
    </row>
    <row r="165">
      <c r="G165" s="51"/>
    </row>
    <row r="166">
      <c r="G166" s="51"/>
    </row>
    <row r="167">
      <c r="G167" s="51"/>
    </row>
    <row r="168">
      <c r="G168" s="51"/>
    </row>
    <row r="169">
      <c r="G169" s="51"/>
    </row>
    <row r="170">
      <c r="G170" s="51"/>
    </row>
    <row r="171">
      <c r="G171" s="51"/>
    </row>
    <row r="172">
      <c r="G172" s="51"/>
    </row>
    <row r="173">
      <c r="G173" s="51"/>
    </row>
    <row r="174">
      <c r="G174" s="51"/>
    </row>
    <row r="175">
      <c r="G175" s="51"/>
    </row>
    <row r="176">
      <c r="G176" s="51"/>
    </row>
    <row r="177">
      <c r="G177" s="51"/>
    </row>
    <row r="178">
      <c r="G178" s="51"/>
    </row>
    <row r="179">
      <c r="G179" s="51"/>
    </row>
    <row r="180">
      <c r="G180" s="51"/>
    </row>
    <row r="181">
      <c r="G181" s="51"/>
    </row>
    <row r="182">
      <c r="G182" s="51"/>
    </row>
    <row r="183">
      <c r="G183" s="51"/>
    </row>
    <row r="184">
      <c r="G184" s="51"/>
    </row>
    <row r="185">
      <c r="G185" s="51"/>
    </row>
    <row r="186">
      <c r="G186" s="51"/>
    </row>
    <row r="187">
      <c r="G187" s="51"/>
    </row>
    <row r="188">
      <c r="G188" s="51"/>
    </row>
    <row r="189">
      <c r="G189" s="51"/>
    </row>
    <row r="190">
      <c r="G190" s="51"/>
    </row>
    <row r="191">
      <c r="G191" s="51"/>
    </row>
    <row r="192">
      <c r="G192" s="51"/>
    </row>
    <row r="193">
      <c r="G193" s="51"/>
    </row>
    <row r="194">
      <c r="G194" s="51"/>
    </row>
    <row r="195">
      <c r="G195" s="51"/>
    </row>
    <row r="196">
      <c r="G196" s="51"/>
    </row>
    <row r="197">
      <c r="G197" s="51"/>
    </row>
    <row r="198">
      <c r="G198" s="51"/>
    </row>
    <row r="199">
      <c r="G199" s="51"/>
    </row>
    <row r="200">
      <c r="G200" s="51"/>
    </row>
    <row r="201">
      <c r="G201" s="51"/>
    </row>
    <row r="202">
      <c r="G202" s="51"/>
    </row>
    <row r="203">
      <c r="G203" s="51"/>
    </row>
    <row r="204">
      <c r="G204" s="51"/>
    </row>
    <row r="205">
      <c r="G205" s="51"/>
    </row>
    <row r="206">
      <c r="G206" s="51"/>
    </row>
    <row r="207">
      <c r="G207" s="51"/>
    </row>
    <row r="208">
      <c r="G208" s="51"/>
    </row>
    <row r="209">
      <c r="G209" s="51"/>
    </row>
    <row r="210">
      <c r="G210" s="51"/>
    </row>
    <row r="211">
      <c r="G211" s="51"/>
    </row>
    <row r="212">
      <c r="G212" s="51"/>
    </row>
    <row r="213">
      <c r="G213" s="51"/>
    </row>
    <row r="214">
      <c r="G214" s="51"/>
    </row>
    <row r="215">
      <c r="G215" s="51"/>
    </row>
    <row r="216">
      <c r="G216" s="51"/>
    </row>
    <row r="217">
      <c r="G217" s="51"/>
    </row>
    <row r="218">
      <c r="G218" s="51"/>
    </row>
    <row r="219">
      <c r="G219" s="51"/>
    </row>
    <row r="220">
      <c r="G220" s="51"/>
    </row>
    <row r="221">
      <c r="G221" s="51"/>
    </row>
    <row r="222">
      <c r="G222" s="51"/>
    </row>
    <row r="223">
      <c r="G223" s="51"/>
    </row>
    <row r="224">
      <c r="G224" s="51"/>
    </row>
    <row r="225">
      <c r="G225" s="51"/>
    </row>
    <row r="226">
      <c r="G226" s="51"/>
    </row>
    <row r="227">
      <c r="G227" s="51"/>
    </row>
    <row r="228">
      <c r="G228" s="51"/>
    </row>
    <row r="229">
      <c r="G229" s="51"/>
    </row>
    <row r="230">
      <c r="G230" s="51"/>
    </row>
    <row r="231">
      <c r="G231" s="51"/>
    </row>
    <row r="232">
      <c r="G232" s="51"/>
    </row>
    <row r="233">
      <c r="G233" s="51"/>
    </row>
    <row r="234">
      <c r="G234" s="51"/>
    </row>
    <row r="235">
      <c r="G235" s="51"/>
    </row>
    <row r="236">
      <c r="G236" s="51"/>
    </row>
    <row r="237">
      <c r="G237" s="51"/>
    </row>
    <row r="238">
      <c r="G238" s="51"/>
    </row>
    <row r="239">
      <c r="G239" s="51"/>
    </row>
    <row r="240">
      <c r="G240" s="51"/>
    </row>
    <row r="241">
      <c r="G241" s="51"/>
    </row>
    <row r="242">
      <c r="G242" s="51"/>
    </row>
    <row r="243">
      <c r="G243" s="51"/>
    </row>
    <row r="244">
      <c r="G244" s="51"/>
    </row>
    <row r="245">
      <c r="G245" s="51"/>
    </row>
    <row r="246">
      <c r="G246" s="51"/>
    </row>
    <row r="247">
      <c r="G247" s="51"/>
    </row>
    <row r="248">
      <c r="G248" s="51"/>
    </row>
    <row r="249">
      <c r="G249" s="51"/>
    </row>
    <row r="250">
      <c r="G250" s="51"/>
    </row>
    <row r="251">
      <c r="G251" s="51"/>
    </row>
    <row r="252">
      <c r="G252" s="51"/>
    </row>
    <row r="253">
      <c r="G253" s="51"/>
    </row>
    <row r="254">
      <c r="G254" s="51"/>
    </row>
    <row r="255">
      <c r="G255" s="51"/>
    </row>
    <row r="256">
      <c r="G256" s="51"/>
    </row>
    <row r="257">
      <c r="G257" s="51"/>
    </row>
    <row r="258">
      <c r="G258" s="51"/>
    </row>
    <row r="259">
      <c r="G259" s="51"/>
    </row>
    <row r="260">
      <c r="G260" s="51"/>
    </row>
    <row r="261">
      <c r="G261" s="51"/>
    </row>
    <row r="262">
      <c r="G262" s="51"/>
    </row>
    <row r="263">
      <c r="G263" s="51"/>
    </row>
    <row r="264">
      <c r="G264" s="51"/>
    </row>
    <row r="265">
      <c r="G265" s="51"/>
    </row>
    <row r="266">
      <c r="G266" s="51"/>
    </row>
    <row r="267">
      <c r="G267" s="51"/>
    </row>
    <row r="268">
      <c r="G268" s="51"/>
    </row>
    <row r="269">
      <c r="G269" s="51"/>
    </row>
    <row r="270">
      <c r="G270" s="51"/>
    </row>
    <row r="271">
      <c r="G271" s="51"/>
    </row>
    <row r="272">
      <c r="G272" s="51"/>
    </row>
    <row r="273">
      <c r="G273" s="51"/>
    </row>
    <row r="274">
      <c r="G274" s="51"/>
    </row>
    <row r="275">
      <c r="G275" s="51"/>
    </row>
    <row r="276">
      <c r="G276" s="51"/>
    </row>
    <row r="277">
      <c r="G277" s="51"/>
    </row>
    <row r="278">
      <c r="G278" s="51"/>
    </row>
    <row r="279">
      <c r="G279" s="51"/>
    </row>
    <row r="280">
      <c r="G280" s="51"/>
    </row>
    <row r="281">
      <c r="G281" s="51"/>
    </row>
    <row r="282">
      <c r="G282" s="51"/>
    </row>
    <row r="283">
      <c r="G283" s="51"/>
    </row>
    <row r="284">
      <c r="G284" s="51"/>
    </row>
    <row r="285">
      <c r="G285" s="51"/>
    </row>
    <row r="286">
      <c r="G286" s="51"/>
    </row>
    <row r="287">
      <c r="G287" s="51"/>
    </row>
    <row r="288">
      <c r="G288" s="51"/>
    </row>
    <row r="289">
      <c r="G289" s="51"/>
    </row>
    <row r="290">
      <c r="G290" s="51"/>
    </row>
    <row r="291">
      <c r="G291" s="51"/>
    </row>
    <row r="292">
      <c r="G292" s="51"/>
    </row>
    <row r="293">
      <c r="G293" s="51"/>
    </row>
    <row r="294">
      <c r="G294" s="51"/>
    </row>
    <row r="295">
      <c r="G295" s="51"/>
    </row>
    <row r="296">
      <c r="G296" s="51"/>
    </row>
    <row r="297">
      <c r="G297" s="51"/>
    </row>
    <row r="298">
      <c r="G298" s="51"/>
    </row>
    <row r="299">
      <c r="G299" s="51"/>
    </row>
    <row r="300">
      <c r="G300" s="51"/>
    </row>
    <row r="301">
      <c r="G301" s="51"/>
    </row>
    <row r="302">
      <c r="G302" s="51"/>
    </row>
    <row r="303">
      <c r="G303" s="51"/>
    </row>
    <row r="304">
      <c r="G304" s="51"/>
    </row>
    <row r="305">
      <c r="G305" s="51"/>
    </row>
    <row r="306">
      <c r="G306" s="51"/>
    </row>
    <row r="307">
      <c r="G307" s="51"/>
    </row>
    <row r="308">
      <c r="G308" s="51"/>
    </row>
    <row r="309">
      <c r="G309" s="51"/>
    </row>
    <row r="310">
      <c r="G310" s="51"/>
    </row>
    <row r="311">
      <c r="G311" s="51"/>
    </row>
    <row r="312">
      <c r="G312" s="51"/>
    </row>
    <row r="313">
      <c r="G313" s="51"/>
    </row>
    <row r="314">
      <c r="G314" s="51"/>
    </row>
    <row r="315">
      <c r="G315" s="51"/>
    </row>
    <row r="316">
      <c r="G316" s="51"/>
    </row>
    <row r="317">
      <c r="G317" s="51"/>
    </row>
    <row r="318">
      <c r="G318" s="51"/>
    </row>
    <row r="319">
      <c r="G319" s="51"/>
    </row>
    <row r="320">
      <c r="G320" s="51"/>
    </row>
    <row r="321">
      <c r="G321" s="51"/>
    </row>
    <row r="322">
      <c r="G322" s="51"/>
    </row>
    <row r="323">
      <c r="G323" s="51"/>
    </row>
    <row r="324">
      <c r="G324" s="51"/>
    </row>
    <row r="325">
      <c r="G325" s="51"/>
    </row>
    <row r="326">
      <c r="G326" s="51"/>
    </row>
    <row r="327">
      <c r="G327" s="51"/>
    </row>
    <row r="328">
      <c r="G328" s="51"/>
    </row>
    <row r="329">
      <c r="G329" s="51"/>
    </row>
    <row r="330">
      <c r="G330" s="51"/>
    </row>
    <row r="331">
      <c r="G331" s="51"/>
    </row>
    <row r="332">
      <c r="G332" s="51"/>
    </row>
    <row r="333">
      <c r="G333" s="51"/>
    </row>
    <row r="334">
      <c r="G334" s="51"/>
    </row>
    <row r="335">
      <c r="G335" s="51"/>
    </row>
    <row r="336">
      <c r="G336" s="51"/>
    </row>
    <row r="337">
      <c r="G337" s="51"/>
    </row>
    <row r="338">
      <c r="G338" s="51"/>
    </row>
    <row r="339">
      <c r="G339" s="51"/>
    </row>
    <row r="340">
      <c r="G340" s="51"/>
    </row>
    <row r="341">
      <c r="G341" s="51"/>
    </row>
    <row r="342">
      <c r="G342" s="51"/>
    </row>
    <row r="343">
      <c r="G343" s="51"/>
    </row>
    <row r="344">
      <c r="G344" s="51"/>
    </row>
    <row r="345">
      <c r="G345" s="51"/>
    </row>
    <row r="346">
      <c r="G346" s="51"/>
    </row>
    <row r="347">
      <c r="G347" s="51"/>
    </row>
    <row r="348">
      <c r="G348" s="51"/>
    </row>
    <row r="349">
      <c r="G349" s="51"/>
    </row>
    <row r="350">
      <c r="G350" s="51"/>
    </row>
    <row r="351">
      <c r="G351" s="51"/>
    </row>
    <row r="352">
      <c r="G352" s="51"/>
    </row>
    <row r="353">
      <c r="G353" s="51"/>
    </row>
    <row r="354">
      <c r="G354" s="51"/>
    </row>
    <row r="355">
      <c r="G355" s="51"/>
    </row>
    <row r="356">
      <c r="G356" s="51"/>
    </row>
    <row r="357">
      <c r="G357" s="51"/>
    </row>
    <row r="358">
      <c r="G358" s="51"/>
    </row>
    <row r="359">
      <c r="G359" s="51"/>
    </row>
    <row r="360">
      <c r="G360" s="51"/>
    </row>
    <row r="361">
      <c r="G361" s="51"/>
    </row>
    <row r="362">
      <c r="G362" s="51"/>
    </row>
    <row r="363">
      <c r="G363" s="51"/>
    </row>
    <row r="364">
      <c r="G364" s="51"/>
    </row>
    <row r="365">
      <c r="G365" s="51"/>
    </row>
    <row r="366">
      <c r="G366" s="51"/>
    </row>
    <row r="367">
      <c r="G367" s="51"/>
    </row>
    <row r="368">
      <c r="G368" s="51"/>
    </row>
    <row r="369">
      <c r="G369" s="51"/>
    </row>
    <row r="370">
      <c r="G370" s="51"/>
    </row>
    <row r="371">
      <c r="G371" s="51"/>
    </row>
    <row r="372">
      <c r="G372" s="51"/>
    </row>
    <row r="373">
      <c r="G373" s="51"/>
    </row>
    <row r="374">
      <c r="G374" s="51"/>
    </row>
    <row r="375">
      <c r="G375" s="51"/>
    </row>
    <row r="376">
      <c r="G376" s="51"/>
    </row>
    <row r="377">
      <c r="G377" s="51"/>
    </row>
    <row r="378">
      <c r="G378" s="51"/>
    </row>
    <row r="379">
      <c r="G379" s="51"/>
    </row>
    <row r="380">
      <c r="G380" s="51"/>
    </row>
    <row r="381">
      <c r="G381" s="51"/>
    </row>
    <row r="382">
      <c r="G382" s="51"/>
    </row>
    <row r="383">
      <c r="G383" s="51"/>
    </row>
    <row r="384">
      <c r="G384" s="51"/>
    </row>
    <row r="385">
      <c r="G385" s="51"/>
    </row>
    <row r="386">
      <c r="G386" s="51"/>
    </row>
    <row r="387">
      <c r="G387" s="51"/>
    </row>
    <row r="388">
      <c r="G388" s="51"/>
    </row>
    <row r="389">
      <c r="G389" s="51"/>
    </row>
    <row r="390">
      <c r="G390" s="51"/>
    </row>
    <row r="391">
      <c r="G391" s="51"/>
    </row>
    <row r="392">
      <c r="G392" s="51"/>
    </row>
    <row r="393">
      <c r="G393" s="51"/>
    </row>
    <row r="394">
      <c r="G394" s="51"/>
    </row>
    <row r="395">
      <c r="G395" s="51"/>
    </row>
    <row r="396">
      <c r="G396" s="51"/>
    </row>
    <row r="397">
      <c r="G397" s="51"/>
    </row>
    <row r="398">
      <c r="G398" s="51"/>
    </row>
    <row r="399">
      <c r="G399" s="51"/>
    </row>
    <row r="400">
      <c r="G400" s="51"/>
    </row>
    <row r="401">
      <c r="G401" s="51"/>
    </row>
    <row r="402">
      <c r="G402" s="51"/>
    </row>
    <row r="403">
      <c r="G403" s="51"/>
    </row>
    <row r="404">
      <c r="G404" s="51"/>
    </row>
    <row r="405">
      <c r="G405" s="51"/>
    </row>
    <row r="406">
      <c r="G406" s="51"/>
    </row>
    <row r="407">
      <c r="G407" s="51"/>
    </row>
    <row r="408">
      <c r="G408" s="51"/>
    </row>
    <row r="409">
      <c r="G409" s="51"/>
    </row>
    <row r="410">
      <c r="G410" s="51"/>
    </row>
    <row r="411">
      <c r="G411" s="51"/>
    </row>
    <row r="412">
      <c r="G412" s="51"/>
    </row>
    <row r="413">
      <c r="G413" s="51"/>
    </row>
    <row r="414">
      <c r="G414" s="51"/>
    </row>
    <row r="415">
      <c r="G415" s="51"/>
    </row>
    <row r="416">
      <c r="G416" s="51"/>
    </row>
    <row r="417">
      <c r="G417" s="51"/>
    </row>
    <row r="418">
      <c r="G418" s="51"/>
    </row>
    <row r="419">
      <c r="G419" s="51"/>
    </row>
    <row r="420">
      <c r="G420" s="51"/>
    </row>
    <row r="421">
      <c r="G421" s="51"/>
    </row>
    <row r="422">
      <c r="G422" s="51"/>
    </row>
    <row r="423">
      <c r="G423" s="51"/>
    </row>
    <row r="424">
      <c r="G424" s="51"/>
    </row>
    <row r="425">
      <c r="G425" s="51"/>
    </row>
    <row r="426">
      <c r="G426" s="51"/>
    </row>
    <row r="427">
      <c r="G427" s="51"/>
    </row>
    <row r="428">
      <c r="G428" s="51"/>
    </row>
    <row r="429">
      <c r="G429" s="51"/>
    </row>
    <row r="430">
      <c r="G430" s="51"/>
    </row>
    <row r="431">
      <c r="G431" s="51"/>
    </row>
    <row r="432">
      <c r="G432" s="51"/>
    </row>
    <row r="433">
      <c r="G433" s="51"/>
    </row>
    <row r="434">
      <c r="G434" s="51"/>
    </row>
    <row r="435">
      <c r="G435" s="51"/>
    </row>
    <row r="436">
      <c r="G436" s="51"/>
    </row>
    <row r="437">
      <c r="G437" s="51"/>
    </row>
    <row r="438">
      <c r="G438" s="51"/>
    </row>
    <row r="439">
      <c r="G439" s="51"/>
    </row>
    <row r="440">
      <c r="G440" s="51"/>
    </row>
    <row r="441">
      <c r="G441" s="51"/>
    </row>
    <row r="442">
      <c r="G442" s="51"/>
    </row>
    <row r="443">
      <c r="G443" s="51"/>
    </row>
    <row r="444">
      <c r="G444" s="51"/>
    </row>
    <row r="445">
      <c r="G445" s="51"/>
    </row>
    <row r="446">
      <c r="G446" s="51"/>
    </row>
    <row r="447">
      <c r="G447" s="51"/>
    </row>
    <row r="448">
      <c r="G448" s="51"/>
    </row>
    <row r="449">
      <c r="G449" s="51"/>
    </row>
    <row r="450">
      <c r="G450" s="51"/>
    </row>
    <row r="451">
      <c r="G451" s="51"/>
    </row>
    <row r="452">
      <c r="G452" s="51"/>
    </row>
    <row r="453">
      <c r="G453" s="51"/>
    </row>
    <row r="454">
      <c r="G454" s="51"/>
    </row>
    <row r="455">
      <c r="G455" s="51"/>
    </row>
    <row r="456">
      <c r="G456" s="51"/>
    </row>
    <row r="457">
      <c r="G457" s="51"/>
    </row>
    <row r="458">
      <c r="G458" s="51"/>
    </row>
    <row r="459">
      <c r="G459" s="51"/>
    </row>
    <row r="460">
      <c r="G460" s="51"/>
    </row>
    <row r="461">
      <c r="G461" s="51"/>
    </row>
    <row r="462">
      <c r="G462" s="51"/>
    </row>
    <row r="463">
      <c r="G463" s="51"/>
    </row>
    <row r="464">
      <c r="G464" s="51"/>
    </row>
    <row r="465">
      <c r="G465" s="51"/>
    </row>
    <row r="466">
      <c r="G466" s="51"/>
    </row>
    <row r="467">
      <c r="G467" s="51"/>
    </row>
    <row r="468">
      <c r="G468" s="51"/>
    </row>
    <row r="469">
      <c r="G469" s="51"/>
    </row>
    <row r="470">
      <c r="G470" s="51"/>
    </row>
    <row r="471">
      <c r="G471" s="51"/>
    </row>
    <row r="472">
      <c r="G472" s="51"/>
    </row>
    <row r="473">
      <c r="G473" s="51"/>
    </row>
    <row r="474">
      <c r="G474" s="51"/>
    </row>
    <row r="475">
      <c r="G475" s="51"/>
    </row>
    <row r="476">
      <c r="G476" s="51"/>
    </row>
    <row r="477">
      <c r="G477" s="51"/>
    </row>
    <row r="478">
      <c r="G478" s="51"/>
    </row>
    <row r="479">
      <c r="G479" s="51"/>
    </row>
    <row r="480">
      <c r="G480" s="51"/>
    </row>
    <row r="481">
      <c r="G481" s="51"/>
    </row>
    <row r="482">
      <c r="G482" s="51"/>
    </row>
    <row r="483">
      <c r="G483" s="51"/>
    </row>
    <row r="484">
      <c r="G484" s="51"/>
    </row>
    <row r="485">
      <c r="G485" s="51"/>
    </row>
    <row r="486">
      <c r="G486" s="51"/>
    </row>
    <row r="487">
      <c r="G487" s="51"/>
    </row>
    <row r="488">
      <c r="G488" s="51"/>
    </row>
    <row r="489">
      <c r="G489" s="51"/>
    </row>
    <row r="490">
      <c r="G490" s="51"/>
    </row>
    <row r="491">
      <c r="G491" s="51"/>
    </row>
    <row r="492">
      <c r="G492" s="51"/>
    </row>
    <row r="493">
      <c r="G493" s="51"/>
    </row>
    <row r="494">
      <c r="G494" s="51"/>
    </row>
    <row r="495">
      <c r="G495" s="51"/>
    </row>
    <row r="496">
      <c r="G496" s="51"/>
    </row>
    <row r="497">
      <c r="G497" s="51"/>
    </row>
    <row r="498">
      <c r="G498" s="51"/>
    </row>
    <row r="499">
      <c r="G499" s="51"/>
    </row>
    <row r="500">
      <c r="G500" s="51"/>
    </row>
    <row r="501">
      <c r="G501" s="51"/>
    </row>
    <row r="502">
      <c r="G502" s="51"/>
    </row>
    <row r="503">
      <c r="G503" s="51"/>
    </row>
    <row r="504">
      <c r="G504" s="51"/>
    </row>
    <row r="505">
      <c r="G505" s="51"/>
    </row>
    <row r="506">
      <c r="G506" s="51"/>
    </row>
    <row r="507">
      <c r="G507" s="51"/>
    </row>
    <row r="508">
      <c r="G508" s="51"/>
    </row>
    <row r="509">
      <c r="G509" s="51"/>
    </row>
    <row r="510">
      <c r="G510" s="51"/>
    </row>
    <row r="511">
      <c r="G511" s="51"/>
    </row>
    <row r="512">
      <c r="G512" s="51"/>
    </row>
    <row r="513">
      <c r="G513" s="51"/>
    </row>
    <row r="514">
      <c r="G514" s="51"/>
    </row>
    <row r="515">
      <c r="G515" s="51"/>
    </row>
    <row r="516">
      <c r="G516" s="51"/>
    </row>
    <row r="517">
      <c r="G517" s="51"/>
    </row>
    <row r="518">
      <c r="G518" s="51"/>
    </row>
    <row r="519">
      <c r="G519" s="51"/>
    </row>
    <row r="520">
      <c r="G520" s="51"/>
    </row>
    <row r="521">
      <c r="G521" s="51"/>
    </row>
    <row r="522">
      <c r="G522" s="51"/>
    </row>
    <row r="523">
      <c r="G523" s="51"/>
    </row>
    <row r="524">
      <c r="G524" s="51"/>
    </row>
    <row r="525">
      <c r="G525" s="51"/>
    </row>
    <row r="526">
      <c r="G526" s="51"/>
    </row>
    <row r="527">
      <c r="G527" s="51"/>
    </row>
    <row r="528">
      <c r="G528" s="51"/>
    </row>
    <row r="529">
      <c r="G529" s="51"/>
    </row>
    <row r="530">
      <c r="G530" s="51"/>
    </row>
    <row r="531">
      <c r="G531" s="51"/>
    </row>
    <row r="532">
      <c r="G532" s="51"/>
    </row>
    <row r="533">
      <c r="G533" s="51"/>
    </row>
    <row r="534">
      <c r="G534" s="51"/>
    </row>
    <row r="535">
      <c r="G535" s="51"/>
    </row>
    <row r="536">
      <c r="G536" s="51"/>
    </row>
    <row r="537">
      <c r="G537" s="51"/>
    </row>
    <row r="538">
      <c r="G538" s="51"/>
    </row>
    <row r="539">
      <c r="G539" s="51"/>
    </row>
    <row r="540">
      <c r="G540" s="51"/>
    </row>
    <row r="541">
      <c r="G541" s="51"/>
    </row>
    <row r="542">
      <c r="G542" s="51"/>
    </row>
    <row r="543">
      <c r="G543" s="51"/>
    </row>
    <row r="544">
      <c r="G544" s="51"/>
    </row>
    <row r="545">
      <c r="G545" s="51"/>
    </row>
    <row r="546">
      <c r="G546" s="51"/>
    </row>
    <row r="547">
      <c r="G547" s="51"/>
    </row>
    <row r="548">
      <c r="G548" s="51"/>
    </row>
    <row r="549">
      <c r="G549" s="51"/>
    </row>
    <row r="550">
      <c r="G550" s="51"/>
    </row>
    <row r="551">
      <c r="G551" s="51"/>
    </row>
    <row r="552">
      <c r="G552" s="51"/>
    </row>
    <row r="553">
      <c r="G553" s="51"/>
    </row>
    <row r="554">
      <c r="G554" s="51"/>
    </row>
    <row r="555">
      <c r="G555" s="51"/>
    </row>
    <row r="556">
      <c r="G556" s="51"/>
    </row>
    <row r="557">
      <c r="G557" s="51"/>
    </row>
    <row r="558">
      <c r="G558" s="51"/>
    </row>
    <row r="559">
      <c r="G559" s="51"/>
    </row>
    <row r="560">
      <c r="G560" s="51"/>
    </row>
    <row r="561">
      <c r="G561" s="51"/>
    </row>
    <row r="562">
      <c r="G562" s="51"/>
    </row>
    <row r="563">
      <c r="G563" s="51"/>
    </row>
    <row r="564">
      <c r="G564" s="51"/>
    </row>
    <row r="565">
      <c r="G565" s="51"/>
    </row>
    <row r="566">
      <c r="G566" s="51"/>
    </row>
    <row r="567">
      <c r="G567" s="51"/>
    </row>
    <row r="568">
      <c r="G568" s="51"/>
    </row>
    <row r="569">
      <c r="G569" s="51"/>
    </row>
    <row r="570">
      <c r="G570" s="51"/>
    </row>
    <row r="571">
      <c r="G571" s="51"/>
    </row>
    <row r="572">
      <c r="G572" s="51"/>
    </row>
    <row r="573">
      <c r="G573" s="51"/>
    </row>
    <row r="574">
      <c r="G574" s="51"/>
    </row>
    <row r="575">
      <c r="G575" s="51"/>
    </row>
    <row r="576">
      <c r="G576" s="51"/>
    </row>
    <row r="577">
      <c r="G577" s="51"/>
    </row>
    <row r="578">
      <c r="G578" s="51"/>
    </row>
    <row r="579">
      <c r="G579" s="51"/>
    </row>
    <row r="580">
      <c r="G580" s="51"/>
    </row>
    <row r="581">
      <c r="G581" s="51"/>
    </row>
    <row r="582">
      <c r="G582" s="51"/>
    </row>
    <row r="583">
      <c r="G583" s="51"/>
    </row>
    <row r="584">
      <c r="G584" s="51"/>
    </row>
    <row r="585">
      <c r="G585" s="51"/>
    </row>
    <row r="586">
      <c r="G586" s="51"/>
    </row>
    <row r="587">
      <c r="G587" s="51"/>
    </row>
    <row r="588">
      <c r="G588" s="51"/>
    </row>
    <row r="589">
      <c r="G589" s="51"/>
    </row>
    <row r="590">
      <c r="G590" s="51"/>
    </row>
    <row r="591">
      <c r="G591" s="51"/>
    </row>
    <row r="592">
      <c r="G592" s="51"/>
    </row>
    <row r="593">
      <c r="G593" s="51"/>
    </row>
    <row r="594">
      <c r="G594" s="51"/>
    </row>
    <row r="595">
      <c r="G595" s="51"/>
    </row>
    <row r="596">
      <c r="G596" s="51"/>
    </row>
    <row r="597">
      <c r="G597" s="51"/>
    </row>
    <row r="598">
      <c r="G598" s="51"/>
    </row>
    <row r="599">
      <c r="G599" s="51"/>
    </row>
    <row r="600">
      <c r="G600" s="51"/>
    </row>
    <row r="601">
      <c r="G601" s="51"/>
    </row>
    <row r="602">
      <c r="G602" s="51"/>
    </row>
    <row r="603">
      <c r="G603" s="51"/>
    </row>
    <row r="604">
      <c r="G604" s="51"/>
    </row>
    <row r="605">
      <c r="G605" s="51"/>
    </row>
    <row r="606">
      <c r="G606" s="51"/>
    </row>
    <row r="607">
      <c r="G607" s="51"/>
    </row>
    <row r="608">
      <c r="G608" s="51"/>
    </row>
    <row r="609">
      <c r="G609" s="51"/>
    </row>
    <row r="610">
      <c r="G610" s="51"/>
    </row>
    <row r="611">
      <c r="G611" s="51"/>
    </row>
    <row r="612">
      <c r="G612" s="51"/>
    </row>
    <row r="613">
      <c r="G613" s="51"/>
    </row>
    <row r="614">
      <c r="G614" s="51"/>
    </row>
    <row r="615">
      <c r="G615" s="51"/>
    </row>
    <row r="616">
      <c r="G616" s="51"/>
    </row>
    <row r="617">
      <c r="G617" s="51"/>
    </row>
    <row r="618">
      <c r="G618" s="51"/>
    </row>
    <row r="619">
      <c r="G619" s="51"/>
    </row>
    <row r="620">
      <c r="G620" s="51"/>
    </row>
    <row r="621">
      <c r="G621" s="51"/>
    </row>
    <row r="622">
      <c r="G622" s="51"/>
    </row>
    <row r="623">
      <c r="G623" s="51"/>
    </row>
    <row r="624">
      <c r="G624" s="51"/>
    </row>
    <row r="625">
      <c r="G625" s="51"/>
    </row>
    <row r="626">
      <c r="G626" s="51"/>
    </row>
    <row r="627">
      <c r="G627" s="51"/>
    </row>
    <row r="628">
      <c r="G628" s="51"/>
    </row>
    <row r="629">
      <c r="G629" s="51"/>
    </row>
    <row r="630">
      <c r="G630" s="51"/>
    </row>
    <row r="631">
      <c r="G631" s="51"/>
    </row>
    <row r="632">
      <c r="G632" s="51"/>
    </row>
    <row r="633">
      <c r="G633" s="51"/>
    </row>
    <row r="634">
      <c r="G634" s="51"/>
    </row>
    <row r="635">
      <c r="G635" s="51"/>
    </row>
    <row r="636">
      <c r="G636" s="51"/>
    </row>
    <row r="637">
      <c r="G637" s="51"/>
    </row>
    <row r="638">
      <c r="G638" s="51"/>
    </row>
    <row r="639">
      <c r="G639" s="51"/>
    </row>
    <row r="640">
      <c r="G640" s="51"/>
    </row>
    <row r="641">
      <c r="G641" s="51"/>
    </row>
    <row r="642">
      <c r="G642" s="51"/>
    </row>
    <row r="643">
      <c r="G643" s="51"/>
    </row>
    <row r="644">
      <c r="G644" s="51"/>
    </row>
    <row r="645">
      <c r="G645" s="51"/>
    </row>
    <row r="646">
      <c r="G646" s="51"/>
    </row>
    <row r="647">
      <c r="G647" s="51"/>
    </row>
    <row r="648">
      <c r="G648" s="51"/>
    </row>
    <row r="649">
      <c r="G649" s="51"/>
    </row>
    <row r="650">
      <c r="G650" s="51"/>
    </row>
    <row r="651">
      <c r="G651" s="51"/>
    </row>
    <row r="652">
      <c r="G652" s="51"/>
    </row>
    <row r="653">
      <c r="G653" s="51"/>
    </row>
    <row r="654">
      <c r="G654" s="51"/>
    </row>
    <row r="655">
      <c r="G655" s="51"/>
    </row>
    <row r="656">
      <c r="G656" s="51"/>
    </row>
    <row r="657">
      <c r="G657" s="51"/>
    </row>
    <row r="658">
      <c r="G658" s="51"/>
    </row>
    <row r="659">
      <c r="G659" s="51"/>
    </row>
    <row r="660">
      <c r="G660" s="51"/>
    </row>
    <row r="661">
      <c r="G661" s="51"/>
    </row>
    <row r="662">
      <c r="G662" s="51"/>
    </row>
    <row r="663">
      <c r="G663" s="51"/>
    </row>
    <row r="664">
      <c r="G664" s="51"/>
    </row>
    <row r="665">
      <c r="G665" s="51"/>
    </row>
    <row r="666">
      <c r="G666" s="51"/>
    </row>
    <row r="667">
      <c r="G667" s="51"/>
    </row>
    <row r="668">
      <c r="G668" s="51"/>
    </row>
    <row r="669">
      <c r="G669" s="51"/>
    </row>
    <row r="670">
      <c r="G670" s="51"/>
    </row>
    <row r="671">
      <c r="G671" s="51"/>
    </row>
    <row r="672">
      <c r="G672" s="51"/>
    </row>
    <row r="673">
      <c r="G673" s="51"/>
    </row>
    <row r="674">
      <c r="G674" s="51"/>
    </row>
    <row r="675">
      <c r="G675" s="51"/>
    </row>
    <row r="676">
      <c r="G676" s="51"/>
    </row>
    <row r="677">
      <c r="G677" s="51"/>
    </row>
    <row r="678">
      <c r="G678" s="51"/>
    </row>
    <row r="679">
      <c r="G679" s="51"/>
    </row>
    <row r="680">
      <c r="G680" s="51"/>
    </row>
    <row r="681">
      <c r="G681" s="51"/>
    </row>
    <row r="682">
      <c r="G682" s="51"/>
    </row>
    <row r="683">
      <c r="G683" s="51"/>
    </row>
    <row r="684">
      <c r="G684" s="51"/>
    </row>
    <row r="685">
      <c r="G685" s="51"/>
    </row>
    <row r="686">
      <c r="G686" s="51"/>
    </row>
    <row r="687">
      <c r="G687" s="51"/>
    </row>
    <row r="688">
      <c r="G688" s="51"/>
    </row>
    <row r="689">
      <c r="G689" s="51"/>
    </row>
    <row r="690">
      <c r="G690" s="51"/>
    </row>
    <row r="691">
      <c r="G691" s="51"/>
    </row>
    <row r="692">
      <c r="G692" s="51"/>
    </row>
    <row r="693">
      <c r="G693" s="51"/>
    </row>
    <row r="694">
      <c r="G694" s="51"/>
    </row>
    <row r="695">
      <c r="G695" s="51"/>
    </row>
    <row r="696">
      <c r="G696" s="51"/>
    </row>
    <row r="697">
      <c r="G697" s="51"/>
    </row>
    <row r="698">
      <c r="G698" s="51"/>
    </row>
    <row r="699">
      <c r="G699" s="51"/>
    </row>
    <row r="700">
      <c r="G700" s="51"/>
    </row>
    <row r="701">
      <c r="G701" s="51"/>
    </row>
    <row r="702">
      <c r="G702" s="51"/>
    </row>
    <row r="703">
      <c r="G703" s="51"/>
    </row>
    <row r="704">
      <c r="G704" s="51"/>
    </row>
    <row r="705">
      <c r="G705" s="51"/>
    </row>
    <row r="706">
      <c r="G706" s="51"/>
    </row>
    <row r="707">
      <c r="G707" s="51"/>
    </row>
    <row r="708">
      <c r="G708" s="51"/>
    </row>
    <row r="709">
      <c r="G709" s="51"/>
    </row>
    <row r="710">
      <c r="G710" s="51"/>
    </row>
    <row r="711">
      <c r="G711" s="51"/>
    </row>
    <row r="712">
      <c r="G712" s="51"/>
    </row>
    <row r="713">
      <c r="G713" s="51"/>
    </row>
    <row r="714">
      <c r="G714" s="51"/>
    </row>
    <row r="715">
      <c r="G715" s="51"/>
    </row>
    <row r="716">
      <c r="G716" s="51"/>
    </row>
    <row r="717">
      <c r="G717" s="51"/>
    </row>
    <row r="718">
      <c r="G718" s="51"/>
    </row>
    <row r="719">
      <c r="G719" s="51"/>
    </row>
    <row r="720">
      <c r="G720" s="51"/>
    </row>
    <row r="721">
      <c r="G721" s="51"/>
    </row>
    <row r="722">
      <c r="G722" s="51"/>
    </row>
    <row r="723">
      <c r="G723" s="51"/>
    </row>
    <row r="724">
      <c r="G724" s="51"/>
    </row>
    <row r="725">
      <c r="G725" s="51"/>
    </row>
    <row r="726">
      <c r="G726" s="51"/>
    </row>
    <row r="727">
      <c r="G727" s="51"/>
    </row>
    <row r="728">
      <c r="G728" s="51"/>
    </row>
    <row r="729">
      <c r="G729" s="51"/>
    </row>
    <row r="730">
      <c r="G730" s="51"/>
    </row>
    <row r="731">
      <c r="G731" s="51"/>
    </row>
    <row r="732">
      <c r="G732" s="51"/>
    </row>
    <row r="733">
      <c r="G733" s="51"/>
    </row>
    <row r="734">
      <c r="G734" s="51"/>
    </row>
    <row r="735">
      <c r="G735" s="51"/>
    </row>
    <row r="736">
      <c r="G736" s="51"/>
    </row>
    <row r="737">
      <c r="G737" s="51"/>
    </row>
    <row r="738">
      <c r="G738" s="51"/>
    </row>
    <row r="739">
      <c r="G739" s="51"/>
    </row>
    <row r="740">
      <c r="G740" s="51"/>
    </row>
    <row r="741">
      <c r="G741" s="51"/>
    </row>
    <row r="742">
      <c r="G742" s="51"/>
    </row>
    <row r="743">
      <c r="G743" s="51"/>
    </row>
    <row r="744">
      <c r="G744" s="51"/>
    </row>
    <row r="745">
      <c r="G745" s="51"/>
    </row>
    <row r="746">
      <c r="G746" s="51"/>
    </row>
    <row r="747">
      <c r="G747" s="51"/>
    </row>
    <row r="748">
      <c r="G748" s="51"/>
    </row>
    <row r="749">
      <c r="G749" s="51"/>
    </row>
    <row r="750">
      <c r="G750" s="51"/>
    </row>
    <row r="751">
      <c r="G751" s="51"/>
    </row>
    <row r="752">
      <c r="G752" s="51"/>
    </row>
    <row r="753">
      <c r="G753" s="51"/>
    </row>
    <row r="754">
      <c r="G754" s="51"/>
    </row>
    <row r="755">
      <c r="G755" s="51"/>
    </row>
    <row r="756">
      <c r="G756" s="51"/>
    </row>
    <row r="757">
      <c r="G757" s="51"/>
    </row>
    <row r="758">
      <c r="G758" s="51"/>
    </row>
    <row r="759">
      <c r="G759" s="51"/>
    </row>
    <row r="760">
      <c r="G760" s="51"/>
    </row>
    <row r="761">
      <c r="G761" s="51"/>
    </row>
    <row r="762">
      <c r="G762" s="51"/>
    </row>
    <row r="763">
      <c r="G763" s="51"/>
    </row>
    <row r="764">
      <c r="G764" s="51"/>
    </row>
    <row r="765">
      <c r="G765" s="51"/>
    </row>
    <row r="766">
      <c r="G766" s="51"/>
    </row>
    <row r="767">
      <c r="G767" s="51"/>
    </row>
    <row r="768">
      <c r="G768" s="51"/>
    </row>
    <row r="769">
      <c r="G769" s="51"/>
    </row>
    <row r="770">
      <c r="G770" s="51"/>
    </row>
    <row r="771">
      <c r="G771" s="51"/>
    </row>
    <row r="772">
      <c r="G772" s="51"/>
    </row>
    <row r="773">
      <c r="G773" s="51"/>
    </row>
    <row r="774">
      <c r="G774" s="51"/>
    </row>
    <row r="775">
      <c r="G775" s="51"/>
    </row>
    <row r="776">
      <c r="G776" s="51"/>
    </row>
    <row r="777">
      <c r="G777" s="51"/>
    </row>
    <row r="778">
      <c r="G778" s="51"/>
    </row>
    <row r="779">
      <c r="G779" s="51"/>
    </row>
    <row r="780">
      <c r="G780" s="51"/>
    </row>
    <row r="781">
      <c r="G781" s="51"/>
    </row>
    <row r="782">
      <c r="G782" s="51"/>
    </row>
    <row r="783">
      <c r="G783" s="51"/>
    </row>
    <row r="784">
      <c r="G784" s="51"/>
    </row>
    <row r="785">
      <c r="G785" s="51"/>
    </row>
    <row r="786">
      <c r="G786" s="51"/>
    </row>
    <row r="787">
      <c r="G787" s="51"/>
    </row>
    <row r="788">
      <c r="G788" s="51"/>
    </row>
    <row r="789">
      <c r="G789" s="51"/>
    </row>
    <row r="790">
      <c r="G790" s="51"/>
    </row>
    <row r="791">
      <c r="G791" s="51"/>
    </row>
    <row r="792">
      <c r="G792" s="51"/>
    </row>
    <row r="793">
      <c r="G793" s="51"/>
    </row>
    <row r="794">
      <c r="G794" s="51"/>
    </row>
    <row r="795">
      <c r="G795" s="51"/>
    </row>
    <row r="796">
      <c r="G796" s="51"/>
    </row>
    <row r="797">
      <c r="G797" s="51"/>
    </row>
    <row r="798">
      <c r="G798" s="51"/>
    </row>
    <row r="799">
      <c r="G799" s="51"/>
    </row>
    <row r="800">
      <c r="G800" s="51"/>
    </row>
    <row r="801">
      <c r="G801" s="51"/>
    </row>
    <row r="802">
      <c r="G802" s="51"/>
    </row>
    <row r="803">
      <c r="G803" s="51"/>
    </row>
    <row r="804">
      <c r="G804" s="51"/>
    </row>
    <row r="805">
      <c r="G805" s="51"/>
    </row>
    <row r="806">
      <c r="G806" s="51"/>
    </row>
    <row r="807">
      <c r="G807" s="51"/>
    </row>
    <row r="808">
      <c r="G808" s="51"/>
    </row>
    <row r="809">
      <c r="G809" s="51"/>
    </row>
    <row r="810">
      <c r="G810" s="51"/>
    </row>
    <row r="811">
      <c r="G811" s="51"/>
    </row>
    <row r="812">
      <c r="G812" s="51"/>
    </row>
    <row r="813">
      <c r="G813" s="51"/>
    </row>
    <row r="814">
      <c r="G814" s="51"/>
    </row>
    <row r="815">
      <c r="G815" s="51"/>
    </row>
    <row r="816">
      <c r="G816" s="51"/>
    </row>
    <row r="817">
      <c r="G817" s="51"/>
    </row>
    <row r="818">
      <c r="G818" s="51"/>
    </row>
    <row r="819">
      <c r="G819" s="51"/>
    </row>
    <row r="820">
      <c r="G820" s="51"/>
    </row>
    <row r="821">
      <c r="G821" s="51"/>
    </row>
    <row r="822">
      <c r="G822" s="51"/>
    </row>
    <row r="823">
      <c r="G823" s="51"/>
    </row>
    <row r="824">
      <c r="G824" s="51"/>
    </row>
    <row r="825">
      <c r="G825" s="51"/>
    </row>
    <row r="826">
      <c r="G826" s="51"/>
    </row>
    <row r="827">
      <c r="G827" s="51"/>
    </row>
    <row r="828">
      <c r="G828" s="51"/>
    </row>
    <row r="829">
      <c r="G829" s="51"/>
    </row>
    <row r="830">
      <c r="G830" s="51"/>
    </row>
    <row r="831">
      <c r="G831" s="51"/>
    </row>
    <row r="832">
      <c r="G832" s="51"/>
    </row>
    <row r="833">
      <c r="G833" s="51"/>
    </row>
    <row r="834">
      <c r="G834" s="51"/>
    </row>
    <row r="835">
      <c r="G835" s="51"/>
    </row>
    <row r="836">
      <c r="G836" s="51"/>
    </row>
    <row r="837">
      <c r="G837" s="51"/>
    </row>
    <row r="838">
      <c r="G838" s="51"/>
    </row>
    <row r="839">
      <c r="G839" s="51"/>
    </row>
    <row r="840">
      <c r="G840" s="51"/>
    </row>
    <row r="841">
      <c r="G841" s="51"/>
    </row>
    <row r="842">
      <c r="G842" s="51"/>
    </row>
    <row r="843">
      <c r="G843" s="51"/>
    </row>
    <row r="844">
      <c r="G844" s="51"/>
    </row>
    <row r="845">
      <c r="G845" s="51"/>
    </row>
    <row r="846">
      <c r="G846" s="51"/>
    </row>
    <row r="847">
      <c r="G847" s="51"/>
    </row>
    <row r="848">
      <c r="G848" s="51"/>
    </row>
    <row r="849">
      <c r="G849" s="51"/>
    </row>
    <row r="850">
      <c r="G850" s="51"/>
    </row>
    <row r="851">
      <c r="G851" s="51"/>
    </row>
    <row r="852">
      <c r="G852" s="51"/>
    </row>
    <row r="853">
      <c r="G853" s="51"/>
    </row>
    <row r="854">
      <c r="G854" s="51"/>
    </row>
    <row r="855">
      <c r="G855" s="51"/>
    </row>
    <row r="856">
      <c r="G856" s="51"/>
    </row>
    <row r="857">
      <c r="G857" s="51"/>
    </row>
    <row r="858">
      <c r="G858" s="51"/>
    </row>
    <row r="859">
      <c r="G859" s="51"/>
    </row>
    <row r="860">
      <c r="G860" s="51"/>
    </row>
    <row r="861">
      <c r="G861" s="51"/>
    </row>
    <row r="862">
      <c r="G862" s="51"/>
    </row>
    <row r="863">
      <c r="G863" s="51"/>
    </row>
    <row r="864">
      <c r="G864" s="51"/>
    </row>
    <row r="865">
      <c r="G865" s="51"/>
    </row>
    <row r="866">
      <c r="G866" s="51"/>
    </row>
    <row r="867">
      <c r="G867" s="51"/>
    </row>
    <row r="868">
      <c r="G868" s="51"/>
    </row>
    <row r="869">
      <c r="G869" s="51"/>
    </row>
    <row r="870">
      <c r="G870" s="51"/>
    </row>
    <row r="871">
      <c r="G871" s="51"/>
    </row>
    <row r="872">
      <c r="G872" s="51"/>
    </row>
    <row r="873">
      <c r="G873" s="51"/>
    </row>
    <row r="874">
      <c r="G874" s="51"/>
    </row>
    <row r="875">
      <c r="G875" s="51"/>
    </row>
    <row r="876">
      <c r="G876" s="51"/>
    </row>
    <row r="877">
      <c r="G877" s="51"/>
    </row>
    <row r="878">
      <c r="G878" s="51"/>
    </row>
    <row r="879">
      <c r="G879" s="51"/>
    </row>
    <row r="880">
      <c r="G880" s="51"/>
    </row>
    <row r="881">
      <c r="G881" s="51"/>
    </row>
    <row r="882">
      <c r="G882" s="51"/>
    </row>
    <row r="883">
      <c r="G883" s="51"/>
    </row>
    <row r="884">
      <c r="G884" s="51"/>
    </row>
    <row r="885">
      <c r="G885" s="51"/>
    </row>
    <row r="886">
      <c r="G886" s="51"/>
    </row>
    <row r="887">
      <c r="G887" s="51"/>
    </row>
    <row r="888">
      <c r="G888" s="51"/>
    </row>
    <row r="889">
      <c r="G889" s="51"/>
    </row>
    <row r="890">
      <c r="G890" s="51"/>
    </row>
    <row r="891">
      <c r="G891" s="51"/>
    </row>
    <row r="892">
      <c r="G892" s="51"/>
    </row>
    <row r="893">
      <c r="G893" s="51"/>
    </row>
    <row r="894">
      <c r="G894" s="51"/>
    </row>
    <row r="895">
      <c r="G895" s="51"/>
    </row>
    <row r="896">
      <c r="G896" s="51"/>
    </row>
    <row r="897">
      <c r="G897" s="51"/>
    </row>
    <row r="898">
      <c r="G898" s="51"/>
    </row>
    <row r="899">
      <c r="G899" s="51"/>
    </row>
    <row r="900">
      <c r="G900" s="51"/>
    </row>
    <row r="901">
      <c r="G901" s="51"/>
    </row>
    <row r="902">
      <c r="G902" s="51"/>
    </row>
    <row r="903">
      <c r="G903" s="51"/>
    </row>
    <row r="904">
      <c r="G904" s="51"/>
    </row>
    <row r="905">
      <c r="G905" s="51"/>
    </row>
    <row r="906">
      <c r="G906" s="51"/>
    </row>
    <row r="907">
      <c r="G907" s="51"/>
    </row>
    <row r="908">
      <c r="G908" s="51"/>
    </row>
    <row r="909">
      <c r="G909" s="51"/>
    </row>
    <row r="910">
      <c r="G910" s="51"/>
    </row>
    <row r="911">
      <c r="G911" s="51"/>
    </row>
    <row r="912">
      <c r="G912" s="51"/>
    </row>
    <row r="913">
      <c r="G913" s="51"/>
    </row>
    <row r="914">
      <c r="G914" s="51"/>
    </row>
    <row r="915">
      <c r="G915" s="51"/>
    </row>
    <row r="916">
      <c r="G916" s="51"/>
    </row>
    <row r="917">
      <c r="G917" s="51"/>
    </row>
    <row r="918">
      <c r="G918" s="51"/>
    </row>
    <row r="919">
      <c r="G919" s="51"/>
    </row>
    <row r="920">
      <c r="G920" s="51"/>
    </row>
    <row r="921">
      <c r="G921" s="51"/>
    </row>
    <row r="922">
      <c r="G922" s="51"/>
    </row>
    <row r="923">
      <c r="G923" s="51"/>
    </row>
    <row r="924">
      <c r="G924" s="51"/>
    </row>
    <row r="925">
      <c r="G925" s="51"/>
    </row>
    <row r="926">
      <c r="G926" s="51"/>
    </row>
    <row r="927">
      <c r="G927" s="51"/>
    </row>
    <row r="928">
      <c r="G928" s="51"/>
    </row>
    <row r="929">
      <c r="G929" s="51"/>
    </row>
    <row r="930">
      <c r="G930" s="51"/>
    </row>
    <row r="931">
      <c r="G931" s="51"/>
    </row>
    <row r="932">
      <c r="G932" s="51"/>
    </row>
    <row r="933">
      <c r="G933" s="51"/>
    </row>
    <row r="934">
      <c r="G934" s="51"/>
    </row>
    <row r="935">
      <c r="G935" s="51"/>
    </row>
    <row r="936">
      <c r="G936" s="51"/>
    </row>
    <row r="937">
      <c r="G937" s="51"/>
    </row>
    <row r="938">
      <c r="G938" s="51"/>
    </row>
    <row r="939">
      <c r="G939" s="51"/>
    </row>
    <row r="940">
      <c r="G940" s="51"/>
    </row>
    <row r="941">
      <c r="G941" s="51"/>
    </row>
    <row r="942">
      <c r="G942" s="51"/>
    </row>
    <row r="943">
      <c r="G943" s="51"/>
    </row>
    <row r="944">
      <c r="G944" s="51"/>
    </row>
    <row r="945">
      <c r="G945" s="51"/>
    </row>
    <row r="946">
      <c r="G946" s="51"/>
    </row>
    <row r="947">
      <c r="G947" s="51"/>
    </row>
    <row r="948">
      <c r="G948" s="51"/>
    </row>
    <row r="949">
      <c r="G949" s="51"/>
    </row>
    <row r="950">
      <c r="G950" s="51"/>
    </row>
    <row r="951">
      <c r="G951" s="51"/>
    </row>
    <row r="952">
      <c r="G952" s="51"/>
    </row>
    <row r="953">
      <c r="G953" s="51"/>
    </row>
    <row r="954">
      <c r="G954" s="51"/>
    </row>
    <row r="955">
      <c r="G955" s="51"/>
    </row>
    <row r="956">
      <c r="G956" s="51"/>
    </row>
    <row r="957">
      <c r="G957" s="51"/>
    </row>
    <row r="958">
      <c r="G958" s="51"/>
    </row>
    <row r="959">
      <c r="G959" s="51"/>
    </row>
    <row r="960">
      <c r="G960" s="51"/>
    </row>
    <row r="961">
      <c r="G961" s="51"/>
    </row>
    <row r="962">
      <c r="G962" s="51"/>
    </row>
    <row r="963">
      <c r="G963" s="51"/>
    </row>
    <row r="964">
      <c r="G964" s="51"/>
    </row>
    <row r="965">
      <c r="G965" s="51"/>
    </row>
    <row r="966">
      <c r="G966" s="51"/>
    </row>
    <row r="967">
      <c r="G967" s="51"/>
    </row>
    <row r="968">
      <c r="G968" s="51"/>
    </row>
    <row r="969">
      <c r="G969" s="51"/>
    </row>
    <row r="970">
      <c r="G970" s="51"/>
    </row>
    <row r="971">
      <c r="G971" s="51"/>
    </row>
    <row r="972">
      <c r="G972" s="51"/>
    </row>
    <row r="973">
      <c r="G973" s="51"/>
    </row>
    <row r="974">
      <c r="G974" s="51"/>
    </row>
    <row r="975">
      <c r="G975" s="51"/>
    </row>
    <row r="976">
      <c r="G976" s="51"/>
    </row>
    <row r="977">
      <c r="G977" s="51"/>
    </row>
    <row r="978">
      <c r="G978" s="51"/>
    </row>
    <row r="979">
      <c r="G979" s="51"/>
    </row>
    <row r="980">
      <c r="G980" s="51"/>
    </row>
    <row r="981">
      <c r="G981" s="51"/>
    </row>
    <row r="982">
      <c r="G982" s="51"/>
    </row>
    <row r="983">
      <c r="G983" s="51"/>
    </row>
    <row r="984">
      <c r="G984" s="51"/>
    </row>
    <row r="985">
      <c r="G985" s="51"/>
    </row>
    <row r="986">
      <c r="G986" s="51"/>
    </row>
    <row r="987">
      <c r="G987" s="51"/>
    </row>
    <row r="988">
      <c r="G988" s="51"/>
    </row>
    <row r="989">
      <c r="G989" s="51"/>
    </row>
    <row r="990">
      <c r="G990" s="51"/>
    </row>
    <row r="991">
      <c r="G991" s="51"/>
    </row>
    <row r="992">
      <c r="G992" s="51"/>
    </row>
    <row r="993">
      <c r="G993" s="51"/>
    </row>
    <row r="994">
      <c r="G994" s="51"/>
    </row>
    <row r="995">
      <c r="G995" s="51"/>
    </row>
    <row r="996">
      <c r="G996" s="51"/>
    </row>
    <row r="997">
      <c r="G997" s="51"/>
    </row>
    <row r="998">
      <c r="G998" s="51"/>
    </row>
    <row r="999">
      <c r="G999" s="51"/>
    </row>
    <row r="1000">
      <c r="G1000" s="51"/>
    </row>
  </sheetData>
  <mergeCells count="2">
    <mergeCell ref="A1:F1"/>
    <mergeCell ref="H1:M1"/>
  </mergeCells>
  <hyperlinks>
    <hyperlink r:id="rId1" ref="E3"/>
    <hyperlink r:id="rId2" ref="F3"/>
    <hyperlink r:id="rId3" ref="F4"/>
    <hyperlink r:id="rId4" ref="H4"/>
    <hyperlink r:id="rId5" ref="F5"/>
    <hyperlink r:id="rId6" ref="H6"/>
    <hyperlink r:id="rId7" ref="A12"/>
    <hyperlink r:id="rId8" ref="A13"/>
  </hyperlinks>
  <drawing r:id="rId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3" t="s">
        <v>10</v>
      </c>
      <c r="B1" s="54" t="s">
        <v>11</v>
      </c>
      <c r="C1" s="55" t="s">
        <v>12</v>
      </c>
      <c r="D1" s="56" t="s">
        <v>13</v>
      </c>
      <c r="E1" s="57" t="s">
        <v>14</v>
      </c>
      <c r="F1" s="57" t="s">
        <v>15</v>
      </c>
      <c r="G1" s="57" t="s">
        <v>16</v>
      </c>
      <c r="H1" s="57" t="s">
        <v>17</v>
      </c>
      <c r="I1" s="57" t="s">
        <v>18</v>
      </c>
      <c r="J1" s="56" t="s">
        <v>19</v>
      </c>
      <c r="K1" s="56" t="s">
        <v>20</v>
      </c>
      <c r="L1" s="53" t="s">
        <v>21</v>
      </c>
      <c r="M1" s="58" t="s">
        <v>22</v>
      </c>
      <c r="N1" s="53" t="s">
        <v>23</v>
      </c>
      <c r="O1" s="59"/>
      <c r="P1" s="59"/>
      <c r="Q1" s="59"/>
      <c r="R1" s="59"/>
      <c r="S1" s="59"/>
      <c r="T1" s="59"/>
      <c r="U1" s="59"/>
      <c r="V1" s="59"/>
      <c r="W1" s="59"/>
      <c r="X1" s="59"/>
      <c r="Y1" s="59"/>
      <c r="Z1" s="59"/>
      <c r="AA1" s="59"/>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71</v>
      </c>
      <c r="B4" s="25">
        <v>0.4270833333333333</v>
      </c>
      <c r="C4" s="24">
        <v>2.0</v>
      </c>
      <c r="D4" s="24">
        <v>3.0</v>
      </c>
      <c r="E4" s="24">
        <v>15.0</v>
      </c>
      <c r="N4" s="24" t="s">
        <v>25</v>
      </c>
      <c r="O4" s="24" t="s">
        <v>31</v>
      </c>
      <c r="S4" s="24">
        <v>7.0</v>
      </c>
      <c r="T4" s="24">
        <v>0.0</v>
      </c>
    </row>
    <row r="5">
      <c r="A5" s="24" t="s">
        <v>71</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33" t="s">
        <v>36</v>
      </c>
      <c r="B12" s="34">
        <v>0.6784722222222223</v>
      </c>
      <c r="C12" s="36">
        <v>6.0</v>
      </c>
      <c r="D12" s="36">
        <v>12.0</v>
      </c>
      <c r="E12" s="36">
        <v>27.0</v>
      </c>
      <c r="F12" s="36">
        <v>27.0</v>
      </c>
      <c r="G12" s="36">
        <v>29.0</v>
      </c>
      <c r="H12" s="35"/>
      <c r="I12" s="35"/>
      <c r="J12" s="35"/>
      <c r="K12" s="35"/>
      <c r="L12" s="35"/>
      <c r="M12" s="35"/>
      <c r="N12" s="36" t="s">
        <v>25</v>
      </c>
      <c r="O12" s="36" t="s">
        <v>26</v>
      </c>
      <c r="P12" s="35"/>
      <c r="Q12" s="35"/>
      <c r="R12" s="35"/>
      <c r="S12" s="35"/>
      <c r="T12" s="35"/>
      <c r="U12" s="35"/>
      <c r="V12" s="35"/>
      <c r="W12" s="35"/>
      <c r="X12" s="35"/>
      <c r="Y12" s="35"/>
      <c r="Z12" s="35"/>
      <c r="AA12" s="35"/>
    </row>
    <row r="13">
      <c r="A13" s="33" t="s">
        <v>36</v>
      </c>
      <c r="B13" s="35"/>
      <c r="C13" s="35"/>
      <c r="D13" s="35"/>
      <c r="E13" s="36">
        <v>31.0</v>
      </c>
      <c r="F13" s="36">
        <v>31.0</v>
      </c>
      <c r="G13" s="36">
        <v>35.0</v>
      </c>
      <c r="H13" s="36">
        <v>36.0</v>
      </c>
      <c r="I13" s="36">
        <v>37.0</v>
      </c>
      <c r="J13" s="35"/>
      <c r="K13" s="35"/>
      <c r="L13" s="35"/>
      <c r="M13" s="35"/>
      <c r="N13" s="35"/>
      <c r="O13" s="35"/>
      <c r="P13" s="38">
        <v>5485.0</v>
      </c>
      <c r="Q13" s="35"/>
      <c r="R13" s="35"/>
      <c r="S13" s="35"/>
      <c r="T13" s="35"/>
      <c r="U13" s="35"/>
      <c r="V13" s="35"/>
      <c r="W13" s="35"/>
      <c r="X13" s="35"/>
      <c r="Y13" s="35"/>
      <c r="Z13" s="35"/>
      <c r="AA13" s="35"/>
    </row>
    <row r="14">
      <c r="A14" s="33" t="s">
        <v>36</v>
      </c>
      <c r="B14" s="35"/>
      <c r="C14" s="35"/>
      <c r="D14" s="35"/>
      <c r="E14" s="35"/>
      <c r="F14" s="36">
        <v>40.0</v>
      </c>
      <c r="G14" s="36">
        <v>40.0</v>
      </c>
      <c r="H14" s="36">
        <v>40.0</v>
      </c>
      <c r="I14" s="36">
        <v>41.0</v>
      </c>
      <c r="J14" s="36">
        <v>43.0</v>
      </c>
      <c r="K14" s="36">
        <v>54.0</v>
      </c>
      <c r="L14" s="36">
        <v>54.0</v>
      </c>
      <c r="M14" s="35"/>
      <c r="N14" s="35"/>
      <c r="O14" s="35"/>
      <c r="P14" s="35"/>
      <c r="Q14" s="35"/>
      <c r="R14" s="35"/>
      <c r="S14" s="35"/>
      <c r="T14" s="35"/>
      <c r="U14" s="35"/>
      <c r="V14" s="35"/>
      <c r="W14" s="35"/>
      <c r="X14" s="35"/>
      <c r="Y14" s="35"/>
      <c r="Z14" s="35"/>
      <c r="AA14" s="35"/>
    </row>
    <row r="15">
      <c r="A15" s="24" t="s">
        <v>37</v>
      </c>
      <c r="B15" s="25">
        <v>0.5305555555555556</v>
      </c>
      <c r="C15" s="24">
        <v>11.0</v>
      </c>
      <c r="D15" s="24">
        <v>19.0</v>
      </c>
      <c r="E15" s="24">
        <v>35.0</v>
      </c>
      <c r="F15" s="24">
        <v>35.0</v>
      </c>
      <c r="G15" s="24">
        <v>35.0</v>
      </c>
      <c r="H15" s="24">
        <v>35.0</v>
      </c>
      <c r="I15" s="24">
        <v>35.0</v>
      </c>
      <c r="J15" s="24">
        <v>35.0</v>
      </c>
      <c r="K15" s="24">
        <v>35.0</v>
      </c>
      <c r="L15" s="24">
        <v>35.0</v>
      </c>
      <c r="N15" s="24" t="s">
        <v>25</v>
      </c>
      <c r="O15" s="24" t="s">
        <v>26</v>
      </c>
      <c r="P15" s="24">
        <v>5485.0</v>
      </c>
      <c r="Q15" s="24">
        <v>1.0</v>
      </c>
      <c r="R15" s="24">
        <v>1.0</v>
      </c>
      <c r="S15" s="24"/>
    </row>
    <row r="16">
      <c r="A16" s="24" t="s">
        <v>38</v>
      </c>
      <c r="B16" s="25">
        <v>0.6902777777777778</v>
      </c>
      <c r="C16" s="24">
        <v>5.0</v>
      </c>
      <c r="D16" s="24">
        <v>25.0</v>
      </c>
      <c r="E16" s="24">
        <v>35.0</v>
      </c>
      <c r="F16" s="24">
        <v>35.0</v>
      </c>
      <c r="G16" s="24">
        <v>35.0</v>
      </c>
      <c r="H16" s="24">
        <v>37.0</v>
      </c>
      <c r="I16" s="24">
        <v>37.0</v>
      </c>
      <c r="J16" s="24">
        <v>37.0</v>
      </c>
      <c r="K16" s="24">
        <v>46.0</v>
      </c>
      <c r="L16" s="24">
        <v>46.0</v>
      </c>
      <c r="N16" s="24" t="s">
        <v>25</v>
      </c>
      <c r="O16" s="24" t="s">
        <v>31</v>
      </c>
      <c r="S16" s="24">
        <v>2.0</v>
      </c>
      <c r="T16" s="24">
        <v>0.0</v>
      </c>
    </row>
    <row r="17">
      <c r="A17" s="24" t="s">
        <v>39</v>
      </c>
      <c r="B17" s="25">
        <v>0.6756944444444445</v>
      </c>
      <c r="C17" s="24">
        <v>7.0</v>
      </c>
      <c r="D17" s="24">
        <v>33.0</v>
      </c>
      <c r="E17" s="24">
        <v>43.0</v>
      </c>
      <c r="F17" s="24">
        <v>43.0</v>
      </c>
      <c r="G17" s="24">
        <v>43.0</v>
      </c>
      <c r="H17" s="24">
        <v>43.0</v>
      </c>
      <c r="I17" s="24">
        <v>43.0</v>
      </c>
      <c r="J17" s="24">
        <v>43.0</v>
      </c>
      <c r="K17" s="24">
        <v>43.0</v>
      </c>
      <c r="L17" s="24">
        <v>58.0</v>
      </c>
      <c r="O17" s="24" t="s">
        <v>31</v>
      </c>
      <c r="S17" s="24">
        <v>5.0</v>
      </c>
      <c r="T17" s="24">
        <v>1.0</v>
      </c>
    </row>
    <row r="18">
      <c r="A18" s="24" t="s">
        <v>40</v>
      </c>
      <c r="B18" s="25">
        <v>0.6347222222222222</v>
      </c>
      <c r="C18" s="24">
        <v>7.0</v>
      </c>
      <c r="D18" s="24">
        <v>22.0</v>
      </c>
      <c r="E18" s="24">
        <v>25.0</v>
      </c>
      <c r="F18" s="24">
        <v>25.0</v>
      </c>
      <c r="G18" s="24">
        <v>37.0</v>
      </c>
      <c r="H18" s="24">
        <v>46.0</v>
      </c>
      <c r="I18" s="24">
        <v>57.0</v>
      </c>
      <c r="J18" s="25"/>
      <c r="L18" s="24">
        <v>57.0</v>
      </c>
      <c r="O18" s="39" t="s">
        <v>26</v>
      </c>
      <c r="Q18" s="24">
        <v>2.0</v>
      </c>
      <c r="R18" s="24">
        <v>2.0</v>
      </c>
    </row>
    <row r="19">
      <c r="A19" s="24" t="s">
        <v>41</v>
      </c>
      <c r="B19" s="25">
        <v>0.6333333333333333</v>
      </c>
      <c r="C19" s="24">
        <v>22.0</v>
      </c>
      <c r="D19" s="24">
        <v>22.0</v>
      </c>
      <c r="E19" s="24">
        <v>31.0</v>
      </c>
      <c r="F19" s="24">
        <v>31.0</v>
      </c>
      <c r="G19" s="24">
        <v>31.0</v>
      </c>
      <c r="H19" s="24">
        <v>31.0</v>
      </c>
      <c r="L19" s="24">
        <v>51.0</v>
      </c>
      <c r="O19" s="40" t="s">
        <v>26</v>
      </c>
      <c r="Q19" s="24">
        <v>5.0</v>
      </c>
      <c r="R19" s="24">
        <v>0.0</v>
      </c>
    </row>
    <row r="20">
      <c r="A20" s="41" t="s">
        <v>42</v>
      </c>
      <c r="B20" s="25">
        <v>0.7104166666666667</v>
      </c>
      <c r="C20" s="24">
        <v>8.0</v>
      </c>
      <c r="D20" s="24">
        <v>39.0</v>
      </c>
      <c r="E20" s="24">
        <v>44.0</v>
      </c>
      <c r="F20" s="24">
        <v>47.0</v>
      </c>
      <c r="G20" s="24">
        <v>47.0</v>
      </c>
      <c r="J20" s="24">
        <v>48.0</v>
      </c>
      <c r="L20" s="24">
        <v>56.0</v>
      </c>
      <c r="O20" s="24" t="s">
        <v>31</v>
      </c>
      <c r="S20" s="24">
        <v>1.0</v>
      </c>
      <c r="T20" s="24">
        <v>0.0</v>
      </c>
    </row>
    <row r="21">
      <c r="A21" s="42" t="s">
        <v>43</v>
      </c>
      <c r="B21" s="25">
        <v>0.54375</v>
      </c>
      <c r="C21" s="24">
        <v>3.0</v>
      </c>
      <c r="D21" s="24">
        <v>27.0</v>
      </c>
      <c r="E21" s="24">
        <v>33.0</v>
      </c>
      <c r="F21" s="24">
        <v>33.0</v>
      </c>
      <c r="G21" s="24">
        <v>33.0</v>
      </c>
      <c r="H21" s="24">
        <v>38.0</v>
      </c>
      <c r="O21" s="24" t="s">
        <v>31</v>
      </c>
      <c r="S21" s="24">
        <v>2.0</v>
      </c>
      <c r="T21" s="24">
        <v>0.0</v>
      </c>
    </row>
    <row r="22">
      <c r="A22" s="42" t="s">
        <v>43</v>
      </c>
      <c r="E22" s="24">
        <v>45.0</v>
      </c>
      <c r="F22" s="24">
        <v>45.0</v>
      </c>
      <c r="G22" s="24">
        <v>45.0</v>
      </c>
      <c r="H22" s="24">
        <v>50.0</v>
      </c>
      <c r="I22" s="24">
        <v>52.0</v>
      </c>
      <c r="J22" s="24">
        <v>59.0</v>
      </c>
      <c r="K22" s="25"/>
      <c r="L22" s="24">
        <v>60.0</v>
      </c>
    </row>
    <row r="23">
      <c r="A23" s="24" t="s">
        <v>44</v>
      </c>
      <c r="B23" s="25">
        <v>0.63125</v>
      </c>
      <c r="C23" s="24">
        <v>5.0</v>
      </c>
      <c r="D23" s="24">
        <v>10.0</v>
      </c>
      <c r="E23" s="24">
        <v>56.0</v>
      </c>
      <c r="F23" s="24">
        <v>56.0</v>
      </c>
      <c r="G23" s="24">
        <v>56.0</v>
      </c>
      <c r="H23" s="24">
        <v>56.0</v>
      </c>
      <c r="I23" s="24">
        <v>56.0</v>
      </c>
      <c r="J23" s="24">
        <v>56.0</v>
      </c>
      <c r="K23" s="24">
        <v>56.0</v>
      </c>
      <c r="L23" s="24">
        <v>56.0</v>
      </c>
      <c r="O23" s="24" t="s">
        <v>26</v>
      </c>
    </row>
    <row r="24">
      <c r="A24" s="24" t="s">
        <v>45</v>
      </c>
      <c r="B24" s="25">
        <v>0.5125</v>
      </c>
      <c r="C24" s="24">
        <v>6.0</v>
      </c>
      <c r="D24" s="24">
        <v>44.0</v>
      </c>
      <c r="E24" s="24">
        <v>59.0</v>
      </c>
      <c r="F24" s="24">
        <v>80.0</v>
      </c>
      <c r="G24" s="24">
        <v>60.0</v>
      </c>
      <c r="H24" s="24">
        <v>60.0</v>
      </c>
      <c r="I24" s="24">
        <v>60.0</v>
      </c>
      <c r="J24" s="24">
        <v>60.0</v>
      </c>
      <c r="K24" s="24">
        <v>60.0</v>
      </c>
      <c r="L24" s="24">
        <v>60.0</v>
      </c>
      <c r="O24" s="24" t="s">
        <v>26</v>
      </c>
      <c r="Q24" s="24">
        <v>4.0</v>
      </c>
      <c r="R24" s="24">
        <v>1.0</v>
      </c>
    </row>
    <row r="25">
      <c r="A25" s="24" t="s">
        <v>46</v>
      </c>
      <c r="B25" s="25">
        <v>0.4236111111111111</v>
      </c>
      <c r="C25" s="24">
        <v>1.0</v>
      </c>
      <c r="D25" s="24">
        <v>34.0</v>
      </c>
      <c r="E25" s="24">
        <v>38.0</v>
      </c>
      <c r="F25" s="24">
        <v>44.0</v>
      </c>
      <c r="G25" s="24">
        <v>44.0</v>
      </c>
      <c r="H25" s="24">
        <v>47.0</v>
      </c>
      <c r="J25" s="24">
        <v>48.0</v>
      </c>
      <c r="L25" s="24">
        <v>60.0</v>
      </c>
      <c r="O25" s="24" t="s">
        <v>31</v>
      </c>
    </row>
    <row r="26">
      <c r="A26" s="24" t="s">
        <v>47</v>
      </c>
      <c r="B26" s="25">
        <v>0.4</v>
      </c>
      <c r="C26" s="24">
        <v>5.0</v>
      </c>
      <c r="D26" s="24">
        <v>11.0</v>
      </c>
      <c r="E26" s="24">
        <v>48.0</v>
      </c>
      <c r="F26" s="24">
        <v>48.0</v>
      </c>
      <c r="G26" s="24">
        <v>49.0</v>
      </c>
      <c r="J26" s="24">
        <v>50.0</v>
      </c>
      <c r="L26" s="24">
        <v>60.0</v>
      </c>
      <c r="O26" s="24" t="s">
        <v>31</v>
      </c>
    </row>
    <row r="27">
      <c r="A27" s="24" t="s">
        <v>48</v>
      </c>
      <c r="B27" s="25">
        <v>0.8006944444444445</v>
      </c>
      <c r="C27" s="24">
        <v>13.0</v>
      </c>
      <c r="D27" s="24">
        <v>51.0</v>
      </c>
      <c r="L27" s="24">
        <v>57.0</v>
      </c>
      <c r="O27" s="24" t="s">
        <v>26</v>
      </c>
    </row>
  </sheetData>
  <hyperlinks>
    <hyperlink r:id="rId1" ref="A6"/>
    <hyperlink r:id="rId2" ref="A7"/>
    <hyperlink r:id="rId3" ref="A8"/>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17.25" customHeight="1">
      <c r="A1" s="53" t="s">
        <v>10</v>
      </c>
      <c r="B1" s="54" t="s">
        <v>11</v>
      </c>
      <c r="C1" s="55" t="s">
        <v>12</v>
      </c>
      <c r="D1" s="56" t="s">
        <v>13</v>
      </c>
      <c r="E1" s="57" t="s">
        <v>14</v>
      </c>
      <c r="F1" s="57" t="s">
        <v>15</v>
      </c>
      <c r="G1" s="57" t="s">
        <v>16</v>
      </c>
      <c r="H1" s="57" t="s">
        <v>17</v>
      </c>
      <c r="I1" s="57" t="s">
        <v>18</v>
      </c>
      <c r="J1" s="56" t="s">
        <v>19</v>
      </c>
      <c r="K1" s="56" t="s">
        <v>20</v>
      </c>
      <c r="L1" s="53" t="s">
        <v>21</v>
      </c>
      <c r="M1" s="58" t="s">
        <v>22</v>
      </c>
      <c r="N1" s="53" t="s">
        <v>23</v>
      </c>
      <c r="O1" s="59"/>
      <c r="P1" s="59"/>
      <c r="Q1" s="59"/>
      <c r="R1" s="59"/>
      <c r="S1" s="59"/>
      <c r="T1" s="59"/>
      <c r="U1" s="59"/>
      <c r="V1" s="59"/>
      <c r="W1" s="59"/>
      <c r="X1" s="59"/>
      <c r="Y1" s="59"/>
      <c r="Z1" s="59"/>
      <c r="AA1" s="59"/>
    </row>
    <row r="2" ht="17.25" customHeight="1">
      <c r="A2" s="17" t="s">
        <v>24</v>
      </c>
      <c r="B2" s="25">
        <v>0.6076388888888888</v>
      </c>
      <c r="C2" s="17">
        <v>9.0</v>
      </c>
      <c r="D2" s="17"/>
      <c r="E2" s="17"/>
      <c r="F2" s="17"/>
      <c r="G2" s="17"/>
      <c r="H2" s="17"/>
      <c r="I2" s="17"/>
      <c r="J2" s="17"/>
      <c r="K2" s="17"/>
      <c r="L2" s="17"/>
      <c r="M2" s="20"/>
      <c r="N2" s="17" t="s">
        <v>25</v>
      </c>
      <c r="O2" s="17" t="s">
        <v>26</v>
      </c>
      <c r="P2" s="20"/>
      <c r="Q2" s="17">
        <v>4.0</v>
      </c>
      <c r="R2" s="17">
        <v>0.0</v>
      </c>
      <c r="S2" s="20"/>
      <c r="T2" s="20"/>
      <c r="U2" s="20"/>
      <c r="V2" s="20"/>
      <c r="W2" s="20"/>
      <c r="X2" s="20"/>
      <c r="Y2" s="20"/>
      <c r="Z2" s="20"/>
      <c r="AA2" s="20"/>
    </row>
    <row r="3" ht="17.25" customHeight="1">
      <c r="A3" s="17" t="s">
        <v>24</v>
      </c>
      <c r="B3" s="19"/>
      <c r="C3" s="17">
        <v>17.0</v>
      </c>
      <c r="D3" s="17">
        <v>17.0</v>
      </c>
      <c r="E3" s="17">
        <v>18.0</v>
      </c>
      <c r="F3" s="17">
        <v>18.0</v>
      </c>
      <c r="G3" s="17">
        <v>19.0</v>
      </c>
      <c r="H3" s="17">
        <v>21.0</v>
      </c>
      <c r="I3" s="17">
        <v>21.0</v>
      </c>
      <c r="J3" s="17">
        <v>24.0</v>
      </c>
      <c r="K3" s="17">
        <v>43.0</v>
      </c>
      <c r="L3" s="17">
        <v>45.0</v>
      </c>
      <c r="M3" s="20"/>
      <c r="N3" s="17"/>
      <c r="O3" s="17"/>
      <c r="P3" s="20"/>
      <c r="Q3" s="17"/>
      <c r="R3" s="17"/>
      <c r="S3" s="20"/>
      <c r="T3" s="20"/>
      <c r="U3" s="20"/>
      <c r="V3" s="20"/>
      <c r="W3" s="20"/>
      <c r="X3" s="20"/>
      <c r="Y3" s="20"/>
      <c r="Z3" s="20"/>
      <c r="AA3" s="20"/>
    </row>
    <row r="4" ht="17.25" customHeight="1">
      <c r="A4" s="24" t="s">
        <v>71</v>
      </c>
      <c r="B4" s="25">
        <v>0.4270833333333333</v>
      </c>
      <c r="C4" s="24">
        <v>2.0</v>
      </c>
      <c r="D4" s="24">
        <v>3.0</v>
      </c>
      <c r="E4" s="24">
        <v>15.0</v>
      </c>
      <c r="N4" s="24" t="s">
        <v>25</v>
      </c>
      <c r="O4" s="24" t="s">
        <v>31</v>
      </c>
      <c r="S4" s="24">
        <v>7.0</v>
      </c>
      <c r="T4" s="24">
        <v>0.0</v>
      </c>
    </row>
    <row r="5">
      <c r="A5" s="24" t="s">
        <v>71</v>
      </c>
      <c r="B5" s="25"/>
      <c r="C5" s="25"/>
      <c r="D5" s="26"/>
      <c r="E5" s="45">
        <v>44.0</v>
      </c>
      <c r="F5" s="24">
        <v>45.0</v>
      </c>
      <c r="G5" s="24">
        <v>45.0</v>
      </c>
      <c r="H5" s="24">
        <v>46.0</v>
      </c>
      <c r="I5" s="24">
        <v>47.0</v>
      </c>
      <c r="J5" s="24">
        <v>48.0</v>
      </c>
      <c r="K5" s="24">
        <v>50.0</v>
      </c>
      <c r="L5" s="24">
        <v>55.0</v>
      </c>
    </row>
    <row r="6">
      <c r="A6" s="27" t="s">
        <v>32</v>
      </c>
      <c r="B6" s="26">
        <v>0.63125</v>
      </c>
      <c r="C6" s="45">
        <v>1.0</v>
      </c>
      <c r="D6" s="24">
        <v>6.0</v>
      </c>
      <c r="E6" s="24">
        <v>16.0</v>
      </c>
      <c r="F6" s="24">
        <v>16.0</v>
      </c>
      <c r="J6" s="28"/>
      <c r="N6" s="24" t="s">
        <v>25</v>
      </c>
      <c r="O6" s="24" t="s">
        <v>26</v>
      </c>
      <c r="Q6" s="24">
        <v>3.0</v>
      </c>
      <c r="R6" s="24">
        <v>0.0</v>
      </c>
    </row>
    <row r="7">
      <c r="A7" s="27" t="s">
        <v>32</v>
      </c>
      <c r="E7" s="24">
        <v>22.0</v>
      </c>
      <c r="F7" s="24">
        <v>22.0</v>
      </c>
      <c r="G7" s="24">
        <v>22.0</v>
      </c>
    </row>
    <row r="8">
      <c r="A8" s="27" t="s">
        <v>32</v>
      </c>
      <c r="E8" s="24">
        <v>56.0</v>
      </c>
      <c r="F8" s="24">
        <v>56.0</v>
      </c>
      <c r="G8" s="24">
        <v>58.0</v>
      </c>
      <c r="H8" s="45">
        <v>58.0</v>
      </c>
      <c r="I8" s="45">
        <v>58.0</v>
      </c>
      <c r="J8" s="45">
        <v>58.0</v>
      </c>
      <c r="K8" s="45">
        <v>58.0</v>
      </c>
      <c r="L8" s="45">
        <v>58.0</v>
      </c>
      <c r="O8" s="24"/>
    </row>
    <row r="9">
      <c r="A9" s="29" t="s">
        <v>33</v>
      </c>
      <c r="B9" s="30">
        <v>0.68125</v>
      </c>
      <c r="C9" s="24">
        <v>3.0</v>
      </c>
      <c r="D9" s="24">
        <v>19.0</v>
      </c>
      <c r="E9" s="24">
        <v>23.0</v>
      </c>
      <c r="F9" s="24">
        <v>23.0</v>
      </c>
      <c r="G9" s="24">
        <v>23.0</v>
      </c>
      <c r="H9" s="24">
        <v>27.0</v>
      </c>
      <c r="I9" s="24">
        <v>27.0</v>
      </c>
      <c r="J9" s="24">
        <v>46.0</v>
      </c>
      <c r="K9" s="24">
        <v>46.0</v>
      </c>
      <c r="L9" s="24">
        <v>46.0</v>
      </c>
      <c r="N9" s="24" t="s">
        <v>25</v>
      </c>
      <c r="O9" s="24" t="s">
        <v>31</v>
      </c>
      <c r="S9" s="24">
        <v>9.0</v>
      </c>
      <c r="T9" s="24">
        <v>9.0</v>
      </c>
    </row>
    <row r="10">
      <c r="A10" s="32" t="s">
        <v>34</v>
      </c>
      <c r="B10" s="25">
        <v>0.5555555555555556</v>
      </c>
      <c r="C10" s="24">
        <v>4.0</v>
      </c>
      <c r="D10" s="24">
        <v>14.0</v>
      </c>
      <c r="E10" s="24">
        <v>38.0</v>
      </c>
      <c r="F10" s="24">
        <v>38.0</v>
      </c>
      <c r="G10" s="24">
        <v>38.0</v>
      </c>
      <c r="H10" s="24">
        <v>41.0</v>
      </c>
      <c r="I10" s="24">
        <v>41.0</v>
      </c>
      <c r="J10" s="24">
        <v>50.0</v>
      </c>
      <c r="K10" s="24">
        <v>56.0</v>
      </c>
      <c r="L10" s="24">
        <v>56.0</v>
      </c>
      <c r="N10" s="24" t="s">
        <v>25</v>
      </c>
      <c r="O10" s="24" t="s">
        <v>26</v>
      </c>
      <c r="Q10" s="24">
        <v>1.0</v>
      </c>
      <c r="R10" s="24">
        <v>1.0</v>
      </c>
    </row>
    <row r="11">
      <c r="A11" s="24" t="s">
        <v>35</v>
      </c>
      <c r="B11" s="25">
        <v>0.6402777777777777</v>
      </c>
      <c r="C11" s="24">
        <v>20.0</v>
      </c>
      <c r="D11" s="24">
        <v>25.0</v>
      </c>
      <c r="E11" s="24">
        <v>31.0</v>
      </c>
      <c r="F11" s="24">
        <v>31.0</v>
      </c>
      <c r="G11" s="24">
        <v>31.0</v>
      </c>
      <c r="H11" s="24">
        <v>32.0</v>
      </c>
      <c r="I11" s="24">
        <v>33.0</v>
      </c>
      <c r="J11" s="24">
        <v>37.0</v>
      </c>
      <c r="K11" s="24">
        <v>38.0</v>
      </c>
      <c r="L11" s="24">
        <v>38.0</v>
      </c>
      <c r="N11" s="24" t="s">
        <v>25</v>
      </c>
      <c r="O11" s="24" t="s">
        <v>31</v>
      </c>
      <c r="S11" s="24">
        <v>4.0</v>
      </c>
      <c r="T11" s="24">
        <v>2.0</v>
      </c>
    </row>
    <row r="12">
      <c r="A12" s="24" t="s">
        <v>37</v>
      </c>
      <c r="B12" s="25">
        <v>0.5305555555555556</v>
      </c>
      <c r="C12" s="24">
        <v>11.0</v>
      </c>
      <c r="D12" s="24">
        <v>19.0</v>
      </c>
      <c r="E12" s="24">
        <v>35.0</v>
      </c>
      <c r="F12" s="24">
        <v>35.0</v>
      </c>
      <c r="G12" s="24">
        <v>35.0</v>
      </c>
      <c r="H12" s="24">
        <v>35.0</v>
      </c>
      <c r="I12" s="24">
        <v>35.0</v>
      </c>
      <c r="J12" s="24">
        <v>35.0</v>
      </c>
      <c r="K12" s="24">
        <v>35.0</v>
      </c>
      <c r="L12" s="24">
        <v>35.0</v>
      </c>
      <c r="N12" s="24" t="s">
        <v>25</v>
      </c>
      <c r="O12" s="24" t="s">
        <v>26</v>
      </c>
      <c r="P12" s="24">
        <v>5485.0</v>
      </c>
      <c r="Q12" s="24">
        <v>1.0</v>
      </c>
      <c r="R12" s="24">
        <v>1.0</v>
      </c>
      <c r="S12" s="24"/>
    </row>
    <row r="13">
      <c r="A13" s="24" t="s">
        <v>38</v>
      </c>
      <c r="B13" s="25">
        <v>0.6902777777777778</v>
      </c>
      <c r="C13" s="24">
        <v>5.0</v>
      </c>
      <c r="D13" s="24">
        <v>25.0</v>
      </c>
      <c r="E13" s="24">
        <v>35.0</v>
      </c>
      <c r="F13" s="24">
        <v>35.0</v>
      </c>
      <c r="G13" s="24">
        <v>35.0</v>
      </c>
      <c r="H13" s="24">
        <v>37.0</v>
      </c>
      <c r="I13" s="24">
        <v>37.0</v>
      </c>
      <c r="J13" s="24">
        <v>37.0</v>
      </c>
      <c r="K13" s="24">
        <v>46.0</v>
      </c>
      <c r="L13" s="24">
        <v>46.0</v>
      </c>
      <c r="N13" s="24" t="s">
        <v>25</v>
      </c>
      <c r="O13" s="24" t="s">
        <v>31</v>
      </c>
      <c r="S13" s="24">
        <v>2.0</v>
      </c>
      <c r="T13" s="24">
        <v>0.0</v>
      </c>
    </row>
    <row r="14">
      <c r="A14" s="24" t="s">
        <v>39</v>
      </c>
      <c r="B14" s="25">
        <v>0.6756944444444445</v>
      </c>
      <c r="C14" s="24">
        <v>7.0</v>
      </c>
      <c r="D14" s="24">
        <v>33.0</v>
      </c>
      <c r="E14" s="24">
        <v>43.0</v>
      </c>
      <c r="F14" s="24">
        <v>43.0</v>
      </c>
      <c r="G14" s="24">
        <v>43.0</v>
      </c>
      <c r="H14" s="24">
        <v>43.0</v>
      </c>
      <c r="I14" s="24">
        <v>43.0</v>
      </c>
      <c r="J14" s="24">
        <v>43.0</v>
      </c>
      <c r="K14" s="24">
        <v>43.0</v>
      </c>
      <c r="L14" s="24">
        <v>58.0</v>
      </c>
      <c r="O14" s="24" t="s">
        <v>31</v>
      </c>
      <c r="S14" s="24">
        <v>5.0</v>
      </c>
      <c r="T14" s="24">
        <v>1.0</v>
      </c>
    </row>
    <row r="15">
      <c r="A15" s="24" t="s">
        <v>40</v>
      </c>
      <c r="B15" s="25">
        <v>0.6347222222222222</v>
      </c>
      <c r="C15" s="24">
        <v>7.0</v>
      </c>
      <c r="D15" s="24">
        <v>22.0</v>
      </c>
      <c r="E15" s="24">
        <v>25.0</v>
      </c>
      <c r="F15" s="24">
        <v>25.0</v>
      </c>
      <c r="G15" s="24">
        <v>37.0</v>
      </c>
      <c r="H15" s="24">
        <v>46.0</v>
      </c>
      <c r="I15" s="24">
        <v>57.0</v>
      </c>
      <c r="J15" s="25"/>
      <c r="L15" s="24">
        <v>57.0</v>
      </c>
      <c r="O15" s="39" t="s">
        <v>26</v>
      </c>
      <c r="Q15" s="24">
        <v>2.0</v>
      </c>
      <c r="R15" s="24">
        <v>2.0</v>
      </c>
    </row>
    <row r="16">
      <c r="A16" s="24" t="s">
        <v>41</v>
      </c>
      <c r="B16" s="25">
        <v>0.6333333333333333</v>
      </c>
      <c r="C16" s="24">
        <v>22.0</v>
      </c>
      <c r="D16" s="24">
        <v>22.0</v>
      </c>
      <c r="E16" s="24">
        <v>31.0</v>
      </c>
      <c r="F16" s="24">
        <v>31.0</v>
      </c>
      <c r="G16" s="24">
        <v>31.0</v>
      </c>
      <c r="H16" s="24">
        <v>31.0</v>
      </c>
      <c r="L16" s="24">
        <v>51.0</v>
      </c>
      <c r="O16" s="40" t="s">
        <v>26</v>
      </c>
      <c r="Q16" s="24">
        <v>5.0</v>
      </c>
      <c r="R16" s="24">
        <v>0.0</v>
      </c>
    </row>
    <row r="17">
      <c r="A17" s="41" t="s">
        <v>42</v>
      </c>
      <c r="B17" s="25">
        <v>0.7104166666666667</v>
      </c>
      <c r="C17" s="24">
        <v>8.0</v>
      </c>
      <c r="D17" s="24">
        <v>39.0</v>
      </c>
      <c r="E17" s="24">
        <v>44.0</v>
      </c>
      <c r="F17" s="24">
        <v>47.0</v>
      </c>
      <c r="G17" s="24">
        <v>47.0</v>
      </c>
      <c r="J17" s="24">
        <v>48.0</v>
      </c>
      <c r="L17" s="24">
        <v>56.0</v>
      </c>
      <c r="O17" s="24" t="s">
        <v>31</v>
      </c>
      <c r="S17" s="24">
        <v>1.0</v>
      </c>
      <c r="T17" s="24">
        <v>0.0</v>
      </c>
    </row>
    <row r="18">
      <c r="A18" s="42" t="s">
        <v>43</v>
      </c>
      <c r="B18" s="25">
        <v>0.54375</v>
      </c>
      <c r="C18" s="24">
        <v>3.0</v>
      </c>
      <c r="D18" s="24">
        <v>27.0</v>
      </c>
      <c r="E18" s="24">
        <v>33.0</v>
      </c>
      <c r="F18" s="24">
        <v>33.0</v>
      </c>
      <c r="G18" s="24">
        <v>33.0</v>
      </c>
      <c r="H18" s="24">
        <v>38.0</v>
      </c>
      <c r="O18" s="24" t="s">
        <v>31</v>
      </c>
      <c r="S18" s="24">
        <v>2.0</v>
      </c>
      <c r="T18" s="24">
        <v>0.0</v>
      </c>
    </row>
    <row r="19">
      <c r="A19" s="42" t="s">
        <v>43</v>
      </c>
      <c r="E19" s="24">
        <v>45.0</v>
      </c>
      <c r="F19" s="24">
        <v>45.0</v>
      </c>
      <c r="G19" s="24">
        <v>45.0</v>
      </c>
      <c r="H19" s="24">
        <v>50.0</v>
      </c>
      <c r="I19" s="24">
        <v>52.0</v>
      </c>
      <c r="J19" s="24">
        <v>59.0</v>
      </c>
      <c r="K19" s="25"/>
      <c r="L19" s="24">
        <v>60.0</v>
      </c>
    </row>
    <row r="20">
      <c r="A20" s="24" t="s">
        <v>44</v>
      </c>
      <c r="B20" s="25">
        <v>0.63125</v>
      </c>
      <c r="C20" s="24">
        <v>5.0</v>
      </c>
      <c r="D20" s="24">
        <v>10.0</v>
      </c>
      <c r="E20" s="24">
        <v>56.0</v>
      </c>
      <c r="F20" s="24">
        <v>56.0</v>
      </c>
      <c r="G20" s="24">
        <v>56.0</v>
      </c>
      <c r="H20" s="24">
        <v>56.0</v>
      </c>
      <c r="I20" s="24">
        <v>56.0</v>
      </c>
      <c r="J20" s="24">
        <v>56.0</v>
      </c>
      <c r="K20" s="24">
        <v>56.0</v>
      </c>
      <c r="L20" s="24">
        <v>56.0</v>
      </c>
      <c r="O20" s="24" t="s">
        <v>26</v>
      </c>
    </row>
    <row r="21">
      <c r="A21" s="24" t="s">
        <v>45</v>
      </c>
      <c r="B21" s="25">
        <v>0.5125</v>
      </c>
      <c r="C21" s="24">
        <v>6.0</v>
      </c>
      <c r="D21" s="24">
        <v>44.0</v>
      </c>
      <c r="E21" s="24">
        <v>59.0</v>
      </c>
      <c r="F21" s="24">
        <v>80.0</v>
      </c>
      <c r="G21" s="24">
        <v>60.0</v>
      </c>
      <c r="H21" s="24">
        <v>60.0</v>
      </c>
      <c r="I21" s="24">
        <v>60.0</v>
      </c>
      <c r="J21" s="24">
        <v>60.0</v>
      </c>
      <c r="K21" s="24">
        <v>60.0</v>
      </c>
      <c r="L21" s="24">
        <v>60.0</v>
      </c>
      <c r="O21" s="24" t="s">
        <v>26</v>
      </c>
      <c r="Q21" s="24">
        <v>4.0</v>
      </c>
      <c r="R21" s="24">
        <v>1.0</v>
      </c>
    </row>
    <row r="22">
      <c r="A22" s="24" t="s">
        <v>46</v>
      </c>
      <c r="B22" s="25">
        <v>0.4236111111111111</v>
      </c>
      <c r="C22" s="24">
        <v>1.0</v>
      </c>
      <c r="D22" s="24">
        <v>34.0</v>
      </c>
      <c r="E22" s="24">
        <v>38.0</v>
      </c>
      <c r="F22" s="24">
        <v>44.0</v>
      </c>
      <c r="G22" s="24">
        <v>44.0</v>
      </c>
      <c r="H22" s="24">
        <v>47.0</v>
      </c>
      <c r="J22" s="24">
        <v>48.0</v>
      </c>
      <c r="L22" s="24">
        <v>60.0</v>
      </c>
      <c r="O22" s="24" t="s">
        <v>31</v>
      </c>
    </row>
    <row r="23">
      <c r="A23" s="24" t="s">
        <v>47</v>
      </c>
      <c r="B23" s="25">
        <v>0.4</v>
      </c>
      <c r="C23" s="24">
        <v>5.0</v>
      </c>
      <c r="D23" s="24">
        <v>11.0</v>
      </c>
      <c r="E23" s="24">
        <v>48.0</v>
      </c>
      <c r="F23" s="24">
        <v>48.0</v>
      </c>
      <c r="G23" s="24">
        <v>49.0</v>
      </c>
      <c r="J23" s="24">
        <v>50.0</v>
      </c>
      <c r="L23" s="24">
        <v>60.0</v>
      </c>
      <c r="O23" s="24" t="s">
        <v>31</v>
      </c>
    </row>
    <row r="24">
      <c r="A24" s="24" t="s">
        <v>48</v>
      </c>
      <c r="B24" s="25">
        <v>0.8006944444444445</v>
      </c>
      <c r="C24" s="24">
        <v>13.0</v>
      </c>
      <c r="D24" s="24">
        <v>51.0</v>
      </c>
      <c r="L24" s="24">
        <v>57.0</v>
      </c>
      <c r="O24" s="24" t="s">
        <v>26</v>
      </c>
    </row>
  </sheetData>
  <hyperlinks>
    <hyperlink r:id="rId1" ref="A6"/>
    <hyperlink r:id="rId2" ref="A7"/>
    <hyperlink r:id="rId3" ref="A8"/>
  </hyperlinks>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5.5"/>
    <col customWidth="1" min="4" max="4" width="7.38"/>
    <col customWidth="1" min="5" max="5" width="5.5"/>
    <col customWidth="1" min="6" max="6" width="4.0"/>
    <col customWidth="1" min="7" max="7" width="6.25"/>
    <col customWidth="1" min="8" max="8" width="6.63"/>
    <col customWidth="1" min="9" max="9" width="4.63"/>
    <col customWidth="1" min="10" max="10" width="7.38"/>
    <col customWidth="1" min="11" max="11" width="9.13"/>
    <col customWidth="1" min="12" max="12" width="4.88"/>
    <col customWidth="1" min="13" max="13" width="9.0"/>
    <col customWidth="1" min="14" max="14" width="9.13"/>
    <col customWidth="1" min="15" max="15" width="7.75"/>
    <col customWidth="1" min="16" max="16" width="8.0"/>
    <col customWidth="1" min="17" max="17" width="7.88"/>
    <col customWidth="1" min="18" max="19" width="6.5"/>
    <col customWidth="1" min="20" max="22" width="8.75"/>
    <col customWidth="1" min="23" max="23" width="8.25"/>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88</v>
      </c>
      <c r="S1" s="14" t="s">
        <v>89</v>
      </c>
      <c r="T1" s="14" t="s">
        <v>90</v>
      </c>
      <c r="U1" s="14" t="s">
        <v>91</v>
      </c>
      <c r="V1" s="14" t="s">
        <v>22</v>
      </c>
      <c r="W1" s="15" t="s">
        <v>23</v>
      </c>
      <c r="X1" s="60" t="s">
        <v>92</v>
      </c>
      <c r="Y1" s="60" t="s">
        <v>93</v>
      </c>
      <c r="Z1" s="7" t="s">
        <v>6</v>
      </c>
      <c r="AA1" s="7" t="s">
        <v>7</v>
      </c>
      <c r="AB1" s="7" t="s">
        <v>8</v>
      </c>
      <c r="AC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94</v>
      </c>
      <c r="T2" s="17" t="s">
        <v>94</v>
      </c>
      <c r="U2" s="17"/>
      <c r="V2" s="17" t="s">
        <v>25</v>
      </c>
      <c r="W2" s="17" t="s">
        <v>25</v>
      </c>
      <c r="X2" s="17" t="s">
        <v>26</v>
      </c>
      <c r="Y2" s="50">
        <v>5679.0</v>
      </c>
      <c r="Z2" s="17">
        <v>4.0</v>
      </c>
      <c r="AA2" s="17">
        <v>0.0</v>
      </c>
      <c r="AB2" s="20"/>
      <c r="AC2" s="20"/>
      <c r="AD2" s="20"/>
      <c r="AE2" s="20"/>
      <c r="AF2" s="20"/>
      <c r="AG2" s="20"/>
      <c r="AH2" s="20"/>
      <c r="AI2" s="20"/>
      <c r="AJ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c r="V3" s="24" t="s">
        <v>25</v>
      </c>
      <c r="W3" s="24" t="s">
        <v>25</v>
      </c>
      <c r="X3" s="24" t="s">
        <v>31</v>
      </c>
      <c r="Y3" s="48">
        <v>5485.0</v>
      </c>
      <c r="AB3" s="24">
        <v>7.0</v>
      </c>
      <c r="AC3" s="24">
        <v>0.0</v>
      </c>
    </row>
    <row r="4">
      <c r="A4" s="62" t="s">
        <v>32</v>
      </c>
      <c r="B4" s="63">
        <v>0.63125</v>
      </c>
      <c r="C4" s="64">
        <v>1.0</v>
      </c>
      <c r="D4" s="65">
        <v>6.0</v>
      </c>
      <c r="E4" s="65">
        <v>56.0</v>
      </c>
      <c r="F4" s="65">
        <v>56.0</v>
      </c>
      <c r="G4" s="65">
        <v>58.0</v>
      </c>
      <c r="H4" s="64">
        <v>58.0</v>
      </c>
      <c r="I4" s="64">
        <v>58.0</v>
      </c>
      <c r="J4" s="64">
        <v>58.0</v>
      </c>
      <c r="K4" s="64">
        <v>58.0</v>
      </c>
      <c r="L4" s="64">
        <v>58.0</v>
      </c>
      <c r="M4" s="65">
        <v>0.0</v>
      </c>
      <c r="N4" s="65">
        <v>2.0</v>
      </c>
      <c r="O4" s="65">
        <v>2.0</v>
      </c>
      <c r="P4" s="65">
        <v>0.0</v>
      </c>
      <c r="Q4" s="65">
        <v>0.0</v>
      </c>
      <c r="R4" s="65" t="s">
        <v>94</v>
      </c>
      <c r="S4" s="65" t="s">
        <v>94</v>
      </c>
      <c r="T4" s="65" t="s">
        <v>25</v>
      </c>
      <c r="U4" s="65"/>
      <c r="V4" s="65" t="s">
        <v>25</v>
      </c>
      <c r="W4" s="65" t="s">
        <v>25</v>
      </c>
      <c r="X4" s="65" t="s">
        <v>31</v>
      </c>
      <c r="Y4" s="66">
        <v>4612.0</v>
      </c>
      <c r="Z4" s="65">
        <v>3.0</v>
      </c>
      <c r="AA4" s="65">
        <v>0.0</v>
      </c>
      <c r="AB4" s="67"/>
      <c r="AC4" s="67"/>
      <c r="AD4" s="67"/>
      <c r="AE4" s="67"/>
      <c r="AF4" s="67"/>
      <c r="AG4" s="67"/>
      <c r="AH4" s="67"/>
      <c r="AI4" s="67"/>
      <c r="AJ4" s="67"/>
    </row>
    <row r="5">
      <c r="A5" s="27" t="s">
        <v>32</v>
      </c>
      <c r="B5" s="26">
        <v>0.63125</v>
      </c>
      <c r="C5" s="45">
        <v>1.0</v>
      </c>
      <c r="D5" s="24">
        <v>6.0</v>
      </c>
      <c r="E5" s="24">
        <v>56.0</v>
      </c>
      <c r="F5" s="24">
        <v>56.0</v>
      </c>
      <c r="G5" s="24">
        <v>58.0</v>
      </c>
      <c r="H5" s="45"/>
      <c r="I5" s="45"/>
      <c r="J5" s="45"/>
      <c r="K5" s="45"/>
      <c r="L5" s="45">
        <v>58.0</v>
      </c>
      <c r="M5" s="24">
        <v>0.0</v>
      </c>
      <c r="N5" s="24">
        <v>2.0</v>
      </c>
      <c r="O5" s="24">
        <v>2.0</v>
      </c>
      <c r="P5" s="24">
        <v>0.0</v>
      </c>
      <c r="Q5" s="24">
        <v>0.0</v>
      </c>
      <c r="R5" s="24" t="s">
        <v>94</v>
      </c>
      <c r="S5" s="24" t="s">
        <v>94</v>
      </c>
      <c r="T5" s="24" t="s">
        <v>25</v>
      </c>
      <c r="U5" s="24"/>
      <c r="V5" s="24" t="s">
        <v>25</v>
      </c>
      <c r="W5" s="24" t="s">
        <v>25</v>
      </c>
      <c r="X5" s="24" t="s">
        <v>31</v>
      </c>
      <c r="Y5" s="48">
        <v>4612.0</v>
      </c>
      <c r="Z5" s="24">
        <v>3.0</v>
      </c>
      <c r="AA5" s="24">
        <v>0.0</v>
      </c>
    </row>
    <row r="6">
      <c r="A6" s="29" t="s">
        <v>33</v>
      </c>
      <c r="B6" s="30">
        <v>0.68125</v>
      </c>
      <c r="C6" s="24">
        <v>3.0</v>
      </c>
      <c r="D6" s="24">
        <v>19.0</v>
      </c>
      <c r="E6" s="24">
        <v>23.0</v>
      </c>
      <c r="F6" s="24">
        <v>23.0</v>
      </c>
      <c r="G6" s="24">
        <v>23.0</v>
      </c>
      <c r="H6" s="24">
        <v>27.0</v>
      </c>
      <c r="I6" s="24">
        <v>27.0</v>
      </c>
      <c r="J6" s="24">
        <v>46.0</v>
      </c>
      <c r="K6" s="24">
        <v>46.0</v>
      </c>
      <c r="L6" s="24">
        <v>46.0</v>
      </c>
      <c r="M6" s="24">
        <v>0.0</v>
      </c>
      <c r="N6" s="24">
        <v>0.0</v>
      </c>
      <c r="O6" s="24">
        <v>0.0</v>
      </c>
      <c r="P6" s="24">
        <v>0.0</v>
      </c>
      <c r="Q6" s="24">
        <v>0.0</v>
      </c>
      <c r="R6" s="24" t="s">
        <v>94</v>
      </c>
      <c r="S6" s="24" t="s">
        <v>94</v>
      </c>
      <c r="T6" s="24" t="s">
        <v>25</v>
      </c>
      <c r="U6" s="24" t="s">
        <v>25</v>
      </c>
      <c r="V6" s="24" t="s">
        <v>25</v>
      </c>
      <c r="W6" s="24" t="s">
        <v>25</v>
      </c>
      <c r="X6" s="24" t="s">
        <v>31</v>
      </c>
      <c r="Y6" s="48">
        <v>5194.0</v>
      </c>
      <c r="AB6" s="24">
        <v>9.0</v>
      </c>
      <c r="AC6" s="24">
        <v>9.0</v>
      </c>
    </row>
    <row r="7">
      <c r="A7" s="32" t="s">
        <v>34</v>
      </c>
      <c r="B7" s="25">
        <v>0.5555555555555556</v>
      </c>
      <c r="C7" s="24">
        <v>4.0</v>
      </c>
      <c r="D7" s="24">
        <v>14.0</v>
      </c>
      <c r="E7" s="24">
        <v>38.0</v>
      </c>
      <c r="F7" s="24">
        <v>38.0</v>
      </c>
      <c r="G7" s="24">
        <v>38.0</v>
      </c>
      <c r="H7" s="24">
        <v>41.0</v>
      </c>
      <c r="I7" s="24">
        <v>41.0</v>
      </c>
      <c r="J7" s="24">
        <v>50.0</v>
      </c>
      <c r="K7" s="24">
        <v>56.0</v>
      </c>
      <c r="L7" s="24">
        <v>56.0</v>
      </c>
      <c r="M7" s="24">
        <v>0.0</v>
      </c>
      <c r="N7" s="24">
        <v>0.0</v>
      </c>
      <c r="O7" s="24">
        <v>0.0</v>
      </c>
      <c r="P7" s="24">
        <v>0.0</v>
      </c>
      <c r="Q7" s="24">
        <v>0.0</v>
      </c>
      <c r="R7" s="24" t="s">
        <v>94</v>
      </c>
      <c r="S7" s="24" t="s">
        <v>94</v>
      </c>
      <c r="T7" s="24" t="s">
        <v>94</v>
      </c>
      <c r="U7" s="24"/>
      <c r="V7" s="24" t="s">
        <v>25</v>
      </c>
      <c r="W7" s="24" t="s">
        <v>25</v>
      </c>
      <c r="X7" s="24" t="s">
        <v>26</v>
      </c>
      <c r="Y7" s="48">
        <v>4612.0</v>
      </c>
      <c r="Z7" s="24">
        <v>1.0</v>
      </c>
      <c r="AA7" s="24">
        <v>1.0</v>
      </c>
    </row>
    <row r="8">
      <c r="A8" s="24" t="s">
        <v>35</v>
      </c>
      <c r="B8" s="25">
        <v>0.6402777777777777</v>
      </c>
      <c r="C8" s="24">
        <v>20.0</v>
      </c>
      <c r="D8" s="24">
        <v>25.0</v>
      </c>
      <c r="E8" s="24">
        <v>31.0</v>
      </c>
      <c r="F8" s="24">
        <v>31.0</v>
      </c>
      <c r="G8" s="24">
        <v>31.0</v>
      </c>
      <c r="H8" s="24">
        <v>32.0</v>
      </c>
      <c r="I8" s="24">
        <v>33.0</v>
      </c>
      <c r="J8" s="24">
        <v>37.0</v>
      </c>
      <c r="K8" s="24">
        <v>38.0</v>
      </c>
      <c r="L8" s="24">
        <v>38.0</v>
      </c>
      <c r="M8" s="24">
        <v>0.0</v>
      </c>
      <c r="N8" s="24">
        <v>0.0</v>
      </c>
      <c r="O8" s="24">
        <v>0.0</v>
      </c>
      <c r="P8" s="24">
        <v>0.0</v>
      </c>
      <c r="Q8" s="24">
        <v>0.0</v>
      </c>
      <c r="R8" s="24" t="s">
        <v>94</v>
      </c>
      <c r="S8" s="24" t="s">
        <v>94</v>
      </c>
      <c r="T8" s="24" t="s">
        <v>25</v>
      </c>
      <c r="U8" s="24" t="s">
        <v>25</v>
      </c>
      <c r="V8" s="24" t="s">
        <v>25</v>
      </c>
      <c r="W8" s="24" t="s">
        <v>25</v>
      </c>
      <c r="X8" s="24" t="s">
        <v>31</v>
      </c>
      <c r="Y8" s="48">
        <v>5069.0</v>
      </c>
      <c r="AB8" s="24">
        <v>4.0</v>
      </c>
      <c r="AC8" s="24">
        <v>2.0</v>
      </c>
    </row>
    <row r="9">
      <c r="A9" s="33" t="s">
        <v>36</v>
      </c>
      <c r="B9" s="34">
        <v>0.6784722222222223</v>
      </c>
      <c r="C9" s="36">
        <v>6.0</v>
      </c>
      <c r="D9" s="36">
        <v>12.0</v>
      </c>
      <c r="E9" s="36">
        <v>27.0</v>
      </c>
      <c r="F9" s="36">
        <v>27.0</v>
      </c>
      <c r="G9" s="36">
        <v>29.0</v>
      </c>
      <c r="H9" s="36">
        <v>40.0</v>
      </c>
      <c r="I9" s="36">
        <v>41.0</v>
      </c>
      <c r="J9" s="36">
        <v>43.0</v>
      </c>
      <c r="K9" s="36">
        <v>54.0</v>
      </c>
      <c r="L9" s="36">
        <v>54.0</v>
      </c>
      <c r="M9" s="36">
        <v>0.0</v>
      </c>
      <c r="N9" s="36">
        <v>1.0</v>
      </c>
      <c r="O9" s="36">
        <v>2.0</v>
      </c>
      <c r="P9" s="36">
        <v>2.0</v>
      </c>
      <c r="Q9" s="36">
        <v>1.0</v>
      </c>
      <c r="R9" s="36" t="s">
        <v>25</v>
      </c>
      <c r="S9" s="36" t="s">
        <v>25</v>
      </c>
      <c r="T9" s="36" t="s">
        <v>25</v>
      </c>
      <c r="U9" s="36"/>
      <c r="V9" s="36" t="s">
        <v>25</v>
      </c>
      <c r="W9" s="36" t="s">
        <v>25</v>
      </c>
      <c r="X9" s="36" t="s">
        <v>26</v>
      </c>
      <c r="Y9" s="48">
        <v>5485.0</v>
      </c>
      <c r="Z9" s="35"/>
      <c r="AA9" s="35"/>
      <c r="AB9" s="35"/>
      <c r="AC9" s="35"/>
    </row>
    <row r="10">
      <c r="A10" s="68" t="s">
        <v>37</v>
      </c>
      <c r="B10" s="69">
        <v>0.5305555555555556</v>
      </c>
      <c r="C10" s="68">
        <v>11.0</v>
      </c>
      <c r="D10" s="68">
        <v>19.0</v>
      </c>
      <c r="E10" s="68">
        <v>35.0</v>
      </c>
      <c r="F10" s="68">
        <v>35.0</v>
      </c>
      <c r="G10" s="68">
        <v>35.0</v>
      </c>
      <c r="H10" s="68">
        <v>35.0</v>
      </c>
      <c r="I10" s="68">
        <v>35.0</v>
      </c>
      <c r="J10" s="68">
        <v>35.0</v>
      </c>
      <c r="K10" s="68">
        <v>35.0</v>
      </c>
      <c r="L10" s="68">
        <v>35.0</v>
      </c>
      <c r="M10" s="68">
        <v>0.0</v>
      </c>
      <c r="N10" s="68">
        <v>0.0</v>
      </c>
      <c r="O10" s="68">
        <v>0.0</v>
      </c>
      <c r="P10" s="68">
        <v>0.0</v>
      </c>
      <c r="Q10" s="68">
        <v>0.0</v>
      </c>
      <c r="R10" s="68" t="s">
        <v>94</v>
      </c>
      <c r="S10" s="68" t="s">
        <v>94</v>
      </c>
      <c r="T10" s="68" t="s">
        <v>94</v>
      </c>
      <c r="U10" s="68"/>
      <c r="V10" s="68" t="s">
        <v>25</v>
      </c>
      <c r="W10" s="68" t="s">
        <v>25</v>
      </c>
      <c r="X10" s="68" t="s">
        <v>26</v>
      </c>
      <c r="Y10" s="70">
        <v>5485.0</v>
      </c>
      <c r="Z10" s="68">
        <v>1.0</v>
      </c>
      <c r="AA10" s="68">
        <v>1.0</v>
      </c>
      <c r="AB10" s="68"/>
      <c r="AC10" s="71"/>
      <c r="AD10" s="71"/>
      <c r="AE10" s="71"/>
      <c r="AF10" s="71"/>
      <c r="AG10" s="71"/>
      <c r="AH10" s="71"/>
      <c r="AI10" s="71"/>
      <c r="AJ10" s="71"/>
    </row>
    <row r="11">
      <c r="A11" s="24" t="s">
        <v>37</v>
      </c>
      <c r="B11" s="25">
        <v>0.5305555555555556</v>
      </c>
      <c r="C11" s="24">
        <v>11.0</v>
      </c>
      <c r="D11" s="24">
        <v>19.0</v>
      </c>
      <c r="L11" s="24">
        <v>35.0</v>
      </c>
      <c r="M11" s="24">
        <v>0.0</v>
      </c>
      <c r="N11" s="24">
        <v>0.0</v>
      </c>
      <c r="O11" s="24">
        <v>0.0</v>
      </c>
      <c r="P11" s="24">
        <v>0.0</v>
      </c>
      <c r="Q11" s="24">
        <v>0.0</v>
      </c>
      <c r="R11" s="24" t="s">
        <v>94</v>
      </c>
      <c r="S11" s="24" t="s">
        <v>94</v>
      </c>
      <c r="T11" s="24" t="s">
        <v>94</v>
      </c>
      <c r="U11" s="24"/>
      <c r="V11" s="24" t="s">
        <v>25</v>
      </c>
      <c r="W11" s="24" t="s">
        <v>25</v>
      </c>
      <c r="X11" s="24" t="s">
        <v>26</v>
      </c>
      <c r="Y11" s="48">
        <v>5485.0</v>
      </c>
      <c r="Z11" s="24">
        <v>1.0</v>
      </c>
      <c r="AA11" s="24">
        <v>1.0</v>
      </c>
      <c r="AB11" s="24"/>
    </row>
    <row r="12">
      <c r="A12" s="24" t="s">
        <v>38</v>
      </c>
      <c r="B12" s="25">
        <v>0.6902777777777778</v>
      </c>
      <c r="C12" s="24">
        <v>5.0</v>
      </c>
      <c r="D12" s="24">
        <v>25.0</v>
      </c>
      <c r="E12" s="24">
        <v>35.0</v>
      </c>
      <c r="F12" s="24">
        <v>35.0</v>
      </c>
      <c r="G12" s="24">
        <v>35.0</v>
      </c>
      <c r="H12" s="24">
        <v>37.0</v>
      </c>
      <c r="I12" s="24">
        <v>37.0</v>
      </c>
      <c r="J12" s="24">
        <v>37.0</v>
      </c>
      <c r="K12" s="24">
        <v>46.0</v>
      </c>
      <c r="L12" s="24">
        <v>46.0</v>
      </c>
      <c r="M12" s="24">
        <v>0.0</v>
      </c>
      <c r="N12" s="24">
        <v>0.0</v>
      </c>
      <c r="O12" s="24">
        <v>0.0</v>
      </c>
      <c r="P12" s="24">
        <v>0.0</v>
      </c>
      <c r="Q12" s="24">
        <v>0.0</v>
      </c>
      <c r="R12" s="24" t="s">
        <v>94</v>
      </c>
      <c r="S12" s="24" t="s">
        <v>94</v>
      </c>
      <c r="T12" s="24" t="s">
        <v>25</v>
      </c>
      <c r="U12" s="24"/>
      <c r="V12" s="24" t="s">
        <v>25</v>
      </c>
      <c r="W12" s="24" t="s">
        <v>25</v>
      </c>
      <c r="X12" s="24" t="s">
        <v>31</v>
      </c>
      <c r="Y12" s="48">
        <v>5485.0</v>
      </c>
      <c r="AB12" s="24">
        <v>2.0</v>
      </c>
      <c r="AC12" s="24">
        <v>0.0</v>
      </c>
    </row>
    <row r="13">
      <c r="A13" s="24" t="s">
        <v>39</v>
      </c>
      <c r="B13" s="25">
        <v>0.6756944444444445</v>
      </c>
      <c r="C13" s="24">
        <v>7.0</v>
      </c>
      <c r="D13" s="24">
        <v>33.0</v>
      </c>
      <c r="E13" s="24">
        <v>43.0</v>
      </c>
      <c r="F13" s="24">
        <v>43.0</v>
      </c>
      <c r="G13" s="24">
        <v>43.0</v>
      </c>
      <c r="H13" s="24">
        <v>43.0</v>
      </c>
      <c r="I13" s="24">
        <v>43.0</v>
      </c>
      <c r="J13" s="24">
        <v>43.0</v>
      </c>
      <c r="K13" s="24">
        <v>43.0</v>
      </c>
      <c r="L13" s="24">
        <v>58.0</v>
      </c>
      <c r="M13" s="24">
        <v>0.0</v>
      </c>
      <c r="N13" s="24">
        <v>0.0</v>
      </c>
      <c r="O13" s="24">
        <v>0.0</v>
      </c>
      <c r="P13" s="24">
        <v>0.0</v>
      </c>
      <c r="Q13" s="24">
        <v>0.0</v>
      </c>
      <c r="R13" s="24" t="s">
        <v>25</v>
      </c>
      <c r="S13" s="24" t="s">
        <v>25</v>
      </c>
      <c r="T13" s="24" t="s">
        <v>25</v>
      </c>
      <c r="U13" s="24"/>
      <c r="V13" s="24" t="s">
        <v>25</v>
      </c>
      <c r="X13" s="24" t="s">
        <v>31</v>
      </c>
      <c r="Y13" s="48">
        <v>5485.0</v>
      </c>
      <c r="AB13" s="24">
        <v>5.0</v>
      </c>
      <c r="AC13" s="24">
        <v>1.0</v>
      </c>
    </row>
    <row r="14">
      <c r="A14" s="68" t="s">
        <v>40</v>
      </c>
      <c r="B14" s="69">
        <v>0.6347222222222222</v>
      </c>
      <c r="C14" s="68">
        <v>7.0</v>
      </c>
      <c r="D14" s="68">
        <v>22.0</v>
      </c>
      <c r="E14" s="68">
        <v>25.0</v>
      </c>
      <c r="F14" s="68">
        <v>25.0</v>
      </c>
      <c r="G14" s="68">
        <v>37.0</v>
      </c>
      <c r="H14" s="68">
        <v>46.0</v>
      </c>
      <c r="I14" s="68">
        <v>57.0</v>
      </c>
      <c r="J14" s="71"/>
      <c r="K14" s="71"/>
      <c r="L14" s="68">
        <v>57.0</v>
      </c>
      <c r="M14" s="68">
        <v>0.0</v>
      </c>
      <c r="N14" s="72">
        <v>0.0</v>
      </c>
      <c r="O14" s="68">
        <v>0.0</v>
      </c>
      <c r="P14" s="68">
        <v>0.0</v>
      </c>
      <c r="Q14" s="68">
        <v>0.0</v>
      </c>
      <c r="R14" s="68" t="s">
        <v>94</v>
      </c>
      <c r="S14" s="68" t="s">
        <v>94</v>
      </c>
      <c r="T14" s="68" t="s">
        <v>25</v>
      </c>
      <c r="U14" s="68" t="s">
        <v>25</v>
      </c>
      <c r="V14" s="68" t="s">
        <v>25</v>
      </c>
      <c r="W14" s="71"/>
      <c r="X14" s="73" t="s">
        <v>26</v>
      </c>
      <c r="Y14" s="70">
        <v>5069.0</v>
      </c>
      <c r="Z14" s="68">
        <v>2.0</v>
      </c>
      <c r="AA14" s="68">
        <v>2.0</v>
      </c>
      <c r="AB14" s="71"/>
      <c r="AC14" s="71"/>
      <c r="AD14" s="71"/>
      <c r="AE14" s="71"/>
      <c r="AF14" s="71"/>
      <c r="AG14" s="71"/>
      <c r="AH14" s="71"/>
      <c r="AI14" s="71"/>
      <c r="AJ14" s="71"/>
    </row>
    <row r="15">
      <c r="A15" s="24" t="s">
        <v>40</v>
      </c>
      <c r="B15" s="25">
        <v>0.6347222222222222</v>
      </c>
      <c r="C15" s="24">
        <v>7.0</v>
      </c>
      <c r="D15" s="24">
        <v>22.0</v>
      </c>
      <c r="E15" s="24">
        <v>25.0</v>
      </c>
      <c r="F15" s="24">
        <v>25.0</v>
      </c>
      <c r="G15" s="24">
        <v>37.0</v>
      </c>
      <c r="H15" s="24">
        <v>46.0</v>
      </c>
      <c r="I15" s="24">
        <v>57.0</v>
      </c>
      <c r="J15" s="24">
        <v>57.0</v>
      </c>
      <c r="L15" s="24">
        <v>57.0</v>
      </c>
      <c r="M15" s="24">
        <v>0.0</v>
      </c>
      <c r="N15" s="74">
        <v>0.0</v>
      </c>
      <c r="O15" s="24">
        <v>0.0</v>
      </c>
      <c r="P15" s="24">
        <v>0.0</v>
      </c>
      <c r="Q15" s="24">
        <v>0.0</v>
      </c>
      <c r="R15" s="24" t="s">
        <v>94</v>
      </c>
      <c r="S15" s="24" t="s">
        <v>94</v>
      </c>
      <c r="T15" s="24" t="s">
        <v>25</v>
      </c>
      <c r="U15" s="24" t="s">
        <v>25</v>
      </c>
      <c r="V15" s="24" t="s">
        <v>25</v>
      </c>
      <c r="X15" s="39" t="s">
        <v>26</v>
      </c>
      <c r="Y15" s="48">
        <v>5069.0</v>
      </c>
      <c r="Z15" s="24">
        <v>2.0</v>
      </c>
      <c r="AA15" s="24">
        <v>2.0</v>
      </c>
    </row>
    <row r="16">
      <c r="A16" s="24" t="s">
        <v>41</v>
      </c>
      <c r="B16" s="25">
        <v>0.6333333333333333</v>
      </c>
      <c r="C16" s="24">
        <v>22.0</v>
      </c>
      <c r="D16" s="24">
        <v>22.0</v>
      </c>
      <c r="E16" s="24">
        <v>31.0</v>
      </c>
      <c r="F16" s="24">
        <v>31.0</v>
      </c>
      <c r="G16" s="24">
        <v>31.0</v>
      </c>
      <c r="H16" s="24">
        <v>31.0</v>
      </c>
      <c r="L16" s="24">
        <v>51.0</v>
      </c>
      <c r="M16" s="24">
        <v>0.0</v>
      </c>
      <c r="N16" s="74">
        <v>0.0</v>
      </c>
      <c r="O16" s="24">
        <v>0.0</v>
      </c>
      <c r="P16" s="24">
        <v>0.0</v>
      </c>
      <c r="Q16" s="24">
        <v>0.0</v>
      </c>
      <c r="R16" s="24" t="s">
        <v>94</v>
      </c>
      <c r="S16" s="24" t="s">
        <v>94</v>
      </c>
      <c r="T16" s="24" t="s">
        <v>94</v>
      </c>
      <c r="U16" s="24"/>
      <c r="V16" s="24" t="s">
        <v>25</v>
      </c>
      <c r="X16" s="40" t="s">
        <v>26</v>
      </c>
      <c r="Y16" s="48">
        <v>4612.0</v>
      </c>
      <c r="Z16" s="24">
        <v>5.0</v>
      </c>
      <c r="AA16" s="24">
        <v>0.0</v>
      </c>
    </row>
    <row r="17">
      <c r="A17" s="41" t="s">
        <v>42</v>
      </c>
      <c r="B17" s="25">
        <v>0.7104166666666667</v>
      </c>
      <c r="C17" s="24">
        <v>8.0</v>
      </c>
      <c r="D17" s="24">
        <v>39.0</v>
      </c>
      <c r="E17" s="24">
        <v>44.0</v>
      </c>
      <c r="F17" s="24">
        <v>47.0</v>
      </c>
      <c r="G17" s="24">
        <v>47.0</v>
      </c>
      <c r="J17" s="24">
        <v>48.0</v>
      </c>
      <c r="L17" s="24">
        <v>56.0</v>
      </c>
      <c r="M17" s="24">
        <v>0.0</v>
      </c>
      <c r="N17" s="74">
        <v>0.0</v>
      </c>
      <c r="O17" s="24">
        <v>0.0</v>
      </c>
      <c r="P17" s="24">
        <v>0.0</v>
      </c>
      <c r="Q17" s="24">
        <v>0.0</v>
      </c>
      <c r="R17" s="24" t="s">
        <v>94</v>
      </c>
      <c r="S17" s="24" t="s">
        <v>94</v>
      </c>
      <c r="T17" s="24" t="s">
        <v>25</v>
      </c>
      <c r="U17" s="24"/>
      <c r="V17" s="24" t="s">
        <v>25</v>
      </c>
      <c r="X17" s="24" t="s">
        <v>31</v>
      </c>
      <c r="Y17" s="48">
        <v>5069.0</v>
      </c>
      <c r="AB17" s="24">
        <v>1.0</v>
      </c>
      <c r="AC17" s="24">
        <v>0.0</v>
      </c>
    </row>
    <row r="18">
      <c r="A18" s="42" t="s">
        <v>43</v>
      </c>
      <c r="B18" s="25">
        <v>0.54375</v>
      </c>
      <c r="C18" s="24">
        <v>3.0</v>
      </c>
      <c r="D18" s="24">
        <v>27.0</v>
      </c>
      <c r="E18" s="24">
        <v>45.0</v>
      </c>
      <c r="F18" s="24">
        <v>45.0</v>
      </c>
      <c r="G18" s="24">
        <v>45.0</v>
      </c>
      <c r="H18" s="24">
        <v>50.0</v>
      </c>
      <c r="I18" s="24">
        <v>52.0</v>
      </c>
      <c r="J18" s="24">
        <v>59.0</v>
      </c>
      <c r="K18" s="25"/>
      <c r="L18" s="24">
        <v>60.0</v>
      </c>
      <c r="M18" s="24">
        <v>0.0</v>
      </c>
      <c r="N18" s="24">
        <v>1.0</v>
      </c>
      <c r="O18" s="24">
        <v>1.0</v>
      </c>
      <c r="P18" s="24">
        <v>1.0</v>
      </c>
      <c r="Q18" s="24">
        <v>0.0</v>
      </c>
      <c r="R18" s="24" t="s">
        <v>94</v>
      </c>
      <c r="S18" s="24" t="s">
        <v>94</v>
      </c>
      <c r="T18" s="24" t="s">
        <v>25</v>
      </c>
      <c r="U18" s="24" t="s">
        <v>25</v>
      </c>
      <c r="V18" s="24" t="s">
        <v>25</v>
      </c>
      <c r="X18" s="24" t="s">
        <v>31</v>
      </c>
      <c r="Y18" s="50">
        <v>5679.0</v>
      </c>
      <c r="AB18" s="24">
        <v>2.0</v>
      </c>
      <c r="AC18" s="24">
        <v>0.0</v>
      </c>
    </row>
    <row r="19">
      <c r="A19" s="24" t="s">
        <v>44</v>
      </c>
      <c r="B19" s="25">
        <v>0.63125</v>
      </c>
      <c r="C19" s="24">
        <v>5.0</v>
      </c>
      <c r="D19" s="24">
        <v>10.0</v>
      </c>
      <c r="E19" s="24">
        <v>56.0</v>
      </c>
      <c r="F19" s="24">
        <v>56.0</v>
      </c>
      <c r="G19" s="24">
        <v>56.0</v>
      </c>
      <c r="H19" s="24">
        <v>56.0</v>
      </c>
      <c r="I19" s="24">
        <v>56.0</v>
      </c>
      <c r="J19" s="24">
        <v>56.0</v>
      </c>
      <c r="K19" s="24">
        <v>56.0</v>
      </c>
      <c r="L19" s="24">
        <v>56.0</v>
      </c>
      <c r="M19" s="24">
        <v>0.0</v>
      </c>
      <c r="N19" s="24">
        <v>0.0</v>
      </c>
      <c r="O19" s="24">
        <v>0.0</v>
      </c>
      <c r="P19" s="24">
        <v>0.0</v>
      </c>
      <c r="Q19" s="24">
        <v>0.0</v>
      </c>
      <c r="R19" s="24" t="s">
        <v>94</v>
      </c>
      <c r="S19" s="24" t="s">
        <v>94</v>
      </c>
      <c r="T19" s="24" t="s">
        <v>94</v>
      </c>
      <c r="U19" s="24"/>
      <c r="V19" s="24" t="s">
        <v>25</v>
      </c>
      <c r="X19" s="24" t="s">
        <v>26</v>
      </c>
      <c r="Y19" s="48">
        <v>5485.0</v>
      </c>
    </row>
    <row r="20">
      <c r="A20" s="24" t="s">
        <v>45</v>
      </c>
      <c r="B20" s="25">
        <v>0.5125</v>
      </c>
      <c r="C20" s="24">
        <v>6.0</v>
      </c>
      <c r="D20" s="24">
        <v>44.0</v>
      </c>
      <c r="E20" s="24">
        <v>59.0</v>
      </c>
      <c r="F20" s="24">
        <v>80.0</v>
      </c>
      <c r="G20" s="24">
        <v>60.0</v>
      </c>
      <c r="H20" s="24">
        <v>60.0</v>
      </c>
      <c r="I20" s="24">
        <v>60.0</v>
      </c>
      <c r="J20" s="24">
        <v>60.0</v>
      </c>
      <c r="K20" s="24">
        <v>60.0</v>
      </c>
      <c r="L20" s="24">
        <v>60.0</v>
      </c>
      <c r="M20" s="24">
        <v>0.0</v>
      </c>
      <c r="N20" s="24">
        <v>0.0</v>
      </c>
      <c r="O20" s="24">
        <v>0.0</v>
      </c>
      <c r="P20" s="24">
        <v>0.0</v>
      </c>
      <c r="Q20" s="24">
        <v>0.0</v>
      </c>
      <c r="R20" s="24" t="s">
        <v>94</v>
      </c>
      <c r="S20" s="24" t="s">
        <v>94</v>
      </c>
      <c r="T20" s="24" t="s">
        <v>25</v>
      </c>
      <c r="X20" s="24" t="s">
        <v>26</v>
      </c>
      <c r="Y20" s="48">
        <v>5069.0</v>
      </c>
      <c r="Z20" s="24">
        <v>4.0</v>
      </c>
      <c r="AA20" s="24">
        <v>1.0</v>
      </c>
    </row>
    <row r="21">
      <c r="A21" s="24" t="s">
        <v>46</v>
      </c>
      <c r="B21" s="25">
        <v>0.4236111111111111</v>
      </c>
      <c r="C21" s="24">
        <v>1.0</v>
      </c>
      <c r="D21" s="24">
        <v>34.0</v>
      </c>
      <c r="E21" s="24">
        <v>38.0</v>
      </c>
      <c r="F21" s="24">
        <v>44.0</v>
      </c>
      <c r="G21" s="24">
        <v>44.0</v>
      </c>
      <c r="H21" s="24">
        <v>47.0</v>
      </c>
      <c r="J21" s="24">
        <v>48.0</v>
      </c>
      <c r="L21" s="24">
        <v>60.0</v>
      </c>
      <c r="M21" s="24">
        <v>0.0</v>
      </c>
      <c r="N21" s="24">
        <v>0.0</v>
      </c>
      <c r="O21" s="24">
        <v>0.0</v>
      </c>
      <c r="P21" s="24">
        <v>0.0</v>
      </c>
      <c r="Q21" s="24">
        <v>0.0</v>
      </c>
      <c r="X21" s="24" t="s">
        <v>31</v>
      </c>
      <c r="Y21" s="24">
        <v>5194.0</v>
      </c>
    </row>
    <row r="22">
      <c r="A22" s="24" t="s">
        <v>47</v>
      </c>
      <c r="B22" s="25">
        <v>0.4</v>
      </c>
      <c r="C22" s="24">
        <v>5.0</v>
      </c>
      <c r="D22" s="24">
        <v>11.0</v>
      </c>
      <c r="E22" s="24">
        <v>48.0</v>
      </c>
      <c r="F22" s="24">
        <v>48.0</v>
      </c>
      <c r="G22" s="24">
        <v>49.0</v>
      </c>
      <c r="J22" s="24">
        <v>50.0</v>
      </c>
      <c r="L22" s="24">
        <v>60.0</v>
      </c>
      <c r="M22" s="24">
        <v>0.0</v>
      </c>
      <c r="N22" s="24">
        <v>0.0</v>
      </c>
      <c r="O22" s="24">
        <v>0.0</v>
      </c>
      <c r="P22" s="24">
        <v>0.0</v>
      </c>
      <c r="Q22" s="24">
        <v>0.0</v>
      </c>
      <c r="X22" s="24" t="s">
        <v>31</v>
      </c>
      <c r="Y22" s="24">
        <v>5069.0</v>
      </c>
    </row>
    <row r="23">
      <c r="A23" s="24" t="s">
        <v>48</v>
      </c>
      <c r="B23" s="25">
        <v>0.8006944444444445</v>
      </c>
      <c r="C23" s="24">
        <v>13.0</v>
      </c>
      <c r="D23" s="24">
        <v>51.0</v>
      </c>
      <c r="L23" s="24">
        <v>57.0</v>
      </c>
      <c r="M23" s="24">
        <v>0.0</v>
      </c>
      <c r="N23" s="24">
        <v>0.0</v>
      </c>
      <c r="O23" s="24">
        <v>0.0</v>
      </c>
      <c r="P23" s="24">
        <v>0.0</v>
      </c>
      <c r="Q23" s="24">
        <v>0.0</v>
      </c>
      <c r="X23" s="24" t="s">
        <v>26</v>
      </c>
      <c r="Y23" s="24">
        <v>5194.0</v>
      </c>
    </row>
    <row r="25">
      <c r="A25" s="24" t="s">
        <v>95</v>
      </c>
    </row>
    <row r="26">
      <c r="A26" s="24" t="s">
        <v>96</v>
      </c>
    </row>
    <row r="27">
      <c r="A27" s="24"/>
    </row>
    <row r="28">
      <c r="A28" s="24" t="s">
        <v>97</v>
      </c>
    </row>
    <row r="29">
      <c r="A29" s="24"/>
    </row>
    <row r="30">
      <c r="A30" s="24" t="s">
        <v>98</v>
      </c>
    </row>
    <row r="31">
      <c r="A31" s="24" t="s">
        <v>99</v>
      </c>
    </row>
    <row r="32">
      <c r="A32" s="24"/>
    </row>
    <row r="33">
      <c r="A33" s="24" t="s">
        <v>100</v>
      </c>
    </row>
  </sheetData>
  <hyperlinks>
    <hyperlink r:id="rId1" ref="A4"/>
    <hyperlink r:id="rId2" ref="A5"/>
  </hyperlinks>
  <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9.63"/>
    <col customWidth="1" min="21" max="21" width="22.88"/>
    <col customWidth="1" min="22" max="22" width="32.5"/>
    <col customWidth="1" min="23" max="23" width="39.13"/>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101</v>
      </c>
      <c r="S1" s="14" t="s">
        <v>102</v>
      </c>
      <c r="T1" s="14" t="s">
        <v>103</v>
      </c>
      <c r="U1" s="14" t="s">
        <v>104</v>
      </c>
      <c r="V1" s="14" t="s">
        <v>105</v>
      </c>
      <c r="W1" s="14" t="s">
        <v>106</v>
      </c>
      <c r="X1" s="14" t="s">
        <v>89</v>
      </c>
      <c r="Y1" s="14" t="s">
        <v>90</v>
      </c>
      <c r="Z1" s="14" t="s">
        <v>91</v>
      </c>
      <c r="AA1" s="14" t="s">
        <v>22</v>
      </c>
      <c r="AB1" s="15" t="s">
        <v>23</v>
      </c>
      <c r="AC1" s="60" t="s">
        <v>92</v>
      </c>
      <c r="AD1" s="60" t="s">
        <v>93</v>
      </c>
      <c r="AE1" s="7" t="s">
        <v>6</v>
      </c>
      <c r="AF1" s="7" t="s">
        <v>7</v>
      </c>
      <c r="AG1" s="7" t="s">
        <v>8</v>
      </c>
      <c r="AH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107</v>
      </c>
      <c r="V2" s="17" t="s">
        <v>107</v>
      </c>
      <c r="W2" s="17" t="s">
        <v>108</v>
      </c>
      <c r="X2" s="17" t="s">
        <v>94</v>
      </c>
      <c r="Y2" s="17" t="s">
        <v>94</v>
      </c>
      <c r="Z2" s="17"/>
      <c r="AA2" s="17" t="s">
        <v>25</v>
      </c>
      <c r="AB2" s="17" t="s">
        <v>25</v>
      </c>
      <c r="AC2" s="17" t="s">
        <v>26</v>
      </c>
      <c r="AD2" s="50">
        <v>5679.0</v>
      </c>
      <c r="AE2" s="17">
        <v>4.0</v>
      </c>
      <c r="AF2" s="17">
        <v>0.0</v>
      </c>
      <c r="AG2" s="20"/>
      <c r="AH2" s="20"/>
      <c r="AI2" s="20"/>
      <c r="AJ2" s="20"/>
      <c r="AK2" s="20"/>
      <c r="AL2" s="20"/>
      <c r="AM2" s="20"/>
      <c r="AN2" s="20"/>
      <c r="AO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109</v>
      </c>
      <c r="X3" s="24" t="s">
        <v>25</v>
      </c>
      <c r="Y3" s="24" t="s">
        <v>25</v>
      </c>
      <c r="Z3" s="24"/>
      <c r="AA3" s="24" t="s">
        <v>25</v>
      </c>
      <c r="AB3" s="24" t="s">
        <v>25</v>
      </c>
      <c r="AC3" s="24" t="s">
        <v>31</v>
      </c>
      <c r="AD3" s="48">
        <v>5485.0</v>
      </c>
      <c r="AG3" s="24">
        <v>7.0</v>
      </c>
      <c r="AH3" s="24">
        <v>0.0</v>
      </c>
    </row>
    <row r="4">
      <c r="A4" s="27" t="s">
        <v>32</v>
      </c>
      <c r="B4" s="26">
        <v>0.63125</v>
      </c>
      <c r="C4" s="45">
        <v>1.0</v>
      </c>
      <c r="D4" s="24">
        <v>6.0</v>
      </c>
      <c r="E4" s="24">
        <v>56.0</v>
      </c>
      <c r="F4" s="24">
        <v>56.0</v>
      </c>
      <c r="G4" s="24">
        <v>58.0</v>
      </c>
      <c r="H4" s="45"/>
      <c r="I4" s="45"/>
      <c r="J4" s="45"/>
      <c r="K4" s="45"/>
      <c r="L4" s="45">
        <v>58.0</v>
      </c>
      <c r="M4" s="24">
        <v>0.0</v>
      </c>
      <c r="N4" s="24">
        <v>2.0</v>
      </c>
      <c r="O4" s="24">
        <v>2.0</v>
      </c>
      <c r="P4" s="24">
        <v>0.0</v>
      </c>
      <c r="Q4" s="24">
        <v>0.0</v>
      </c>
      <c r="R4" s="24" t="s">
        <v>94</v>
      </c>
      <c r="S4" s="24" t="s">
        <v>94</v>
      </c>
      <c r="T4" s="24" t="s">
        <v>94</v>
      </c>
      <c r="U4" s="24" t="s">
        <v>107</v>
      </c>
      <c r="V4" s="24" t="s">
        <v>107</v>
      </c>
      <c r="W4" s="24" t="s">
        <v>110</v>
      </c>
      <c r="X4" s="24" t="s">
        <v>94</v>
      </c>
      <c r="Y4" s="24" t="s">
        <v>25</v>
      </c>
      <c r="Z4" s="24"/>
      <c r="AA4" s="24" t="s">
        <v>25</v>
      </c>
      <c r="AB4" s="24" t="s">
        <v>25</v>
      </c>
      <c r="AC4" s="24" t="s">
        <v>31</v>
      </c>
      <c r="AD4" s="48">
        <v>4612.0</v>
      </c>
      <c r="AE4" s="24">
        <v>3.0</v>
      </c>
      <c r="AF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94</v>
      </c>
      <c r="S5" s="24" t="s">
        <v>94</v>
      </c>
      <c r="T5" s="24" t="s">
        <v>94</v>
      </c>
      <c r="U5" s="24" t="s">
        <v>107</v>
      </c>
      <c r="V5" s="24" t="s">
        <v>107</v>
      </c>
      <c r="W5" s="24" t="s">
        <v>110</v>
      </c>
      <c r="X5" s="24" t="s">
        <v>94</v>
      </c>
      <c r="Y5" s="24" t="s">
        <v>25</v>
      </c>
      <c r="Z5" s="75" t="s">
        <v>111</v>
      </c>
      <c r="AA5" s="24" t="s">
        <v>25</v>
      </c>
      <c r="AB5" s="24" t="s">
        <v>25</v>
      </c>
      <c r="AC5" s="24" t="s">
        <v>31</v>
      </c>
      <c r="AD5" s="48">
        <v>5194.0</v>
      </c>
      <c r="AG5" s="24">
        <v>9.0</v>
      </c>
      <c r="AH5" s="24">
        <v>9.0</v>
      </c>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94</v>
      </c>
      <c r="S6" s="24" t="s">
        <v>94</v>
      </c>
      <c r="T6" s="24" t="s">
        <v>94</v>
      </c>
      <c r="U6" s="24" t="s">
        <v>107</v>
      </c>
      <c r="V6" s="24" t="s">
        <v>107</v>
      </c>
      <c r="W6" s="24" t="s">
        <v>110</v>
      </c>
      <c r="X6" s="24" t="s">
        <v>94</v>
      </c>
      <c r="Y6" s="24" t="s">
        <v>94</v>
      </c>
      <c r="Z6" s="24"/>
      <c r="AA6" s="24" t="s">
        <v>25</v>
      </c>
      <c r="AB6" s="24" t="s">
        <v>25</v>
      </c>
      <c r="AC6" s="24" t="s">
        <v>26</v>
      </c>
      <c r="AD6" s="48">
        <v>4612.0</v>
      </c>
      <c r="AE6" s="24">
        <v>1.0</v>
      </c>
      <c r="AF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94</v>
      </c>
      <c r="S7" s="24" t="s">
        <v>94</v>
      </c>
      <c r="T7" s="24" t="s">
        <v>94</v>
      </c>
      <c r="U7" s="24" t="s">
        <v>107</v>
      </c>
      <c r="V7" s="24" t="s">
        <v>107</v>
      </c>
      <c r="W7" s="24" t="s">
        <v>110</v>
      </c>
      <c r="X7" s="24" t="s">
        <v>94</v>
      </c>
      <c r="Y7" s="24" t="s">
        <v>25</v>
      </c>
      <c r="Z7" s="75" t="s">
        <v>111</v>
      </c>
      <c r="AA7" s="24" t="s">
        <v>25</v>
      </c>
      <c r="AB7" s="24" t="s">
        <v>25</v>
      </c>
      <c r="AC7" s="24" t="s">
        <v>31</v>
      </c>
      <c r="AD7" s="48">
        <v>5069.0</v>
      </c>
      <c r="AG7" s="24">
        <v>4.0</v>
      </c>
      <c r="AH7" s="24">
        <v>2.0</v>
      </c>
    </row>
    <row r="8">
      <c r="A8" s="33" t="s">
        <v>36</v>
      </c>
      <c r="B8" s="34">
        <v>0.6784722222222223</v>
      </c>
      <c r="C8" s="36">
        <v>6.0</v>
      </c>
      <c r="D8" s="36">
        <v>12.0</v>
      </c>
      <c r="E8" s="36">
        <v>27.0</v>
      </c>
      <c r="F8" s="36">
        <v>27.0</v>
      </c>
      <c r="G8" s="36">
        <v>29.0</v>
      </c>
      <c r="H8" s="36">
        <v>40.0</v>
      </c>
      <c r="I8" s="36">
        <v>41.0</v>
      </c>
      <c r="J8" s="36">
        <v>43.0</v>
      </c>
      <c r="K8" s="36">
        <v>54.0</v>
      </c>
      <c r="L8" s="36">
        <v>54.0</v>
      </c>
      <c r="M8" s="36">
        <v>0.0</v>
      </c>
      <c r="N8" s="36">
        <v>1.0</v>
      </c>
      <c r="O8" s="36">
        <v>2.0</v>
      </c>
      <c r="P8" s="36">
        <v>2.0</v>
      </c>
      <c r="Q8" s="36">
        <v>1.0</v>
      </c>
      <c r="R8" s="36"/>
      <c r="S8" s="36" t="s">
        <v>25</v>
      </c>
      <c r="T8" s="36"/>
      <c r="U8" s="36"/>
      <c r="V8" s="36"/>
      <c r="W8" s="36"/>
      <c r="X8" s="36" t="s">
        <v>25</v>
      </c>
      <c r="Y8" s="36" t="s">
        <v>25</v>
      </c>
      <c r="Z8" s="36"/>
      <c r="AA8" s="36" t="s">
        <v>25</v>
      </c>
      <c r="AB8" s="36" t="s">
        <v>25</v>
      </c>
      <c r="AC8" s="36" t="s">
        <v>26</v>
      </c>
      <c r="AD8" s="48">
        <v>5485.0</v>
      </c>
      <c r="AE8" s="35"/>
      <c r="AF8" s="35"/>
      <c r="AG8" s="35"/>
      <c r="AH8" s="35"/>
    </row>
    <row r="9">
      <c r="A9" s="24" t="s">
        <v>37</v>
      </c>
      <c r="B9" s="25">
        <v>0.5305555555555556</v>
      </c>
      <c r="C9" s="24">
        <v>11.0</v>
      </c>
      <c r="D9" s="24">
        <v>19.0</v>
      </c>
      <c r="L9" s="24">
        <v>35.0</v>
      </c>
      <c r="M9" s="24">
        <v>0.0</v>
      </c>
      <c r="N9" s="24">
        <v>0.0</v>
      </c>
      <c r="O9" s="24">
        <v>0.0</v>
      </c>
      <c r="P9" s="24">
        <v>0.0</v>
      </c>
      <c r="Q9" s="24">
        <v>0.0</v>
      </c>
      <c r="R9" s="24" t="s">
        <v>94</v>
      </c>
      <c r="S9" s="24" t="s">
        <v>94</v>
      </c>
      <c r="T9" s="24" t="s">
        <v>94</v>
      </c>
      <c r="U9" s="24" t="s">
        <v>94</v>
      </c>
      <c r="V9" s="24" t="s">
        <v>94</v>
      </c>
      <c r="W9" s="24" t="s">
        <v>110</v>
      </c>
      <c r="X9" s="24" t="s">
        <v>94</v>
      </c>
      <c r="Y9" s="24" t="s">
        <v>94</v>
      </c>
      <c r="Z9" s="24"/>
      <c r="AA9" s="24" t="s">
        <v>25</v>
      </c>
      <c r="AB9" s="24" t="s">
        <v>25</v>
      </c>
      <c r="AC9" s="24" t="s">
        <v>26</v>
      </c>
      <c r="AD9" s="48">
        <v>5485.0</v>
      </c>
      <c r="AE9" s="24">
        <v>1.0</v>
      </c>
      <c r="AF9" s="24">
        <v>1.0</v>
      </c>
      <c r="AG9" s="24"/>
    </row>
    <row r="10">
      <c r="A10" s="24" t="s">
        <v>38</v>
      </c>
      <c r="B10" s="25">
        <v>0.6902777777777778</v>
      </c>
      <c r="C10" s="24">
        <v>5.0</v>
      </c>
      <c r="D10" s="24">
        <v>25.0</v>
      </c>
      <c r="E10" s="24">
        <v>35.0</v>
      </c>
      <c r="F10" s="24">
        <v>35.0</v>
      </c>
      <c r="G10" s="24">
        <v>35.0</v>
      </c>
      <c r="H10" s="24">
        <v>37.0</v>
      </c>
      <c r="I10" s="24">
        <v>37.0</v>
      </c>
      <c r="J10" s="24">
        <v>37.0</v>
      </c>
      <c r="K10" s="24">
        <v>46.0</v>
      </c>
      <c r="L10" s="24">
        <v>46.0</v>
      </c>
      <c r="M10" s="24">
        <v>0.0</v>
      </c>
      <c r="N10" s="24">
        <v>0.0</v>
      </c>
      <c r="O10" s="24">
        <v>0.0</v>
      </c>
      <c r="P10" s="24">
        <v>0.0</v>
      </c>
      <c r="Q10" s="24">
        <v>0.0</v>
      </c>
      <c r="R10" s="24" t="s">
        <v>94</v>
      </c>
      <c r="S10" s="24" t="s">
        <v>94</v>
      </c>
      <c r="T10" s="24" t="s">
        <v>94</v>
      </c>
      <c r="U10" s="24" t="s">
        <v>94</v>
      </c>
      <c r="V10" s="24" t="s">
        <v>94</v>
      </c>
      <c r="W10" s="24" t="s">
        <v>110</v>
      </c>
      <c r="X10" s="24" t="s">
        <v>94</v>
      </c>
      <c r="Y10" s="24" t="s">
        <v>25</v>
      </c>
      <c r="Z10" s="24"/>
      <c r="AA10" s="24" t="s">
        <v>25</v>
      </c>
      <c r="AB10" s="24" t="s">
        <v>25</v>
      </c>
      <c r="AC10" s="24" t="s">
        <v>31</v>
      </c>
      <c r="AD10" s="48">
        <v>5485.0</v>
      </c>
      <c r="AG10" s="24">
        <v>2.0</v>
      </c>
      <c r="AH10" s="24">
        <v>0.0</v>
      </c>
    </row>
    <row r="11">
      <c r="A11" s="24" t="s">
        <v>39</v>
      </c>
      <c r="B11" s="25">
        <v>0.6756944444444445</v>
      </c>
      <c r="C11" s="24">
        <v>7.0</v>
      </c>
      <c r="D11" s="24">
        <v>33.0</v>
      </c>
      <c r="E11" s="24">
        <v>43.0</v>
      </c>
      <c r="F11" s="24">
        <v>43.0</v>
      </c>
      <c r="G11" s="24">
        <v>43.0</v>
      </c>
      <c r="H11" s="24">
        <v>43.0</v>
      </c>
      <c r="I11" s="24">
        <v>43.0</v>
      </c>
      <c r="J11" s="24">
        <v>43.0</v>
      </c>
      <c r="K11" s="24">
        <v>43.0</v>
      </c>
      <c r="L11" s="24">
        <v>58.0</v>
      </c>
      <c r="M11" s="24">
        <v>0.0</v>
      </c>
      <c r="N11" s="24">
        <v>0.0</v>
      </c>
      <c r="O11" s="24">
        <v>0.0</v>
      </c>
      <c r="P11" s="24">
        <v>0.0</v>
      </c>
      <c r="Q11" s="24">
        <v>0.0</v>
      </c>
      <c r="R11" s="24" t="s">
        <v>25</v>
      </c>
      <c r="S11" s="24" t="s">
        <v>25</v>
      </c>
      <c r="T11" s="24" t="s">
        <v>25</v>
      </c>
      <c r="U11" s="24" t="s">
        <v>25</v>
      </c>
      <c r="V11" s="24" t="s">
        <v>25</v>
      </c>
      <c r="W11" s="24" t="s">
        <v>112</v>
      </c>
      <c r="X11" s="24" t="s">
        <v>25</v>
      </c>
      <c r="Y11" s="24" t="s">
        <v>25</v>
      </c>
      <c r="Z11" s="24"/>
      <c r="AA11" s="24" t="s">
        <v>25</v>
      </c>
      <c r="AC11" s="24" t="s">
        <v>31</v>
      </c>
      <c r="AD11" s="48">
        <v>5485.0</v>
      </c>
      <c r="AG11" s="24">
        <v>5.0</v>
      </c>
      <c r="AH11" s="24">
        <v>1.0</v>
      </c>
    </row>
    <row r="12">
      <c r="A12" s="24" t="s">
        <v>40</v>
      </c>
      <c r="B12" s="25">
        <v>0.6347222222222222</v>
      </c>
      <c r="C12" s="24">
        <v>7.0</v>
      </c>
      <c r="D12" s="24">
        <v>22.0</v>
      </c>
      <c r="E12" s="24">
        <v>25.0</v>
      </c>
      <c r="F12" s="24">
        <v>25.0</v>
      </c>
      <c r="G12" s="24">
        <v>37.0</v>
      </c>
      <c r="H12" s="24">
        <v>46.0</v>
      </c>
      <c r="I12" s="24">
        <v>57.0</v>
      </c>
      <c r="J12" s="24">
        <v>57.0</v>
      </c>
      <c r="L12" s="24">
        <v>57.0</v>
      </c>
      <c r="M12" s="24">
        <v>0.0</v>
      </c>
      <c r="N12" s="74">
        <v>0.0</v>
      </c>
      <c r="O12" s="24">
        <v>0.0</v>
      </c>
      <c r="P12" s="24">
        <v>0.0</v>
      </c>
      <c r="Q12" s="24">
        <v>0.0</v>
      </c>
      <c r="R12" s="24" t="s">
        <v>94</v>
      </c>
      <c r="S12" s="24" t="s">
        <v>94</v>
      </c>
      <c r="T12" s="24" t="s">
        <v>94</v>
      </c>
      <c r="U12" s="24" t="s">
        <v>94</v>
      </c>
      <c r="V12" s="24" t="s">
        <v>94</v>
      </c>
      <c r="W12" s="24" t="s">
        <v>110</v>
      </c>
      <c r="X12" s="24" t="s">
        <v>94</v>
      </c>
      <c r="Y12" s="24" t="s">
        <v>25</v>
      </c>
      <c r="Z12" s="75" t="s">
        <v>111</v>
      </c>
      <c r="AA12" s="24" t="s">
        <v>25</v>
      </c>
      <c r="AC12" s="39" t="s">
        <v>26</v>
      </c>
      <c r="AD12" s="48">
        <v>5069.0</v>
      </c>
      <c r="AE12" s="24">
        <v>2.0</v>
      </c>
      <c r="AF12" s="24">
        <v>2.0</v>
      </c>
    </row>
    <row r="13">
      <c r="A13" s="24" t="s">
        <v>41</v>
      </c>
      <c r="B13" s="25">
        <v>0.6333333333333333</v>
      </c>
      <c r="C13" s="24">
        <v>22.0</v>
      </c>
      <c r="D13" s="24">
        <v>22.0</v>
      </c>
      <c r="E13" s="24">
        <v>31.0</v>
      </c>
      <c r="F13" s="24">
        <v>31.0</v>
      </c>
      <c r="G13" s="24">
        <v>31.0</v>
      </c>
      <c r="H13" s="24">
        <v>31.0</v>
      </c>
      <c r="L13" s="24">
        <v>51.0</v>
      </c>
      <c r="M13" s="24">
        <v>0.0</v>
      </c>
      <c r="N13" s="74">
        <v>0.0</v>
      </c>
      <c r="O13" s="24">
        <v>0.0</v>
      </c>
      <c r="P13" s="24">
        <v>0.0</v>
      </c>
      <c r="Q13" s="24">
        <v>0.0</v>
      </c>
      <c r="R13" s="24" t="s">
        <v>94</v>
      </c>
      <c r="S13" s="24" t="s">
        <v>94</v>
      </c>
      <c r="T13" s="24" t="s">
        <v>94</v>
      </c>
      <c r="U13" s="24" t="s">
        <v>94</v>
      </c>
      <c r="V13" s="24" t="s">
        <v>94</v>
      </c>
      <c r="W13" s="24" t="s">
        <v>110</v>
      </c>
      <c r="X13" s="24" t="s">
        <v>94</v>
      </c>
      <c r="Y13" s="24" t="s">
        <v>94</v>
      </c>
      <c r="Z13" s="24"/>
      <c r="AA13" s="24" t="s">
        <v>25</v>
      </c>
      <c r="AC13" s="40" t="s">
        <v>26</v>
      </c>
      <c r="AD13" s="48">
        <v>4612.0</v>
      </c>
      <c r="AE13" s="24">
        <v>5.0</v>
      </c>
      <c r="AF13" s="24">
        <v>0.0</v>
      </c>
    </row>
    <row r="14">
      <c r="A14" s="41" t="s">
        <v>42</v>
      </c>
      <c r="B14" s="25">
        <v>0.7104166666666667</v>
      </c>
      <c r="C14" s="24">
        <v>8.0</v>
      </c>
      <c r="D14" s="24">
        <v>39.0</v>
      </c>
      <c r="E14" s="24">
        <v>44.0</v>
      </c>
      <c r="F14" s="24">
        <v>47.0</v>
      </c>
      <c r="G14" s="24">
        <v>47.0</v>
      </c>
      <c r="J14" s="24">
        <v>48.0</v>
      </c>
      <c r="L14" s="24">
        <v>56.0</v>
      </c>
      <c r="M14" s="24">
        <v>0.0</v>
      </c>
      <c r="N14" s="74">
        <v>0.0</v>
      </c>
      <c r="O14" s="24">
        <v>0.0</v>
      </c>
      <c r="P14" s="24">
        <v>0.0</v>
      </c>
      <c r="Q14" s="24">
        <v>0.0</v>
      </c>
      <c r="R14" s="24" t="s">
        <v>94</v>
      </c>
      <c r="S14" s="24" t="s">
        <v>94</v>
      </c>
      <c r="T14" s="24" t="s">
        <v>94</v>
      </c>
      <c r="U14" s="24" t="s">
        <v>94</v>
      </c>
      <c r="V14" s="24" t="s">
        <v>94</v>
      </c>
      <c r="W14" s="24" t="s">
        <v>110</v>
      </c>
      <c r="X14" s="24" t="s">
        <v>94</v>
      </c>
      <c r="Y14" s="24" t="s">
        <v>25</v>
      </c>
      <c r="Z14" s="24"/>
      <c r="AA14" s="24" t="s">
        <v>25</v>
      </c>
      <c r="AC14" s="24" t="s">
        <v>31</v>
      </c>
      <c r="AD14" s="48">
        <v>5069.0</v>
      </c>
      <c r="AG14" s="24">
        <v>1.0</v>
      </c>
      <c r="AH14" s="24">
        <v>0.0</v>
      </c>
    </row>
    <row r="15">
      <c r="A15" s="42" t="s">
        <v>43</v>
      </c>
      <c r="B15" s="25">
        <v>0.54375</v>
      </c>
      <c r="C15" s="24">
        <v>3.0</v>
      </c>
      <c r="D15" s="24">
        <v>27.0</v>
      </c>
      <c r="E15" s="24">
        <v>45.0</v>
      </c>
      <c r="F15" s="24">
        <v>45.0</v>
      </c>
      <c r="G15" s="24">
        <v>45.0</v>
      </c>
      <c r="H15" s="24">
        <v>50.0</v>
      </c>
      <c r="I15" s="24">
        <v>52.0</v>
      </c>
      <c r="J15" s="24">
        <v>59.0</v>
      </c>
      <c r="K15" s="25"/>
      <c r="L15" s="24">
        <v>60.0</v>
      </c>
      <c r="M15" s="24">
        <v>0.0</v>
      </c>
      <c r="N15" s="24">
        <v>1.0</v>
      </c>
      <c r="O15" s="24">
        <v>1.0</v>
      </c>
      <c r="P15" s="24">
        <v>1.0</v>
      </c>
      <c r="Q15" s="24">
        <v>0.0</v>
      </c>
      <c r="R15" s="24" t="s">
        <v>94</v>
      </c>
      <c r="S15" s="24" t="s">
        <v>94</v>
      </c>
      <c r="T15" s="24" t="s">
        <v>94</v>
      </c>
      <c r="U15" s="24" t="s">
        <v>94</v>
      </c>
      <c r="V15" s="24" t="s">
        <v>94</v>
      </c>
      <c r="W15" s="24" t="s">
        <v>110</v>
      </c>
      <c r="X15" s="24" t="s">
        <v>94</v>
      </c>
      <c r="Y15" s="24" t="s">
        <v>25</v>
      </c>
      <c r="Z15" s="75" t="s">
        <v>111</v>
      </c>
      <c r="AA15" s="24" t="s">
        <v>25</v>
      </c>
      <c r="AC15" s="24" t="s">
        <v>31</v>
      </c>
      <c r="AD15" s="50">
        <v>5679.0</v>
      </c>
      <c r="AG15" s="24">
        <v>2.0</v>
      </c>
      <c r="AH15" s="24">
        <v>0.0</v>
      </c>
    </row>
    <row r="16">
      <c r="A16" s="24" t="s">
        <v>44</v>
      </c>
      <c r="B16" s="25">
        <v>0.63125</v>
      </c>
      <c r="C16" s="24">
        <v>5.0</v>
      </c>
      <c r="D16" s="24">
        <v>10.0</v>
      </c>
      <c r="E16" s="24">
        <v>56.0</v>
      </c>
      <c r="F16" s="24">
        <v>56.0</v>
      </c>
      <c r="G16" s="24">
        <v>56.0</v>
      </c>
      <c r="H16" s="24">
        <v>56.0</v>
      </c>
      <c r="I16" s="24">
        <v>56.0</v>
      </c>
      <c r="J16" s="24">
        <v>56.0</v>
      </c>
      <c r="K16" s="24">
        <v>56.0</v>
      </c>
      <c r="L16" s="24">
        <v>56.0</v>
      </c>
      <c r="M16" s="24">
        <v>0.0</v>
      </c>
      <c r="N16" s="24">
        <v>0.0</v>
      </c>
      <c r="O16" s="24">
        <v>0.0</v>
      </c>
      <c r="P16" s="24">
        <v>0.0</v>
      </c>
      <c r="Q16" s="24">
        <v>0.0</v>
      </c>
      <c r="R16" s="24" t="s">
        <v>94</v>
      </c>
      <c r="S16" s="24" t="s">
        <v>94</v>
      </c>
      <c r="T16" s="24" t="s">
        <v>94</v>
      </c>
      <c r="U16" s="24" t="s">
        <v>94</v>
      </c>
      <c r="V16" s="24" t="s">
        <v>94</v>
      </c>
      <c r="W16" s="24" t="s">
        <v>110</v>
      </c>
      <c r="X16" s="24" t="s">
        <v>94</v>
      </c>
      <c r="Y16" s="24" t="s">
        <v>94</v>
      </c>
      <c r="Z16" s="24"/>
      <c r="AA16" s="24" t="s">
        <v>25</v>
      </c>
      <c r="AC16" s="24" t="s">
        <v>26</v>
      </c>
      <c r="AD16" s="48">
        <v>5485.0</v>
      </c>
    </row>
    <row r="17">
      <c r="A17" s="24" t="s">
        <v>45</v>
      </c>
      <c r="B17" s="25">
        <v>0.5125</v>
      </c>
      <c r="C17" s="24">
        <v>6.0</v>
      </c>
      <c r="D17" s="24">
        <v>44.0</v>
      </c>
      <c r="E17" s="24">
        <v>59.0</v>
      </c>
      <c r="F17" s="24">
        <v>60.0</v>
      </c>
      <c r="G17" s="24">
        <v>60.0</v>
      </c>
      <c r="H17" s="24">
        <v>60.0</v>
      </c>
      <c r="I17" s="24">
        <v>60.0</v>
      </c>
      <c r="J17" s="24">
        <v>60.0</v>
      </c>
      <c r="K17" s="24">
        <v>60.0</v>
      </c>
      <c r="L17" s="24">
        <v>60.0</v>
      </c>
      <c r="M17" s="24">
        <v>0.0</v>
      </c>
      <c r="N17" s="24">
        <v>0.0</v>
      </c>
      <c r="O17" s="24">
        <v>0.0</v>
      </c>
      <c r="P17" s="24">
        <v>0.0</v>
      </c>
      <c r="Q17" s="24">
        <v>0.0</v>
      </c>
      <c r="R17" s="24" t="s">
        <v>94</v>
      </c>
      <c r="S17" s="24" t="s">
        <v>94</v>
      </c>
      <c r="T17" s="24" t="s">
        <v>94</v>
      </c>
      <c r="U17" s="24" t="s">
        <v>94</v>
      </c>
      <c r="V17" s="24" t="s">
        <v>94</v>
      </c>
      <c r="W17" s="24" t="s">
        <v>110</v>
      </c>
      <c r="X17" s="24" t="s">
        <v>94</v>
      </c>
      <c r="Y17" s="24" t="s">
        <v>25</v>
      </c>
      <c r="AC17" s="24" t="s">
        <v>26</v>
      </c>
      <c r="AD17" s="48">
        <v>5069.0</v>
      </c>
      <c r="AE17" s="24">
        <v>4.0</v>
      </c>
      <c r="AF17" s="24">
        <v>1.0</v>
      </c>
    </row>
    <row r="18">
      <c r="A18" s="24" t="s">
        <v>46</v>
      </c>
      <c r="B18" s="25">
        <v>0.4236111111111111</v>
      </c>
      <c r="C18" s="24">
        <v>1.0</v>
      </c>
      <c r="D18" s="24">
        <v>34.0</v>
      </c>
      <c r="E18" s="24">
        <v>38.0</v>
      </c>
      <c r="F18" s="24">
        <v>44.0</v>
      </c>
      <c r="G18" s="24">
        <v>44.0</v>
      </c>
      <c r="H18" s="24">
        <v>47.0</v>
      </c>
      <c r="J18" s="24">
        <v>48.0</v>
      </c>
      <c r="L18" s="24">
        <v>60.0</v>
      </c>
      <c r="M18" s="24">
        <v>0.0</v>
      </c>
      <c r="N18" s="24">
        <v>0.0</v>
      </c>
      <c r="O18" s="24">
        <v>0.0</v>
      </c>
      <c r="P18" s="24">
        <v>0.0</v>
      </c>
      <c r="Q18" s="24">
        <v>0.0</v>
      </c>
      <c r="AC18" s="24" t="s">
        <v>31</v>
      </c>
      <c r="AD18" s="24">
        <v>5194.0</v>
      </c>
    </row>
    <row r="19">
      <c r="A19" s="24" t="s">
        <v>47</v>
      </c>
      <c r="B19" s="25">
        <v>0.4</v>
      </c>
      <c r="C19" s="24">
        <v>5.0</v>
      </c>
      <c r="D19" s="24">
        <v>11.0</v>
      </c>
      <c r="E19" s="24">
        <v>48.0</v>
      </c>
      <c r="F19" s="24">
        <v>48.0</v>
      </c>
      <c r="G19" s="24">
        <v>49.0</v>
      </c>
      <c r="J19" s="24">
        <v>50.0</v>
      </c>
      <c r="L19" s="24">
        <v>60.0</v>
      </c>
      <c r="M19" s="24">
        <v>0.0</v>
      </c>
      <c r="N19" s="24">
        <v>0.0</v>
      </c>
      <c r="O19" s="24">
        <v>0.0</v>
      </c>
      <c r="P19" s="24">
        <v>0.0</v>
      </c>
      <c r="Q19" s="24">
        <v>0.0</v>
      </c>
      <c r="AC19" s="24" t="s">
        <v>31</v>
      </c>
      <c r="AD19" s="24">
        <v>5069.0</v>
      </c>
    </row>
    <row r="20">
      <c r="A20" s="24" t="s">
        <v>48</v>
      </c>
      <c r="B20" s="25">
        <v>0.8006944444444445</v>
      </c>
      <c r="C20" s="24">
        <v>13.0</v>
      </c>
      <c r="D20" s="24">
        <v>51.0</v>
      </c>
      <c r="L20" s="24">
        <v>57.0</v>
      </c>
      <c r="M20" s="24">
        <v>0.0</v>
      </c>
      <c r="N20" s="24">
        <v>0.0</v>
      </c>
      <c r="O20" s="24">
        <v>0.0</v>
      </c>
      <c r="P20" s="24">
        <v>0.0</v>
      </c>
      <c r="Q20" s="24">
        <v>0.0</v>
      </c>
      <c r="AC20" s="24" t="s">
        <v>26</v>
      </c>
      <c r="AD20" s="24">
        <v>5194.0</v>
      </c>
    </row>
  </sheetData>
  <hyperlinks>
    <hyperlink r:id="rId2" ref="A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3" max="23" width="17.75"/>
  </cols>
  <sheetData>
    <row r="1">
      <c r="A1" s="9" t="s">
        <v>10</v>
      </c>
      <c r="B1" s="10" t="s">
        <v>72</v>
      </c>
      <c r="C1" s="11" t="s">
        <v>73</v>
      </c>
      <c r="D1" s="11" t="s">
        <v>74</v>
      </c>
      <c r="E1" s="13" t="s">
        <v>75</v>
      </c>
      <c r="F1" s="13" t="s">
        <v>76</v>
      </c>
      <c r="G1" s="13" t="s">
        <v>77</v>
      </c>
      <c r="H1" s="13" t="s">
        <v>78</v>
      </c>
      <c r="I1" s="13" t="s">
        <v>79</v>
      </c>
      <c r="J1" s="11" t="s">
        <v>80</v>
      </c>
      <c r="K1" s="11" t="s">
        <v>81</v>
      </c>
      <c r="L1" s="9" t="s">
        <v>82</v>
      </c>
      <c r="M1" s="58" t="s">
        <v>83</v>
      </c>
      <c r="N1" s="58" t="s">
        <v>84</v>
      </c>
      <c r="O1" s="14" t="s">
        <v>85</v>
      </c>
      <c r="P1" s="14" t="s">
        <v>86</v>
      </c>
      <c r="Q1" s="14" t="s">
        <v>87</v>
      </c>
      <c r="R1" s="14" t="s">
        <v>101</v>
      </c>
      <c r="S1" s="14" t="s">
        <v>102</v>
      </c>
      <c r="T1" s="14" t="s">
        <v>103</v>
      </c>
      <c r="U1" s="14" t="s">
        <v>104</v>
      </c>
      <c r="V1" s="14" t="s">
        <v>105</v>
      </c>
      <c r="W1" s="14" t="s">
        <v>106</v>
      </c>
      <c r="X1" s="14" t="s">
        <v>113</v>
      </c>
      <c r="Y1" s="14" t="s">
        <v>90</v>
      </c>
      <c r="Z1" s="14" t="s">
        <v>91</v>
      </c>
      <c r="AA1" s="14" t="s">
        <v>114</v>
      </c>
      <c r="AB1" s="14" t="s">
        <v>22</v>
      </c>
      <c r="AC1" s="15" t="s">
        <v>23</v>
      </c>
      <c r="AD1" s="60" t="s">
        <v>92</v>
      </c>
      <c r="AE1" s="60" t="s">
        <v>93</v>
      </c>
      <c r="AF1" s="7" t="s">
        <v>6</v>
      </c>
      <c r="AG1" s="7" t="s">
        <v>7</v>
      </c>
      <c r="AH1" s="7" t="s">
        <v>8</v>
      </c>
      <c r="AI1" s="7" t="s">
        <v>9</v>
      </c>
    </row>
    <row r="2">
      <c r="A2" s="17" t="s">
        <v>24</v>
      </c>
      <c r="B2" s="61">
        <v>0.6076388888888888</v>
      </c>
      <c r="C2" s="17">
        <v>17.0</v>
      </c>
      <c r="D2" s="17">
        <v>17.0</v>
      </c>
      <c r="E2" s="17">
        <v>18.0</v>
      </c>
      <c r="F2" s="17">
        <v>18.0</v>
      </c>
      <c r="G2" s="17">
        <v>19.0</v>
      </c>
      <c r="H2" s="17">
        <v>21.0</v>
      </c>
      <c r="I2" s="17">
        <v>21.0</v>
      </c>
      <c r="J2" s="17">
        <v>24.0</v>
      </c>
      <c r="K2" s="17">
        <v>43.0</v>
      </c>
      <c r="L2" s="17">
        <v>45.0</v>
      </c>
      <c r="M2" s="17">
        <v>1.0</v>
      </c>
      <c r="N2" s="17">
        <v>0.0</v>
      </c>
      <c r="O2" s="17">
        <v>0.0</v>
      </c>
      <c r="P2" s="17">
        <v>0.0</v>
      </c>
      <c r="Q2" s="17">
        <v>0.0</v>
      </c>
      <c r="R2" s="17" t="s">
        <v>25</v>
      </c>
      <c r="S2" s="17" t="s">
        <v>25</v>
      </c>
      <c r="T2" s="17" t="s">
        <v>25</v>
      </c>
      <c r="U2" s="17" t="s">
        <v>107</v>
      </c>
      <c r="V2" s="17" t="s">
        <v>107</v>
      </c>
      <c r="W2" s="17" t="s">
        <v>108</v>
      </c>
      <c r="X2" s="17" t="s">
        <v>94</v>
      </c>
      <c r="Y2" s="17" t="s">
        <v>94</v>
      </c>
      <c r="Z2" s="17"/>
      <c r="AA2" s="17">
        <v>3.0</v>
      </c>
      <c r="AB2" s="17" t="s">
        <v>25</v>
      </c>
      <c r="AC2" s="17" t="s">
        <v>25</v>
      </c>
      <c r="AD2" s="17" t="s">
        <v>26</v>
      </c>
      <c r="AE2" s="50">
        <v>5679.0</v>
      </c>
      <c r="AF2" s="17">
        <v>4.0</v>
      </c>
      <c r="AG2" s="17">
        <v>0.0</v>
      </c>
      <c r="AH2" s="20"/>
      <c r="AI2" s="20"/>
    </row>
    <row r="3">
      <c r="A3" s="24" t="s">
        <v>71</v>
      </c>
      <c r="B3" s="25">
        <v>0.4270833333333333</v>
      </c>
      <c r="C3" s="24">
        <v>2.0</v>
      </c>
      <c r="D3" s="24">
        <v>3.0</v>
      </c>
      <c r="E3" s="24">
        <v>44.0</v>
      </c>
      <c r="F3" s="24">
        <v>45.0</v>
      </c>
      <c r="G3" s="24">
        <v>45.0</v>
      </c>
      <c r="H3" s="24">
        <v>46.0</v>
      </c>
      <c r="I3" s="24">
        <v>47.0</v>
      </c>
      <c r="J3" s="24">
        <v>48.0</v>
      </c>
      <c r="K3" s="24">
        <v>50.0</v>
      </c>
      <c r="L3" s="24">
        <v>55.0</v>
      </c>
      <c r="M3" s="24">
        <v>0.0</v>
      </c>
      <c r="N3" s="24">
        <v>1.0</v>
      </c>
      <c r="O3" s="24">
        <v>0.0</v>
      </c>
      <c r="P3" s="24">
        <v>0.0</v>
      </c>
      <c r="Q3" s="24">
        <v>0.0</v>
      </c>
      <c r="R3" s="24" t="s">
        <v>25</v>
      </c>
      <c r="S3" s="24" t="s">
        <v>25</v>
      </c>
      <c r="T3" s="24" t="s">
        <v>25</v>
      </c>
      <c r="U3" s="24" t="s">
        <v>25</v>
      </c>
      <c r="V3" s="24" t="s">
        <v>25</v>
      </c>
      <c r="W3" s="24" t="s">
        <v>109</v>
      </c>
      <c r="X3" s="24" t="s">
        <v>25</v>
      </c>
      <c r="Y3" s="24" t="s">
        <v>25</v>
      </c>
      <c r="Z3" s="24"/>
      <c r="AA3" s="24">
        <v>7.0</v>
      </c>
      <c r="AB3" s="24" t="s">
        <v>25</v>
      </c>
      <c r="AC3" s="24" t="s">
        <v>25</v>
      </c>
      <c r="AD3" s="24" t="s">
        <v>31</v>
      </c>
      <c r="AE3" s="48">
        <v>5485.0</v>
      </c>
      <c r="AH3" s="24">
        <v>7.0</v>
      </c>
      <c r="AI3" s="24">
        <v>0.0</v>
      </c>
    </row>
    <row r="4">
      <c r="A4" s="27" t="s">
        <v>32</v>
      </c>
      <c r="B4" s="26">
        <v>0.63125</v>
      </c>
      <c r="C4" s="45">
        <v>1.0</v>
      </c>
      <c r="D4" s="24">
        <v>6.0</v>
      </c>
      <c r="E4" s="24">
        <v>56.0</v>
      </c>
      <c r="F4" s="24">
        <v>56.0</v>
      </c>
      <c r="G4" s="24">
        <v>58.0</v>
      </c>
      <c r="H4" s="45">
        <v>60.0</v>
      </c>
      <c r="I4" s="45">
        <v>60.0</v>
      </c>
      <c r="J4" s="45">
        <v>60.0</v>
      </c>
      <c r="K4" s="45">
        <v>60.0</v>
      </c>
      <c r="L4" s="45">
        <v>58.0</v>
      </c>
      <c r="M4" s="24">
        <v>0.0</v>
      </c>
      <c r="N4" s="24">
        <v>2.0</v>
      </c>
      <c r="O4" s="24">
        <v>2.0</v>
      </c>
      <c r="P4" s="24">
        <v>0.0</v>
      </c>
      <c r="Q4" s="24">
        <v>0.0</v>
      </c>
      <c r="R4" s="24" t="s">
        <v>94</v>
      </c>
      <c r="S4" s="24" t="s">
        <v>94</v>
      </c>
      <c r="T4" s="24" t="s">
        <v>94</v>
      </c>
      <c r="U4" s="24" t="s">
        <v>107</v>
      </c>
      <c r="V4" s="24" t="s">
        <v>107</v>
      </c>
      <c r="W4" s="24" t="s">
        <v>110</v>
      </c>
      <c r="X4" s="24" t="s">
        <v>94</v>
      </c>
      <c r="Y4" s="24" t="s">
        <v>25</v>
      </c>
      <c r="Z4" s="24"/>
      <c r="AA4" s="24">
        <v>0.0</v>
      </c>
      <c r="AB4" s="24" t="s">
        <v>25</v>
      </c>
      <c r="AC4" s="24" t="s">
        <v>25</v>
      </c>
      <c r="AD4" s="24" t="s">
        <v>31</v>
      </c>
      <c r="AE4" s="48">
        <v>4612.0</v>
      </c>
      <c r="AF4" s="24">
        <v>3.0</v>
      </c>
      <c r="AG4" s="24">
        <v>0.0</v>
      </c>
    </row>
    <row r="5">
      <c r="A5" s="29" t="s">
        <v>33</v>
      </c>
      <c r="B5" s="30">
        <v>0.68125</v>
      </c>
      <c r="C5" s="24">
        <v>3.0</v>
      </c>
      <c r="D5" s="24">
        <v>19.0</v>
      </c>
      <c r="E5" s="24">
        <v>23.0</v>
      </c>
      <c r="F5" s="24">
        <v>23.0</v>
      </c>
      <c r="G5" s="24">
        <v>23.0</v>
      </c>
      <c r="H5" s="24">
        <v>27.0</v>
      </c>
      <c r="I5" s="24">
        <v>27.0</v>
      </c>
      <c r="J5" s="24">
        <v>46.0</v>
      </c>
      <c r="K5" s="24">
        <v>46.0</v>
      </c>
      <c r="L5" s="24">
        <v>46.0</v>
      </c>
      <c r="M5" s="24">
        <v>0.0</v>
      </c>
      <c r="N5" s="24">
        <v>0.0</v>
      </c>
      <c r="O5" s="24">
        <v>0.0</v>
      </c>
      <c r="P5" s="24">
        <v>0.0</v>
      </c>
      <c r="Q5" s="24">
        <v>0.0</v>
      </c>
      <c r="R5" s="24" t="s">
        <v>94</v>
      </c>
      <c r="S5" s="24" t="s">
        <v>94</v>
      </c>
      <c r="T5" s="24" t="s">
        <v>94</v>
      </c>
      <c r="U5" s="24" t="s">
        <v>107</v>
      </c>
      <c r="V5" s="24" t="s">
        <v>107</v>
      </c>
      <c r="W5" s="24" t="s">
        <v>110</v>
      </c>
      <c r="X5" s="24" t="s">
        <v>94</v>
      </c>
      <c r="Y5" s="24" t="s">
        <v>25</v>
      </c>
      <c r="Z5" s="24" t="s">
        <v>25</v>
      </c>
      <c r="AA5" s="24">
        <v>1.0</v>
      </c>
      <c r="AB5" s="24" t="s">
        <v>25</v>
      </c>
      <c r="AC5" s="24" t="s">
        <v>25</v>
      </c>
      <c r="AD5" s="24" t="s">
        <v>31</v>
      </c>
      <c r="AE5" s="48">
        <v>5194.0</v>
      </c>
      <c r="AH5" s="24">
        <v>9.0</v>
      </c>
      <c r="AI5" s="24">
        <v>9.0</v>
      </c>
    </row>
    <row r="6">
      <c r="A6" s="32" t="s">
        <v>34</v>
      </c>
      <c r="B6" s="25">
        <v>0.5555555555555556</v>
      </c>
      <c r="C6" s="24">
        <v>4.0</v>
      </c>
      <c r="D6" s="24">
        <v>14.0</v>
      </c>
      <c r="E6" s="24">
        <v>38.0</v>
      </c>
      <c r="F6" s="24">
        <v>38.0</v>
      </c>
      <c r="G6" s="24">
        <v>38.0</v>
      </c>
      <c r="H6" s="24">
        <v>41.0</v>
      </c>
      <c r="I6" s="24">
        <v>41.0</v>
      </c>
      <c r="J6" s="24">
        <v>50.0</v>
      </c>
      <c r="K6" s="24">
        <v>56.0</v>
      </c>
      <c r="L6" s="24">
        <v>56.0</v>
      </c>
      <c r="M6" s="24">
        <v>0.0</v>
      </c>
      <c r="N6" s="24">
        <v>0.0</v>
      </c>
      <c r="O6" s="24">
        <v>0.0</v>
      </c>
      <c r="P6" s="24">
        <v>0.0</v>
      </c>
      <c r="Q6" s="24">
        <v>0.0</v>
      </c>
      <c r="R6" s="24" t="s">
        <v>94</v>
      </c>
      <c r="S6" s="24" t="s">
        <v>94</v>
      </c>
      <c r="T6" s="24" t="s">
        <v>94</v>
      </c>
      <c r="U6" s="24" t="s">
        <v>107</v>
      </c>
      <c r="V6" s="24" t="s">
        <v>107</v>
      </c>
      <c r="W6" s="24" t="s">
        <v>110</v>
      </c>
      <c r="X6" s="24" t="s">
        <v>94</v>
      </c>
      <c r="Y6" s="24" t="s">
        <v>94</v>
      </c>
      <c r="Z6" s="24"/>
      <c r="AA6" s="24">
        <v>0.0</v>
      </c>
      <c r="AB6" s="24" t="s">
        <v>25</v>
      </c>
      <c r="AC6" s="24" t="s">
        <v>25</v>
      </c>
      <c r="AD6" s="24" t="s">
        <v>26</v>
      </c>
      <c r="AE6" s="48">
        <v>4612.0</v>
      </c>
      <c r="AF6" s="24">
        <v>1.0</v>
      </c>
      <c r="AG6" s="24">
        <v>1.0</v>
      </c>
    </row>
    <row r="7">
      <c r="A7" s="24" t="s">
        <v>35</v>
      </c>
      <c r="B7" s="25">
        <v>0.6402777777777777</v>
      </c>
      <c r="C7" s="24">
        <v>20.0</v>
      </c>
      <c r="D7" s="24">
        <v>25.0</v>
      </c>
      <c r="E7" s="24">
        <v>31.0</v>
      </c>
      <c r="F7" s="24">
        <v>31.0</v>
      </c>
      <c r="G7" s="24">
        <v>31.0</v>
      </c>
      <c r="H7" s="24">
        <v>32.0</v>
      </c>
      <c r="I7" s="24">
        <v>33.0</v>
      </c>
      <c r="J7" s="24">
        <v>37.0</v>
      </c>
      <c r="K7" s="24">
        <v>38.0</v>
      </c>
      <c r="L7" s="24">
        <v>38.0</v>
      </c>
      <c r="M7" s="24">
        <v>0.0</v>
      </c>
      <c r="N7" s="24">
        <v>0.0</v>
      </c>
      <c r="O7" s="24">
        <v>0.0</v>
      </c>
      <c r="P7" s="24">
        <v>0.0</v>
      </c>
      <c r="Q7" s="24">
        <v>0.0</v>
      </c>
      <c r="R7" s="24" t="s">
        <v>94</v>
      </c>
      <c r="S7" s="24" t="s">
        <v>94</v>
      </c>
      <c r="T7" s="24" t="s">
        <v>94</v>
      </c>
      <c r="U7" s="24" t="s">
        <v>107</v>
      </c>
      <c r="V7" s="24" t="s">
        <v>107</v>
      </c>
      <c r="W7" s="24" t="s">
        <v>110</v>
      </c>
      <c r="X7" s="24" t="s">
        <v>94</v>
      </c>
      <c r="Y7" s="24" t="s">
        <v>25</v>
      </c>
      <c r="Z7" s="24" t="s">
        <v>25</v>
      </c>
      <c r="AA7" s="24">
        <v>1.0</v>
      </c>
      <c r="AB7" s="24" t="s">
        <v>25</v>
      </c>
      <c r="AC7" s="24" t="s">
        <v>25</v>
      </c>
      <c r="AD7" s="24" t="s">
        <v>31</v>
      </c>
      <c r="AE7" s="48">
        <v>5069.0</v>
      </c>
      <c r="AH7" s="24">
        <v>4.0</v>
      </c>
      <c r="AI7" s="24">
        <v>2.0</v>
      </c>
    </row>
    <row r="8">
      <c r="A8" s="24" t="s">
        <v>37</v>
      </c>
      <c r="B8" s="25">
        <v>0.5305555555555556</v>
      </c>
      <c r="C8" s="24">
        <v>11.0</v>
      </c>
      <c r="D8" s="24">
        <v>19.0</v>
      </c>
      <c r="E8" s="24">
        <v>60.0</v>
      </c>
      <c r="F8" s="24">
        <v>60.0</v>
      </c>
      <c r="G8" s="24">
        <v>60.0</v>
      </c>
      <c r="H8" s="24">
        <v>60.0</v>
      </c>
      <c r="I8" s="24">
        <v>60.0</v>
      </c>
      <c r="J8" s="24">
        <v>60.0</v>
      </c>
      <c r="K8" s="24">
        <v>60.0</v>
      </c>
      <c r="L8" s="24">
        <v>35.0</v>
      </c>
      <c r="M8" s="24">
        <v>0.0</v>
      </c>
      <c r="N8" s="24">
        <v>0.0</v>
      </c>
      <c r="O8" s="24">
        <v>0.0</v>
      </c>
      <c r="P8" s="24">
        <v>0.0</v>
      </c>
      <c r="Q8" s="24">
        <v>0.0</v>
      </c>
      <c r="R8" s="24" t="s">
        <v>94</v>
      </c>
      <c r="S8" s="24" t="s">
        <v>94</v>
      </c>
      <c r="T8" s="24" t="s">
        <v>94</v>
      </c>
      <c r="U8" s="24" t="s">
        <v>94</v>
      </c>
      <c r="V8" s="24" t="s">
        <v>94</v>
      </c>
      <c r="W8" s="24" t="s">
        <v>110</v>
      </c>
      <c r="X8" s="24" t="s">
        <v>94</v>
      </c>
      <c r="Y8" s="24" t="s">
        <v>94</v>
      </c>
      <c r="Z8" s="24"/>
      <c r="AA8" s="24">
        <v>0.0</v>
      </c>
      <c r="AB8" s="24" t="s">
        <v>25</v>
      </c>
      <c r="AC8" s="24" t="s">
        <v>25</v>
      </c>
      <c r="AD8" s="24" t="s">
        <v>26</v>
      </c>
      <c r="AE8" s="48">
        <v>5485.0</v>
      </c>
      <c r="AF8" s="24">
        <v>1.0</v>
      </c>
      <c r="AG8" s="24">
        <v>1.0</v>
      </c>
      <c r="AH8" s="24"/>
    </row>
    <row r="9">
      <c r="A9" s="24" t="s">
        <v>38</v>
      </c>
      <c r="B9" s="25">
        <v>0.6902777777777778</v>
      </c>
      <c r="C9" s="24">
        <v>5.0</v>
      </c>
      <c r="D9" s="24">
        <v>25.0</v>
      </c>
      <c r="E9" s="24">
        <v>35.0</v>
      </c>
      <c r="F9" s="24">
        <v>35.0</v>
      </c>
      <c r="G9" s="24">
        <v>35.0</v>
      </c>
      <c r="H9" s="24">
        <v>37.0</v>
      </c>
      <c r="I9" s="24">
        <v>37.0</v>
      </c>
      <c r="J9" s="24">
        <v>37.0</v>
      </c>
      <c r="K9" s="24">
        <v>46.0</v>
      </c>
      <c r="L9" s="24">
        <v>46.0</v>
      </c>
      <c r="M9" s="24">
        <v>0.0</v>
      </c>
      <c r="N9" s="24">
        <v>0.0</v>
      </c>
      <c r="O9" s="24">
        <v>0.0</v>
      </c>
      <c r="P9" s="24">
        <v>0.0</v>
      </c>
      <c r="Q9" s="24">
        <v>0.0</v>
      </c>
      <c r="R9" s="24" t="s">
        <v>94</v>
      </c>
      <c r="S9" s="24" t="s">
        <v>94</v>
      </c>
      <c r="T9" s="24" t="s">
        <v>94</v>
      </c>
      <c r="U9" s="24" t="s">
        <v>94</v>
      </c>
      <c r="V9" s="24" t="s">
        <v>94</v>
      </c>
      <c r="W9" s="24" t="s">
        <v>110</v>
      </c>
      <c r="X9" s="24" t="s">
        <v>94</v>
      </c>
      <c r="Y9" s="24" t="s">
        <v>25</v>
      </c>
      <c r="Z9" s="24"/>
      <c r="AA9" s="24">
        <v>1.0</v>
      </c>
      <c r="AB9" s="24" t="s">
        <v>25</v>
      </c>
      <c r="AC9" s="24" t="s">
        <v>25</v>
      </c>
      <c r="AD9" s="24" t="s">
        <v>31</v>
      </c>
      <c r="AE9" s="48">
        <v>5485.0</v>
      </c>
      <c r="AH9" s="24">
        <v>2.0</v>
      </c>
      <c r="AI9" s="24">
        <v>0.0</v>
      </c>
    </row>
    <row r="10">
      <c r="A10" s="24" t="s">
        <v>39</v>
      </c>
      <c r="B10" s="25">
        <v>0.6756944444444445</v>
      </c>
      <c r="C10" s="24">
        <v>7.0</v>
      </c>
      <c r="D10" s="24">
        <v>33.0</v>
      </c>
      <c r="E10" s="24">
        <v>43.0</v>
      </c>
      <c r="F10" s="24">
        <v>43.0</v>
      </c>
      <c r="G10" s="24">
        <v>43.0</v>
      </c>
      <c r="H10" s="24">
        <v>43.0</v>
      </c>
      <c r="I10" s="24">
        <v>43.0</v>
      </c>
      <c r="J10" s="24">
        <v>43.0</v>
      </c>
      <c r="K10" s="24">
        <v>43.0</v>
      </c>
      <c r="L10" s="24">
        <v>58.0</v>
      </c>
      <c r="M10" s="24">
        <v>0.0</v>
      </c>
      <c r="N10" s="24">
        <v>0.0</v>
      </c>
      <c r="O10" s="24">
        <v>0.0</v>
      </c>
      <c r="P10" s="24">
        <v>0.0</v>
      </c>
      <c r="Q10" s="24">
        <v>0.0</v>
      </c>
      <c r="R10" s="24" t="s">
        <v>25</v>
      </c>
      <c r="S10" s="24" t="s">
        <v>25</v>
      </c>
      <c r="T10" s="24" t="s">
        <v>25</v>
      </c>
      <c r="U10" s="24" t="s">
        <v>25</v>
      </c>
      <c r="V10" s="24" t="s">
        <v>25</v>
      </c>
      <c r="W10" s="24" t="s">
        <v>112</v>
      </c>
      <c r="X10" s="24" t="s">
        <v>25</v>
      </c>
      <c r="Y10" s="24" t="s">
        <v>25</v>
      </c>
      <c r="Z10" s="24"/>
      <c r="AA10" s="24">
        <v>7.0</v>
      </c>
      <c r="AB10" s="24" t="s">
        <v>25</v>
      </c>
      <c r="AD10" s="24" t="s">
        <v>31</v>
      </c>
      <c r="AE10" s="48">
        <v>5485.0</v>
      </c>
      <c r="AH10" s="24">
        <v>5.0</v>
      </c>
      <c r="AI10" s="24">
        <v>1.0</v>
      </c>
    </row>
    <row r="11">
      <c r="A11" s="24" t="s">
        <v>40</v>
      </c>
      <c r="B11" s="25">
        <v>0.6347222222222222</v>
      </c>
      <c r="C11" s="24">
        <v>7.0</v>
      </c>
      <c r="D11" s="24">
        <v>22.0</v>
      </c>
      <c r="E11" s="24">
        <v>25.0</v>
      </c>
      <c r="F11" s="24">
        <v>25.0</v>
      </c>
      <c r="G11" s="24">
        <v>37.0</v>
      </c>
      <c r="H11" s="24">
        <v>46.0</v>
      </c>
      <c r="I11" s="24">
        <v>57.0</v>
      </c>
      <c r="J11" s="24">
        <v>57.0</v>
      </c>
      <c r="K11" s="24">
        <v>60.0</v>
      </c>
      <c r="L11" s="24">
        <v>57.0</v>
      </c>
      <c r="M11" s="24">
        <v>0.0</v>
      </c>
      <c r="N11" s="74">
        <v>0.0</v>
      </c>
      <c r="O11" s="24">
        <v>0.0</v>
      </c>
      <c r="P11" s="24">
        <v>0.0</v>
      </c>
      <c r="Q11" s="24">
        <v>0.0</v>
      </c>
      <c r="R11" s="24" t="s">
        <v>94</v>
      </c>
      <c r="S11" s="24" t="s">
        <v>94</v>
      </c>
      <c r="T11" s="24" t="s">
        <v>94</v>
      </c>
      <c r="U11" s="24" t="s">
        <v>94</v>
      </c>
      <c r="V11" s="24" t="s">
        <v>94</v>
      </c>
      <c r="W11" s="24" t="s">
        <v>110</v>
      </c>
      <c r="X11" s="24" t="s">
        <v>94</v>
      </c>
      <c r="Y11" s="24" t="s">
        <v>25</v>
      </c>
      <c r="Z11" s="24" t="s">
        <v>25</v>
      </c>
      <c r="AA11" s="24">
        <v>1.0</v>
      </c>
      <c r="AB11" s="24" t="s">
        <v>25</v>
      </c>
      <c r="AD11" s="39" t="s">
        <v>26</v>
      </c>
      <c r="AE11" s="48">
        <v>5069.0</v>
      </c>
      <c r="AF11" s="24">
        <v>2.0</v>
      </c>
      <c r="AG11" s="24">
        <v>2.0</v>
      </c>
    </row>
    <row r="12">
      <c r="A12" s="24" t="s">
        <v>41</v>
      </c>
      <c r="B12" s="25">
        <v>0.6333333333333333</v>
      </c>
      <c r="C12" s="24">
        <v>22.0</v>
      </c>
      <c r="D12" s="24">
        <v>22.0</v>
      </c>
      <c r="E12" s="24">
        <v>31.0</v>
      </c>
      <c r="F12" s="24">
        <v>31.0</v>
      </c>
      <c r="G12" s="24">
        <v>31.0</v>
      </c>
      <c r="H12" s="24">
        <v>31.0</v>
      </c>
      <c r="I12" s="24">
        <v>60.0</v>
      </c>
      <c r="J12" s="24">
        <v>60.0</v>
      </c>
      <c r="K12" s="24">
        <v>60.0</v>
      </c>
      <c r="L12" s="24">
        <v>51.0</v>
      </c>
      <c r="M12" s="24">
        <v>0.0</v>
      </c>
      <c r="N12" s="74">
        <v>0.0</v>
      </c>
      <c r="O12" s="24">
        <v>0.0</v>
      </c>
      <c r="P12" s="24">
        <v>0.0</v>
      </c>
      <c r="Q12" s="24">
        <v>0.0</v>
      </c>
      <c r="R12" s="24" t="s">
        <v>94</v>
      </c>
      <c r="S12" s="24" t="s">
        <v>94</v>
      </c>
      <c r="T12" s="24" t="s">
        <v>94</v>
      </c>
      <c r="U12" s="24" t="s">
        <v>94</v>
      </c>
      <c r="V12" s="24" t="s">
        <v>94</v>
      </c>
      <c r="W12" s="24" t="s">
        <v>110</v>
      </c>
      <c r="X12" s="24" t="s">
        <v>94</v>
      </c>
      <c r="Y12" s="24" t="s">
        <v>94</v>
      </c>
      <c r="Z12" s="24"/>
      <c r="AA12" s="24">
        <v>0.0</v>
      </c>
      <c r="AB12" s="24" t="s">
        <v>25</v>
      </c>
      <c r="AD12" s="40" t="s">
        <v>26</v>
      </c>
      <c r="AE12" s="48">
        <v>4612.0</v>
      </c>
      <c r="AF12" s="24">
        <v>5.0</v>
      </c>
      <c r="AG12" s="24">
        <v>0.0</v>
      </c>
    </row>
    <row r="13">
      <c r="A13" s="41" t="s">
        <v>42</v>
      </c>
      <c r="B13" s="25">
        <v>0.7104166666666667</v>
      </c>
      <c r="C13" s="24">
        <v>8.0</v>
      </c>
      <c r="D13" s="24">
        <v>39.0</v>
      </c>
      <c r="E13" s="24">
        <v>44.0</v>
      </c>
      <c r="F13" s="24">
        <v>47.0</v>
      </c>
      <c r="G13" s="24">
        <v>47.0</v>
      </c>
      <c r="H13" s="24">
        <v>60.0</v>
      </c>
      <c r="I13" s="24">
        <v>60.0</v>
      </c>
      <c r="J13" s="24">
        <v>48.0</v>
      </c>
      <c r="K13" s="24">
        <v>60.0</v>
      </c>
      <c r="L13" s="24">
        <v>56.0</v>
      </c>
      <c r="M13" s="24">
        <v>0.0</v>
      </c>
      <c r="N13" s="74">
        <v>0.0</v>
      </c>
      <c r="O13" s="24">
        <v>0.0</v>
      </c>
      <c r="P13" s="24">
        <v>0.0</v>
      </c>
      <c r="Q13" s="24">
        <v>0.0</v>
      </c>
      <c r="R13" s="24" t="s">
        <v>94</v>
      </c>
      <c r="S13" s="24" t="s">
        <v>94</v>
      </c>
      <c r="T13" s="24" t="s">
        <v>94</v>
      </c>
      <c r="U13" s="24" t="s">
        <v>94</v>
      </c>
      <c r="V13" s="24" t="s">
        <v>94</v>
      </c>
      <c r="W13" s="24" t="s">
        <v>110</v>
      </c>
      <c r="X13" s="24" t="s">
        <v>94</v>
      </c>
      <c r="Y13" s="24" t="s">
        <v>25</v>
      </c>
      <c r="Z13" s="24"/>
      <c r="AA13" s="24">
        <v>1.0</v>
      </c>
      <c r="AB13" s="24" t="s">
        <v>25</v>
      </c>
      <c r="AD13" s="24" t="s">
        <v>31</v>
      </c>
      <c r="AE13" s="48">
        <v>5069.0</v>
      </c>
      <c r="AH13" s="24">
        <v>1.0</v>
      </c>
      <c r="AI13" s="24">
        <v>0.0</v>
      </c>
    </row>
    <row r="14">
      <c r="A14" s="42" t="s">
        <v>43</v>
      </c>
      <c r="B14" s="25">
        <v>0.54375</v>
      </c>
      <c r="C14" s="24">
        <v>3.0</v>
      </c>
      <c r="D14" s="24">
        <v>27.0</v>
      </c>
      <c r="E14" s="24">
        <v>45.0</v>
      </c>
      <c r="F14" s="24">
        <v>45.0</v>
      </c>
      <c r="G14" s="24">
        <v>45.0</v>
      </c>
      <c r="H14" s="24">
        <v>50.0</v>
      </c>
      <c r="I14" s="24">
        <v>52.0</v>
      </c>
      <c r="J14" s="24">
        <v>59.0</v>
      </c>
      <c r="K14" s="24">
        <v>60.0</v>
      </c>
      <c r="L14" s="24">
        <v>60.0</v>
      </c>
      <c r="M14" s="24">
        <v>0.0</v>
      </c>
      <c r="N14" s="24">
        <v>1.0</v>
      </c>
      <c r="O14" s="24">
        <v>1.0</v>
      </c>
      <c r="P14" s="24">
        <v>1.0</v>
      </c>
      <c r="Q14" s="24">
        <v>0.0</v>
      </c>
      <c r="R14" s="24" t="s">
        <v>94</v>
      </c>
      <c r="S14" s="24" t="s">
        <v>94</v>
      </c>
      <c r="T14" s="24" t="s">
        <v>94</v>
      </c>
      <c r="U14" s="24" t="s">
        <v>94</v>
      </c>
      <c r="V14" s="24" t="s">
        <v>94</v>
      </c>
      <c r="W14" s="24" t="s">
        <v>110</v>
      </c>
      <c r="X14" s="24" t="s">
        <v>94</v>
      </c>
      <c r="Y14" s="24" t="s">
        <v>25</v>
      </c>
      <c r="Z14" s="24" t="s">
        <v>25</v>
      </c>
      <c r="AA14" s="24">
        <v>1.0</v>
      </c>
      <c r="AB14" s="24" t="s">
        <v>25</v>
      </c>
      <c r="AD14" s="24" t="s">
        <v>31</v>
      </c>
      <c r="AE14" s="50">
        <v>5679.0</v>
      </c>
      <c r="AH14" s="24">
        <v>2.0</v>
      </c>
      <c r="AI14" s="24">
        <v>0.0</v>
      </c>
    </row>
    <row r="15">
      <c r="A15" s="24" t="s">
        <v>44</v>
      </c>
      <c r="B15" s="25">
        <v>0.63125</v>
      </c>
      <c r="C15" s="24">
        <v>5.0</v>
      </c>
      <c r="D15" s="24">
        <v>10.0</v>
      </c>
      <c r="E15" s="24">
        <v>56.0</v>
      </c>
      <c r="F15" s="24">
        <v>56.0</v>
      </c>
      <c r="G15" s="24">
        <v>56.0</v>
      </c>
      <c r="H15" s="24">
        <v>56.0</v>
      </c>
      <c r="I15" s="24">
        <v>56.0</v>
      </c>
      <c r="J15" s="24">
        <v>56.0</v>
      </c>
      <c r="K15" s="24">
        <v>56.0</v>
      </c>
      <c r="L15" s="24">
        <v>56.0</v>
      </c>
      <c r="M15" s="24">
        <v>0.0</v>
      </c>
      <c r="N15" s="24">
        <v>0.0</v>
      </c>
      <c r="O15" s="24">
        <v>0.0</v>
      </c>
      <c r="P15" s="24">
        <v>0.0</v>
      </c>
      <c r="Q15" s="24">
        <v>0.0</v>
      </c>
      <c r="R15" s="24" t="s">
        <v>94</v>
      </c>
      <c r="S15" s="24" t="s">
        <v>94</v>
      </c>
      <c r="T15" s="24" t="s">
        <v>94</v>
      </c>
      <c r="U15" s="24" t="s">
        <v>94</v>
      </c>
      <c r="V15" s="24" t="s">
        <v>94</v>
      </c>
      <c r="W15" s="24" t="s">
        <v>110</v>
      </c>
      <c r="X15" s="24" t="s">
        <v>94</v>
      </c>
      <c r="Y15" s="24" t="s">
        <v>94</v>
      </c>
      <c r="Z15" s="24"/>
      <c r="AA15" s="24">
        <v>0.0</v>
      </c>
      <c r="AB15" s="24" t="s">
        <v>25</v>
      </c>
      <c r="AD15" s="24" t="s">
        <v>26</v>
      </c>
      <c r="AE15" s="48">
        <v>5485.0</v>
      </c>
    </row>
    <row r="16">
      <c r="A16" s="24" t="s">
        <v>45</v>
      </c>
      <c r="B16" s="25">
        <v>0.5125</v>
      </c>
      <c r="C16" s="24">
        <v>6.0</v>
      </c>
      <c r="D16" s="24">
        <v>44.0</v>
      </c>
      <c r="E16" s="24">
        <v>59.0</v>
      </c>
      <c r="F16" s="24">
        <v>60.0</v>
      </c>
      <c r="G16" s="24">
        <v>60.0</v>
      </c>
      <c r="H16" s="24">
        <v>60.0</v>
      </c>
      <c r="I16" s="24">
        <v>60.0</v>
      </c>
      <c r="J16" s="24">
        <v>60.0</v>
      </c>
      <c r="K16" s="24">
        <v>60.0</v>
      </c>
      <c r="L16" s="24">
        <v>60.0</v>
      </c>
      <c r="M16" s="24">
        <v>0.0</v>
      </c>
      <c r="N16" s="24">
        <v>0.0</v>
      </c>
      <c r="O16" s="24">
        <v>0.0</v>
      </c>
      <c r="P16" s="24">
        <v>0.0</v>
      </c>
      <c r="Q16" s="24">
        <v>0.0</v>
      </c>
      <c r="R16" s="24" t="s">
        <v>94</v>
      </c>
      <c r="S16" s="24" t="s">
        <v>94</v>
      </c>
      <c r="T16" s="24" t="s">
        <v>94</v>
      </c>
      <c r="U16" s="24" t="s">
        <v>94</v>
      </c>
      <c r="V16" s="24" t="s">
        <v>94</v>
      </c>
      <c r="W16" s="24" t="s">
        <v>110</v>
      </c>
      <c r="X16" s="24" t="s">
        <v>94</v>
      </c>
      <c r="Y16" s="24" t="s">
        <v>25</v>
      </c>
      <c r="AA16" s="24">
        <v>1.0</v>
      </c>
      <c r="AD16" s="24" t="s">
        <v>26</v>
      </c>
      <c r="AE16" s="48">
        <v>5069.0</v>
      </c>
      <c r="AF16" s="24">
        <v>4.0</v>
      </c>
      <c r="AG16" s="24">
        <v>1.0</v>
      </c>
    </row>
    <row r="17">
      <c r="A17" s="24" t="s">
        <v>46</v>
      </c>
      <c r="B17" s="25">
        <v>0.4236111111111111</v>
      </c>
      <c r="C17" s="24">
        <v>1.0</v>
      </c>
      <c r="D17" s="24">
        <v>34.0</v>
      </c>
      <c r="E17" s="24">
        <v>38.0</v>
      </c>
      <c r="F17" s="24">
        <v>44.0</v>
      </c>
      <c r="G17" s="24">
        <v>44.0</v>
      </c>
      <c r="H17" s="24">
        <v>47.0</v>
      </c>
      <c r="I17" s="24">
        <v>60.0</v>
      </c>
      <c r="J17" s="24">
        <v>48.0</v>
      </c>
      <c r="K17" s="24">
        <v>60.0</v>
      </c>
      <c r="L17" s="24">
        <v>60.0</v>
      </c>
      <c r="M17" s="24">
        <v>0.0</v>
      </c>
      <c r="N17" s="24">
        <v>0.0</v>
      </c>
      <c r="O17" s="24">
        <v>0.0</v>
      </c>
      <c r="P17" s="24">
        <v>0.0</v>
      </c>
      <c r="Q17" s="24">
        <v>0.0</v>
      </c>
      <c r="AD17" s="24" t="s">
        <v>31</v>
      </c>
      <c r="AE17" s="24">
        <v>5194.0</v>
      </c>
    </row>
    <row r="18">
      <c r="A18" s="24" t="s">
        <v>47</v>
      </c>
      <c r="B18" s="25">
        <v>0.4</v>
      </c>
      <c r="C18" s="24">
        <v>5.0</v>
      </c>
      <c r="D18" s="24">
        <v>11.0</v>
      </c>
      <c r="E18" s="24">
        <v>48.0</v>
      </c>
      <c r="F18" s="24">
        <v>48.0</v>
      </c>
      <c r="G18" s="24">
        <v>49.0</v>
      </c>
      <c r="H18" s="24">
        <v>60.0</v>
      </c>
      <c r="I18" s="24">
        <v>60.0</v>
      </c>
      <c r="J18" s="24">
        <v>50.0</v>
      </c>
      <c r="K18" s="24">
        <v>60.0</v>
      </c>
      <c r="L18" s="24">
        <v>60.0</v>
      </c>
      <c r="M18" s="24">
        <v>0.0</v>
      </c>
      <c r="N18" s="24">
        <v>0.0</v>
      </c>
      <c r="O18" s="24">
        <v>0.0</v>
      </c>
      <c r="P18" s="24">
        <v>0.0</v>
      </c>
      <c r="Q18" s="24">
        <v>0.0</v>
      </c>
      <c r="AD18" s="24" t="s">
        <v>31</v>
      </c>
      <c r="AE18" s="24">
        <v>5069.0</v>
      </c>
    </row>
    <row r="19">
      <c r="A19" s="24" t="s">
        <v>48</v>
      </c>
      <c r="B19" s="25">
        <v>0.8006944444444445</v>
      </c>
      <c r="C19" s="24">
        <v>13.0</v>
      </c>
      <c r="D19" s="24">
        <v>51.0</v>
      </c>
      <c r="E19" s="24">
        <v>60.0</v>
      </c>
      <c r="F19" s="24">
        <v>60.0</v>
      </c>
      <c r="G19" s="24">
        <v>60.0</v>
      </c>
      <c r="H19" s="24">
        <v>60.0</v>
      </c>
      <c r="I19" s="24">
        <v>60.0</v>
      </c>
      <c r="J19" s="24">
        <v>60.0</v>
      </c>
      <c r="K19" s="24">
        <v>60.0</v>
      </c>
      <c r="L19" s="24">
        <v>57.0</v>
      </c>
      <c r="M19" s="24">
        <v>0.0</v>
      </c>
      <c r="N19" s="24">
        <v>0.0</v>
      </c>
      <c r="O19" s="24">
        <v>0.0</v>
      </c>
      <c r="P19" s="24">
        <v>0.0</v>
      </c>
      <c r="Q19" s="24">
        <v>0.0</v>
      </c>
      <c r="AD19" s="24" t="s">
        <v>26</v>
      </c>
      <c r="AE19" s="24">
        <v>5194.0</v>
      </c>
    </row>
  </sheetData>
  <hyperlinks>
    <hyperlink r:id="rId1" ref="A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2" width="22.75"/>
    <col customWidth="1" min="8" max="8" width="13.63"/>
    <col customWidth="1" min="9" max="9" width="24.75"/>
    <col customWidth="1" min="10" max="10" width="15.13"/>
    <col customWidth="1" min="11" max="11" width="31.75"/>
    <col customWidth="1" min="12" max="12" width="30.25"/>
    <col customWidth="1" min="13" max="15" width="54.25"/>
    <col customWidth="1" min="16" max="16" width="43.88"/>
    <col customWidth="1" min="17" max="17" width="60.38"/>
  </cols>
  <sheetData>
    <row r="1">
      <c r="A1" s="60" t="s">
        <v>0</v>
      </c>
      <c r="B1" s="9" t="s">
        <v>10</v>
      </c>
      <c r="C1" s="60" t="s">
        <v>115</v>
      </c>
      <c r="D1" s="60" t="s">
        <v>116</v>
      </c>
      <c r="E1" s="60" t="s">
        <v>117</v>
      </c>
      <c r="F1" s="60" t="s">
        <v>92</v>
      </c>
      <c r="G1" s="60" t="s">
        <v>93</v>
      </c>
      <c r="H1" s="11" t="s">
        <v>118</v>
      </c>
      <c r="I1" s="76" t="s">
        <v>119</v>
      </c>
      <c r="J1" s="13" t="s">
        <v>120</v>
      </c>
      <c r="K1" s="13" t="s">
        <v>121</v>
      </c>
      <c r="L1" s="77" t="s">
        <v>122</v>
      </c>
      <c r="M1" s="13" t="s">
        <v>123</v>
      </c>
      <c r="N1" s="78" t="s">
        <v>124</v>
      </c>
      <c r="O1" s="78" t="s">
        <v>125</v>
      </c>
      <c r="P1" s="13" t="s">
        <v>126</v>
      </c>
      <c r="Q1" s="13" t="s">
        <v>127</v>
      </c>
    </row>
    <row r="2">
      <c r="A2" s="32" t="s">
        <v>128</v>
      </c>
      <c r="B2" s="32" t="s">
        <v>34</v>
      </c>
      <c r="C2" s="24">
        <v>1.0</v>
      </c>
      <c r="D2" s="24">
        <v>1.0</v>
      </c>
      <c r="E2" s="24">
        <v>0.0</v>
      </c>
      <c r="F2" s="24" t="s">
        <v>26</v>
      </c>
      <c r="G2" s="48">
        <v>4612.0</v>
      </c>
      <c r="H2" s="79" t="s">
        <v>129</v>
      </c>
      <c r="I2" s="44" t="s">
        <v>130</v>
      </c>
      <c r="J2" s="24" t="s">
        <v>131</v>
      </c>
      <c r="K2" s="80">
        <v>2.0</v>
      </c>
      <c r="L2" s="81" t="s">
        <v>132</v>
      </c>
      <c r="M2" s="79" t="s">
        <v>133</v>
      </c>
      <c r="N2" s="82" t="s">
        <v>134</v>
      </c>
      <c r="O2" s="79">
        <f>1/2</f>
        <v>0.5</v>
      </c>
      <c r="P2" s="79" t="s">
        <v>135</v>
      </c>
      <c r="Q2" s="79" t="s">
        <v>133</v>
      </c>
    </row>
    <row r="3">
      <c r="A3" s="24" t="s">
        <v>136</v>
      </c>
      <c r="B3" s="24" t="s">
        <v>35</v>
      </c>
      <c r="C3" s="24">
        <v>4.0</v>
      </c>
      <c r="D3" s="24">
        <v>3.0</v>
      </c>
      <c r="E3" s="24">
        <v>0.0</v>
      </c>
      <c r="F3" s="24" t="s">
        <v>31</v>
      </c>
      <c r="G3" s="48">
        <v>5069.0</v>
      </c>
      <c r="H3" s="83" t="s">
        <v>137</v>
      </c>
      <c r="I3" s="82" t="s">
        <v>138</v>
      </c>
      <c r="J3" s="83" t="s">
        <v>131</v>
      </c>
      <c r="K3" s="83" t="s">
        <v>139</v>
      </c>
      <c r="L3" s="82" t="s">
        <v>140</v>
      </c>
      <c r="M3" s="83" t="s">
        <v>141</v>
      </c>
      <c r="N3" s="82" t="s">
        <v>142</v>
      </c>
      <c r="O3" s="83">
        <f>2/5</f>
        <v>0.4</v>
      </c>
      <c r="P3" s="83" t="s">
        <v>143</v>
      </c>
      <c r="Q3" s="83" t="s">
        <v>144</v>
      </c>
    </row>
    <row r="4">
      <c r="A4" s="32" t="s">
        <v>145</v>
      </c>
      <c r="B4" s="24" t="s">
        <v>37</v>
      </c>
      <c r="C4" s="24">
        <v>2.0</v>
      </c>
      <c r="D4" s="24">
        <v>0.0</v>
      </c>
      <c r="E4" s="24">
        <v>0.0</v>
      </c>
      <c r="F4" s="24" t="s">
        <v>26</v>
      </c>
      <c r="G4" s="48">
        <v>5485.0</v>
      </c>
      <c r="H4" s="83" t="s">
        <v>146</v>
      </c>
      <c r="I4" s="82" t="s">
        <v>147</v>
      </c>
      <c r="J4" s="83" t="s">
        <v>148</v>
      </c>
      <c r="K4" s="83" t="s">
        <v>149</v>
      </c>
      <c r="L4" s="82" t="s">
        <v>150</v>
      </c>
      <c r="M4" s="83" t="s">
        <v>151</v>
      </c>
      <c r="N4" s="82" t="s">
        <v>152</v>
      </c>
      <c r="O4" s="83">
        <f>1/4</f>
        <v>0.25</v>
      </c>
      <c r="P4" s="83" t="s">
        <v>153</v>
      </c>
      <c r="Q4" s="83" t="s">
        <v>154</v>
      </c>
    </row>
    <row r="5">
      <c r="A5" s="24" t="s">
        <v>155</v>
      </c>
      <c r="B5" s="24" t="s">
        <v>38</v>
      </c>
      <c r="C5" s="24">
        <v>2.0</v>
      </c>
      <c r="D5" s="24">
        <v>0.0</v>
      </c>
      <c r="E5" s="24">
        <v>0.0</v>
      </c>
      <c r="F5" s="24" t="s">
        <v>31</v>
      </c>
      <c r="G5" s="48">
        <v>5485.0</v>
      </c>
      <c r="H5" s="83" t="s">
        <v>156</v>
      </c>
      <c r="I5" s="82" t="s">
        <v>157</v>
      </c>
      <c r="J5" s="83" t="s">
        <v>148</v>
      </c>
      <c r="K5" s="83" t="s">
        <v>158</v>
      </c>
      <c r="L5" s="82" t="s">
        <v>150</v>
      </c>
      <c r="M5" s="83" t="s">
        <v>159</v>
      </c>
      <c r="N5" s="82" t="s">
        <v>160</v>
      </c>
      <c r="O5" s="82">
        <v>0.0</v>
      </c>
      <c r="P5" s="83" t="s">
        <v>161</v>
      </c>
      <c r="Q5" s="83" t="s">
        <v>162</v>
      </c>
    </row>
    <row r="6">
      <c r="A6" s="32" t="s">
        <v>163</v>
      </c>
      <c r="B6" s="24" t="s">
        <v>39</v>
      </c>
      <c r="C6" s="24">
        <v>5.0</v>
      </c>
      <c r="D6" s="24">
        <v>1.0</v>
      </c>
      <c r="E6" s="24">
        <v>0.0</v>
      </c>
      <c r="F6" s="24" t="s">
        <v>31</v>
      </c>
      <c r="G6" s="48">
        <v>5485.0</v>
      </c>
      <c r="H6" s="83" t="s">
        <v>164</v>
      </c>
      <c r="I6" s="82" t="s">
        <v>165</v>
      </c>
      <c r="J6" s="83" t="s">
        <v>166</v>
      </c>
      <c r="K6" s="83" t="s">
        <v>167</v>
      </c>
      <c r="L6" s="82" t="s">
        <v>140</v>
      </c>
      <c r="M6" s="83" t="s">
        <v>168</v>
      </c>
      <c r="N6" s="82" t="s">
        <v>160</v>
      </c>
      <c r="O6" s="82">
        <v>0.0</v>
      </c>
      <c r="P6" s="83" t="s">
        <v>169</v>
      </c>
      <c r="Q6" s="83" t="s">
        <v>170</v>
      </c>
    </row>
    <row r="7">
      <c r="A7" s="24" t="s">
        <v>171</v>
      </c>
      <c r="B7" s="24" t="s">
        <v>40</v>
      </c>
      <c r="C7" s="39">
        <v>2.0</v>
      </c>
      <c r="D7" s="24">
        <v>3.0</v>
      </c>
      <c r="E7" s="24">
        <v>0.0</v>
      </c>
      <c r="F7" s="39" t="s">
        <v>26</v>
      </c>
      <c r="G7" s="48">
        <v>5069.0</v>
      </c>
      <c r="H7" s="83" t="s">
        <v>172</v>
      </c>
      <c r="I7" s="82" t="s">
        <v>173</v>
      </c>
      <c r="J7" s="83" t="s">
        <v>148</v>
      </c>
      <c r="K7" s="83" t="s">
        <v>174</v>
      </c>
      <c r="L7" s="82" t="s">
        <v>140</v>
      </c>
      <c r="M7" s="83" t="s">
        <v>133</v>
      </c>
      <c r="N7" s="82" t="s">
        <v>134</v>
      </c>
      <c r="O7" s="83">
        <f>1/5</f>
        <v>0.2</v>
      </c>
      <c r="P7" s="83" t="s">
        <v>175</v>
      </c>
      <c r="Q7" s="83" t="s">
        <v>168</v>
      </c>
    </row>
    <row r="8">
      <c r="A8" s="32" t="s">
        <v>176</v>
      </c>
      <c r="B8" s="24" t="s">
        <v>41</v>
      </c>
      <c r="C8" s="40">
        <v>5.0</v>
      </c>
      <c r="D8" s="24">
        <v>0.0</v>
      </c>
      <c r="E8" s="24">
        <v>0.0</v>
      </c>
      <c r="F8" s="40" t="s">
        <v>26</v>
      </c>
      <c r="G8" s="48">
        <v>4612.0</v>
      </c>
      <c r="H8" s="83" t="s">
        <v>177</v>
      </c>
      <c r="I8" s="82" t="s">
        <v>147</v>
      </c>
      <c r="J8" s="83" t="s">
        <v>131</v>
      </c>
      <c r="K8" s="83" t="s">
        <v>178</v>
      </c>
      <c r="L8" s="82" t="s">
        <v>132</v>
      </c>
      <c r="M8" s="83" t="s">
        <v>179</v>
      </c>
      <c r="N8" s="82" t="s">
        <v>134</v>
      </c>
      <c r="O8" s="83">
        <f>1/3</f>
        <v>0.3333333333</v>
      </c>
      <c r="P8" s="83" t="s">
        <v>180</v>
      </c>
      <c r="Q8" s="83" t="s">
        <v>144</v>
      </c>
    </row>
    <row r="9">
      <c r="A9" s="24" t="s">
        <v>181</v>
      </c>
      <c r="B9" s="41" t="s">
        <v>42</v>
      </c>
      <c r="C9" s="24">
        <v>1.0</v>
      </c>
      <c r="D9" s="24">
        <v>0.0</v>
      </c>
      <c r="E9" s="24">
        <v>0.0</v>
      </c>
      <c r="F9" s="24" t="s">
        <v>31</v>
      </c>
      <c r="G9" s="48">
        <v>5069.0</v>
      </c>
      <c r="H9" s="83" t="s">
        <v>182</v>
      </c>
      <c r="I9" s="82" t="s">
        <v>183</v>
      </c>
      <c r="J9" s="83" t="s">
        <v>131</v>
      </c>
      <c r="K9" s="83" t="s">
        <v>184</v>
      </c>
      <c r="L9" s="82" t="s">
        <v>150</v>
      </c>
      <c r="M9" s="83" t="s">
        <v>168</v>
      </c>
      <c r="N9" s="82" t="s">
        <v>185</v>
      </c>
      <c r="O9" s="83">
        <f>2/5</f>
        <v>0.4</v>
      </c>
      <c r="P9" s="83" t="s">
        <v>186</v>
      </c>
      <c r="Q9" s="83" t="s">
        <v>168</v>
      </c>
    </row>
    <row r="10">
      <c r="A10" s="32" t="s">
        <v>187</v>
      </c>
      <c r="B10" s="42" t="s">
        <v>43</v>
      </c>
      <c r="C10" s="24">
        <v>2.0</v>
      </c>
      <c r="D10" s="24">
        <v>0.0</v>
      </c>
      <c r="E10" s="24">
        <v>0.0</v>
      </c>
      <c r="F10" s="24" t="s">
        <v>31</v>
      </c>
      <c r="G10" s="50">
        <v>5679.0</v>
      </c>
      <c r="H10" s="83" t="s">
        <v>188</v>
      </c>
      <c r="I10" s="82" t="s">
        <v>189</v>
      </c>
      <c r="J10" s="83" t="s">
        <v>131</v>
      </c>
      <c r="K10" s="83" t="s">
        <v>190</v>
      </c>
      <c r="L10" s="82" t="s">
        <v>140</v>
      </c>
      <c r="M10" s="83" t="s">
        <v>191</v>
      </c>
      <c r="N10" s="82" t="s">
        <v>192</v>
      </c>
      <c r="O10" s="83">
        <f>1/3</f>
        <v>0.3333333333</v>
      </c>
      <c r="P10" s="83" t="s">
        <v>193</v>
      </c>
      <c r="Q10" s="83" t="s">
        <v>194</v>
      </c>
    </row>
    <row r="11">
      <c r="A11" s="24" t="s">
        <v>195</v>
      </c>
      <c r="B11" s="24" t="s">
        <v>44</v>
      </c>
      <c r="C11" s="24">
        <v>1.0</v>
      </c>
      <c r="D11" s="24">
        <v>1.0</v>
      </c>
      <c r="E11" s="24">
        <v>0.0</v>
      </c>
      <c r="F11" s="24" t="s">
        <v>26</v>
      </c>
      <c r="G11" s="48">
        <v>5485.0</v>
      </c>
      <c r="H11" s="83" t="s">
        <v>196</v>
      </c>
      <c r="I11" s="82" t="s">
        <v>197</v>
      </c>
      <c r="J11" s="83" t="s">
        <v>148</v>
      </c>
      <c r="K11" s="84">
        <v>44722.0</v>
      </c>
      <c r="L11" s="82" t="s">
        <v>132</v>
      </c>
      <c r="M11" s="83" t="s">
        <v>198</v>
      </c>
      <c r="N11" s="82" t="s">
        <v>160</v>
      </c>
      <c r="O11" s="82">
        <v>0.0</v>
      </c>
      <c r="P11" s="83" t="s">
        <v>199</v>
      </c>
      <c r="Q11" s="83" t="s">
        <v>200</v>
      </c>
    </row>
    <row r="12">
      <c r="A12" s="32" t="s">
        <v>201</v>
      </c>
      <c r="B12" s="24" t="s">
        <v>45</v>
      </c>
      <c r="C12" s="24">
        <v>4.0</v>
      </c>
      <c r="D12" s="24">
        <v>1.0</v>
      </c>
      <c r="E12" s="24">
        <v>0.0</v>
      </c>
      <c r="F12" s="24" t="s">
        <v>26</v>
      </c>
      <c r="G12" s="48">
        <v>5069.0</v>
      </c>
      <c r="H12" s="83" t="s">
        <v>202</v>
      </c>
      <c r="I12" s="82" t="s">
        <v>203</v>
      </c>
      <c r="J12" s="83" t="s">
        <v>148</v>
      </c>
      <c r="K12" s="85">
        <v>5.0</v>
      </c>
      <c r="L12" s="82" t="s">
        <v>132</v>
      </c>
      <c r="M12" s="83" t="s">
        <v>198</v>
      </c>
      <c r="N12" s="82" t="s">
        <v>160</v>
      </c>
      <c r="O12" s="82">
        <v>0.0</v>
      </c>
      <c r="P12" s="83" t="s">
        <v>204</v>
      </c>
      <c r="Q12" s="83" t="s">
        <v>198</v>
      </c>
    </row>
    <row r="13">
      <c r="B13" s="24"/>
      <c r="I13" s="8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0.25"/>
    <col customWidth="1" min="4" max="4" width="8.13"/>
    <col customWidth="1" min="5" max="5" width="24.38"/>
    <col customWidth="1" min="6" max="7" width="21.75"/>
    <col customWidth="1" min="8" max="10" width="60.38"/>
    <col customWidth="1" min="11" max="12" width="18.0"/>
    <col customWidth="1" min="13" max="13" width="188.63"/>
    <col customWidth="1" min="14" max="14" width="69.13"/>
    <col customWidth="1" min="16" max="16" width="104.25"/>
    <col customWidth="1" min="17" max="17" width="44.5"/>
    <col customWidth="1" min="18" max="18" width="109.75"/>
    <col customWidth="1" min="19" max="19" width="33.0"/>
    <col customWidth="1" min="20" max="20" width="45.25"/>
    <col customWidth="1" min="21" max="23" width="31.13"/>
    <col customWidth="1" min="24" max="24" width="22.88"/>
    <col customWidth="1" min="25" max="25" width="20.38"/>
    <col customWidth="1" min="26" max="26" width="26.38"/>
  </cols>
  <sheetData>
    <row r="1">
      <c r="A1" s="60"/>
      <c r="B1" s="9" t="s">
        <v>10</v>
      </c>
      <c r="C1" s="60" t="s">
        <v>92</v>
      </c>
      <c r="D1" s="11" t="s">
        <v>73</v>
      </c>
      <c r="E1" s="13" t="s">
        <v>205</v>
      </c>
      <c r="F1" s="86" t="s">
        <v>206</v>
      </c>
      <c r="G1" s="87" t="s">
        <v>207</v>
      </c>
      <c r="H1" s="13" t="s">
        <v>127</v>
      </c>
      <c r="I1" s="13" t="s">
        <v>208</v>
      </c>
      <c r="J1" s="13" t="s">
        <v>209</v>
      </c>
      <c r="K1" s="13" t="s">
        <v>210</v>
      </c>
      <c r="L1" s="13" t="s">
        <v>211</v>
      </c>
      <c r="M1" s="13" t="s">
        <v>212</v>
      </c>
      <c r="N1" s="88" t="s">
        <v>213</v>
      </c>
      <c r="O1" s="11" t="s">
        <v>214</v>
      </c>
      <c r="P1" s="89" t="s">
        <v>215</v>
      </c>
      <c r="Q1" s="90" t="s">
        <v>216</v>
      </c>
      <c r="R1" s="9" t="s">
        <v>217</v>
      </c>
      <c r="S1" s="91" t="s">
        <v>218</v>
      </c>
      <c r="T1" s="58" t="s">
        <v>219</v>
      </c>
      <c r="U1" s="58" t="s">
        <v>220</v>
      </c>
      <c r="V1" s="58" t="s">
        <v>221</v>
      </c>
      <c r="W1" s="58" t="s">
        <v>222</v>
      </c>
      <c r="X1" s="14" t="s">
        <v>223</v>
      </c>
      <c r="Y1" s="14" t="s">
        <v>224</v>
      </c>
      <c r="Z1" s="14" t="s">
        <v>225</v>
      </c>
      <c r="AA1" s="14" t="s">
        <v>226</v>
      </c>
      <c r="AB1" s="14" t="s">
        <v>227</v>
      </c>
      <c r="AC1" s="14" t="s">
        <v>228</v>
      </c>
    </row>
    <row r="2">
      <c r="A2" s="92" t="s">
        <v>176</v>
      </c>
      <c r="B2" s="92" t="s">
        <v>41</v>
      </c>
      <c r="C2" s="92" t="s">
        <v>26</v>
      </c>
      <c r="D2" s="93">
        <v>4612.0</v>
      </c>
      <c r="E2" s="94" t="s">
        <v>229</v>
      </c>
      <c r="F2" s="92" t="s">
        <v>230</v>
      </c>
      <c r="G2" s="92" t="s">
        <v>231</v>
      </c>
      <c r="H2" s="94" t="s">
        <v>144</v>
      </c>
      <c r="I2" s="95" t="s">
        <v>232</v>
      </c>
      <c r="J2" s="94">
        <f>2/3</f>
        <v>0.6666666667</v>
      </c>
      <c r="K2" s="94" t="s">
        <v>233</v>
      </c>
      <c r="L2" s="85">
        <v>5.0</v>
      </c>
      <c r="M2" s="94" t="s">
        <v>234</v>
      </c>
      <c r="N2" s="96" t="s">
        <v>235</v>
      </c>
      <c r="O2" s="94" t="s">
        <v>28</v>
      </c>
      <c r="P2" s="97" t="s">
        <v>236</v>
      </c>
      <c r="Q2" s="95" t="s">
        <v>237</v>
      </c>
      <c r="R2" s="94" t="s">
        <v>238</v>
      </c>
      <c r="S2" s="95" t="s">
        <v>160</v>
      </c>
      <c r="T2" s="94" t="s">
        <v>239</v>
      </c>
      <c r="U2" s="98" t="s">
        <v>131</v>
      </c>
      <c r="V2" s="99">
        <v>2.0</v>
      </c>
      <c r="W2" s="98"/>
      <c r="X2" s="94" t="s">
        <v>240</v>
      </c>
      <c r="Y2" s="97" t="s">
        <v>241</v>
      </c>
      <c r="Z2" s="94" t="s">
        <v>242</v>
      </c>
      <c r="AA2" s="94" t="s">
        <v>243</v>
      </c>
      <c r="AB2" s="94" t="s">
        <v>244</v>
      </c>
      <c r="AC2" s="94" t="s">
        <v>245</v>
      </c>
    </row>
    <row r="3">
      <c r="A3" s="100" t="s">
        <v>136</v>
      </c>
      <c r="B3" s="100" t="s">
        <v>35</v>
      </c>
      <c r="C3" s="100" t="s">
        <v>31</v>
      </c>
      <c r="D3" s="101">
        <v>5069.0</v>
      </c>
      <c r="E3" s="102" t="s">
        <v>246</v>
      </c>
      <c r="F3" s="103" t="s">
        <v>247</v>
      </c>
      <c r="G3" s="103" t="s">
        <v>138</v>
      </c>
      <c r="H3" s="102" t="s">
        <v>144</v>
      </c>
      <c r="I3" s="103" t="s">
        <v>134</v>
      </c>
      <c r="J3" s="102">
        <f>1/5</f>
        <v>0.2</v>
      </c>
      <c r="K3" s="102" t="s">
        <v>248</v>
      </c>
      <c r="L3" s="85">
        <v>3.0</v>
      </c>
      <c r="M3" s="102" t="s">
        <v>249</v>
      </c>
      <c r="N3" s="104" t="s">
        <v>250</v>
      </c>
      <c r="O3" s="102" t="s">
        <v>28</v>
      </c>
      <c r="P3" s="105" t="s">
        <v>251</v>
      </c>
      <c r="Q3" s="103" t="s">
        <v>237</v>
      </c>
      <c r="R3" s="102" t="s">
        <v>252</v>
      </c>
      <c r="S3" s="100" t="s">
        <v>253</v>
      </c>
      <c r="T3" s="102" t="s">
        <v>254</v>
      </c>
      <c r="U3" s="105" t="s">
        <v>131</v>
      </c>
      <c r="V3" s="99">
        <v>2.0</v>
      </c>
      <c r="W3" s="105"/>
      <c r="X3" s="102" t="s">
        <v>255</v>
      </c>
      <c r="Y3" s="105" t="s">
        <v>256</v>
      </c>
      <c r="Z3" s="102" t="s">
        <v>257</v>
      </c>
      <c r="AA3" s="102" t="s">
        <v>258</v>
      </c>
      <c r="AB3" s="102" t="s">
        <v>244</v>
      </c>
      <c r="AC3" s="102" t="s">
        <v>259</v>
      </c>
    </row>
    <row r="4">
      <c r="A4" s="100" t="s">
        <v>260</v>
      </c>
      <c r="B4" s="106" t="s">
        <v>32</v>
      </c>
      <c r="C4" s="100" t="s">
        <v>31</v>
      </c>
      <c r="D4" s="101">
        <v>4612.0</v>
      </c>
      <c r="E4" s="105" t="s">
        <v>261</v>
      </c>
      <c r="F4" s="100" t="s">
        <v>247</v>
      </c>
      <c r="G4" s="100" t="s">
        <v>231</v>
      </c>
      <c r="H4" s="100" t="s">
        <v>160</v>
      </c>
      <c r="I4" s="100" t="s">
        <v>160</v>
      </c>
      <c r="J4" s="100">
        <v>0.0</v>
      </c>
      <c r="K4" s="107" t="s">
        <v>262</v>
      </c>
      <c r="L4" s="80">
        <v>4.0</v>
      </c>
      <c r="M4" s="100" t="s">
        <v>263</v>
      </c>
      <c r="N4" s="104" t="s">
        <v>235</v>
      </c>
      <c r="O4" s="107" t="s">
        <v>28</v>
      </c>
      <c r="P4" s="108" t="s">
        <v>264</v>
      </c>
      <c r="Q4" s="103" t="s">
        <v>237</v>
      </c>
      <c r="R4" s="107" t="s">
        <v>265</v>
      </c>
      <c r="S4" s="100" t="s">
        <v>253</v>
      </c>
      <c r="T4" s="102" t="s">
        <v>266</v>
      </c>
      <c r="U4" s="102" t="s">
        <v>148</v>
      </c>
      <c r="V4" s="99">
        <v>3.0</v>
      </c>
      <c r="W4" s="102" t="s">
        <v>267</v>
      </c>
      <c r="X4" s="102" t="s">
        <v>268</v>
      </c>
      <c r="Y4" s="105" t="s">
        <v>241</v>
      </c>
      <c r="Z4" s="102" t="s">
        <v>257</v>
      </c>
      <c r="AA4" s="102" t="s">
        <v>243</v>
      </c>
      <c r="AB4" s="102" t="s">
        <v>244</v>
      </c>
      <c r="AC4" s="102" t="s">
        <v>245</v>
      </c>
    </row>
    <row r="5">
      <c r="A5" s="109" t="s">
        <v>128</v>
      </c>
      <c r="B5" s="109" t="s">
        <v>34</v>
      </c>
      <c r="C5" s="92" t="s">
        <v>26</v>
      </c>
      <c r="D5" s="93">
        <v>4612.0</v>
      </c>
      <c r="E5" s="110" t="s">
        <v>269</v>
      </c>
      <c r="F5" s="95" t="s">
        <v>270</v>
      </c>
      <c r="G5" s="95" t="s">
        <v>157</v>
      </c>
      <c r="H5" s="110" t="s">
        <v>133</v>
      </c>
      <c r="I5" s="95" t="s">
        <v>134</v>
      </c>
      <c r="J5" s="95">
        <f>1/3</f>
        <v>0.3333333333</v>
      </c>
      <c r="K5" s="110" t="s">
        <v>262</v>
      </c>
      <c r="L5" s="80">
        <v>4.0</v>
      </c>
      <c r="M5" s="110" t="s">
        <v>271</v>
      </c>
      <c r="N5" s="96" t="s">
        <v>235</v>
      </c>
      <c r="O5" s="110" t="s">
        <v>28</v>
      </c>
      <c r="P5" s="98" t="s">
        <v>272</v>
      </c>
      <c r="Q5" s="95" t="s">
        <v>237</v>
      </c>
      <c r="R5" s="110" t="s">
        <v>273</v>
      </c>
      <c r="S5" s="95" t="s">
        <v>160</v>
      </c>
      <c r="T5" s="110" t="s">
        <v>274</v>
      </c>
      <c r="U5" s="98" t="s">
        <v>131</v>
      </c>
      <c r="V5" s="99">
        <v>2.0</v>
      </c>
      <c r="W5" s="98"/>
      <c r="X5" s="94" t="s">
        <v>240</v>
      </c>
      <c r="Y5" s="97" t="s">
        <v>241</v>
      </c>
      <c r="Z5" s="94" t="s">
        <v>257</v>
      </c>
      <c r="AA5" s="94" t="s">
        <v>243</v>
      </c>
      <c r="AB5" s="94" t="s">
        <v>244</v>
      </c>
      <c r="AC5" s="94" t="s">
        <v>259</v>
      </c>
    </row>
    <row r="6">
      <c r="A6" s="92" t="s">
        <v>171</v>
      </c>
      <c r="B6" s="92" t="s">
        <v>40</v>
      </c>
      <c r="C6" s="92" t="s">
        <v>26</v>
      </c>
      <c r="D6" s="93">
        <v>5069.0</v>
      </c>
      <c r="E6" s="94" t="s">
        <v>275</v>
      </c>
      <c r="F6" s="92" t="s">
        <v>247</v>
      </c>
      <c r="G6" s="92" t="s">
        <v>138</v>
      </c>
      <c r="H6" s="94" t="s">
        <v>168</v>
      </c>
      <c r="I6" s="95" t="s">
        <v>276</v>
      </c>
      <c r="J6" s="94">
        <f t="shared" ref="J6:J7" si="1">2/5</f>
        <v>0.4</v>
      </c>
      <c r="K6" s="94" t="s">
        <v>262</v>
      </c>
      <c r="L6" s="85">
        <v>4.0</v>
      </c>
      <c r="M6" s="111">
        <v>7.0</v>
      </c>
      <c r="N6" s="96" t="s">
        <v>132</v>
      </c>
      <c r="O6" s="94" t="s">
        <v>28</v>
      </c>
      <c r="P6" s="97" t="s">
        <v>277</v>
      </c>
      <c r="Q6" s="95" t="s">
        <v>237</v>
      </c>
      <c r="R6" s="94" t="s">
        <v>278</v>
      </c>
      <c r="S6" s="95" t="s">
        <v>279</v>
      </c>
      <c r="T6" s="94" t="s">
        <v>175</v>
      </c>
      <c r="U6" s="110" t="s">
        <v>148</v>
      </c>
      <c r="V6" s="99">
        <v>3.0</v>
      </c>
      <c r="W6" s="110"/>
      <c r="X6" s="94" t="s">
        <v>240</v>
      </c>
      <c r="Y6" s="97" t="s">
        <v>241</v>
      </c>
      <c r="Z6" s="94" t="s">
        <v>257</v>
      </c>
      <c r="AA6" s="94" t="s">
        <v>243</v>
      </c>
      <c r="AB6" s="94" t="s">
        <v>244</v>
      </c>
      <c r="AC6" s="94" t="s">
        <v>259</v>
      </c>
    </row>
    <row r="7">
      <c r="A7" s="112" t="s">
        <v>181</v>
      </c>
      <c r="B7" s="112" t="s">
        <v>42</v>
      </c>
      <c r="C7" s="100" t="s">
        <v>31</v>
      </c>
      <c r="D7" s="101">
        <v>5069.0</v>
      </c>
      <c r="E7" s="102" t="s">
        <v>280</v>
      </c>
      <c r="F7" s="100" t="s">
        <v>230</v>
      </c>
      <c r="G7" s="100" t="s">
        <v>231</v>
      </c>
      <c r="H7" s="102" t="s">
        <v>168</v>
      </c>
      <c r="I7" s="103" t="s">
        <v>276</v>
      </c>
      <c r="J7" s="102">
        <f t="shared" si="1"/>
        <v>0.4</v>
      </c>
      <c r="K7" s="102" t="s">
        <v>262</v>
      </c>
      <c r="L7" s="85">
        <v>4.0</v>
      </c>
      <c r="M7" s="102" t="s">
        <v>281</v>
      </c>
      <c r="N7" s="113" t="s">
        <v>250</v>
      </c>
      <c r="O7" s="102" t="s">
        <v>28</v>
      </c>
      <c r="P7" s="105" t="s">
        <v>282</v>
      </c>
      <c r="Q7" s="103" t="s">
        <v>283</v>
      </c>
      <c r="R7" s="102" t="s">
        <v>284</v>
      </c>
      <c r="S7" s="103" t="s">
        <v>279</v>
      </c>
      <c r="T7" s="102" t="s">
        <v>186</v>
      </c>
      <c r="U7" s="108" t="s">
        <v>131</v>
      </c>
      <c r="V7" s="99">
        <v>2.0</v>
      </c>
      <c r="W7" s="108"/>
      <c r="X7" s="102" t="s">
        <v>240</v>
      </c>
      <c r="Y7" s="105" t="s">
        <v>241</v>
      </c>
      <c r="Z7" s="102" t="s">
        <v>257</v>
      </c>
      <c r="AA7" s="102" t="s">
        <v>243</v>
      </c>
      <c r="AB7" s="102" t="s">
        <v>244</v>
      </c>
      <c r="AC7" s="102" t="s">
        <v>259</v>
      </c>
    </row>
    <row r="8">
      <c r="A8" s="114" t="s">
        <v>187</v>
      </c>
      <c r="B8" s="114" t="s">
        <v>43</v>
      </c>
      <c r="C8" s="100" t="s">
        <v>31</v>
      </c>
      <c r="D8" s="115">
        <v>5679.0</v>
      </c>
      <c r="E8" s="102" t="s">
        <v>285</v>
      </c>
      <c r="F8" s="103" t="s">
        <v>270</v>
      </c>
      <c r="G8" s="103" t="s">
        <v>286</v>
      </c>
      <c r="H8" s="102" t="s">
        <v>194</v>
      </c>
      <c r="I8" s="103" t="s">
        <v>192</v>
      </c>
      <c r="J8" s="102">
        <f>1/3</f>
        <v>0.3333333333</v>
      </c>
      <c r="K8" s="102" t="s">
        <v>262</v>
      </c>
      <c r="L8" s="85">
        <v>4.0</v>
      </c>
      <c r="M8" s="102" t="s">
        <v>287</v>
      </c>
      <c r="N8" s="104" t="s">
        <v>235</v>
      </c>
      <c r="O8" s="102" t="s">
        <v>28</v>
      </c>
      <c r="P8" s="105" t="s">
        <v>288</v>
      </c>
      <c r="Q8" s="103" t="s">
        <v>289</v>
      </c>
      <c r="R8" s="102" t="s">
        <v>290</v>
      </c>
      <c r="S8" s="103" t="s">
        <v>279</v>
      </c>
      <c r="T8" s="102" t="s">
        <v>193</v>
      </c>
      <c r="U8" s="105" t="s">
        <v>131</v>
      </c>
      <c r="V8" s="99">
        <v>2.0</v>
      </c>
      <c r="W8" s="105"/>
      <c r="X8" s="102" t="s">
        <v>240</v>
      </c>
      <c r="Y8" s="105" t="s">
        <v>241</v>
      </c>
      <c r="Z8" s="102" t="s">
        <v>257</v>
      </c>
      <c r="AA8" s="102" t="s">
        <v>243</v>
      </c>
      <c r="AB8" s="102" t="s">
        <v>244</v>
      </c>
      <c r="AC8" s="102" t="s">
        <v>259</v>
      </c>
    </row>
    <row r="9">
      <c r="A9" s="100" t="s">
        <v>291</v>
      </c>
      <c r="B9" s="100" t="s">
        <v>71</v>
      </c>
      <c r="C9" s="100" t="s">
        <v>31</v>
      </c>
      <c r="D9" s="101">
        <v>5485.0</v>
      </c>
      <c r="E9" s="107" t="s">
        <v>292</v>
      </c>
      <c r="F9" s="100" t="s">
        <v>247</v>
      </c>
      <c r="G9" s="100" t="s">
        <v>293</v>
      </c>
      <c r="H9" s="100" t="s">
        <v>160</v>
      </c>
      <c r="I9" s="100" t="s">
        <v>160</v>
      </c>
      <c r="J9" s="100">
        <v>0.0</v>
      </c>
      <c r="K9" s="100" t="s">
        <v>294</v>
      </c>
      <c r="L9" s="80">
        <v>1.0</v>
      </c>
      <c r="M9" s="100" t="s">
        <v>295</v>
      </c>
      <c r="N9" s="104" t="s">
        <v>296</v>
      </c>
      <c r="O9" s="100" t="s">
        <v>297</v>
      </c>
      <c r="P9" s="116" t="s">
        <v>298</v>
      </c>
      <c r="Q9" s="100" t="s">
        <v>299</v>
      </c>
      <c r="R9" s="100" t="s">
        <v>300</v>
      </c>
      <c r="S9" s="100" t="s">
        <v>253</v>
      </c>
      <c r="T9" s="100" t="s">
        <v>301</v>
      </c>
      <c r="U9" s="100" t="s">
        <v>166</v>
      </c>
      <c r="V9" s="99">
        <v>4.0</v>
      </c>
      <c r="W9" s="100" t="s">
        <v>302</v>
      </c>
      <c r="X9" s="100" t="s">
        <v>240</v>
      </c>
      <c r="Y9" s="100" t="s">
        <v>303</v>
      </c>
      <c r="Z9" s="100" t="s">
        <v>257</v>
      </c>
      <c r="AA9" s="100" t="s">
        <v>304</v>
      </c>
      <c r="AB9" s="100" t="s">
        <v>305</v>
      </c>
      <c r="AC9" s="100" t="s">
        <v>245</v>
      </c>
    </row>
    <row r="10">
      <c r="A10" s="92" t="s">
        <v>201</v>
      </c>
      <c r="B10" s="92" t="s">
        <v>45</v>
      </c>
      <c r="C10" s="92" t="s">
        <v>26</v>
      </c>
      <c r="D10" s="93">
        <v>5069.0</v>
      </c>
      <c r="E10" s="94" t="s">
        <v>306</v>
      </c>
      <c r="F10" s="95" t="s">
        <v>307</v>
      </c>
      <c r="G10" s="95" t="s">
        <v>286</v>
      </c>
      <c r="H10" s="94" t="s">
        <v>198</v>
      </c>
      <c r="I10" s="95" t="s">
        <v>160</v>
      </c>
      <c r="J10" s="95">
        <v>0.0</v>
      </c>
      <c r="K10" s="94" t="s">
        <v>248</v>
      </c>
      <c r="L10" s="85">
        <v>4.0</v>
      </c>
      <c r="M10" s="111">
        <v>4.0</v>
      </c>
      <c r="N10" s="96" t="s">
        <v>132</v>
      </c>
      <c r="O10" s="94" t="s">
        <v>297</v>
      </c>
      <c r="P10" s="97" t="s">
        <v>308</v>
      </c>
      <c r="Q10" s="92" t="s">
        <v>299</v>
      </c>
      <c r="R10" s="94" t="s">
        <v>309</v>
      </c>
      <c r="S10" s="95" t="s">
        <v>310</v>
      </c>
      <c r="T10" s="94" t="s">
        <v>266</v>
      </c>
      <c r="U10" s="94" t="s">
        <v>148</v>
      </c>
      <c r="V10" s="99">
        <v>3.0</v>
      </c>
      <c r="W10" s="94"/>
      <c r="X10" s="94" t="s">
        <v>240</v>
      </c>
      <c r="Y10" s="97" t="s">
        <v>241</v>
      </c>
      <c r="Z10" s="94" t="s">
        <v>242</v>
      </c>
      <c r="AA10" s="94" t="s">
        <v>243</v>
      </c>
      <c r="AB10" s="94" t="s">
        <v>244</v>
      </c>
      <c r="AC10" s="94" t="s">
        <v>259</v>
      </c>
    </row>
    <row r="11">
      <c r="A11" s="117" t="s">
        <v>311</v>
      </c>
      <c r="B11" s="117" t="s">
        <v>33</v>
      </c>
      <c r="C11" s="100" t="s">
        <v>31</v>
      </c>
      <c r="D11" s="101">
        <v>5194.0</v>
      </c>
      <c r="E11" s="105" t="s">
        <v>312</v>
      </c>
      <c r="F11" s="100" t="s">
        <v>230</v>
      </c>
      <c r="G11" s="100" t="s">
        <v>138</v>
      </c>
      <c r="H11" s="100" t="s">
        <v>313</v>
      </c>
      <c r="I11" s="100" t="s">
        <v>314</v>
      </c>
      <c r="J11" s="100">
        <f>2/3</f>
        <v>0.6666666667</v>
      </c>
      <c r="K11" s="102" t="s">
        <v>262</v>
      </c>
      <c r="L11" s="85">
        <v>4.0</v>
      </c>
      <c r="M11" s="100" t="s">
        <v>315</v>
      </c>
      <c r="N11" s="104" t="s">
        <v>235</v>
      </c>
      <c r="O11" s="102" t="s">
        <v>297</v>
      </c>
      <c r="P11" s="105" t="s">
        <v>316</v>
      </c>
      <c r="Q11" s="100" t="s">
        <v>299</v>
      </c>
      <c r="R11" s="102" t="s">
        <v>317</v>
      </c>
      <c r="S11" s="103" t="s">
        <v>279</v>
      </c>
      <c r="T11" s="102" t="s">
        <v>318</v>
      </c>
      <c r="U11" s="102" t="s">
        <v>148</v>
      </c>
      <c r="V11" s="99">
        <v>3.0</v>
      </c>
      <c r="W11" s="102" t="s">
        <v>319</v>
      </c>
      <c r="X11" s="102" t="s">
        <v>268</v>
      </c>
      <c r="Y11" s="105" t="s">
        <v>241</v>
      </c>
      <c r="Z11" s="102" t="s">
        <v>242</v>
      </c>
      <c r="AA11" s="102" t="s">
        <v>243</v>
      </c>
      <c r="AB11" s="102" t="s">
        <v>244</v>
      </c>
      <c r="AC11" s="102" t="s">
        <v>259</v>
      </c>
    </row>
    <row r="12">
      <c r="A12" s="100" t="s">
        <v>163</v>
      </c>
      <c r="B12" s="100" t="s">
        <v>39</v>
      </c>
      <c r="C12" s="100" t="s">
        <v>31</v>
      </c>
      <c r="D12" s="101">
        <v>5485.0</v>
      </c>
      <c r="E12" s="102" t="s">
        <v>320</v>
      </c>
      <c r="F12" s="100" t="s">
        <v>247</v>
      </c>
      <c r="G12" s="100" t="s">
        <v>293</v>
      </c>
      <c r="H12" s="102" t="s">
        <v>170</v>
      </c>
      <c r="I12" s="103" t="s">
        <v>160</v>
      </c>
      <c r="J12" s="103">
        <v>0.0</v>
      </c>
      <c r="K12" s="102" t="s">
        <v>262</v>
      </c>
      <c r="L12" s="85">
        <v>4.0</v>
      </c>
      <c r="M12" s="102" t="s">
        <v>321</v>
      </c>
      <c r="N12" s="104" t="s">
        <v>235</v>
      </c>
      <c r="O12" s="102" t="s">
        <v>297</v>
      </c>
      <c r="P12" s="105" t="s">
        <v>322</v>
      </c>
      <c r="Q12" s="100" t="s">
        <v>299</v>
      </c>
      <c r="R12" s="102" t="s">
        <v>323</v>
      </c>
      <c r="S12" s="100" t="s">
        <v>253</v>
      </c>
      <c r="T12" s="102" t="s">
        <v>169</v>
      </c>
      <c r="U12" s="102" t="s">
        <v>148</v>
      </c>
      <c r="V12" s="99">
        <v>3.0</v>
      </c>
      <c r="W12" s="102"/>
      <c r="X12" s="102" t="s">
        <v>240</v>
      </c>
      <c r="Y12" s="105" t="s">
        <v>241</v>
      </c>
      <c r="Z12" s="102" t="s">
        <v>257</v>
      </c>
      <c r="AA12" s="102" t="s">
        <v>243</v>
      </c>
      <c r="AB12" s="102" t="s">
        <v>244</v>
      </c>
      <c r="AC12" s="102" t="s">
        <v>245</v>
      </c>
    </row>
    <row r="13">
      <c r="A13" s="92" t="s">
        <v>195</v>
      </c>
      <c r="B13" s="92" t="s">
        <v>44</v>
      </c>
      <c r="C13" s="92" t="s">
        <v>26</v>
      </c>
      <c r="D13" s="93">
        <v>5485.0</v>
      </c>
      <c r="E13" s="94" t="s">
        <v>324</v>
      </c>
      <c r="F13" s="95" t="s">
        <v>325</v>
      </c>
      <c r="G13" s="95" t="s">
        <v>286</v>
      </c>
      <c r="H13" s="94" t="s">
        <v>200</v>
      </c>
      <c r="I13" s="95" t="s">
        <v>160</v>
      </c>
      <c r="J13" s="95">
        <v>0.0</v>
      </c>
      <c r="K13" s="94" t="s">
        <v>262</v>
      </c>
      <c r="L13" s="85">
        <v>4.0</v>
      </c>
      <c r="M13" s="94" t="s">
        <v>326</v>
      </c>
      <c r="N13" s="96" t="s">
        <v>235</v>
      </c>
      <c r="O13" s="94" t="s">
        <v>297</v>
      </c>
      <c r="P13" s="97" t="s">
        <v>327</v>
      </c>
      <c r="Q13" s="95" t="s">
        <v>237</v>
      </c>
      <c r="R13" s="94" t="s">
        <v>328</v>
      </c>
      <c r="S13" s="92" t="s">
        <v>253</v>
      </c>
      <c r="T13" s="94" t="s">
        <v>169</v>
      </c>
      <c r="U13" s="94" t="s">
        <v>148</v>
      </c>
      <c r="V13" s="99">
        <v>3.0</v>
      </c>
      <c r="W13" s="94"/>
      <c r="X13" s="94" t="s">
        <v>240</v>
      </c>
      <c r="Y13" s="97" t="s">
        <v>241</v>
      </c>
      <c r="Z13" s="94" t="s">
        <v>257</v>
      </c>
      <c r="AA13" s="94" t="s">
        <v>243</v>
      </c>
      <c r="AB13" s="94" t="s">
        <v>244</v>
      </c>
      <c r="AC13" s="94" t="s">
        <v>259</v>
      </c>
    </row>
    <row r="14">
      <c r="A14" s="92" t="s">
        <v>145</v>
      </c>
      <c r="B14" s="92" t="s">
        <v>37</v>
      </c>
      <c r="C14" s="92" t="s">
        <v>26</v>
      </c>
      <c r="D14" s="93">
        <v>5485.0</v>
      </c>
      <c r="E14" s="94" t="s">
        <v>329</v>
      </c>
      <c r="F14" s="95" t="s">
        <v>330</v>
      </c>
      <c r="G14" s="95" t="s">
        <v>286</v>
      </c>
      <c r="H14" s="94" t="s">
        <v>154</v>
      </c>
      <c r="I14" s="95" t="s">
        <v>154</v>
      </c>
      <c r="J14" s="94">
        <f>1/4</f>
        <v>0.25</v>
      </c>
      <c r="K14" s="94" t="s">
        <v>331</v>
      </c>
      <c r="L14" s="85">
        <v>2.0</v>
      </c>
      <c r="M14" s="111">
        <v>4.0</v>
      </c>
      <c r="N14" s="96" t="s">
        <v>132</v>
      </c>
      <c r="O14" s="94" t="s">
        <v>297</v>
      </c>
      <c r="P14" s="97" t="s">
        <v>332</v>
      </c>
      <c r="Q14" s="95" t="s">
        <v>333</v>
      </c>
      <c r="R14" s="94" t="s">
        <v>297</v>
      </c>
      <c r="S14" s="95" t="s">
        <v>160</v>
      </c>
      <c r="T14" s="94" t="s">
        <v>153</v>
      </c>
      <c r="U14" s="94" t="s">
        <v>148</v>
      </c>
      <c r="V14" s="99">
        <v>3.0</v>
      </c>
      <c r="W14" s="94"/>
      <c r="X14" s="94" t="s">
        <v>240</v>
      </c>
      <c r="Y14" s="97" t="s">
        <v>241</v>
      </c>
      <c r="Z14" s="94" t="s">
        <v>242</v>
      </c>
      <c r="AA14" s="94" t="s">
        <v>243</v>
      </c>
      <c r="AB14" s="94" t="s">
        <v>244</v>
      </c>
      <c r="AC14" s="94" t="s">
        <v>245</v>
      </c>
    </row>
    <row r="15">
      <c r="A15" s="100" t="s">
        <v>155</v>
      </c>
      <c r="B15" s="100" t="s">
        <v>38</v>
      </c>
      <c r="C15" s="100" t="s">
        <v>31</v>
      </c>
      <c r="D15" s="101">
        <v>5485.0</v>
      </c>
      <c r="E15" s="102" t="s">
        <v>334</v>
      </c>
      <c r="F15" s="100" t="s">
        <v>230</v>
      </c>
      <c r="G15" s="100" t="s">
        <v>231</v>
      </c>
      <c r="H15" s="102" t="s">
        <v>162</v>
      </c>
      <c r="I15" s="103" t="s">
        <v>160</v>
      </c>
      <c r="J15" s="103">
        <v>0.0</v>
      </c>
      <c r="K15" s="102" t="s">
        <v>331</v>
      </c>
      <c r="L15" s="85">
        <v>2.0</v>
      </c>
      <c r="M15" s="102" t="s">
        <v>335</v>
      </c>
      <c r="N15" s="104" t="s">
        <v>336</v>
      </c>
      <c r="O15" s="102" t="s">
        <v>337</v>
      </c>
      <c r="P15" s="105" t="s">
        <v>338</v>
      </c>
      <c r="Q15" s="103" t="s">
        <v>339</v>
      </c>
      <c r="R15" s="102" t="s">
        <v>340</v>
      </c>
      <c r="S15" s="103" t="s">
        <v>341</v>
      </c>
      <c r="T15" s="102" t="s">
        <v>161</v>
      </c>
      <c r="U15" s="102" t="s">
        <v>166</v>
      </c>
      <c r="V15" s="99">
        <v>4.0</v>
      </c>
      <c r="W15" s="102"/>
      <c r="X15" s="102" t="s">
        <v>240</v>
      </c>
      <c r="Y15" s="105" t="s">
        <v>241</v>
      </c>
      <c r="Z15" s="102" t="s">
        <v>257</v>
      </c>
      <c r="AA15" s="102" t="s">
        <v>243</v>
      </c>
      <c r="AB15" s="102" t="s">
        <v>244</v>
      </c>
      <c r="AC15" s="102" t="s">
        <v>259</v>
      </c>
    </row>
    <row r="16">
      <c r="D16" s="48"/>
      <c r="L16" s="85"/>
      <c r="N16" s="118"/>
      <c r="P16" s="119"/>
    </row>
    <row r="17">
      <c r="L17" s="85"/>
      <c r="N17" s="118"/>
      <c r="P17" s="119"/>
    </row>
    <row r="18">
      <c r="N18" s="118"/>
      <c r="P18" s="119"/>
    </row>
    <row r="19">
      <c r="N19" s="118"/>
      <c r="P19" s="119"/>
    </row>
    <row r="20">
      <c r="N20" s="118"/>
      <c r="P20" s="119"/>
    </row>
    <row r="21">
      <c r="N21" s="118"/>
      <c r="P21" s="119"/>
    </row>
    <row r="22">
      <c r="N22" s="118"/>
      <c r="P22" s="119"/>
    </row>
    <row r="23">
      <c r="N23" s="118"/>
      <c r="P23" s="119"/>
    </row>
    <row r="24">
      <c r="N24" s="118"/>
      <c r="P24" s="119"/>
    </row>
    <row r="25">
      <c r="N25" s="118"/>
      <c r="P25" s="119"/>
    </row>
    <row r="26">
      <c r="N26" s="118"/>
      <c r="P26" s="119"/>
    </row>
    <row r="27">
      <c r="N27" s="118"/>
      <c r="P27" s="119"/>
    </row>
    <row r="28">
      <c r="N28" s="118"/>
      <c r="P28" s="119"/>
    </row>
    <row r="29">
      <c r="N29" s="118"/>
      <c r="P29" s="119"/>
    </row>
    <row r="30">
      <c r="N30" s="118"/>
      <c r="P30" s="119"/>
    </row>
    <row r="31">
      <c r="N31" s="118"/>
      <c r="P31" s="119"/>
    </row>
    <row r="32">
      <c r="N32" s="118"/>
      <c r="P32" s="119"/>
    </row>
    <row r="33">
      <c r="N33" s="118"/>
      <c r="P33" s="119"/>
    </row>
    <row r="34">
      <c r="N34" s="118"/>
      <c r="P34" s="119"/>
    </row>
    <row r="35">
      <c r="N35" s="118"/>
      <c r="P35" s="119"/>
    </row>
    <row r="36">
      <c r="N36" s="118"/>
      <c r="P36" s="119"/>
    </row>
    <row r="37">
      <c r="N37" s="118"/>
      <c r="P37" s="119"/>
    </row>
    <row r="38">
      <c r="N38" s="118"/>
      <c r="P38" s="119"/>
    </row>
    <row r="39">
      <c r="N39" s="118"/>
      <c r="P39" s="119"/>
    </row>
    <row r="40">
      <c r="N40" s="118"/>
      <c r="P40" s="119"/>
    </row>
    <row r="41">
      <c r="N41" s="118"/>
      <c r="P41" s="119"/>
    </row>
    <row r="42">
      <c r="N42" s="118"/>
      <c r="P42" s="119"/>
    </row>
    <row r="43">
      <c r="N43" s="118"/>
      <c r="P43" s="119"/>
    </row>
    <row r="44">
      <c r="N44" s="118"/>
      <c r="P44" s="119"/>
    </row>
    <row r="45">
      <c r="N45" s="118"/>
      <c r="P45" s="119"/>
    </row>
    <row r="46">
      <c r="N46" s="118"/>
      <c r="P46" s="119"/>
    </row>
    <row r="47">
      <c r="N47" s="118"/>
      <c r="P47" s="119"/>
    </row>
    <row r="48">
      <c r="N48" s="118"/>
      <c r="P48" s="119"/>
    </row>
    <row r="49">
      <c r="N49" s="118"/>
      <c r="P49" s="119"/>
    </row>
    <row r="50">
      <c r="N50" s="118"/>
      <c r="P50" s="119"/>
    </row>
    <row r="51">
      <c r="N51" s="118"/>
      <c r="P51" s="119"/>
    </row>
    <row r="52">
      <c r="N52" s="118"/>
      <c r="P52" s="119"/>
    </row>
    <row r="53">
      <c r="N53" s="118"/>
      <c r="P53" s="119"/>
    </row>
    <row r="54">
      <c r="N54" s="118"/>
      <c r="P54" s="119"/>
    </row>
    <row r="55">
      <c r="N55" s="118"/>
      <c r="P55" s="119"/>
    </row>
    <row r="56">
      <c r="N56" s="118"/>
      <c r="P56" s="119"/>
    </row>
    <row r="57">
      <c r="N57" s="118"/>
      <c r="P57" s="119"/>
    </row>
    <row r="58">
      <c r="N58" s="118"/>
      <c r="P58" s="119"/>
    </row>
    <row r="59">
      <c r="N59" s="118"/>
      <c r="P59" s="119"/>
    </row>
    <row r="60">
      <c r="N60" s="118"/>
      <c r="P60" s="119"/>
    </row>
    <row r="61">
      <c r="N61" s="118"/>
      <c r="P61" s="119"/>
    </row>
    <row r="62">
      <c r="N62" s="118"/>
      <c r="P62" s="119"/>
    </row>
    <row r="63">
      <c r="N63" s="118"/>
      <c r="P63" s="119"/>
    </row>
    <row r="64">
      <c r="N64" s="118"/>
      <c r="P64" s="119"/>
    </row>
    <row r="65">
      <c r="N65" s="118"/>
      <c r="P65" s="119"/>
    </row>
    <row r="66">
      <c r="N66" s="118"/>
      <c r="P66" s="119"/>
    </row>
    <row r="67">
      <c r="N67" s="118"/>
      <c r="P67" s="119"/>
    </row>
    <row r="68">
      <c r="N68" s="118"/>
      <c r="P68" s="119"/>
    </row>
    <row r="69">
      <c r="N69" s="118"/>
      <c r="P69" s="119"/>
    </row>
    <row r="70">
      <c r="N70" s="118"/>
      <c r="P70" s="119"/>
    </row>
    <row r="71">
      <c r="N71" s="118"/>
      <c r="P71" s="119"/>
    </row>
    <row r="72">
      <c r="N72" s="118"/>
      <c r="P72" s="119"/>
    </row>
    <row r="73">
      <c r="N73" s="118"/>
      <c r="P73" s="119"/>
    </row>
    <row r="74">
      <c r="N74" s="118"/>
      <c r="P74" s="119"/>
    </row>
    <row r="75">
      <c r="N75" s="118"/>
      <c r="P75" s="119"/>
    </row>
    <row r="76">
      <c r="N76" s="118"/>
      <c r="P76" s="119"/>
    </row>
    <row r="77">
      <c r="N77" s="118"/>
      <c r="P77" s="119"/>
    </row>
    <row r="78">
      <c r="N78" s="118"/>
      <c r="P78" s="119"/>
    </row>
    <row r="79">
      <c r="N79" s="118"/>
      <c r="P79" s="119"/>
    </row>
    <row r="80">
      <c r="N80" s="118"/>
      <c r="P80" s="119"/>
    </row>
    <row r="81">
      <c r="N81" s="118"/>
      <c r="P81" s="119"/>
    </row>
    <row r="82">
      <c r="N82" s="118"/>
      <c r="P82" s="119"/>
    </row>
    <row r="83">
      <c r="N83" s="118"/>
      <c r="P83" s="119"/>
    </row>
    <row r="84">
      <c r="N84" s="118"/>
      <c r="P84" s="119"/>
    </row>
    <row r="85">
      <c r="N85" s="118"/>
      <c r="P85" s="119"/>
    </row>
    <row r="86">
      <c r="N86" s="118"/>
      <c r="P86" s="119"/>
    </row>
    <row r="87">
      <c r="N87" s="118"/>
      <c r="P87" s="119"/>
    </row>
    <row r="88">
      <c r="N88" s="118"/>
      <c r="P88" s="119"/>
    </row>
    <row r="89">
      <c r="N89" s="118"/>
      <c r="P89" s="119"/>
    </row>
    <row r="90">
      <c r="N90" s="118"/>
      <c r="P90" s="119"/>
    </row>
    <row r="91">
      <c r="N91" s="118"/>
      <c r="P91" s="119"/>
    </row>
    <row r="92">
      <c r="N92" s="118"/>
      <c r="P92" s="119"/>
    </row>
    <row r="93">
      <c r="N93" s="118"/>
      <c r="P93" s="119"/>
    </row>
    <row r="94">
      <c r="N94" s="118"/>
      <c r="P94" s="119"/>
    </row>
    <row r="95">
      <c r="N95" s="118"/>
      <c r="P95" s="119"/>
    </row>
    <row r="96">
      <c r="N96" s="118"/>
      <c r="P96" s="119"/>
    </row>
    <row r="97">
      <c r="N97" s="118"/>
      <c r="P97" s="119"/>
    </row>
    <row r="98">
      <c r="N98" s="118"/>
      <c r="P98" s="119"/>
    </row>
    <row r="99">
      <c r="N99" s="118"/>
      <c r="P99" s="119"/>
    </row>
    <row r="100">
      <c r="N100" s="118"/>
      <c r="P100" s="119"/>
    </row>
    <row r="101">
      <c r="N101" s="118"/>
      <c r="P101" s="119"/>
    </row>
    <row r="102">
      <c r="N102" s="118"/>
      <c r="P102" s="119"/>
    </row>
    <row r="103">
      <c r="N103" s="118"/>
      <c r="P103" s="119"/>
    </row>
    <row r="104">
      <c r="N104" s="118"/>
      <c r="P104" s="119"/>
    </row>
    <row r="105">
      <c r="N105" s="118"/>
      <c r="P105" s="119"/>
    </row>
    <row r="106">
      <c r="N106" s="118"/>
      <c r="P106" s="119"/>
    </row>
    <row r="107">
      <c r="N107" s="118"/>
      <c r="P107" s="119"/>
    </row>
    <row r="108">
      <c r="N108" s="118"/>
      <c r="P108" s="119"/>
    </row>
    <row r="109">
      <c r="N109" s="118"/>
      <c r="P109" s="119"/>
    </row>
    <row r="110">
      <c r="N110" s="118"/>
      <c r="P110" s="119"/>
    </row>
    <row r="111">
      <c r="N111" s="118"/>
      <c r="P111" s="119"/>
    </row>
    <row r="112">
      <c r="N112" s="118"/>
      <c r="P112" s="119"/>
    </row>
    <row r="113">
      <c r="N113" s="118"/>
      <c r="P113" s="119"/>
    </row>
    <row r="114">
      <c r="N114" s="118"/>
      <c r="P114" s="119"/>
    </row>
    <row r="115">
      <c r="N115" s="118"/>
      <c r="P115" s="119"/>
    </row>
    <row r="116">
      <c r="N116" s="118"/>
      <c r="P116" s="119"/>
    </row>
    <row r="117">
      <c r="N117" s="118"/>
      <c r="P117" s="119"/>
    </row>
    <row r="118">
      <c r="N118" s="118"/>
      <c r="P118" s="119"/>
    </row>
    <row r="119">
      <c r="N119" s="118"/>
      <c r="P119" s="119"/>
    </row>
    <row r="120">
      <c r="N120" s="118"/>
      <c r="P120" s="119"/>
    </row>
    <row r="121">
      <c r="N121" s="118"/>
      <c r="P121" s="119"/>
    </row>
    <row r="122">
      <c r="N122" s="118"/>
      <c r="P122" s="119"/>
    </row>
    <row r="123">
      <c r="N123" s="118"/>
      <c r="P123" s="119"/>
    </row>
    <row r="124">
      <c r="N124" s="118"/>
      <c r="P124" s="119"/>
    </row>
    <row r="125">
      <c r="N125" s="118"/>
      <c r="P125" s="119"/>
    </row>
    <row r="126">
      <c r="N126" s="118"/>
      <c r="P126" s="119"/>
    </row>
    <row r="127">
      <c r="N127" s="118"/>
      <c r="P127" s="119"/>
    </row>
    <row r="128">
      <c r="N128" s="118"/>
      <c r="P128" s="119"/>
    </row>
    <row r="129">
      <c r="N129" s="118"/>
      <c r="P129" s="119"/>
    </row>
    <row r="130">
      <c r="N130" s="118"/>
      <c r="P130" s="119"/>
    </row>
    <row r="131">
      <c r="N131" s="118"/>
      <c r="P131" s="119"/>
    </row>
    <row r="132">
      <c r="N132" s="118"/>
      <c r="P132" s="119"/>
    </row>
    <row r="133">
      <c r="N133" s="118"/>
      <c r="P133" s="119"/>
    </row>
    <row r="134">
      <c r="N134" s="118"/>
      <c r="P134" s="119"/>
    </row>
    <row r="135">
      <c r="N135" s="118"/>
      <c r="P135" s="119"/>
    </row>
    <row r="136">
      <c r="N136" s="118"/>
      <c r="P136" s="119"/>
    </row>
    <row r="137">
      <c r="N137" s="118"/>
      <c r="P137" s="119"/>
    </row>
    <row r="138">
      <c r="N138" s="118"/>
      <c r="P138" s="119"/>
    </row>
    <row r="139">
      <c r="N139" s="118"/>
      <c r="P139" s="119"/>
    </row>
    <row r="140">
      <c r="N140" s="118"/>
      <c r="P140" s="119"/>
    </row>
    <row r="141">
      <c r="N141" s="118"/>
      <c r="P141" s="119"/>
    </row>
    <row r="142">
      <c r="N142" s="118"/>
      <c r="P142" s="119"/>
    </row>
    <row r="143">
      <c r="N143" s="118"/>
      <c r="P143" s="119"/>
    </row>
    <row r="144">
      <c r="N144" s="118"/>
      <c r="P144" s="119"/>
    </row>
    <row r="145">
      <c r="N145" s="118"/>
      <c r="P145" s="119"/>
    </row>
    <row r="146">
      <c r="N146" s="118"/>
      <c r="P146" s="119"/>
    </row>
    <row r="147">
      <c r="N147" s="118"/>
      <c r="P147" s="119"/>
    </row>
    <row r="148">
      <c r="N148" s="118"/>
      <c r="P148" s="119"/>
    </row>
    <row r="149">
      <c r="N149" s="118"/>
      <c r="P149" s="119"/>
    </row>
    <row r="150">
      <c r="N150" s="118"/>
      <c r="P150" s="119"/>
    </row>
    <row r="151">
      <c r="N151" s="118"/>
      <c r="P151" s="119"/>
    </row>
    <row r="152">
      <c r="N152" s="118"/>
      <c r="P152" s="119"/>
    </row>
    <row r="153">
      <c r="N153" s="118"/>
      <c r="P153" s="119"/>
    </row>
    <row r="154">
      <c r="N154" s="118"/>
      <c r="P154" s="119"/>
    </row>
    <row r="155">
      <c r="N155" s="118"/>
      <c r="P155" s="119"/>
    </row>
    <row r="156">
      <c r="N156" s="118"/>
      <c r="P156" s="119"/>
    </row>
    <row r="157">
      <c r="N157" s="118"/>
      <c r="P157" s="119"/>
    </row>
    <row r="158">
      <c r="N158" s="118"/>
      <c r="P158" s="119"/>
    </row>
    <row r="159">
      <c r="N159" s="118"/>
      <c r="P159" s="119"/>
    </row>
    <row r="160">
      <c r="N160" s="118"/>
      <c r="P160" s="119"/>
    </row>
    <row r="161">
      <c r="N161" s="118"/>
      <c r="P161" s="119"/>
    </row>
    <row r="162">
      <c r="N162" s="118"/>
      <c r="P162" s="119"/>
    </row>
    <row r="163">
      <c r="N163" s="118"/>
      <c r="P163" s="119"/>
    </row>
    <row r="164">
      <c r="N164" s="118"/>
      <c r="P164" s="119"/>
    </row>
    <row r="165">
      <c r="N165" s="118"/>
      <c r="P165" s="119"/>
    </row>
    <row r="166">
      <c r="N166" s="118"/>
      <c r="P166" s="119"/>
    </row>
    <row r="167">
      <c r="N167" s="118"/>
      <c r="P167" s="119"/>
    </row>
    <row r="168">
      <c r="N168" s="118"/>
      <c r="P168" s="119"/>
    </row>
    <row r="169">
      <c r="N169" s="118"/>
      <c r="P169" s="119"/>
    </row>
    <row r="170">
      <c r="N170" s="118"/>
      <c r="P170" s="119"/>
    </row>
    <row r="171">
      <c r="N171" s="118"/>
      <c r="P171" s="119"/>
    </row>
    <row r="172">
      <c r="N172" s="118"/>
      <c r="P172" s="119"/>
    </row>
    <row r="173">
      <c r="N173" s="118"/>
      <c r="P173" s="119"/>
    </row>
    <row r="174">
      <c r="N174" s="118"/>
      <c r="P174" s="119"/>
    </row>
    <row r="175">
      <c r="N175" s="118"/>
      <c r="P175" s="119"/>
    </row>
    <row r="176">
      <c r="N176" s="118"/>
      <c r="P176" s="119"/>
    </row>
    <row r="177">
      <c r="N177" s="118"/>
      <c r="P177" s="119"/>
    </row>
    <row r="178">
      <c r="N178" s="118"/>
      <c r="P178" s="119"/>
    </row>
    <row r="179">
      <c r="N179" s="118"/>
      <c r="P179" s="119"/>
    </row>
    <row r="180">
      <c r="N180" s="118"/>
      <c r="P180" s="119"/>
    </row>
    <row r="181">
      <c r="N181" s="118"/>
      <c r="P181" s="119"/>
    </row>
    <row r="182">
      <c r="N182" s="118"/>
      <c r="P182" s="119"/>
    </row>
    <row r="183">
      <c r="N183" s="118"/>
      <c r="P183" s="119"/>
    </row>
    <row r="184">
      <c r="N184" s="118"/>
      <c r="P184" s="119"/>
    </row>
    <row r="185">
      <c r="N185" s="118"/>
      <c r="P185" s="119"/>
    </row>
    <row r="186">
      <c r="N186" s="118"/>
      <c r="P186" s="119"/>
    </row>
    <row r="187">
      <c r="N187" s="118"/>
      <c r="P187" s="119"/>
    </row>
    <row r="188">
      <c r="N188" s="118"/>
      <c r="P188" s="119"/>
    </row>
    <row r="189">
      <c r="N189" s="118"/>
      <c r="P189" s="119"/>
    </row>
    <row r="190">
      <c r="N190" s="118"/>
      <c r="P190" s="119"/>
    </row>
    <row r="191">
      <c r="N191" s="118"/>
      <c r="P191" s="119"/>
    </row>
    <row r="192">
      <c r="N192" s="118"/>
      <c r="P192" s="119"/>
    </row>
    <row r="193">
      <c r="N193" s="118"/>
      <c r="P193" s="119"/>
    </row>
    <row r="194">
      <c r="N194" s="118"/>
      <c r="P194" s="119"/>
    </row>
    <row r="195">
      <c r="N195" s="118"/>
      <c r="P195" s="119"/>
    </row>
    <row r="196">
      <c r="N196" s="118"/>
      <c r="P196" s="119"/>
    </row>
    <row r="197">
      <c r="N197" s="118"/>
      <c r="P197" s="119"/>
    </row>
    <row r="198">
      <c r="N198" s="118"/>
      <c r="P198" s="119"/>
    </row>
    <row r="199">
      <c r="N199" s="118"/>
      <c r="P199" s="119"/>
    </row>
    <row r="200">
      <c r="N200" s="118"/>
      <c r="P200" s="119"/>
    </row>
    <row r="201">
      <c r="N201" s="118"/>
      <c r="P201" s="119"/>
    </row>
    <row r="202">
      <c r="N202" s="118"/>
      <c r="P202" s="119"/>
    </row>
    <row r="203">
      <c r="N203" s="118"/>
      <c r="P203" s="119"/>
    </row>
    <row r="204">
      <c r="N204" s="118"/>
      <c r="P204" s="119"/>
    </row>
    <row r="205">
      <c r="N205" s="118"/>
      <c r="P205" s="119"/>
    </row>
    <row r="206">
      <c r="N206" s="118"/>
      <c r="P206" s="119"/>
    </row>
    <row r="207">
      <c r="N207" s="118"/>
      <c r="P207" s="119"/>
    </row>
    <row r="208">
      <c r="N208" s="118"/>
      <c r="P208" s="119"/>
    </row>
    <row r="209">
      <c r="N209" s="118"/>
      <c r="P209" s="119"/>
    </row>
    <row r="210">
      <c r="N210" s="118"/>
      <c r="P210" s="119"/>
    </row>
    <row r="211">
      <c r="N211" s="118"/>
      <c r="P211" s="119"/>
    </row>
    <row r="212">
      <c r="N212" s="118"/>
      <c r="P212" s="119"/>
    </row>
    <row r="213">
      <c r="N213" s="118"/>
      <c r="P213" s="119"/>
    </row>
    <row r="214">
      <c r="N214" s="118"/>
      <c r="P214" s="119"/>
    </row>
    <row r="215">
      <c r="N215" s="118"/>
      <c r="P215" s="119"/>
    </row>
    <row r="216">
      <c r="N216" s="118"/>
      <c r="P216" s="119"/>
    </row>
    <row r="217">
      <c r="N217" s="118"/>
      <c r="P217" s="119"/>
    </row>
    <row r="218">
      <c r="N218" s="118"/>
      <c r="P218" s="119"/>
    </row>
    <row r="219">
      <c r="N219" s="118"/>
      <c r="P219" s="119"/>
    </row>
    <row r="220">
      <c r="N220" s="118"/>
      <c r="P220" s="119"/>
    </row>
    <row r="221">
      <c r="N221" s="118"/>
      <c r="P221" s="119"/>
    </row>
    <row r="222">
      <c r="N222" s="118"/>
      <c r="P222" s="119"/>
    </row>
    <row r="223">
      <c r="N223" s="118"/>
      <c r="P223" s="119"/>
    </row>
    <row r="224">
      <c r="N224" s="118"/>
      <c r="P224" s="119"/>
    </row>
    <row r="225">
      <c r="N225" s="118"/>
      <c r="P225" s="119"/>
    </row>
    <row r="226">
      <c r="N226" s="118"/>
      <c r="P226" s="119"/>
    </row>
    <row r="227">
      <c r="N227" s="118"/>
      <c r="P227" s="119"/>
    </row>
    <row r="228">
      <c r="N228" s="118"/>
      <c r="P228" s="119"/>
    </row>
    <row r="229">
      <c r="N229" s="118"/>
      <c r="P229" s="119"/>
    </row>
    <row r="230">
      <c r="N230" s="118"/>
      <c r="P230" s="119"/>
    </row>
    <row r="231">
      <c r="N231" s="118"/>
      <c r="P231" s="119"/>
    </row>
    <row r="232">
      <c r="N232" s="118"/>
      <c r="P232" s="119"/>
    </row>
    <row r="233">
      <c r="N233" s="118"/>
      <c r="P233" s="119"/>
    </row>
    <row r="234">
      <c r="N234" s="118"/>
      <c r="P234" s="119"/>
    </row>
    <row r="235">
      <c r="N235" s="118"/>
      <c r="P235" s="119"/>
    </row>
    <row r="236">
      <c r="N236" s="118"/>
      <c r="P236" s="119"/>
    </row>
    <row r="237">
      <c r="N237" s="118"/>
      <c r="P237" s="119"/>
    </row>
    <row r="238">
      <c r="N238" s="118"/>
      <c r="P238" s="119"/>
    </row>
    <row r="239">
      <c r="N239" s="118"/>
      <c r="P239" s="119"/>
    </row>
    <row r="240">
      <c r="N240" s="118"/>
      <c r="P240" s="119"/>
    </row>
    <row r="241">
      <c r="N241" s="118"/>
      <c r="P241" s="119"/>
    </row>
    <row r="242">
      <c r="N242" s="118"/>
      <c r="P242" s="119"/>
    </row>
    <row r="243">
      <c r="N243" s="118"/>
      <c r="P243" s="119"/>
    </row>
    <row r="244">
      <c r="N244" s="118"/>
      <c r="P244" s="119"/>
    </row>
    <row r="245">
      <c r="N245" s="118"/>
      <c r="P245" s="119"/>
    </row>
    <row r="246">
      <c r="N246" s="118"/>
      <c r="P246" s="119"/>
    </row>
    <row r="247">
      <c r="N247" s="118"/>
      <c r="P247" s="119"/>
    </row>
    <row r="248">
      <c r="N248" s="118"/>
      <c r="P248" s="119"/>
    </row>
    <row r="249">
      <c r="N249" s="118"/>
      <c r="P249" s="119"/>
    </row>
    <row r="250">
      <c r="N250" s="118"/>
      <c r="P250" s="119"/>
    </row>
    <row r="251">
      <c r="N251" s="118"/>
      <c r="P251" s="119"/>
    </row>
    <row r="252">
      <c r="N252" s="118"/>
      <c r="P252" s="119"/>
    </row>
    <row r="253">
      <c r="N253" s="118"/>
      <c r="P253" s="119"/>
    </row>
    <row r="254">
      <c r="N254" s="118"/>
      <c r="P254" s="119"/>
    </row>
    <row r="255">
      <c r="N255" s="118"/>
      <c r="P255" s="119"/>
    </row>
    <row r="256">
      <c r="N256" s="118"/>
      <c r="P256" s="119"/>
    </row>
    <row r="257">
      <c r="N257" s="118"/>
      <c r="P257" s="119"/>
    </row>
    <row r="258">
      <c r="N258" s="118"/>
      <c r="P258" s="119"/>
    </row>
    <row r="259">
      <c r="N259" s="118"/>
      <c r="P259" s="119"/>
    </row>
    <row r="260">
      <c r="N260" s="118"/>
      <c r="P260" s="119"/>
    </row>
    <row r="261">
      <c r="N261" s="118"/>
      <c r="P261" s="119"/>
    </row>
    <row r="262">
      <c r="N262" s="118"/>
      <c r="P262" s="119"/>
    </row>
    <row r="263">
      <c r="N263" s="118"/>
      <c r="P263" s="119"/>
    </row>
    <row r="264">
      <c r="N264" s="118"/>
      <c r="P264" s="119"/>
    </row>
    <row r="265">
      <c r="N265" s="118"/>
      <c r="P265" s="119"/>
    </row>
    <row r="266">
      <c r="N266" s="118"/>
      <c r="P266" s="119"/>
    </row>
    <row r="267">
      <c r="N267" s="118"/>
      <c r="P267" s="119"/>
    </row>
    <row r="268">
      <c r="N268" s="118"/>
      <c r="P268" s="119"/>
    </row>
    <row r="269">
      <c r="N269" s="118"/>
      <c r="P269" s="119"/>
    </row>
    <row r="270">
      <c r="N270" s="118"/>
      <c r="P270" s="119"/>
    </row>
    <row r="271">
      <c r="N271" s="118"/>
      <c r="P271" s="119"/>
    </row>
    <row r="272">
      <c r="N272" s="118"/>
      <c r="P272" s="119"/>
    </row>
    <row r="273">
      <c r="N273" s="118"/>
      <c r="P273" s="119"/>
    </row>
    <row r="274">
      <c r="N274" s="118"/>
      <c r="P274" s="119"/>
    </row>
    <row r="275">
      <c r="N275" s="118"/>
      <c r="P275" s="119"/>
    </row>
    <row r="276">
      <c r="N276" s="118"/>
      <c r="P276" s="119"/>
    </row>
    <row r="277">
      <c r="N277" s="118"/>
      <c r="P277" s="119"/>
    </row>
    <row r="278">
      <c r="N278" s="118"/>
      <c r="P278" s="119"/>
    </row>
    <row r="279">
      <c r="N279" s="118"/>
      <c r="P279" s="119"/>
    </row>
    <row r="280">
      <c r="N280" s="118"/>
      <c r="P280" s="119"/>
    </row>
    <row r="281">
      <c r="N281" s="118"/>
      <c r="P281" s="119"/>
    </row>
    <row r="282">
      <c r="N282" s="118"/>
      <c r="P282" s="119"/>
    </row>
    <row r="283">
      <c r="N283" s="118"/>
      <c r="P283" s="119"/>
    </row>
    <row r="284">
      <c r="N284" s="118"/>
      <c r="P284" s="119"/>
    </row>
    <row r="285">
      <c r="N285" s="118"/>
      <c r="P285" s="119"/>
    </row>
    <row r="286">
      <c r="N286" s="118"/>
      <c r="P286" s="119"/>
    </row>
    <row r="287">
      <c r="N287" s="118"/>
      <c r="P287" s="119"/>
    </row>
    <row r="288">
      <c r="N288" s="118"/>
      <c r="P288" s="119"/>
    </row>
    <row r="289">
      <c r="N289" s="118"/>
      <c r="P289" s="119"/>
    </row>
    <row r="290">
      <c r="N290" s="118"/>
      <c r="P290" s="119"/>
    </row>
    <row r="291">
      <c r="N291" s="118"/>
      <c r="P291" s="119"/>
    </row>
    <row r="292">
      <c r="N292" s="118"/>
      <c r="P292" s="119"/>
    </row>
    <row r="293">
      <c r="N293" s="118"/>
      <c r="P293" s="119"/>
    </row>
    <row r="294">
      <c r="N294" s="118"/>
      <c r="P294" s="119"/>
    </row>
    <row r="295">
      <c r="N295" s="118"/>
      <c r="P295" s="119"/>
    </row>
    <row r="296">
      <c r="N296" s="118"/>
      <c r="P296" s="119"/>
    </row>
    <row r="297">
      <c r="N297" s="118"/>
      <c r="P297" s="119"/>
    </row>
    <row r="298">
      <c r="N298" s="118"/>
      <c r="P298" s="119"/>
    </row>
    <row r="299">
      <c r="N299" s="118"/>
      <c r="P299" s="119"/>
    </row>
    <row r="300">
      <c r="N300" s="118"/>
      <c r="P300" s="119"/>
    </row>
    <row r="301">
      <c r="N301" s="118"/>
      <c r="P301" s="119"/>
    </row>
    <row r="302">
      <c r="N302" s="118"/>
      <c r="P302" s="119"/>
    </row>
    <row r="303">
      <c r="N303" s="118"/>
      <c r="P303" s="119"/>
    </row>
    <row r="304">
      <c r="N304" s="118"/>
      <c r="P304" s="119"/>
    </row>
    <row r="305">
      <c r="N305" s="118"/>
      <c r="P305" s="119"/>
    </row>
    <row r="306">
      <c r="N306" s="118"/>
      <c r="P306" s="119"/>
    </row>
    <row r="307">
      <c r="N307" s="118"/>
      <c r="P307" s="119"/>
    </row>
    <row r="308">
      <c r="N308" s="118"/>
      <c r="P308" s="119"/>
    </row>
    <row r="309">
      <c r="N309" s="118"/>
      <c r="P309" s="119"/>
    </row>
    <row r="310">
      <c r="N310" s="118"/>
      <c r="P310" s="119"/>
    </row>
    <row r="311">
      <c r="N311" s="118"/>
      <c r="P311" s="119"/>
    </row>
    <row r="312">
      <c r="N312" s="118"/>
      <c r="P312" s="119"/>
    </row>
    <row r="313">
      <c r="N313" s="118"/>
      <c r="P313" s="119"/>
    </row>
    <row r="314">
      <c r="N314" s="118"/>
      <c r="P314" s="119"/>
    </row>
    <row r="315">
      <c r="N315" s="118"/>
      <c r="P315" s="119"/>
    </row>
    <row r="316">
      <c r="N316" s="118"/>
      <c r="P316" s="119"/>
    </row>
    <row r="317">
      <c r="N317" s="118"/>
      <c r="P317" s="119"/>
    </row>
    <row r="318">
      <c r="N318" s="118"/>
      <c r="P318" s="119"/>
    </row>
    <row r="319">
      <c r="N319" s="118"/>
      <c r="P319" s="119"/>
    </row>
    <row r="320">
      <c r="N320" s="118"/>
      <c r="P320" s="119"/>
    </row>
    <row r="321">
      <c r="N321" s="118"/>
      <c r="P321" s="119"/>
    </row>
    <row r="322">
      <c r="N322" s="118"/>
      <c r="P322" s="119"/>
    </row>
    <row r="323">
      <c r="N323" s="118"/>
      <c r="P323" s="119"/>
    </row>
    <row r="324">
      <c r="N324" s="118"/>
      <c r="P324" s="119"/>
    </row>
    <row r="325">
      <c r="N325" s="118"/>
      <c r="P325" s="119"/>
    </row>
    <row r="326">
      <c r="N326" s="118"/>
      <c r="P326" s="119"/>
    </row>
    <row r="327">
      <c r="N327" s="118"/>
      <c r="P327" s="119"/>
    </row>
    <row r="328">
      <c r="N328" s="118"/>
      <c r="P328" s="119"/>
    </row>
    <row r="329">
      <c r="N329" s="118"/>
      <c r="P329" s="119"/>
    </row>
    <row r="330">
      <c r="N330" s="118"/>
      <c r="P330" s="119"/>
    </row>
    <row r="331">
      <c r="N331" s="118"/>
      <c r="P331" s="119"/>
    </row>
    <row r="332">
      <c r="N332" s="118"/>
      <c r="P332" s="119"/>
    </row>
    <row r="333">
      <c r="N333" s="118"/>
      <c r="P333" s="119"/>
    </row>
    <row r="334">
      <c r="N334" s="118"/>
      <c r="P334" s="119"/>
    </row>
    <row r="335">
      <c r="N335" s="118"/>
      <c r="P335" s="119"/>
    </row>
    <row r="336">
      <c r="N336" s="118"/>
      <c r="P336" s="119"/>
    </row>
    <row r="337">
      <c r="N337" s="118"/>
      <c r="P337" s="119"/>
    </row>
    <row r="338">
      <c r="N338" s="118"/>
      <c r="P338" s="119"/>
    </row>
    <row r="339">
      <c r="N339" s="118"/>
      <c r="P339" s="119"/>
    </row>
    <row r="340">
      <c r="N340" s="118"/>
      <c r="P340" s="119"/>
    </row>
    <row r="341">
      <c r="N341" s="118"/>
      <c r="P341" s="119"/>
    </row>
    <row r="342">
      <c r="N342" s="118"/>
      <c r="P342" s="119"/>
    </row>
    <row r="343">
      <c r="N343" s="118"/>
      <c r="P343" s="119"/>
    </row>
    <row r="344">
      <c r="N344" s="118"/>
      <c r="P344" s="119"/>
    </row>
    <row r="345">
      <c r="N345" s="118"/>
      <c r="P345" s="119"/>
    </row>
    <row r="346">
      <c r="N346" s="118"/>
      <c r="P346" s="119"/>
    </row>
    <row r="347">
      <c r="N347" s="118"/>
      <c r="P347" s="119"/>
    </row>
    <row r="348">
      <c r="N348" s="118"/>
      <c r="P348" s="119"/>
    </row>
    <row r="349">
      <c r="N349" s="118"/>
      <c r="P349" s="119"/>
    </row>
    <row r="350">
      <c r="N350" s="118"/>
      <c r="P350" s="119"/>
    </row>
    <row r="351">
      <c r="N351" s="118"/>
      <c r="P351" s="119"/>
    </row>
    <row r="352">
      <c r="N352" s="118"/>
      <c r="P352" s="119"/>
    </row>
    <row r="353">
      <c r="N353" s="118"/>
      <c r="P353" s="119"/>
    </row>
    <row r="354">
      <c r="N354" s="118"/>
      <c r="P354" s="119"/>
    </row>
    <row r="355">
      <c r="N355" s="118"/>
      <c r="P355" s="119"/>
    </row>
    <row r="356">
      <c r="N356" s="118"/>
      <c r="P356" s="119"/>
    </row>
    <row r="357">
      <c r="N357" s="118"/>
      <c r="P357" s="119"/>
    </row>
    <row r="358">
      <c r="N358" s="118"/>
      <c r="P358" s="119"/>
    </row>
    <row r="359">
      <c r="N359" s="118"/>
      <c r="P359" s="119"/>
    </row>
    <row r="360">
      <c r="N360" s="118"/>
      <c r="P360" s="119"/>
    </row>
    <row r="361">
      <c r="N361" s="118"/>
      <c r="P361" s="119"/>
    </row>
    <row r="362">
      <c r="N362" s="118"/>
      <c r="P362" s="119"/>
    </row>
    <row r="363">
      <c r="N363" s="118"/>
      <c r="P363" s="119"/>
    </row>
    <row r="364">
      <c r="N364" s="118"/>
      <c r="P364" s="119"/>
    </row>
    <row r="365">
      <c r="N365" s="118"/>
      <c r="P365" s="119"/>
    </row>
    <row r="366">
      <c r="N366" s="118"/>
      <c r="P366" s="119"/>
    </row>
    <row r="367">
      <c r="N367" s="118"/>
      <c r="P367" s="119"/>
    </row>
    <row r="368">
      <c r="N368" s="118"/>
      <c r="P368" s="119"/>
    </row>
    <row r="369">
      <c r="N369" s="118"/>
      <c r="P369" s="119"/>
    </row>
    <row r="370">
      <c r="N370" s="118"/>
      <c r="P370" s="119"/>
    </row>
    <row r="371">
      <c r="N371" s="118"/>
      <c r="P371" s="119"/>
    </row>
    <row r="372">
      <c r="N372" s="118"/>
      <c r="P372" s="119"/>
    </row>
    <row r="373">
      <c r="N373" s="118"/>
      <c r="P373" s="119"/>
    </row>
    <row r="374">
      <c r="N374" s="118"/>
      <c r="P374" s="119"/>
    </row>
    <row r="375">
      <c r="N375" s="118"/>
      <c r="P375" s="119"/>
    </row>
    <row r="376">
      <c r="N376" s="118"/>
      <c r="P376" s="119"/>
    </row>
    <row r="377">
      <c r="N377" s="118"/>
      <c r="P377" s="119"/>
    </row>
    <row r="378">
      <c r="N378" s="118"/>
      <c r="P378" s="119"/>
    </row>
    <row r="379">
      <c r="N379" s="118"/>
      <c r="P379" s="119"/>
    </row>
    <row r="380">
      <c r="N380" s="118"/>
      <c r="P380" s="119"/>
    </row>
    <row r="381">
      <c r="N381" s="118"/>
      <c r="P381" s="119"/>
    </row>
    <row r="382">
      <c r="N382" s="118"/>
      <c r="P382" s="119"/>
    </row>
    <row r="383">
      <c r="N383" s="118"/>
      <c r="P383" s="119"/>
    </row>
    <row r="384">
      <c r="N384" s="118"/>
      <c r="P384" s="119"/>
    </row>
    <row r="385">
      <c r="N385" s="118"/>
      <c r="P385" s="119"/>
    </row>
    <row r="386">
      <c r="N386" s="118"/>
      <c r="P386" s="119"/>
    </row>
    <row r="387">
      <c r="N387" s="118"/>
      <c r="P387" s="119"/>
    </row>
    <row r="388">
      <c r="N388" s="118"/>
      <c r="P388" s="119"/>
    </row>
    <row r="389">
      <c r="N389" s="118"/>
      <c r="P389" s="119"/>
    </row>
    <row r="390">
      <c r="N390" s="118"/>
      <c r="P390" s="119"/>
    </row>
    <row r="391">
      <c r="N391" s="118"/>
      <c r="P391" s="119"/>
    </row>
    <row r="392">
      <c r="N392" s="118"/>
      <c r="P392" s="119"/>
    </row>
    <row r="393">
      <c r="N393" s="118"/>
      <c r="P393" s="119"/>
    </row>
    <row r="394">
      <c r="N394" s="118"/>
      <c r="P394" s="119"/>
    </row>
    <row r="395">
      <c r="N395" s="118"/>
      <c r="P395" s="119"/>
    </row>
    <row r="396">
      <c r="N396" s="118"/>
      <c r="P396" s="119"/>
    </row>
    <row r="397">
      <c r="N397" s="118"/>
      <c r="P397" s="119"/>
    </row>
    <row r="398">
      <c r="N398" s="118"/>
      <c r="P398" s="119"/>
    </row>
    <row r="399">
      <c r="N399" s="118"/>
      <c r="P399" s="119"/>
    </row>
    <row r="400">
      <c r="N400" s="118"/>
      <c r="P400" s="119"/>
    </row>
    <row r="401">
      <c r="N401" s="118"/>
      <c r="P401" s="119"/>
    </row>
    <row r="402">
      <c r="N402" s="118"/>
      <c r="P402" s="119"/>
    </row>
    <row r="403">
      <c r="N403" s="118"/>
      <c r="P403" s="119"/>
    </row>
    <row r="404">
      <c r="N404" s="118"/>
      <c r="P404" s="119"/>
    </row>
    <row r="405">
      <c r="N405" s="118"/>
      <c r="P405" s="119"/>
    </row>
    <row r="406">
      <c r="N406" s="118"/>
      <c r="P406" s="119"/>
    </row>
    <row r="407">
      <c r="N407" s="118"/>
      <c r="P407" s="119"/>
    </row>
    <row r="408">
      <c r="N408" s="118"/>
      <c r="P408" s="119"/>
    </row>
    <row r="409">
      <c r="N409" s="118"/>
      <c r="P409" s="119"/>
    </row>
    <row r="410">
      <c r="N410" s="118"/>
      <c r="P410" s="119"/>
    </row>
    <row r="411">
      <c r="N411" s="118"/>
      <c r="P411" s="119"/>
    </row>
    <row r="412">
      <c r="N412" s="118"/>
      <c r="P412" s="119"/>
    </row>
    <row r="413">
      <c r="N413" s="118"/>
      <c r="P413" s="119"/>
    </row>
    <row r="414">
      <c r="N414" s="118"/>
      <c r="P414" s="119"/>
    </row>
    <row r="415">
      <c r="N415" s="118"/>
      <c r="P415" s="119"/>
    </row>
    <row r="416">
      <c r="N416" s="118"/>
      <c r="P416" s="119"/>
    </row>
    <row r="417">
      <c r="N417" s="118"/>
      <c r="P417" s="119"/>
    </row>
    <row r="418">
      <c r="N418" s="118"/>
      <c r="P418" s="119"/>
    </row>
    <row r="419">
      <c r="N419" s="118"/>
      <c r="P419" s="119"/>
    </row>
    <row r="420">
      <c r="N420" s="118"/>
      <c r="P420" s="119"/>
    </row>
    <row r="421">
      <c r="N421" s="118"/>
      <c r="P421" s="119"/>
    </row>
    <row r="422">
      <c r="N422" s="118"/>
      <c r="P422" s="119"/>
    </row>
    <row r="423">
      <c r="N423" s="118"/>
      <c r="P423" s="119"/>
    </row>
    <row r="424">
      <c r="N424" s="118"/>
      <c r="P424" s="119"/>
    </row>
    <row r="425">
      <c r="N425" s="118"/>
      <c r="P425" s="119"/>
    </row>
    <row r="426">
      <c r="N426" s="118"/>
      <c r="P426" s="119"/>
    </row>
    <row r="427">
      <c r="N427" s="118"/>
      <c r="P427" s="119"/>
    </row>
    <row r="428">
      <c r="N428" s="118"/>
      <c r="P428" s="119"/>
    </row>
    <row r="429">
      <c r="N429" s="118"/>
      <c r="P429" s="119"/>
    </row>
    <row r="430">
      <c r="N430" s="118"/>
      <c r="P430" s="119"/>
    </row>
    <row r="431">
      <c r="N431" s="118"/>
      <c r="P431" s="119"/>
    </row>
    <row r="432">
      <c r="N432" s="118"/>
      <c r="P432" s="119"/>
    </row>
    <row r="433">
      <c r="N433" s="118"/>
      <c r="P433" s="119"/>
    </row>
    <row r="434">
      <c r="N434" s="118"/>
      <c r="P434" s="119"/>
    </row>
    <row r="435">
      <c r="N435" s="118"/>
      <c r="P435" s="119"/>
    </row>
    <row r="436">
      <c r="N436" s="118"/>
      <c r="P436" s="119"/>
    </row>
    <row r="437">
      <c r="N437" s="118"/>
      <c r="P437" s="119"/>
    </row>
    <row r="438">
      <c r="N438" s="118"/>
      <c r="P438" s="119"/>
    </row>
    <row r="439">
      <c r="N439" s="118"/>
      <c r="P439" s="119"/>
    </row>
    <row r="440">
      <c r="N440" s="118"/>
      <c r="P440" s="119"/>
    </row>
    <row r="441">
      <c r="N441" s="118"/>
      <c r="P441" s="119"/>
    </row>
    <row r="442">
      <c r="N442" s="118"/>
      <c r="P442" s="119"/>
    </row>
    <row r="443">
      <c r="N443" s="118"/>
      <c r="P443" s="119"/>
    </row>
    <row r="444">
      <c r="N444" s="118"/>
      <c r="P444" s="119"/>
    </row>
    <row r="445">
      <c r="N445" s="118"/>
      <c r="P445" s="119"/>
    </row>
    <row r="446">
      <c r="N446" s="118"/>
      <c r="P446" s="119"/>
    </row>
    <row r="447">
      <c r="N447" s="118"/>
      <c r="P447" s="119"/>
    </row>
    <row r="448">
      <c r="N448" s="118"/>
      <c r="P448" s="119"/>
    </row>
    <row r="449">
      <c r="N449" s="118"/>
      <c r="P449" s="119"/>
    </row>
    <row r="450">
      <c r="N450" s="118"/>
      <c r="P450" s="119"/>
    </row>
    <row r="451">
      <c r="N451" s="118"/>
      <c r="P451" s="119"/>
    </row>
    <row r="452">
      <c r="N452" s="118"/>
      <c r="P452" s="119"/>
    </row>
    <row r="453">
      <c r="N453" s="118"/>
      <c r="P453" s="119"/>
    </row>
    <row r="454">
      <c r="N454" s="118"/>
      <c r="P454" s="119"/>
    </row>
    <row r="455">
      <c r="N455" s="118"/>
      <c r="P455" s="119"/>
    </row>
    <row r="456">
      <c r="N456" s="118"/>
      <c r="P456" s="119"/>
    </row>
    <row r="457">
      <c r="N457" s="118"/>
      <c r="P457" s="119"/>
    </row>
    <row r="458">
      <c r="N458" s="118"/>
      <c r="P458" s="119"/>
    </row>
    <row r="459">
      <c r="N459" s="118"/>
      <c r="P459" s="119"/>
    </row>
    <row r="460">
      <c r="N460" s="118"/>
      <c r="P460" s="119"/>
    </row>
    <row r="461">
      <c r="N461" s="118"/>
      <c r="P461" s="119"/>
    </row>
    <row r="462">
      <c r="N462" s="118"/>
      <c r="P462" s="119"/>
    </row>
    <row r="463">
      <c r="N463" s="118"/>
      <c r="P463" s="119"/>
    </row>
    <row r="464">
      <c r="N464" s="118"/>
      <c r="P464" s="119"/>
    </row>
    <row r="465">
      <c r="N465" s="118"/>
      <c r="P465" s="119"/>
    </row>
    <row r="466">
      <c r="N466" s="118"/>
      <c r="P466" s="119"/>
    </row>
    <row r="467">
      <c r="N467" s="118"/>
      <c r="P467" s="119"/>
    </row>
    <row r="468">
      <c r="N468" s="118"/>
      <c r="P468" s="119"/>
    </row>
    <row r="469">
      <c r="N469" s="118"/>
      <c r="P469" s="119"/>
    </row>
    <row r="470">
      <c r="N470" s="118"/>
      <c r="P470" s="119"/>
    </row>
    <row r="471">
      <c r="N471" s="118"/>
      <c r="P471" s="119"/>
    </row>
    <row r="472">
      <c r="N472" s="118"/>
      <c r="P472" s="119"/>
    </row>
    <row r="473">
      <c r="N473" s="118"/>
      <c r="P473" s="119"/>
    </row>
    <row r="474">
      <c r="N474" s="118"/>
      <c r="P474" s="119"/>
    </row>
    <row r="475">
      <c r="N475" s="118"/>
      <c r="P475" s="119"/>
    </row>
    <row r="476">
      <c r="N476" s="118"/>
      <c r="P476" s="119"/>
    </row>
    <row r="477">
      <c r="N477" s="118"/>
      <c r="P477" s="119"/>
    </row>
    <row r="478">
      <c r="N478" s="118"/>
      <c r="P478" s="119"/>
    </row>
    <row r="479">
      <c r="N479" s="118"/>
      <c r="P479" s="119"/>
    </row>
    <row r="480">
      <c r="N480" s="118"/>
      <c r="P480" s="119"/>
    </row>
    <row r="481">
      <c r="N481" s="118"/>
      <c r="P481" s="119"/>
    </row>
    <row r="482">
      <c r="N482" s="118"/>
      <c r="P482" s="119"/>
    </row>
    <row r="483">
      <c r="N483" s="118"/>
      <c r="P483" s="119"/>
    </row>
    <row r="484">
      <c r="N484" s="118"/>
      <c r="P484" s="119"/>
    </row>
    <row r="485">
      <c r="N485" s="118"/>
      <c r="P485" s="119"/>
    </row>
    <row r="486">
      <c r="N486" s="118"/>
      <c r="P486" s="119"/>
    </row>
    <row r="487">
      <c r="N487" s="118"/>
      <c r="P487" s="119"/>
    </row>
    <row r="488">
      <c r="N488" s="118"/>
      <c r="P488" s="119"/>
    </row>
    <row r="489">
      <c r="N489" s="118"/>
      <c r="P489" s="119"/>
    </row>
    <row r="490">
      <c r="N490" s="118"/>
      <c r="P490" s="119"/>
    </row>
    <row r="491">
      <c r="N491" s="118"/>
      <c r="P491" s="119"/>
    </row>
    <row r="492">
      <c r="N492" s="118"/>
      <c r="P492" s="119"/>
    </row>
    <row r="493">
      <c r="N493" s="118"/>
      <c r="P493" s="119"/>
    </row>
    <row r="494">
      <c r="N494" s="118"/>
      <c r="P494" s="119"/>
    </row>
    <row r="495">
      <c r="N495" s="118"/>
      <c r="P495" s="119"/>
    </row>
    <row r="496">
      <c r="N496" s="118"/>
      <c r="P496" s="119"/>
    </row>
    <row r="497">
      <c r="N497" s="118"/>
      <c r="P497" s="119"/>
    </row>
    <row r="498">
      <c r="N498" s="118"/>
      <c r="P498" s="119"/>
    </row>
    <row r="499">
      <c r="N499" s="118"/>
      <c r="P499" s="119"/>
    </row>
    <row r="500">
      <c r="N500" s="118"/>
      <c r="P500" s="119"/>
    </row>
    <row r="501">
      <c r="N501" s="118"/>
      <c r="P501" s="119"/>
    </row>
    <row r="502">
      <c r="N502" s="118"/>
      <c r="P502" s="119"/>
    </row>
    <row r="503">
      <c r="N503" s="118"/>
      <c r="P503" s="119"/>
    </row>
    <row r="504">
      <c r="N504" s="118"/>
      <c r="P504" s="119"/>
    </row>
    <row r="505">
      <c r="N505" s="118"/>
      <c r="P505" s="119"/>
    </row>
    <row r="506">
      <c r="N506" s="118"/>
      <c r="P506" s="119"/>
    </row>
    <row r="507">
      <c r="N507" s="118"/>
      <c r="P507" s="119"/>
    </row>
    <row r="508">
      <c r="N508" s="118"/>
      <c r="P508" s="119"/>
    </row>
    <row r="509">
      <c r="N509" s="118"/>
      <c r="P509" s="119"/>
    </row>
    <row r="510">
      <c r="N510" s="118"/>
      <c r="P510" s="119"/>
    </row>
    <row r="511">
      <c r="N511" s="118"/>
      <c r="P511" s="119"/>
    </row>
    <row r="512">
      <c r="N512" s="118"/>
      <c r="P512" s="119"/>
    </row>
    <row r="513">
      <c r="N513" s="118"/>
      <c r="P513" s="119"/>
    </row>
    <row r="514">
      <c r="N514" s="118"/>
      <c r="P514" s="119"/>
    </row>
    <row r="515">
      <c r="N515" s="118"/>
      <c r="P515" s="119"/>
    </row>
    <row r="516">
      <c r="N516" s="118"/>
      <c r="P516" s="119"/>
    </row>
    <row r="517">
      <c r="N517" s="118"/>
      <c r="P517" s="119"/>
    </row>
    <row r="518">
      <c r="N518" s="118"/>
      <c r="P518" s="119"/>
    </row>
    <row r="519">
      <c r="N519" s="118"/>
      <c r="P519" s="119"/>
    </row>
    <row r="520">
      <c r="N520" s="118"/>
      <c r="P520" s="119"/>
    </row>
    <row r="521">
      <c r="N521" s="118"/>
      <c r="P521" s="119"/>
    </row>
    <row r="522">
      <c r="N522" s="118"/>
      <c r="P522" s="119"/>
    </row>
    <row r="523">
      <c r="N523" s="118"/>
      <c r="P523" s="119"/>
    </row>
    <row r="524">
      <c r="N524" s="118"/>
      <c r="P524" s="119"/>
    </row>
    <row r="525">
      <c r="N525" s="118"/>
      <c r="P525" s="119"/>
    </row>
    <row r="526">
      <c r="N526" s="118"/>
      <c r="P526" s="119"/>
    </row>
    <row r="527">
      <c r="N527" s="118"/>
      <c r="P527" s="119"/>
    </row>
    <row r="528">
      <c r="N528" s="118"/>
      <c r="P528" s="119"/>
    </row>
    <row r="529">
      <c r="N529" s="118"/>
      <c r="P529" s="119"/>
    </row>
    <row r="530">
      <c r="N530" s="118"/>
      <c r="P530" s="119"/>
    </row>
    <row r="531">
      <c r="N531" s="118"/>
      <c r="P531" s="119"/>
    </row>
    <row r="532">
      <c r="N532" s="118"/>
      <c r="P532" s="119"/>
    </row>
    <row r="533">
      <c r="N533" s="118"/>
      <c r="P533" s="119"/>
    </row>
    <row r="534">
      <c r="N534" s="118"/>
      <c r="P534" s="119"/>
    </row>
    <row r="535">
      <c r="N535" s="118"/>
      <c r="P535" s="119"/>
    </row>
    <row r="536">
      <c r="N536" s="118"/>
      <c r="P536" s="119"/>
    </row>
    <row r="537">
      <c r="N537" s="118"/>
      <c r="P537" s="119"/>
    </row>
    <row r="538">
      <c r="N538" s="118"/>
      <c r="P538" s="119"/>
    </row>
    <row r="539">
      <c r="N539" s="118"/>
      <c r="P539" s="119"/>
    </row>
    <row r="540">
      <c r="N540" s="118"/>
      <c r="P540" s="119"/>
    </row>
    <row r="541">
      <c r="N541" s="118"/>
      <c r="P541" s="119"/>
    </row>
    <row r="542">
      <c r="N542" s="118"/>
      <c r="P542" s="119"/>
    </row>
    <row r="543">
      <c r="N543" s="118"/>
      <c r="P543" s="119"/>
    </row>
    <row r="544">
      <c r="N544" s="118"/>
      <c r="P544" s="119"/>
    </row>
    <row r="545">
      <c r="N545" s="118"/>
      <c r="P545" s="119"/>
    </row>
    <row r="546">
      <c r="N546" s="118"/>
      <c r="P546" s="119"/>
    </row>
    <row r="547">
      <c r="N547" s="118"/>
      <c r="P547" s="119"/>
    </row>
    <row r="548">
      <c r="N548" s="118"/>
      <c r="P548" s="119"/>
    </row>
    <row r="549">
      <c r="N549" s="118"/>
      <c r="P549" s="119"/>
    </row>
    <row r="550">
      <c r="N550" s="118"/>
      <c r="P550" s="119"/>
    </row>
    <row r="551">
      <c r="N551" s="118"/>
      <c r="P551" s="119"/>
    </row>
    <row r="552">
      <c r="N552" s="118"/>
      <c r="P552" s="119"/>
    </row>
    <row r="553">
      <c r="N553" s="118"/>
      <c r="P553" s="119"/>
    </row>
    <row r="554">
      <c r="N554" s="118"/>
      <c r="P554" s="119"/>
    </row>
    <row r="555">
      <c r="N555" s="118"/>
      <c r="P555" s="119"/>
    </row>
    <row r="556">
      <c r="N556" s="118"/>
      <c r="P556" s="119"/>
    </row>
    <row r="557">
      <c r="N557" s="118"/>
      <c r="P557" s="119"/>
    </row>
    <row r="558">
      <c r="N558" s="118"/>
      <c r="P558" s="119"/>
    </row>
    <row r="559">
      <c r="N559" s="118"/>
      <c r="P559" s="119"/>
    </row>
    <row r="560">
      <c r="N560" s="118"/>
      <c r="P560" s="119"/>
    </row>
    <row r="561">
      <c r="N561" s="118"/>
      <c r="P561" s="119"/>
    </row>
    <row r="562">
      <c r="N562" s="118"/>
      <c r="P562" s="119"/>
    </row>
    <row r="563">
      <c r="N563" s="118"/>
      <c r="P563" s="119"/>
    </row>
    <row r="564">
      <c r="N564" s="118"/>
      <c r="P564" s="119"/>
    </row>
    <row r="565">
      <c r="N565" s="118"/>
      <c r="P565" s="119"/>
    </row>
    <row r="566">
      <c r="N566" s="118"/>
      <c r="P566" s="119"/>
    </row>
    <row r="567">
      <c r="N567" s="118"/>
      <c r="P567" s="119"/>
    </row>
    <row r="568">
      <c r="N568" s="118"/>
      <c r="P568" s="119"/>
    </row>
    <row r="569">
      <c r="N569" s="118"/>
      <c r="P569" s="119"/>
    </row>
    <row r="570">
      <c r="N570" s="118"/>
      <c r="P570" s="119"/>
    </row>
    <row r="571">
      <c r="N571" s="118"/>
      <c r="P571" s="119"/>
    </row>
    <row r="572">
      <c r="N572" s="118"/>
      <c r="P572" s="119"/>
    </row>
    <row r="573">
      <c r="N573" s="118"/>
      <c r="P573" s="119"/>
    </row>
    <row r="574">
      <c r="N574" s="118"/>
      <c r="P574" s="119"/>
    </row>
    <row r="575">
      <c r="N575" s="118"/>
      <c r="P575" s="119"/>
    </row>
    <row r="576">
      <c r="N576" s="118"/>
      <c r="P576" s="119"/>
    </row>
    <row r="577">
      <c r="N577" s="118"/>
      <c r="P577" s="119"/>
    </row>
    <row r="578">
      <c r="N578" s="118"/>
      <c r="P578" s="119"/>
    </row>
    <row r="579">
      <c r="N579" s="118"/>
      <c r="P579" s="119"/>
    </row>
    <row r="580">
      <c r="N580" s="118"/>
      <c r="P580" s="119"/>
    </row>
    <row r="581">
      <c r="N581" s="118"/>
      <c r="P581" s="119"/>
    </row>
    <row r="582">
      <c r="N582" s="118"/>
      <c r="P582" s="119"/>
    </row>
    <row r="583">
      <c r="N583" s="118"/>
      <c r="P583" s="119"/>
    </row>
    <row r="584">
      <c r="N584" s="118"/>
      <c r="P584" s="119"/>
    </row>
    <row r="585">
      <c r="N585" s="118"/>
      <c r="P585" s="119"/>
    </row>
    <row r="586">
      <c r="N586" s="118"/>
      <c r="P586" s="119"/>
    </row>
    <row r="587">
      <c r="N587" s="118"/>
      <c r="P587" s="119"/>
    </row>
    <row r="588">
      <c r="N588" s="118"/>
      <c r="P588" s="119"/>
    </row>
    <row r="589">
      <c r="N589" s="118"/>
      <c r="P589" s="119"/>
    </row>
    <row r="590">
      <c r="N590" s="118"/>
      <c r="P590" s="119"/>
    </row>
    <row r="591">
      <c r="N591" s="118"/>
      <c r="P591" s="119"/>
    </row>
    <row r="592">
      <c r="N592" s="118"/>
      <c r="P592" s="119"/>
    </row>
    <row r="593">
      <c r="N593" s="118"/>
      <c r="P593" s="119"/>
    </row>
    <row r="594">
      <c r="N594" s="118"/>
      <c r="P594" s="119"/>
    </row>
    <row r="595">
      <c r="N595" s="118"/>
      <c r="P595" s="119"/>
    </row>
    <row r="596">
      <c r="N596" s="118"/>
      <c r="P596" s="119"/>
    </row>
    <row r="597">
      <c r="N597" s="118"/>
      <c r="P597" s="119"/>
    </row>
    <row r="598">
      <c r="N598" s="118"/>
      <c r="P598" s="119"/>
    </row>
    <row r="599">
      <c r="N599" s="118"/>
      <c r="P599" s="119"/>
    </row>
    <row r="600">
      <c r="N600" s="118"/>
      <c r="P600" s="119"/>
    </row>
    <row r="601">
      <c r="N601" s="118"/>
      <c r="P601" s="119"/>
    </row>
    <row r="602">
      <c r="N602" s="118"/>
      <c r="P602" s="119"/>
    </row>
    <row r="603">
      <c r="N603" s="118"/>
      <c r="P603" s="119"/>
    </row>
    <row r="604">
      <c r="N604" s="118"/>
      <c r="P604" s="119"/>
    </row>
    <row r="605">
      <c r="N605" s="118"/>
      <c r="P605" s="119"/>
    </row>
    <row r="606">
      <c r="N606" s="118"/>
      <c r="P606" s="119"/>
    </row>
    <row r="607">
      <c r="N607" s="118"/>
      <c r="P607" s="119"/>
    </row>
    <row r="608">
      <c r="N608" s="118"/>
      <c r="P608" s="119"/>
    </row>
    <row r="609">
      <c r="N609" s="118"/>
      <c r="P609" s="119"/>
    </row>
    <row r="610">
      <c r="N610" s="118"/>
      <c r="P610" s="119"/>
    </row>
    <row r="611">
      <c r="N611" s="118"/>
      <c r="P611" s="119"/>
    </row>
    <row r="612">
      <c r="N612" s="118"/>
      <c r="P612" s="119"/>
    </row>
    <row r="613">
      <c r="N613" s="118"/>
      <c r="P613" s="119"/>
    </row>
    <row r="614">
      <c r="N614" s="118"/>
      <c r="P614" s="119"/>
    </row>
    <row r="615">
      <c r="N615" s="118"/>
      <c r="P615" s="119"/>
    </row>
    <row r="616">
      <c r="N616" s="118"/>
      <c r="P616" s="119"/>
    </row>
    <row r="617">
      <c r="N617" s="118"/>
      <c r="P617" s="119"/>
    </row>
    <row r="618">
      <c r="N618" s="118"/>
      <c r="P618" s="119"/>
    </row>
    <row r="619">
      <c r="N619" s="118"/>
      <c r="P619" s="119"/>
    </row>
    <row r="620">
      <c r="N620" s="118"/>
      <c r="P620" s="119"/>
    </row>
    <row r="621">
      <c r="N621" s="118"/>
      <c r="P621" s="119"/>
    </row>
    <row r="622">
      <c r="N622" s="118"/>
      <c r="P622" s="119"/>
    </row>
    <row r="623">
      <c r="N623" s="118"/>
      <c r="P623" s="119"/>
    </row>
    <row r="624">
      <c r="N624" s="118"/>
      <c r="P624" s="119"/>
    </row>
    <row r="625">
      <c r="N625" s="118"/>
      <c r="P625" s="119"/>
    </row>
    <row r="626">
      <c r="N626" s="118"/>
      <c r="P626" s="119"/>
    </row>
    <row r="627">
      <c r="N627" s="118"/>
      <c r="P627" s="119"/>
    </row>
    <row r="628">
      <c r="N628" s="118"/>
      <c r="P628" s="119"/>
    </row>
    <row r="629">
      <c r="N629" s="118"/>
      <c r="P629" s="119"/>
    </row>
    <row r="630">
      <c r="N630" s="118"/>
      <c r="P630" s="119"/>
    </row>
    <row r="631">
      <c r="N631" s="118"/>
      <c r="P631" s="119"/>
    </row>
    <row r="632">
      <c r="N632" s="118"/>
      <c r="P632" s="119"/>
    </row>
    <row r="633">
      <c r="N633" s="118"/>
      <c r="P633" s="119"/>
    </row>
    <row r="634">
      <c r="N634" s="118"/>
      <c r="P634" s="119"/>
    </row>
    <row r="635">
      <c r="N635" s="118"/>
      <c r="P635" s="119"/>
    </row>
    <row r="636">
      <c r="N636" s="118"/>
      <c r="P636" s="119"/>
    </row>
    <row r="637">
      <c r="N637" s="118"/>
      <c r="P637" s="119"/>
    </row>
    <row r="638">
      <c r="N638" s="118"/>
      <c r="P638" s="119"/>
    </row>
    <row r="639">
      <c r="N639" s="118"/>
      <c r="P639" s="119"/>
    </row>
    <row r="640">
      <c r="N640" s="118"/>
      <c r="P640" s="119"/>
    </row>
    <row r="641">
      <c r="N641" s="118"/>
      <c r="P641" s="119"/>
    </row>
    <row r="642">
      <c r="N642" s="118"/>
      <c r="P642" s="119"/>
    </row>
    <row r="643">
      <c r="N643" s="118"/>
      <c r="P643" s="119"/>
    </row>
    <row r="644">
      <c r="N644" s="118"/>
      <c r="P644" s="119"/>
    </row>
    <row r="645">
      <c r="N645" s="118"/>
      <c r="P645" s="119"/>
    </row>
    <row r="646">
      <c r="N646" s="118"/>
      <c r="P646" s="119"/>
    </row>
    <row r="647">
      <c r="N647" s="118"/>
      <c r="P647" s="119"/>
    </row>
    <row r="648">
      <c r="N648" s="118"/>
      <c r="P648" s="119"/>
    </row>
    <row r="649">
      <c r="N649" s="118"/>
      <c r="P649" s="119"/>
    </row>
    <row r="650">
      <c r="N650" s="118"/>
      <c r="P650" s="119"/>
    </row>
    <row r="651">
      <c r="N651" s="118"/>
      <c r="P651" s="119"/>
    </row>
    <row r="652">
      <c r="N652" s="118"/>
      <c r="P652" s="119"/>
    </row>
    <row r="653">
      <c r="N653" s="118"/>
      <c r="P653" s="119"/>
    </row>
    <row r="654">
      <c r="N654" s="118"/>
      <c r="P654" s="119"/>
    </row>
    <row r="655">
      <c r="N655" s="118"/>
      <c r="P655" s="119"/>
    </row>
    <row r="656">
      <c r="N656" s="118"/>
      <c r="P656" s="119"/>
    </row>
    <row r="657">
      <c r="N657" s="118"/>
      <c r="P657" s="119"/>
    </row>
    <row r="658">
      <c r="N658" s="118"/>
      <c r="P658" s="119"/>
    </row>
    <row r="659">
      <c r="N659" s="118"/>
      <c r="P659" s="119"/>
    </row>
    <row r="660">
      <c r="N660" s="118"/>
      <c r="P660" s="119"/>
    </row>
    <row r="661">
      <c r="N661" s="118"/>
      <c r="P661" s="119"/>
    </row>
    <row r="662">
      <c r="N662" s="118"/>
      <c r="P662" s="119"/>
    </row>
    <row r="663">
      <c r="N663" s="118"/>
      <c r="P663" s="119"/>
    </row>
    <row r="664">
      <c r="N664" s="118"/>
      <c r="P664" s="119"/>
    </row>
    <row r="665">
      <c r="N665" s="118"/>
      <c r="P665" s="119"/>
    </row>
    <row r="666">
      <c r="N666" s="118"/>
      <c r="P666" s="119"/>
    </row>
    <row r="667">
      <c r="N667" s="118"/>
      <c r="P667" s="119"/>
    </row>
    <row r="668">
      <c r="N668" s="118"/>
      <c r="P668" s="119"/>
    </row>
    <row r="669">
      <c r="N669" s="118"/>
      <c r="P669" s="119"/>
    </row>
    <row r="670">
      <c r="N670" s="118"/>
      <c r="P670" s="119"/>
    </row>
    <row r="671">
      <c r="N671" s="118"/>
      <c r="P671" s="119"/>
    </row>
    <row r="672">
      <c r="N672" s="118"/>
      <c r="P672" s="119"/>
    </row>
    <row r="673">
      <c r="N673" s="118"/>
      <c r="P673" s="119"/>
    </row>
    <row r="674">
      <c r="N674" s="118"/>
      <c r="P674" s="119"/>
    </row>
    <row r="675">
      <c r="N675" s="118"/>
      <c r="P675" s="119"/>
    </row>
    <row r="676">
      <c r="N676" s="118"/>
      <c r="P676" s="119"/>
    </row>
    <row r="677">
      <c r="N677" s="118"/>
      <c r="P677" s="119"/>
    </row>
    <row r="678">
      <c r="N678" s="118"/>
      <c r="P678" s="119"/>
    </row>
    <row r="679">
      <c r="N679" s="118"/>
      <c r="P679" s="119"/>
    </row>
    <row r="680">
      <c r="N680" s="118"/>
      <c r="P680" s="119"/>
    </row>
    <row r="681">
      <c r="N681" s="118"/>
      <c r="P681" s="119"/>
    </row>
    <row r="682">
      <c r="N682" s="118"/>
      <c r="P682" s="119"/>
    </row>
    <row r="683">
      <c r="N683" s="118"/>
      <c r="P683" s="119"/>
    </row>
    <row r="684">
      <c r="N684" s="118"/>
      <c r="P684" s="119"/>
    </row>
    <row r="685">
      <c r="N685" s="118"/>
      <c r="P685" s="119"/>
    </row>
    <row r="686">
      <c r="N686" s="118"/>
      <c r="P686" s="119"/>
    </row>
    <row r="687">
      <c r="N687" s="118"/>
      <c r="P687" s="119"/>
    </row>
    <row r="688">
      <c r="N688" s="118"/>
      <c r="P688" s="119"/>
    </row>
    <row r="689">
      <c r="N689" s="118"/>
      <c r="P689" s="119"/>
    </row>
    <row r="690">
      <c r="N690" s="118"/>
      <c r="P690" s="119"/>
    </row>
    <row r="691">
      <c r="N691" s="118"/>
      <c r="P691" s="119"/>
    </row>
    <row r="692">
      <c r="N692" s="118"/>
      <c r="P692" s="119"/>
    </row>
    <row r="693">
      <c r="N693" s="118"/>
      <c r="P693" s="119"/>
    </row>
    <row r="694">
      <c r="N694" s="118"/>
      <c r="P694" s="119"/>
    </row>
    <row r="695">
      <c r="N695" s="118"/>
      <c r="P695" s="119"/>
    </row>
    <row r="696">
      <c r="N696" s="118"/>
      <c r="P696" s="119"/>
    </row>
    <row r="697">
      <c r="N697" s="118"/>
      <c r="P697" s="119"/>
    </row>
    <row r="698">
      <c r="N698" s="118"/>
      <c r="P698" s="119"/>
    </row>
    <row r="699">
      <c r="N699" s="118"/>
      <c r="P699" s="119"/>
    </row>
    <row r="700">
      <c r="N700" s="118"/>
      <c r="P700" s="119"/>
    </row>
    <row r="701">
      <c r="N701" s="118"/>
      <c r="P701" s="119"/>
    </row>
    <row r="702">
      <c r="N702" s="118"/>
      <c r="P702" s="119"/>
    </row>
    <row r="703">
      <c r="N703" s="118"/>
      <c r="P703" s="119"/>
    </row>
    <row r="704">
      <c r="N704" s="118"/>
      <c r="P704" s="119"/>
    </row>
    <row r="705">
      <c r="N705" s="118"/>
      <c r="P705" s="119"/>
    </row>
    <row r="706">
      <c r="N706" s="118"/>
      <c r="P706" s="119"/>
    </row>
    <row r="707">
      <c r="N707" s="118"/>
      <c r="P707" s="119"/>
    </row>
    <row r="708">
      <c r="N708" s="118"/>
      <c r="P708" s="119"/>
    </row>
    <row r="709">
      <c r="N709" s="118"/>
      <c r="P709" s="119"/>
    </row>
    <row r="710">
      <c r="N710" s="118"/>
      <c r="P710" s="119"/>
    </row>
    <row r="711">
      <c r="N711" s="118"/>
      <c r="P711" s="119"/>
    </row>
    <row r="712">
      <c r="N712" s="118"/>
      <c r="P712" s="119"/>
    </row>
    <row r="713">
      <c r="N713" s="118"/>
      <c r="P713" s="119"/>
    </row>
    <row r="714">
      <c r="N714" s="118"/>
      <c r="P714" s="119"/>
    </row>
    <row r="715">
      <c r="N715" s="118"/>
      <c r="P715" s="119"/>
    </row>
    <row r="716">
      <c r="N716" s="118"/>
      <c r="P716" s="119"/>
    </row>
    <row r="717">
      <c r="N717" s="118"/>
      <c r="P717" s="119"/>
    </row>
    <row r="718">
      <c r="N718" s="118"/>
      <c r="P718" s="119"/>
    </row>
    <row r="719">
      <c r="N719" s="118"/>
      <c r="P719" s="119"/>
    </row>
    <row r="720">
      <c r="N720" s="118"/>
      <c r="P720" s="119"/>
    </row>
    <row r="721">
      <c r="N721" s="118"/>
      <c r="P721" s="119"/>
    </row>
    <row r="722">
      <c r="N722" s="118"/>
      <c r="P722" s="119"/>
    </row>
    <row r="723">
      <c r="N723" s="118"/>
      <c r="P723" s="119"/>
    </row>
    <row r="724">
      <c r="N724" s="118"/>
      <c r="P724" s="119"/>
    </row>
    <row r="725">
      <c r="N725" s="118"/>
      <c r="P725" s="119"/>
    </row>
    <row r="726">
      <c r="N726" s="118"/>
      <c r="P726" s="119"/>
    </row>
    <row r="727">
      <c r="N727" s="118"/>
      <c r="P727" s="119"/>
    </row>
    <row r="728">
      <c r="N728" s="118"/>
      <c r="P728" s="119"/>
    </row>
    <row r="729">
      <c r="N729" s="118"/>
      <c r="P729" s="119"/>
    </row>
    <row r="730">
      <c r="N730" s="118"/>
      <c r="P730" s="119"/>
    </row>
    <row r="731">
      <c r="N731" s="118"/>
      <c r="P731" s="119"/>
    </row>
    <row r="732">
      <c r="N732" s="118"/>
      <c r="P732" s="119"/>
    </row>
    <row r="733">
      <c r="N733" s="118"/>
      <c r="P733" s="119"/>
    </row>
    <row r="734">
      <c r="N734" s="118"/>
      <c r="P734" s="119"/>
    </row>
    <row r="735">
      <c r="N735" s="118"/>
      <c r="P735" s="119"/>
    </row>
    <row r="736">
      <c r="N736" s="118"/>
      <c r="P736" s="119"/>
    </row>
    <row r="737">
      <c r="N737" s="118"/>
      <c r="P737" s="119"/>
    </row>
    <row r="738">
      <c r="N738" s="118"/>
      <c r="P738" s="119"/>
    </row>
    <row r="739">
      <c r="N739" s="118"/>
      <c r="P739" s="119"/>
    </row>
    <row r="740">
      <c r="N740" s="118"/>
      <c r="P740" s="119"/>
    </row>
    <row r="741">
      <c r="N741" s="118"/>
      <c r="P741" s="119"/>
    </row>
    <row r="742">
      <c r="N742" s="118"/>
      <c r="P742" s="119"/>
    </row>
    <row r="743">
      <c r="N743" s="118"/>
      <c r="P743" s="119"/>
    </row>
    <row r="744">
      <c r="N744" s="118"/>
      <c r="P744" s="119"/>
    </row>
    <row r="745">
      <c r="N745" s="118"/>
      <c r="P745" s="119"/>
    </row>
    <row r="746">
      <c r="N746" s="118"/>
      <c r="P746" s="119"/>
    </row>
    <row r="747">
      <c r="N747" s="118"/>
      <c r="P747" s="119"/>
    </row>
    <row r="748">
      <c r="N748" s="118"/>
      <c r="P748" s="119"/>
    </row>
    <row r="749">
      <c r="N749" s="118"/>
      <c r="P749" s="119"/>
    </row>
    <row r="750">
      <c r="N750" s="118"/>
      <c r="P750" s="119"/>
    </row>
    <row r="751">
      <c r="N751" s="118"/>
      <c r="P751" s="119"/>
    </row>
    <row r="752">
      <c r="N752" s="118"/>
      <c r="P752" s="119"/>
    </row>
    <row r="753">
      <c r="N753" s="118"/>
      <c r="P753" s="119"/>
    </row>
    <row r="754">
      <c r="N754" s="118"/>
      <c r="P754" s="119"/>
    </row>
    <row r="755">
      <c r="N755" s="118"/>
      <c r="P755" s="119"/>
    </row>
    <row r="756">
      <c r="N756" s="118"/>
      <c r="P756" s="119"/>
    </row>
    <row r="757">
      <c r="N757" s="118"/>
      <c r="P757" s="119"/>
    </row>
    <row r="758">
      <c r="N758" s="118"/>
      <c r="P758" s="119"/>
    </row>
    <row r="759">
      <c r="N759" s="118"/>
      <c r="P759" s="119"/>
    </row>
    <row r="760">
      <c r="N760" s="118"/>
      <c r="P760" s="119"/>
    </row>
    <row r="761">
      <c r="N761" s="118"/>
      <c r="P761" s="119"/>
    </row>
    <row r="762">
      <c r="N762" s="118"/>
      <c r="P762" s="119"/>
    </row>
    <row r="763">
      <c r="N763" s="118"/>
      <c r="P763" s="119"/>
    </row>
    <row r="764">
      <c r="N764" s="118"/>
      <c r="P764" s="119"/>
    </row>
    <row r="765">
      <c r="N765" s="118"/>
      <c r="P765" s="119"/>
    </row>
    <row r="766">
      <c r="N766" s="118"/>
      <c r="P766" s="119"/>
    </row>
    <row r="767">
      <c r="N767" s="118"/>
      <c r="P767" s="119"/>
    </row>
    <row r="768">
      <c r="N768" s="118"/>
      <c r="P768" s="119"/>
    </row>
    <row r="769">
      <c r="N769" s="118"/>
      <c r="P769" s="119"/>
    </row>
    <row r="770">
      <c r="N770" s="118"/>
      <c r="P770" s="119"/>
    </row>
    <row r="771">
      <c r="N771" s="118"/>
      <c r="P771" s="119"/>
    </row>
    <row r="772">
      <c r="N772" s="118"/>
      <c r="P772" s="119"/>
    </row>
    <row r="773">
      <c r="N773" s="118"/>
      <c r="P773" s="119"/>
    </row>
    <row r="774">
      <c r="N774" s="118"/>
      <c r="P774" s="119"/>
    </row>
    <row r="775">
      <c r="N775" s="118"/>
      <c r="P775" s="119"/>
    </row>
    <row r="776">
      <c r="N776" s="118"/>
      <c r="P776" s="119"/>
    </row>
    <row r="777">
      <c r="N777" s="118"/>
      <c r="P777" s="119"/>
    </row>
    <row r="778">
      <c r="N778" s="118"/>
      <c r="P778" s="119"/>
    </row>
    <row r="779">
      <c r="N779" s="118"/>
      <c r="P779" s="119"/>
    </row>
    <row r="780">
      <c r="N780" s="118"/>
      <c r="P780" s="119"/>
    </row>
    <row r="781">
      <c r="N781" s="118"/>
      <c r="P781" s="119"/>
    </row>
    <row r="782">
      <c r="N782" s="118"/>
      <c r="P782" s="119"/>
    </row>
    <row r="783">
      <c r="N783" s="118"/>
      <c r="P783" s="119"/>
    </row>
    <row r="784">
      <c r="N784" s="118"/>
      <c r="P784" s="119"/>
    </row>
    <row r="785">
      <c r="N785" s="118"/>
      <c r="P785" s="119"/>
    </row>
    <row r="786">
      <c r="N786" s="118"/>
      <c r="P786" s="119"/>
    </row>
    <row r="787">
      <c r="N787" s="118"/>
      <c r="P787" s="119"/>
    </row>
    <row r="788">
      <c r="N788" s="118"/>
      <c r="P788" s="119"/>
    </row>
    <row r="789">
      <c r="N789" s="118"/>
      <c r="P789" s="119"/>
    </row>
    <row r="790">
      <c r="N790" s="118"/>
      <c r="P790" s="119"/>
    </row>
    <row r="791">
      <c r="N791" s="118"/>
      <c r="P791" s="119"/>
    </row>
    <row r="792">
      <c r="N792" s="118"/>
      <c r="P792" s="119"/>
    </row>
    <row r="793">
      <c r="N793" s="118"/>
      <c r="P793" s="119"/>
    </row>
    <row r="794">
      <c r="N794" s="118"/>
      <c r="P794" s="119"/>
    </row>
    <row r="795">
      <c r="N795" s="118"/>
      <c r="P795" s="119"/>
    </row>
    <row r="796">
      <c r="N796" s="118"/>
      <c r="P796" s="119"/>
    </row>
    <row r="797">
      <c r="N797" s="118"/>
      <c r="P797" s="119"/>
    </row>
    <row r="798">
      <c r="N798" s="118"/>
      <c r="P798" s="119"/>
    </row>
    <row r="799">
      <c r="N799" s="118"/>
      <c r="P799" s="119"/>
    </row>
    <row r="800">
      <c r="N800" s="118"/>
      <c r="P800" s="119"/>
    </row>
    <row r="801">
      <c r="N801" s="118"/>
      <c r="P801" s="119"/>
    </row>
    <row r="802">
      <c r="N802" s="118"/>
      <c r="P802" s="119"/>
    </row>
    <row r="803">
      <c r="N803" s="118"/>
      <c r="P803" s="119"/>
    </row>
    <row r="804">
      <c r="N804" s="118"/>
      <c r="P804" s="119"/>
    </row>
    <row r="805">
      <c r="N805" s="118"/>
      <c r="P805" s="119"/>
    </row>
    <row r="806">
      <c r="N806" s="118"/>
      <c r="P806" s="119"/>
    </row>
    <row r="807">
      <c r="N807" s="118"/>
      <c r="P807" s="119"/>
    </row>
    <row r="808">
      <c r="N808" s="118"/>
      <c r="P808" s="119"/>
    </row>
    <row r="809">
      <c r="N809" s="118"/>
      <c r="P809" s="119"/>
    </row>
    <row r="810">
      <c r="N810" s="118"/>
      <c r="P810" s="119"/>
    </row>
    <row r="811">
      <c r="N811" s="118"/>
      <c r="P811" s="119"/>
    </row>
    <row r="812">
      <c r="N812" s="118"/>
      <c r="P812" s="119"/>
    </row>
    <row r="813">
      <c r="N813" s="118"/>
      <c r="P813" s="119"/>
    </row>
    <row r="814">
      <c r="N814" s="118"/>
      <c r="P814" s="119"/>
    </row>
    <row r="815">
      <c r="N815" s="118"/>
      <c r="P815" s="119"/>
    </row>
    <row r="816">
      <c r="N816" s="118"/>
      <c r="P816" s="119"/>
    </row>
    <row r="817">
      <c r="N817" s="118"/>
      <c r="P817" s="119"/>
    </row>
    <row r="818">
      <c r="N818" s="118"/>
      <c r="P818" s="119"/>
    </row>
    <row r="819">
      <c r="N819" s="118"/>
      <c r="P819" s="119"/>
    </row>
    <row r="820">
      <c r="N820" s="118"/>
      <c r="P820" s="119"/>
    </row>
    <row r="821">
      <c r="N821" s="118"/>
      <c r="P821" s="119"/>
    </row>
    <row r="822">
      <c r="N822" s="118"/>
      <c r="P822" s="119"/>
    </row>
    <row r="823">
      <c r="N823" s="118"/>
      <c r="P823" s="119"/>
    </row>
    <row r="824">
      <c r="N824" s="118"/>
      <c r="P824" s="119"/>
    </row>
    <row r="825">
      <c r="N825" s="118"/>
      <c r="P825" s="119"/>
    </row>
    <row r="826">
      <c r="N826" s="118"/>
      <c r="P826" s="119"/>
    </row>
    <row r="827">
      <c r="N827" s="118"/>
      <c r="P827" s="119"/>
    </row>
    <row r="828">
      <c r="N828" s="118"/>
      <c r="P828" s="119"/>
    </row>
    <row r="829">
      <c r="N829" s="118"/>
      <c r="P829" s="119"/>
    </row>
    <row r="830">
      <c r="N830" s="118"/>
      <c r="P830" s="119"/>
    </row>
    <row r="831">
      <c r="N831" s="118"/>
      <c r="P831" s="119"/>
    </row>
    <row r="832">
      <c r="N832" s="118"/>
      <c r="P832" s="119"/>
    </row>
    <row r="833">
      <c r="N833" s="118"/>
      <c r="P833" s="119"/>
    </row>
    <row r="834">
      <c r="N834" s="118"/>
      <c r="P834" s="119"/>
    </row>
    <row r="835">
      <c r="N835" s="118"/>
      <c r="P835" s="119"/>
    </row>
    <row r="836">
      <c r="N836" s="118"/>
      <c r="P836" s="119"/>
    </row>
    <row r="837">
      <c r="N837" s="118"/>
      <c r="P837" s="119"/>
    </row>
    <row r="838">
      <c r="N838" s="118"/>
      <c r="P838" s="119"/>
    </row>
    <row r="839">
      <c r="N839" s="118"/>
      <c r="P839" s="119"/>
    </row>
    <row r="840">
      <c r="N840" s="118"/>
      <c r="P840" s="119"/>
    </row>
    <row r="841">
      <c r="N841" s="118"/>
      <c r="P841" s="119"/>
    </row>
    <row r="842">
      <c r="N842" s="118"/>
      <c r="P842" s="119"/>
    </row>
    <row r="843">
      <c r="N843" s="118"/>
      <c r="P843" s="119"/>
    </row>
    <row r="844">
      <c r="N844" s="118"/>
      <c r="P844" s="119"/>
    </row>
    <row r="845">
      <c r="N845" s="118"/>
      <c r="P845" s="119"/>
    </row>
    <row r="846">
      <c r="N846" s="118"/>
      <c r="P846" s="119"/>
    </row>
    <row r="847">
      <c r="N847" s="118"/>
      <c r="P847" s="119"/>
    </row>
    <row r="848">
      <c r="N848" s="118"/>
      <c r="P848" s="119"/>
    </row>
    <row r="849">
      <c r="N849" s="118"/>
      <c r="P849" s="119"/>
    </row>
    <row r="850">
      <c r="N850" s="118"/>
      <c r="P850" s="119"/>
    </row>
    <row r="851">
      <c r="N851" s="118"/>
      <c r="P851" s="119"/>
    </row>
    <row r="852">
      <c r="N852" s="118"/>
      <c r="P852" s="119"/>
    </row>
    <row r="853">
      <c r="N853" s="118"/>
      <c r="P853" s="119"/>
    </row>
    <row r="854">
      <c r="N854" s="118"/>
      <c r="P854" s="119"/>
    </row>
    <row r="855">
      <c r="N855" s="118"/>
      <c r="P855" s="119"/>
    </row>
    <row r="856">
      <c r="N856" s="118"/>
      <c r="P856" s="119"/>
    </row>
    <row r="857">
      <c r="N857" s="118"/>
      <c r="P857" s="119"/>
    </row>
    <row r="858">
      <c r="N858" s="118"/>
      <c r="P858" s="119"/>
    </row>
    <row r="859">
      <c r="N859" s="118"/>
      <c r="P859" s="119"/>
    </row>
    <row r="860">
      <c r="N860" s="118"/>
      <c r="P860" s="119"/>
    </row>
    <row r="861">
      <c r="N861" s="118"/>
      <c r="P861" s="119"/>
    </row>
    <row r="862">
      <c r="N862" s="118"/>
      <c r="P862" s="119"/>
    </row>
    <row r="863">
      <c r="N863" s="118"/>
      <c r="P863" s="119"/>
    </row>
    <row r="864">
      <c r="N864" s="118"/>
      <c r="P864" s="119"/>
    </row>
    <row r="865">
      <c r="N865" s="118"/>
      <c r="P865" s="119"/>
    </row>
    <row r="866">
      <c r="N866" s="118"/>
      <c r="P866" s="119"/>
    </row>
    <row r="867">
      <c r="N867" s="118"/>
      <c r="P867" s="119"/>
    </row>
    <row r="868">
      <c r="N868" s="118"/>
      <c r="P868" s="119"/>
    </row>
    <row r="869">
      <c r="N869" s="118"/>
      <c r="P869" s="119"/>
    </row>
    <row r="870">
      <c r="N870" s="118"/>
      <c r="P870" s="119"/>
    </row>
    <row r="871">
      <c r="N871" s="118"/>
      <c r="P871" s="119"/>
    </row>
    <row r="872">
      <c r="N872" s="118"/>
      <c r="P872" s="119"/>
    </row>
    <row r="873">
      <c r="N873" s="118"/>
      <c r="P873" s="119"/>
    </row>
    <row r="874">
      <c r="N874" s="118"/>
      <c r="P874" s="119"/>
    </row>
    <row r="875">
      <c r="N875" s="118"/>
      <c r="P875" s="119"/>
    </row>
    <row r="876">
      <c r="N876" s="118"/>
      <c r="P876" s="119"/>
    </row>
    <row r="877">
      <c r="N877" s="118"/>
      <c r="P877" s="119"/>
    </row>
    <row r="878">
      <c r="N878" s="118"/>
      <c r="P878" s="119"/>
    </row>
    <row r="879">
      <c r="N879" s="118"/>
      <c r="P879" s="119"/>
    </row>
    <row r="880">
      <c r="N880" s="118"/>
      <c r="P880" s="119"/>
    </row>
    <row r="881">
      <c r="N881" s="118"/>
      <c r="P881" s="119"/>
    </row>
    <row r="882">
      <c r="N882" s="118"/>
      <c r="P882" s="119"/>
    </row>
    <row r="883">
      <c r="N883" s="118"/>
      <c r="P883" s="119"/>
    </row>
    <row r="884">
      <c r="N884" s="118"/>
      <c r="P884" s="119"/>
    </row>
    <row r="885">
      <c r="N885" s="118"/>
      <c r="P885" s="119"/>
    </row>
    <row r="886">
      <c r="N886" s="118"/>
      <c r="P886" s="119"/>
    </row>
    <row r="887">
      <c r="N887" s="118"/>
      <c r="P887" s="119"/>
    </row>
    <row r="888">
      <c r="N888" s="118"/>
      <c r="P888" s="119"/>
    </row>
    <row r="889">
      <c r="N889" s="118"/>
      <c r="P889" s="119"/>
    </row>
    <row r="890">
      <c r="N890" s="118"/>
      <c r="P890" s="119"/>
    </row>
    <row r="891">
      <c r="N891" s="118"/>
      <c r="P891" s="119"/>
    </row>
    <row r="892">
      <c r="N892" s="118"/>
      <c r="P892" s="119"/>
    </row>
    <row r="893">
      <c r="N893" s="118"/>
      <c r="P893" s="119"/>
    </row>
    <row r="894">
      <c r="N894" s="118"/>
      <c r="P894" s="119"/>
    </row>
    <row r="895">
      <c r="N895" s="118"/>
      <c r="P895" s="119"/>
    </row>
    <row r="896">
      <c r="N896" s="118"/>
      <c r="P896" s="119"/>
    </row>
    <row r="897">
      <c r="N897" s="118"/>
      <c r="P897" s="119"/>
    </row>
    <row r="898">
      <c r="N898" s="118"/>
      <c r="P898" s="119"/>
    </row>
    <row r="899">
      <c r="N899" s="118"/>
      <c r="P899" s="119"/>
    </row>
    <row r="900">
      <c r="N900" s="118"/>
      <c r="P900" s="119"/>
    </row>
    <row r="901">
      <c r="N901" s="118"/>
      <c r="P901" s="119"/>
    </row>
    <row r="902">
      <c r="N902" s="118"/>
      <c r="P902" s="119"/>
    </row>
    <row r="903">
      <c r="N903" s="118"/>
      <c r="P903" s="119"/>
    </row>
    <row r="904">
      <c r="N904" s="118"/>
      <c r="P904" s="119"/>
    </row>
    <row r="905">
      <c r="N905" s="118"/>
      <c r="P905" s="119"/>
    </row>
    <row r="906">
      <c r="N906" s="118"/>
      <c r="P906" s="119"/>
    </row>
    <row r="907">
      <c r="N907" s="118"/>
      <c r="P907" s="119"/>
    </row>
    <row r="908">
      <c r="N908" s="118"/>
      <c r="P908" s="119"/>
    </row>
    <row r="909">
      <c r="N909" s="118"/>
      <c r="P909" s="119"/>
    </row>
    <row r="910">
      <c r="N910" s="118"/>
      <c r="P910" s="119"/>
    </row>
    <row r="911">
      <c r="N911" s="118"/>
      <c r="P911" s="119"/>
    </row>
    <row r="912">
      <c r="N912" s="118"/>
      <c r="P912" s="119"/>
    </row>
    <row r="913">
      <c r="N913" s="118"/>
      <c r="P913" s="119"/>
    </row>
    <row r="914">
      <c r="N914" s="118"/>
      <c r="P914" s="119"/>
    </row>
    <row r="915">
      <c r="N915" s="118"/>
      <c r="P915" s="119"/>
    </row>
    <row r="916">
      <c r="N916" s="118"/>
      <c r="P916" s="119"/>
    </row>
    <row r="917">
      <c r="N917" s="118"/>
      <c r="P917" s="119"/>
    </row>
    <row r="918">
      <c r="N918" s="118"/>
      <c r="P918" s="119"/>
    </row>
    <row r="919">
      <c r="N919" s="118"/>
      <c r="P919" s="119"/>
    </row>
    <row r="920">
      <c r="N920" s="118"/>
      <c r="P920" s="119"/>
    </row>
    <row r="921">
      <c r="N921" s="118"/>
      <c r="P921" s="119"/>
    </row>
    <row r="922">
      <c r="N922" s="118"/>
      <c r="P922" s="119"/>
    </row>
    <row r="923">
      <c r="N923" s="118"/>
      <c r="P923" s="119"/>
    </row>
    <row r="924">
      <c r="N924" s="118"/>
      <c r="P924" s="119"/>
    </row>
    <row r="925">
      <c r="N925" s="118"/>
      <c r="P925" s="119"/>
    </row>
    <row r="926">
      <c r="N926" s="118"/>
      <c r="P926" s="119"/>
    </row>
    <row r="927">
      <c r="N927" s="118"/>
      <c r="P927" s="119"/>
    </row>
    <row r="928">
      <c r="N928" s="118"/>
      <c r="P928" s="119"/>
    </row>
    <row r="929">
      <c r="N929" s="118"/>
      <c r="P929" s="119"/>
    </row>
    <row r="930">
      <c r="N930" s="118"/>
      <c r="P930" s="119"/>
    </row>
    <row r="931">
      <c r="N931" s="118"/>
      <c r="P931" s="119"/>
    </row>
    <row r="932">
      <c r="N932" s="118"/>
      <c r="P932" s="119"/>
    </row>
    <row r="933">
      <c r="N933" s="118"/>
      <c r="P933" s="119"/>
    </row>
    <row r="934">
      <c r="N934" s="118"/>
      <c r="P934" s="119"/>
    </row>
    <row r="935">
      <c r="N935" s="118"/>
      <c r="P935" s="119"/>
    </row>
    <row r="936">
      <c r="N936" s="118"/>
      <c r="P936" s="119"/>
    </row>
    <row r="937">
      <c r="N937" s="118"/>
      <c r="P937" s="119"/>
    </row>
    <row r="938">
      <c r="N938" s="118"/>
      <c r="P938" s="119"/>
    </row>
    <row r="939">
      <c r="N939" s="118"/>
      <c r="P939" s="119"/>
    </row>
    <row r="940">
      <c r="N940" s="118"/>
      <c r="P940" s="119"/>
    </row>
    <row r="941">
      <c r="N941" s="118"/>
      <c r="P941" s="119"/>
    </row>
    <row r="942">
      <c r="N942" s="118"/>
      <c r="P942" s="119"/>
    </row>
    <row r="943">
      <c r="N943" s="118"/>
      <c r="P943" s="119"/>
    </row>
    <row r="944">
      <c r="N944" s="118"/>
      <c r="P944" s="119"/>
    </row>
    <row r="945">
      <c r="N945" s="118"/>
      <c r="P945" s="119"/>
    </row>
    <row r="946">
      <c r="N946" s="118"/>
      <c r="P946" s="119"/>
    </row>
    <row r="947">
      <c r="N947" s="118"/>
      <c r="P947" s="119"/>
    </row>
    <row r="948">
      <c r="N948" s="118"/>
      <c r="P948" s="119"/>
    </row>
    <row r="949">
      <c r="N949" s="118"/>
      <c r="P949" s="119"/>
    </row>
    <row r="950">
      <c r="N950" s="118"/>
      <c r="P950" s="119"/>
    </row>
    <row r="951">
      <c r="N951" s="118"/>
      <c r="P951" s="119"/>
    </row>
    <row r="952">
      <c r="N952" s="118"/>
      <c r="P952" s="119"/>
    </row>
    <row r="953">
      <c r="N953" s="118"/>
      <c r="P953" s="119"/>
    </row>
    <row r="954">
      <c r="N954" s="118"/>
      <c r="P954" s="119"/>
    </row>
    <row r="955">
      <c r="N955" s="118"/>
      <c r="P955" s="119"/>
    </row>
    <row r="956">
      <c r="N956" s="118"/>
      <c r="P956" s="119"/>
    </row>
    <row r="957">
      <c r="N957" s="118"/>
      <c r="P957" s="119"/>
    </row>
    <row r="958">
      <c r="N958" s="118"/>
      <c r="P958" s="119"/>
    </row>
    <row r="959">
      <c r="N959" s="118"/>
      <c r="P959" s="119"/>
    </row>
    <row r="960">
      <c r="N960" s="118"/>
      <c r="P960" s="119"/>
    </row>
    <row r="961">
      <c r="N961" s="118"/>
      <c r="P961" s="119"/>
    </row>
    <row r="962">
      <c r="N962" s="118"/>
      <c r="P962" s="119"/>
    </row>
    <row r="963">
      <c r="N963" s="118"/>
      <c r="P963" s="119"/>
    </row>
    <row r="964">
      <c r="N964" s="118"/>
      <c r="P964" s="119"/>
    </row>
    <row r="965">
      <c r="N965" s="118"/>
      <c r="P965" s="119"/>
    </row>
    <row r="966">
      <c r="N966" s="118"/>
      <c r="P966" s="119"/>
    </row>
    <row r="967">
      <c r="N967" s="118"/>
      <c r="P967" s="119"/>
    </row>
    <row r="968">
      <c r="N968" s="118"/>
      <c r="P968" s="119"/>
    </row>
    <row r="969">
      <c r="N969" s="118"/>
      <c r="P969" s="119"/>
    </row>
    <row r="970">
      <c r="N970" s="118"/>
      <c r="P970" s="119"/>
    </row>
    <row r="971">
      <c r="N971" s="118"/>
      <c r="P971" s="119"/>
    </row>
    <row r="972">
      <c r="N972" s="118"/>
      <c r="P972" s="119"/>
    </row>
    <row r="973">
      <c r="N973" s="118"/>
      <c r="P973" s="119"/>
    </row>
    <row r="974">
      <c r="N974" s="118"/>
      <c r="P974" s="119"/>
    </row>
    <row r="975">
      <c r="N975" s="118"/>
      <c r="P975" s="119"/>
    </row>
    <row r="976">
      <c r="N976" s="118"/>
      <c r="P976" s="119"/>
    </row>
    <row r="977">
      <c r="N977" s="118"/>
      <c r="P977" s="119"/>
    </row>
    <row r="978">
      <c r="N978" s="118"/>
      <c r="P978" s="119"/>
    </row>
    <row r="979">
      <c r="N979" s="118"/>
      <c r="P979" s="119"/>
    </row>
    <row r="980">
      <c r="N980" s="118"/>
      <c r="P980" s="119"/>
    </row>
    <row r="981">
      <c r="N981" s="118"/>
      <c r="P981" s="119"/>
    </row>
    <row r="982">
      <c r="N982" s="118"/>
      <c r="P982" s="119"/>
    </row>
    <row r="983">
      <c r="N983" s="118"/>
      <c r="P983" s="119"/>
    </row>
    <row r="984">
      <c r="N984" s="118"/>
      <c r="P984" s="119"/>
    </row>
    <row r="985">
      <c r="N985" s="118"/>
      <c r="P985" s="119"/>
    </row>
    <row r="986">
      <c r="N986" s="118"/>
      <c r="P986" s="119"/>
    </row>
    <row r="987">
      <c r="N987" s="118"/>
      <c r="P987" s="119"/>
    </row>
    <row r="988">
      <c r="N988" s="118"/>
      <c r="P988" s="119"/>
    </row>
    <row r="989">
      <c r="N989" s="118"/>
      <c r="P989" s="119"/>
    </row>
    <row r="990">
      <c r="N990" s="118"/>
      <c r="P990" s="119"/>
    </row>
    <row r="991">
      <c r="N991" s="118"/>
      <c r="P991" s="119"/>
    </row>
    <row r="992">
      <c r="N992" s="118"/>
      <c r="P992" s="119"/>
    </row>
    <row r="993">
      <c r="N993" s="118"/>
      <c r="P993" s="119"/>
    </row>
    <row r="994">
      <c r="N994" s="118"/>
      <c r="P994" s="119"/>
    </row>
    <row r="995">
      <c r="N995" s="118"/>
      <c r="P995" s="119"/>
    </row>
    <row r="996">
      <c r="N996" s="118"/>
      <c r="P996" s="119"/>
    </row>
    <row r="997">
      <c r="N997" s="118"/>
      <c r="P997" s="119"/>
    </row>
    <row r="998">
      <c r="N998" s="118"/>
      <c r="P998" s="119"/>
    </row>
  </sheetData>
  <autoFilter ref="$A$1:$AC$998">
    <sortState ref="A1:AC998">
      <sortCondition ref="O1:O998"/>
      <sortCondition ref="K1:K998"/>
    </sortState>
  </autoFilter>
  <hyperlinks>
    <hyperlink r:id="rId1" ref="B4"/>
  </hyperlinks>
  <drawing r:id="rId2"/>
</worksheet>
</file>