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928DD5DD-4A21-48B1-8F3C-A0684C56F8E2}" xr6:coauthVersionLast="47" xr6:coauthVersionMax="47" xr10:uidLastSave="{00000000-0000-0000-0000-000000000000}"/>
  <bookViews>
    <workbookView xWindow="-120" yWindow="-120" windowWidth="20730" windowHeight="11160" activeTab="3" xr2:uid="{76811656-F162-42DE-B129-DFF4DD69A99C}"/>
  </bookViews>
  <sheets>
    <sheet name="Data" sheetId="2" r:id="rId1"/>
    <sheet name="Controller" sheetId="1" r:id="rId2"/>
    <sheet name="Caixinha" sheetId="5" r:id="rId3"/>
    <sheet name="Dashboard" sheetId="3" r:id="rId4"/>
  </sheets>
  <definedNames>
    <definedName name="SegmentaçãodeDados_Mês">#N/A</definedName>
  </definedNames>
  <calcPr calcId="191029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</calcChain>
</file>

<file path=xl/sharedStrings.xml><?xml version="1.0" encoding="utf-8"?>
<sst xmlns="http://schemas.openxmlformats.org/spreadsheetml/2006/main" count="271" uniqueCount="42">
  <si>
    <t xml:space="preserve">Data </t>
  </si>
  <si>
    <t>Tipo</t>
  </si>
  <si>
    <t>Descrição</t>
  </si>
  <si>
    <t xml:space="preserve">Categoria </t>
  </si>
  <si>
    <t>Valor</t>
  </si>
  <si>
    <t>Operação Bancária</t>
  </si>
  <si>
    <t>Status</t>
  </si>
  <si>
    <t>ENTRADA</t>
  </si>
  <si>
    <t>SAÍDA</t>
  </si>
  <si>
    <t>RENDA</t>
  </si>
  <si>
    <t>ESCOLA</t>
  </si>
  <si>
    <t>LAZER</t>
  </si>
  <si>
    <t>GASOLINA</t>
  </si>
  <si>
    <t>SAÚDE/MED/ODONT</t>
  </si>
  <si>
    <t>ATIVIDADES EXTRAS</t>
  </si>
  <si>
    <t>ALUGUEL</t>
  </si>
  <si>
    <t>CASA</t>
  </si>
  <si>
    <t>CARRO</t>
  </si>
  <si>
    <t>SALÁRIO</t>
  </si>
  <si>
    <t>MENSALIDADE</t>
  </si>
  <si>
    <t>CINEMA</t>
  </si>
  <si>
    <t>CONSULTA</t>
  </si>
  <si>
    <t>EXAMES</t>
  </si>
  <si>
    <t>TRATAMENTO</t>
  </si>
  <si>
    <t>JAZZ/ACADEMIA</t>
  </si>
  <si>
    <t>DEBITO AUTOMATICO</t>
  </si>
  <si>
    <t>TRANSFERENCIA</t>
  </si>
  <si>
    <t>CARTÃO DE CRÉDITO</t>
  </si>
  <si>
    <t>PIX</t>
  </si>
  <si>
    <t>RECEBIDO</t>
  </si>
  <si>
    <t>PAGO</t>
  </si>
  <si>
    <t>Rótulos de Linha</t>
  </si>
  <si>
    <t>Total Geral</t>
  </si>
  <si>
    <t>Soma de Valor</t>
  </si>
  <si>
    <t>Quanto tive de SAÍDA por categoria, sumarizado em reais:</t>
  </si>
  <si>
    <t>INVESTIMENTOS</t>
  </si>
  <si>
    <t>DIVIDENDOS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</si>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</sst>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0" fillId="5" borderId="1" xfId="0" applyFill="1" applyBorder="1"/>
    <xf numFmtId="166" fontId="0" fillId="0" borderId="1" xfId="0" applyNumberFormat="1" applyBorder="1"/>
    <xf numFmtId="0" fontId="0" fillId="0" borderId="6" xfId="0" applyBorder="1"/>
    <xf numFmtId="0" fontId="0" fillId="0" borderId="7" xfId="0" applyBorder="1"/>
    <xf numFmtId="14" fontId="0" fillId="4" borderId="2" xfId="0" applyNumberFormat="1" applyFill="1" applyBorder="1"/>
    <xf numFmtId="166" fontId="0" fillId="4" borderId="3" xfId="0" applyNumberFormat="1" applyFill="1" applyBorder="1"/>
    <xf numFmtId="14" fontId="0" fillId="4" borderId="4" xfId="0" applyNumberFormat="1" applyFill="1" applyBorder="1"/>
    <xf numFmtId="166" fontId="0" fillId="4" borderId="5" xfId="0" applyNumberFormat="1" applyFill="1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z val="14"/>
        <color theme="1"/>
        <name val="Bookman Old Style"/>
        <family val="1"/>
        <scheme val="none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 style="mediumDashDot">
          <color theme="5"/>
        </left>
        <right style="mediumDashDot">
          <color theme="5"/>
        </right>
        <top style="mediumDashDot">
          <color theme="5"/>
        </top>
        <bottom style="mediumDashDot">
          <color theme="5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6" formatCode="&quot;R$&quot;\ #,##0.00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SlicerStyleDark2 2" pivot="0" table="0" count="10" xr9:uid="{125B9628-AD34-4C5B-8CC4-71BA80BE5C69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Curso DIO.xlsx]Controller!Tabela dinâmica1</c:name>
    <c:fmtId val="8"/>
  </c:pivotSource>
  <c:chart>
    <c:autoTitleDeleted val="1"/>
    <c:pivotFmts>
      <c:pivotFmt>
        <c:idx val="0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 flip="none" rotWithShape="1">
                <a:gsLst>
                  <a:gs pos="38284">
                    <a:srgbClr val="89BB9A"/>
                  </a:gs>
                  <a:gs pos="19000">
                    <a:schemeClr val="accent5">
                      <a:lumMod val="60000"/>
                      <a:lumOff val="40000"/>
                    </a:schemeClr>
                  </a:gs>
                  <a:gs pos="5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 flip="none" rotWithShape="1">
                      <a:gsLst>
                        <a:gs pos="0">
                          <a:schemeClr val="accent6">
                            <a:lumMod val="89000"/>
                          </a:schemeClr>
                        </a:gs>
                        <a:gs pos="32000">
                          <a:schemeClr val="accent2">
                            <a:lumMod val="75000"/>
                          </a:schemeClr>
                        </a:gs>
                        <a:gs pos="51000">
                          <a:schemeClr val="accent6">
                            <a:lumMod val="75000"/>
                          </a:schemeClr>
                        </a:gs>
                        <a:gs pos="63000">
                          <a:schemeClr val="accent6">
                            <a:lumMod val="70000"/>
                          </a:schemeClr>
                        </a:gs>
                      </a:gsLst>
                      <a:lin ang="2700000" scaled="1"/>
                      <a:tileRect/>
                    </a:gradFill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 flip="none" rotWithShape="1">
                      <a:gsLst>
                        <a:gs pos="0">
                          <a:schemeClr val="accent6">
                            <a:lumMod val="89000"/>
                          </a:schemeClr>
                        </a:gs>
                        <a:gs pos="32000">
                          <a:schemeClr val="accent2">
                            <a:lumMod val="75000"/>
                          </a:schemeClr>
                        </a:gs>
                        <a:gs pos="51000">
                          <a:schemeClr val="accent6">
                            <a:lumMod val="75000"/>
                          </a:schemeClr>
                        </a:gs>
                        <a:gs pos="63000">
                          <a:schemeClr val="accent6">
                            <a:lumMod val="70000"/>
                          </a:schemeClr>
                        </a:gs>
                      </a:gsLst>
                      <a:lin ang="2700000" scaled="1"/>
                      <a:tileRect/>
                    </a:gradFill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5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291016311823239"/>
          <c:y val="0.14450727517448647"/>
          <c:w val="0.8750183727034121"/>
          <c:h val="0.60359835228929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75000"/>
                  </a:schemeClr>
                </a:gs>
                <a:gs pos="12000">
                  <a:schemeClr val="accent6">
                    <a:lumMod val="60000"/>
                    <a:lumOff val="40000"/>
                  </a:schemeClr>
                </a:gs>
                <a:gs pos="37000">
                  <a:schemeClr val="accent6">
                    <a:lumMod val="5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95000">
                    <a:schemeClr val="accent2">
                      <a:lumMod val="75000"/>
                    </a:schemeClr>
                  </a:gs>
                  <a:gs pos="12000">
                    <a:schemeClr val="accent6">
                      <a:lumMod val="60000"/>
                      <a:lumOff val="40000"/>
                    </a:schemeClr>
                  </a:gs>
                  <a:gs pos="3700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A-428D-9019-B90C628D2D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gradFill flip="none" rotWithShape="1">
                        <a:gsLst>
                          <a:gs pos="0">
                            <a:schemeClr val="accent6">
                              <a:lumMod val="89000"/>
                            </a:schemeClr>
                          </a:gs>
                          <a:gs pos="32000">
                            <a:schemeClr val="accent2">
                              <a:lumMod val="75000"/>
                            </a:schemeClr>
                          </a:gs>
                          <a:gs pos="51000">
                            <a:schemeClr val="accent6">
                              <a:lumMod val="75000"/>
                            </a:schemeClr>
                          </a:gs>
                          <a:gs pos="63000">
                            <a:schemeClr val="accent6">
                              <a:lumMod val="70000"/>
                            </a:schemeClr>
                          </a:gs>
                        </a:gsLst>
                        <a:lin ang="2700000" scaled="1"/>
                        <a:tileRect/>
                      </a:gradFill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Controller!$B$6:$B$12</c:f>
              <c:strCache>
                <c:ptCount val="6"/>
                <c:pt idx="0">
                  <c:v>ATIVIDADES EXTRAS</c:v>
                </c:pt>
                <c:pt idx="1">
                  <c:v>CARRO</c:v>
                </c:pt>
                <c:pt idx="2">
                  <c:v>CASA</c:v>
                </c:pt>
                <c:pt idx="3">
                  <c:v>ESCOLA</c:v>
                </c:pt>
                <c:pt idx="4">
                  <c:v>LAZER</c:v>
                </c:pt>
                <c:pt idx="5">
                  <c:v>SAÚDE/MED/ODONT</c:v>
                </c:pt>
              </c:strCache>
            </c:strRef>
          </c:cat>
          <c:val>
            <c:numRef>
              <c:f>Controller!$C$6:$C$12</c:f>
              <c:numCache>
                <c:formatCode>"R$"\ #,##0.00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3000</c:v>
                </c:pt>
                <c:pt idx="3">
                  <c:v>1500</c:v>
                </c:pt>
                <c:pt idx="4">
                  <c:v>90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A-428D-9019-B90C628D2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-25"/>
        <c:axId val="142743359"/>
        <c:axId val="142746239"/>
      </c:barChart>
      <c:catAx>
        <c:axId val="142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12000">
                      <a:schemeClr val="accent6">
                        <a:lumMod val="60000"/>
                        <a:lumOff val="40000"/>
                      </a:schemeClr>
                    </a:gs>
                    <a:gs pos="37000">
                      <a:schemeClr val="accent6">
                        <a:lumMod val="50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</a:schemeClr>
                    </a:gs>
                  </a:gsLst>
                  <a:lin ang="16200000" scaled="1"/>
                </a:gra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46239"/>
        <c:crosses val="autoZero"/>
        <c:auto val="1"/>
        <c:lblAlgn val="ctr"/>
        <c:lblOffset val="100"/>
        <c:noMultiLvlLbl val="0"/>
      </c:catAx>
      <c:valAx>
        <c:axId val="1427462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27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Curso DIO.xlsx]Controller!Tabela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 w="57150">
            <a:noFill/>
          </a:ln>
          <a:effectLst/>
        </c:spPr>
      </c:pivotFmt>
      <c:pivotFmt>
        <c:idx val="4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 w="57150">
            <a:noFill/>
          </a:ln>
          <a:effectLst/>
        </c:spPr>
      </c:pivotFmt>
      <c:pivotFmt>
        <c:idx val="7"/>
        <c:spPr>
          <a:gradFill>
            <a:gsLst>
              <a:gs pos="100000">
                <a:schemeClr val="accent2">
                  <a:lumMod val="75000"/>
                </a:schemeClr>
              </a:gs>
              <a:gs pos="12000">
                <a:schemeClr val="accent6">
                  <a:lumMod val="60000"/>
                  <a:lumOff val="40000"/>
                </a:schemeClr>
              </a:gs>
              <a:gs pos="3700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333361736900879E-2"/>
          <c:y val="2.5915209592407727E-3"/>
          <c:w val="0.93888888888888888"/>
          <c:h val="0.75442608783764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2">
                      <a:lumMod val="75000"/>
                    </a:schemeClr>
                  </a:gs>
                  <a:gs pos="12000">
                    <a:schemeClr val="accent6">
                      <a:lumMod val="60000"/>
                      <a:lumOff val="40000"/>
                    </a:schemeClr>
                  </a:gs>
                  <a:gs pos="3700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D-479B-95A3-C8BA736C402A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2">
                      <a:lumMod val="75000"/>
                    </a:schemeClr>
                  </a:gs>
                  <a:gs pos="12000">
                    <a:schemeClr val="accent6">
                      <a:lumMod val="60000"/>
                      <a:lumOff val="40000"/>
                    </a:schemeClr>
                  </a:gs>
                  <a:gs pos="3700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0D-479B-95A3-C8BA736C402A}"/>
              </c:ext>
            </c:extLst>
          </c:dPt>
          <c:cat>
            <c:strRef>
              <c:f>Controller!$F$8:$F$10</c:f>
              <c:strCache>
                <c:ptCount val="2"/>
                <c:pt idx="0">
                  <c:v>RENDA</c:v>
                </c:pt>
                <c:pt idx="1">
                  <c:v>INVESTIMENTOS</c:v>
                </c:pt>
              </c:strCache>
            </c:strRef>
          </c:cat>
          <c:val>
            <c:numRef>
              <c:f>Controller!$G$8:$G$10</c:f>
              <c:numCache>
                <c:formatCode>"R$"\ #,##0.00</c:formatCode>
                <c:ptCount val="2"/>
                <c:pt idx="0">
                  <c:v>8000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D-479B-95A3-C8BA736C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7"/>
        <c:overlap val="-27"/>
        <c:axId val="299747695"/>
        <c:axId val="299744815"/>
      </c:barChart>
      <c:catAx>
        <c:axId val="2997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b" anchorCtr="0"/>
          <a:lstStyle/>
          <a:p>
            <a:pPr>
              <a:defRPr sz="900" b="0" i="0" u="none" strike="noStrike" kern="1200" baseline="0"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12000">
                      <a:schemeClr val="accent6">
                        <a:lumMod val="60000"/>
                        <a:lumOff val="40000"/>
                      </a:schemeClr>
                    </a:gs>
                    <a:gs pos="37000">
                      <a:schemeClr val="accent6">
                        <a:lumMod val="50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</a:schemeClr>
                    </a:gs>
                  </a:gsLst>
                  <a:lin ang="16200000" scaled="1"/>
                </a:gra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744815"/>
        <c:crosses val="autoZero"/>
        <c:auto val="1"/>
        <c:lblAlgn val="ctr"/>
        <c:lblOffset val="100"/>
        <c:noMultiLvlLbl val="0"/>
      </c:catAx>
      <c:valAx>
        <c:axId val="2997448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997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5.0925925925925923E-2"/>
          <c:w val="0.93888888888888888"/>
          <c:h val="0.7922448235637211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E-4D75-813B-64454A5C3F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0"/>
        <c:overlap val="100"/>
        <c:axId val="431736575"/>
        <c:axId val="43173705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E-4D75-813B-64454A5C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100"/>
        <c:axId val="434580879"/>
        <c:axId val="150194527"/>
      </c:barChart>
      <c:catAx>
        <c:axId val="43173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737055"/>
        <c:crosses val="autoZero"/>
        <c:auto val="1"/>
        <c:lblAlgn val="ctr"/>
        <c:lblOffset val="100"/>
        <c:noMultiLvlLbl val="0"/>
      </c:catAx>
      <c:valAx>
        <c:axId val="4317370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1736575"/>
        <c:crosses val="autoZero"/>
        <c:crossBetween val="between"/>
      </c:valAx>
      <c:valAx>
        <c:axId val="15019452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34580879"/>
        <c:crosses val="max"/>
        <c:crossBetween val="between"/>
      </c:valAx>
      <c:catAx>
        <c:axId val="4345808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9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hyperlink" Target="#Data!A1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284657</xdr:colOff>
      <xdr:row>13</xdr:row>
      <xdr:rowOff>65688</xdr:rowOff>
    </xdr:from>
    <xdr:to>
      <xdr:col>0</xdr:col>
      <xdr:colOff>2113457</xdr:colOff>
      <xdr:row>24</xdr:row>
      <xdr:rowOff>142325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">
              <a:extLst>
                <a:ext uri="{FF2B5EF4-FFF2-40B4-BE49-F238E27FC236}">
                  <a16:creationId xmlns:a16="http://schemas.microsoft.com/office/drawing/2014/main" id="{43E1810F-74F2-4D6E-A3F7-279F0DF4E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657" y="2895974"/>
              <a:ext cx="1828800" cy="2172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186120</xdr:colOff>
      <xdr:row>8</xdr:row>
      <xdr:rowOff>120429</xdr:rowOff>
    </xdr:from>
    <xdr:to>
      <xdr:col>11</xdr:col>
      <xdr:colOff>262757</xdr:colOff>
      <xdr:row>30</xdr:row>
      <xdr:rowOff>43792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922E935-CF41-836A-C4E4-3803F7950AC3}"/>
            </a:ext>
          </a:extLst>
        </xdr:cNvPr>
        <xdr:cNvGrpSpPr/>
      </xdr:nvGrpSpPr>
      <xdr:grpSpPr>
        <a:xfrm>
          <a:off x="2621799" y="1998215"/>
          <a:ext cx="6199851" cy="4114363"/>
          <a:chOff x="1992586" y="1554654"/>
          <a:chExt cx="6207671" cy="4018018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B6479098-C8C4-1D25-66D6-5ACBD6D2D5FF}"/>
              </a:ext>
            </a:extLst>
          </xdr:cNvPr>
          <xdr:cNvGrpSpPr/>
        </xdr:nvGrpSpPr>
        <xdr:grpSpPr>
          <a:xfrm>
            <a:off x="1992586" y="1554654"/>
            <a:ext cx="6207671" cy="4018018"/>
            <a:chOff x="1992586" y="1554654"/>
            <a:chExt cx="6207671" cy="4018018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C8A66B10-54B4-3ED3-BD36-F7EDEF3859CC}"/>
                </a:ext>
              </a:extLst>
            </xdr:cNvPr>
            <xdr:cNvSpPr/>
          </xdr:nvSpPr>
          <xdr:spPr>
            <a:xfrm>
              <a:off x="2014483" y="1795517"/>
              <a:ext cx="6163879" cy="377715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F789CBF6-A6C0-370D-43B7-FA6C633CC179}"/>
                </a:ext>
              </a:extLst>
            </xdr:cNvPr>
            <xdr:cNvSpPr/>
          </xdr:nvSpPr>
          <xdr:spPr>
            <a:xfrm>
              <a:off x="1992586" y="1554654"/>
              <a:ext cx="6207671" cy="832069"/>
            </a:xfrm>
            <a:prstGeom prst="round2SameRect">
              <a:avLst>
                <a:gd name="adj1" fmla="val 50000"/>
                <a:gd name="adj2" fmla="val 1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2AD0C73-E458-40DD-BC8C-48B6A8A58714}"/>
              </a:ext>
            </a:extLst>
          </xdr:cNvPr>
          <xdr:cNvGraphicFramePr>
            <a:graphicFrameLocks/>
          </xdr:cNvGraphicFramePr>
        </xdr:nvGraphicFramePr>
        <xdr:xfrm>
          <a:off x="2638535" y="1926897"/>
          <a:ext cx="4817242" cy="35253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32844</xdr:colOff>
      <xdr:row>9</xdr:row>
      <xdr:rowOff>76639</xdr:rowOff>
    </xdr:from>
    <xdr:to>
      <xdr:col>6</xdr:col>
      <xdr:colOff>295603</xdr:colOff>
      <xdr:row>12</xdr:row>
      <xdr:rowOff>43794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237DE87D-88ED-19F6-F8D1-897009F36C97}"/>
            </a:ext>
          </a:extLst>
        </xdr:cNvPr>
        <xdr:cNvSpPr txBox="1"/>
      </xdr:nvSpPr>
      <xdr:spPr>
        <a:xfrm>
          <a:off x="3076465" y="1751725"/>
          <a:ext cx="2102069" cy="525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 kern="1200">
              <a:solidFill>
                <a:schemeClr val="accent6">
                  <a:lumMod val="60000"/>
                  <a:lumOff val="40000"/>
                </a:schemeClr>
              </a:solidFill>
              <a:latin typeface="Century Gothic" panose="020B0502020202020204" pitchFamily="34" charset="0"/>
            </a:rPr>
            <a:t>Saídas</a:t>
          </a:r>
        </a:p>
      </xdr:txBody>
    </xdr:sp>
    <xdr:clientData/>
  </xdr:twoCellAnchor>
  <xdr:twoCellAnchor editAs="oneCell">
    <xdr:from>
      <xdr:col>1</xdr:col>
      <xdr:colOff>405087</xdr:colOff>
      <xdr:row>8</xdr:row>
      <xdr:rowOff>164225</xdr:rowOff>
    </xdr:from>
    <xdr:to>
      <xdr:col>2</xdr:col>
      <xdr:colOff>558363</xdr:colOff>
      <xdr:row>13</xdr:row>
      <xdr:rowOff>1</xdr:rowOff>
    </xdr:to>
    <xdr:pic>
      <xdr:nvPicPr>
        <xdr:cNvPr id="29" name="Gráfico 28" descr="Dinheiro">
          <a:extLst>
            <a:ext uri="{FF2B5EF4-FFF2-40B4-BE49-F238E27FC236}">
              <a16:creationId xmlns:a16="http://schemas.microsoft.com/office/drawing/2014/main" id="{1F1B2CAC-4A33-388C-DF7E-C07ECB0B3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22501" y="1653191"/>
          <a:ext cx="766379" cy="766379"/>
        </a:xfrm>
        <a:prstGeom prst="rect">
          <a:avLst/>
        </a:prstGeom>
      </xdr:spPr>
    </xdr:pic>
    <xdr:clientData/>
  </xdr:twoCellAnchor>
  <xdr:twoCellAnchor>
    <xdr:from>
      <xdr:col>7</xdr:col>
      <xdr:colOff>36442</xdr:colOff>
      <xdr:row>31</xdr:row>
      <xdr:rowOff>176892</xdr:rowOff>
    </xdr:from>
    <xdr:to>
      <xdr:col>16</xdr:col>
      <xdr:colOff>585107</xdr:colOff>
      <xdr:row>55</xdr:row>
      <xdr:rowOff>122464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B6AD037-A53E-F899-09AC-B730CA190850}"/>
            </a:ext>
          </a:extLst>
        </xdr:cNvPr>
        <xdr:cNvGrpSpPr/>
      </xdr:nvGrpSpPr>
      <xdr:grpSpPr>
        <a:xfrm>
          <a:off x="6146049" y="6436178"/>
          <a:ext cx="6059558" cy="4517572"/>
          <a:chOff x="2003534" y="5890173"/>
          <a:chExt cx="6317156" cy="448879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50197125-6299-0D90-F2B8-A6FCD82E25A2}"/>
              </a:ext>
            </a:extLst>
          </xdr:cNvPr>
          <xdr:cNvGrpSpPr/>
        </xdr:nvGrpSpPr>
        <xdr:grpSpPr>
          <a:xfrm>
            <a:off x="2003534" y="5890173"/>
            <a:ext cx="6317156" cy="4488796"/>
            <a:chOff x="2091119" y="5835433"/>
            <a:chExt cx="6152647" cy="3761143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B2A2194A-B10B-0D44-8F06-B3CD3EC2015D}"/>
                </a:ext>
              </a:extLst>
            </xdr:cNvPr>
            <xdr:cNvGrpSpPr/>
          </xdr:nvGrpSpPr>
          <xdr:grpSpPr>
            <a:xfrm>
              <a:off x="2091119" y="5835433"/>
              <a:ext cx="6152647" cy="3761143"/>
              <a:chOff x="2036377" y="5835433"/>
              <a:chExt cx="6152647" cy="3761143"/>
            </a:xfrm>
          </xdr:grpSpPr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84390B85-C14C-B109-70A4-681F0FE2E185}"/>
                  </a:ext>
                </a:extLst>
              </xdr:cNvPr>
              <xdr:cNvGrpSpPr/>
            </xdr:nvGrpSpPr>
            <xdr:grpSpPr>
              <a:xfrm>
                <a:off x="2036377" y="5835433"/>
                <a:ext cx="6152647" cy="3733620"/>
                <a:chOff x="2102068" y="5988708"/>
                <a:chExt cx="6152647" cy="3733620"/>
              </a:xfrm>
            </xdr:grpSpPr>
            <xdr:sp macro="" textlink="">
              <xdr:nvSpPr>
                <xdr:cNvPr id="22" name="Retângulo: Cantos Arredondados 21">
                  <a:extLst>
                    <a:ext uri="{FF2B5EF4-FFF2-40B4-BE49-F238E27FC236}">
                      <a16:creationId xmlns:a16="http://schemas.microsoft.com/office/drawing/2014/main" id="{F3FBD2F4-76AE-2DEC-A64A-FC0C74A52711}"/>
                    </a:ext>
                  </a:extLst>
                </xdr:cNvPr>
                <xdr:cNvSpPr/>
              </xdr:nvSpPr>
              <xdr:spPr>
                <a:xfrm>
                  <a:off x="2102068" y="6054396"/>
                  <a:ext cx="6141983" cy="366793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3" name="Retângulo: Cantos Superiores Arredondados 22">
                  <a:extLst>
                    <a:ext uri="{FF2B5EF4-FFF2-40B4-BE49-F238E27FC236}">
                      <a16:creationId xmlns:a16="http://schemas.microsoft.com/office/drawing/2014/main" id="{0C664371-7FDD-9306-78EF-513526B3769A}"/>
                    </a:ext>
                  </a:extLst>
                </xdr:cNvPr>
                <xdr:cNvSpPr/>
              </xdr:nvSpPr>
              <xdr:spPr>
                <a:xfrm>
                  <a:off x="2102069" y="5988708"/>
                  <a:ext cx="6152646" cy="715535"/>
                </a:xfrm>
                <a:prstGeom prst="round2SameRect">
                  <a:avLst>
                    <a:gd name="adj1" fmla="val 50000"/>
                    <a:gd name="adj2" fmla="val 1"/>
                  </a:avLst>
                </a:prstGeom>
                <a:solidFill>
                  <a:schemeClr val="accent2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pt-BR" kern="1200"/>
                </a:p>
              </xdr:txBody>
            </xdr:sp>
          </xdr:grpSp>
          <xdr:graphicFrame macro="">
            <xdr:nvGraphicFramePr>
              <xdr:cNvPr id="21" name="Gráfico 20">
                <a:extLst>
                  <a:ext uri="{FF2B5EF4-FFF2-40B4-BE49-F238E27FC236}">
                    <a16:creationId xmlns:a16="http://schemas.microsoft.com/office/drawing/2014/main" id="{722A946F-7ED5-65EE-B877-F5F19377B3A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7587" y="6404740"/>
              <a:ext cx="4572000" cy="319183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5085341-7F01-7FC7-F77C-C16D4D50CE7B}"/>
                </a:ext>
              </a:extLst>
            </xdr:cNvPr>
            <xdr:cNvSpPr txBox="1"/>
          </xdr:nvSpPr>
          <xdr:spPr>
            <a:xfrm>
              <a:off x="3096938" y="6003207"/>
              <a:ext cx="2255345" cy="5802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2800" b="1" kern="120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Entradas</a:t>
              </a:r>
            </a:p>
          </xdr:txBody>
        </xdr:sp>
      </xdr:grpSp>
      <xdr:pic>
        <xdr:nvPicPr>
          <xdr:cNvPr id="32" name="Gráfico 31" descr="Dinheiro">
            <a:extLst>
              <a:ext uri="{FF2B5EF4-FFF2-40B4-BE49-F238E27FC236}">
                <a16:creationId xmlns:a16="http://schemas.microsoft.com/office/drawing/2014/main" id="{2A621945-741E-4329-B62F-A3BDE2B6D8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67759" y="5933964"/>
            <a:ext cx="766379" cy="7663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153276</xdr:colOff>
      <xdr:row>1</xdr:row>
      <xdr:rowOff>142329</xdr:rowOff>
    </xdr:from>
    <xdr:to>
      <xdr:col>0</xdr:col>
      <xdr:colOff>2211552</xdr:colOff>
      <xdr:row>5</xdr:row>
      <xdr:rowOff>284656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17915634-F66F-1B57-61D7-EAFFB3E86020}"/>
            </a:ext>
          </a:extLst>
        </xdr:cNvPr>
        <xdr:cNvSpPr/>
      </xdr:nvSpPr>
      <xdr:spPr>
        <a:xfrm>
          <a:off x="153276" y="350346"/>
          <a:ext cx="2058276" cy="886810"/>
        </a:xfrm>
        <a:prstGeom prst="roundRect">
          <a:avLst/>
        </a:prstGeom>
        <a:solidFill>
          <a:schemeClr val="accent6">
            <a:lumMod val="50000"/>
          </a:schemeClr>
        </a:solidFill>
        <a:ln w="5715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kern="1200">
              <a:latin typeface="Britannic Bold" panose="020B0903060703020204" pitchFamily="34" charset="0"/>
            </a:rPr>
            <a:t>MONEY</a:t>
          </a:r>
          <a:r>
            <a:rPr lang="pt-BR" sz="1800" kern="1200" baseline="0">
              <a:latin typeface="Britannic Bold" panose="020B0903060703020204" pitchFamily="34" charset="0"/>
            </a:rPr>
            <a:t> APP</a:t>
          </a:r>
          <a:endParaRPr lang="pt-BR" sz="1800" kern="12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</xdr:col>
      <xdr:colOff>1407</xdr:colOff>
      <xdr:row>0</xdr:row>
      <xdr:rowOff>0</xdr:rowOff>
    </xdr:from>
    <xdr:to>
      <xdr:col>21</xdr:col>
      <xdr:colOff>0</xdr:colOff>
      <xdr:row>6</xdr:row>
      <xdr:rowOff>76638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BA214CA0-93B3-6DFD-28E7-8201B28A385C}"/>
            </a:ext>
          </a:extLst>
        </xdr:cNvPr>
        <xdr:cNvGrpSpPr/>
      </xdr:nvGrpSpPr>
      <xdr:grpSpPr>
        <a:xfrm>
          <a:off x="2437086" y="0"/>
          <a:ext cx="12245021" cy="1478174"/>
          <a:chOff x="2437086" y="0"/>
          <a:chExt cx="12245021" cy="1478174"/>
        </a:xfrm>
      </xdr:grpSpPr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6045833F-09B7-F8CA-6FDF-148B23CD8A52}"/>
              </a:ext>
            </a:extLst>
          </xdr:cNvPr>
          <xdr:cNvGrpSpPr/>
        </xdr:nvGrpSpPr>
        <xdr:grpSpPr>
          <a:xfrm>
            <a:off x="2437086" y="0"/>
            <a:ext cx="12245021" cy="1478174"/>
            <a:chOff x="2437086" y="0"/>
            <a:chExt cx="12266448" cy="1434224"/>
          </a:xfrm>
        </xdr:grpSpPr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AA29B9CC-C323-722F-C429-3CD72A911B26}"/>
                </a:ext>
              </a:extLst>
            </xdr:cNvPr>
            <xdr:cNvGrpSpPr/>
          </xdr:nvGrpSpPr>
          <xdr:grpSpPr>
            <a:xfrm>
              <a:off x="2437086" y="0"/>
              <a:ext cx="12266448" cy="1434224"/>
              <a:chOff x="2437086" y="0"/>
              <a:chExt cx="12266448" cy="1434224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766B3C8A-0AF7-47CB-9073-669AD25AA2F6}"/>
                  </a:ext>
                </a:extLst>
              </xdr:cNvPr>
              <xdr:cNvSpPr/>
            </xdr:nvSpPr>
            <xdr:spPr>
              <a:xfrm>
                <a:off x="2437086" y="0"/>
                <a:ext cx="12266448" cy="1434224"/>
              </a:xfrm>
              <a:prstGeom prst="roundRect">
                <a:avLst>
                  <a:gd name="adj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5" name="CaixaDeTexto 44">
                <a:extLst>
                  <a:ext uri="{FF2B5EF4-FFF2-40B4-BE49-F238E27FC236}">
                    <a16:creationId xmlns:a16="http://schemas.microsoft.com/office/drawing/2014/main" id="{8828CF06-8E86-E09E-3FF8-5221BE574055}"/>
                  </a:ext>
                </a:extLst>
              </xdr:cNvPr>
              <xdr:cNvSpPr txBox="1"/>
            </xdr:nvSpPr>
            <xdr:spPr>
              <a:xfrm>
                <a:off x="3799051" y="405086"/>
                <a:ext cx="5583621" cy="65689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r>
                  <a:rPr lang="pt-BR" sz="2800" b="1" kern="120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Acompanhamento Financeiro</a:t>
                </a:r>
              </a:p>
            </xdr:txBody>
          </xdr:sp>
        </xdr:grp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5978879C-170A-2F81-8CCF-11F5421A7F0E}"/>
                </a:ext>
              </a:extLst>
            </xdr:cNvPr>
            <xdr:cNvGrpSpPr/>
          </xdr:nvGrpSpPr>
          <xdr:grpSpPr>
            <a:xfrm>
              <a:off x="10116207" y="580257"/>
              <a:ext cx="3689571" cy="405088"/>
              <a:chOff x="10116207" y="580257"/>
              <a:chExt cx="3689571" cy="405088"/>
            </a:xfrm>
          </xdr:grpSpPr>
          <xdr:grpSp>
            <xdr:nvGrpSpPr>
              <xdr:cNvPr id="50" name="Agrupar 49">
                <a:extLst>
                  <a:ext uri="{FF2B5EF4-FFF2-40B4-BE49-F238E27FC236}">
                    <a16:creationId xmlns:a16="http://schemas.microsoft.com/office/drawing/2014/main" id="{5B116A50-BDA4-831D-4F04-A95337327D38}"/>
                  </a:ext>
                </a:extLst>
              </xdr:cNvPr>
              <xdr:cNvGrpSpPr/>
            </xdr:nvGrpSpPr>
            <xdr:grpSpPr>
              <a:xfrm>
                <a:off x="10116207" y="580257"/>
                <a:ext cx="3689571" cy="405088"/>
                <a:chOff x="9841717" y="777326"/>
                <a:chExt cx="3623687" cy="405088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C389311E-75F9-41AB-A3DA-613FE2DC08F6}"/>
                    </a:ext>
                  </a:extLst>
                </xdr:cNvPr>
                <xdr:cNvSpPr/>
              </xdr:nvSpPr>
              <xdr:spPr>
                <a:xfrm>
                  <a:off x="9841719" y="777327"/>
                  <a:ext cx="3612931" cy="394138"/>
                </a:xfrm>
                <a:prstGeom prst="roundRect">
                  <a:avLst>
                    <a:gd name="adj" fmla="val 0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tttt</a:t>
                  </a:r>
                </a:p>
              </xdr:txBody>
            </xdr:sp>
            <xdr:sp macro="" textlink="">
              <xdr:nvSpPr>
                <xdr:cNvPr id="47" name="CaixaDeTexto 46">
                  <a:hlinkClick xmlns:r="http://schemas.openxmlformats.org/officeDocument/2006/relationships" r:id="rId5"/>
                  <a:extLst>
                    <a:ext uri="{FF2B5EF4-FFF2-40B4-BE49-F238E27FC236}">
                      <a16:creationId xmlns:a16="http://schemas.microsoft.com/office/drawing/2014/main" id="{5224F3EB-A089-36D7-5C58-C2D4AD92E18E}"/>
                    </a:ext>
                  </a:extLst>
                </xdr:cNvPr>
                <xdr:cNvSpPr txBox="1"/>
              </xdr:nvSpPr>
              <xdr:spPr>
                <a:xfrm>
                  <a:off x="9841717" y="777326"/>
                  <a:ext cx="3623687" cy="405088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pt-BR" sz="1400" kern="1200"/>
                    <a:t>Pesquisar dados:</a:t>
                  </a:r>
                </a:p>
              </xdr:txBody>
            </xdr:sp>
          </xdr:grpSp>
          <xdr:pic>
            <xdr:nvPicPr>
              <xdr:cNvPr id="49" name="Gráfico 48" descr="Lupa">
                <a:extLst>
                  <a:ext uri="{FF2B5EF4-FFF2-40B4-BE49-F238E27FC236}">
                    <a16:creationId xmlns:a16="http://schemas.microsoft.com/office/drawing/2014/main" id="{504952A8-A775-87A9-0F5B-41DE317AA67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 flipH="1">
                <a:off x="13484189" y="645949"/>
                <a:ext cx="277792" cy="273707"/>
              </a:xfrm>
              <a:prstGeom prst="rect">
                <a:avLst/>
              </a:prstGeom>
            </xdr:spPr>
          </xdr:pic>
        </xdr:grpSp>
      </xdr:grpSp>
      <xdr:pic>
        <xdr:nvPicPr>
          <xdr:cNvPr id="92" name="Gráfico 91" descr="Moedas">
            <a:extLst>
              <a:ext uri="{FF2B5EF4-FFF2-40B4-BE49-F238E27FC236}">
                <a16:creationId xmlns:a16="http://schemas.microsoft.com/office/drawing/2014/main" id="{FB3B8F9B-04B5-49E2-BEDF-08BF018187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818087" y="231322"/>
            <a:ext cx="774200" cy="79377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454510</xdr:colOff>
      <xdr:row>8</xdr:row>
      <xdr:rowOff>112141</xdr:rowOff>
    </xdr:from>
    <xdr:to>
      <xdr:col>20</xdr:col>
      <xdr:colOff>448925</xdr:colOff>
      <xdr:row>30</xdr:row>
      <xdr:rowOff>35504</xdr:rowOff>
    </xdr:to>
    <xdr:grpSp>
      <xdr:nvGrpSpPr>
        <xdr:cNvPr id="97" name="Agrupar 96">
          <a:extLst>
            <a:ext uri="{FF2B5EF4-FFF2-40B4-BE49-F238E27FC236}">
              <a16:creationId xmlns:a16="http://schemas.microsoft.com/office/drawing/2014/main" id="{499B2BE6-7AF2-825B-E0FC-B41C5616365A}"/>
            </a:ext>
          </a:extLst>
        </xdr:cNvPr>
        <xdr:cNvGrpSpPr/>
      </xdr:nvGrpSpPr>
      <xdr:grpSpPr>
        <a:xfrm>
          <a:off x="9013403" y="1989927"/>
          <a:ext cx="5505308" cy="4114363"/>
          <a:chOff x="9013403" y="1989927"/>
          <a:chExt cx="5505308" cy="4114363"/>
        </a:xfrm>
      </xdr:grpSpPr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FB991EBA-4085-3892-F3B2-F77A3E084985}"/>
              </a:ext>
            </a:extLst>
          </xdr:cNvPr>
          <xdr:cNvGrpSpPr/>
        </xdr:nvGrpSpPr>
        <xdr:grpSpPr>
          <a:xfrm>
            <a:off x="9013403" y="1989927"/>
            <a:ext cx="5505308" cy="4114363"/>
            <a:chOff x="9054224" y="1948793"/>
            <a:chExt cx="5512346" cy="4018018"/>
          </a:xfrm>
        </xdr:grpSpPr>
        <xdr:grpSp>
          <xdr:nvGrpSpPr>
            <xdr:cNvPr id="71" name="Agrupar 70">
              <a:extLst>
                <a:ext uri="{FF2B5EF4-FFF2-40B4-BE49-F238E27FC236}">
                  <a16:creationId xmlns:a16="http://schemas.microsoft.com/office/drawing/2014/main" id="{A5531356-D2DD-90F7-8E5B-ED0D8D81F580}"/>
                </a:ext>
              </a:extLst>
            </xdr:cNvPr>
            <xdr:cNvGrpSpPr/>
          </xdr:nvGrpSpPr>
          <xdr:grpSpPr>
            <a:xfrm>
              <a:off x="9054224" y="1948793"/>
              <a:ext cx="5512346" cy="4018018"/>
              <a:chOff x="1992587" y="1554654"/>
              <a:chExt cx="6207671" cy="4018018"/>
            </a:xfrm>
          </xdr:grpSpPr>
          <xdr:sp macro="" textlink="">
            <xdr:nvSpPr>
              <xdr:cNvPr id="73" name="Retângulo: Cantos Arredondados 72">
                <a:extLst>
                  <a:ext uri="{FF2B5EF4-FFF2-40B4-BE49-F238E27FC236}">
                    <a16:creationId xmlns:a16="http://schemas.microsoft.com/office/drawing/2014/main" id="{AF7E4391-38F6-132B-0A9B-A0FC0D80BB6D}"/>
                  </a:ext>
                </a:extLst>
              </xdr:cNvPr>
              <xdr:cNvSpPr/>
            </xdr:nvSpPr>
            <xdr:spPr>
              <a:xfrm>
                <a:off x="2014483" y="1795517"/>
                <a:ext cx="6163879" cy="377715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4" name="Retângulo: Cantos Superiores Arredondados 73">
                <a:extLst>
                  <a:ext uri="{FF2B5EF4-FFF2-40B4-BE49-F238E27FC236}">
                    <a16:creationId xmlns:a16="http://schemas.microsoft.com/office/drawing/2014/main" id="{70901A9B-2E80-8C6F-A040-E3E35D5E173B}"/>
                  </a:ext>
                </a:extLst>
              </xdr:cNvPr>
              <xdr:cNvSpPr/>
            </xdr:nvSpPr>
            <xdr:spPr>
              <a:xfrm>
                <a:off x="1992587" y="1554654"/>
                <a:ext cx="6207671" cy="832069"/>
              </a:xfrm>
              <a:prstGeom prst="round2SameRect">
                <a:avLst>
                  <a:gd name="adj1" fmla="val 50000"/>
                  <a:gd name="adj2" fmla="val 1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 kern="1200"/>
              </a:p>
            </xdr:txBody>
          </xdr:sp>
        </xdr:grpSp>
        <xdr:sp macro="" textlink="">
          <xdr:nvSpPr>
            <xdr:cNvPr id="85" name="CaixaDeTexto 84">
              <a:extLst>
                <a:ext uri="{FF2B5EF4-FFF2-40B4-BE49-F238E27FC236}">
                  <a16:creationId xmlns:a16="http://schemas.microsoft.com/office/drawing/2014/main" id="{E5A4B79F-89CD-43A9-15FE-FB09257075AF}"/>
                </a:ext>
              </a:extLst>
            </xdr:cNvPr>
            <xdr:cNvSpPr txBox="1"/>
          </xdr:nvSpPr>
          <xdr:spPr>
            <a:xfrm>
              <a:off x="10006724" y="2113017"/>
              <a:ext cx="2824655" cy="459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2800" b="1" kern="120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Economias</a:t>
              </a:r>
            </a:p>
          </xdr:txBody>
        </xdr:sp>
      </xdr:grpSp>
      <xdr:grpSp>
        <xdr:nvGrpSpPr>
          <xdr:cNvPr id="94" name="Agrupar 93">
            <a:extLst>
              <a:ext uri="{FF2B5EF4-FFF2-40B4-BE49-F238E27FC236}">
                <a16:creationId xmlns:a16="http://schemas.microsoft.com/office/drawing/2014/main" id="{0206873D-2BF9-1093-3CDD-390ED021B637}"/>
              </a:ext>
            </a:extLst>
          </xdr:cNvPr>
          <xdr:cNvGrpSpPr/>
        </xdr:nvGrpSpPr>
        <xdr:grpSpPr>
          <a:xfrm>
            <a:off x="9184823" y="2068285"/>
            <a:ext cx="4904044" cy="3644556"/>
            <a:chOff x="9184823" y="2068285"/>
            <a:chExt cx="4904044" cy="3644556"/>
          </a:xfrm>
        </xdr:grpSpPr>
        <xdr:graphicFrame macro="">
          <xdr:nvGraphicFramePr>
            <xdr:cNvPr id="91" name="Gráfico 90">
              <a:extLst>
                <a:ext uri="{FF2B5EF4-FFF2-40B4-BE49-F238E27FC236}">
                  <a16:creationId xmlns:a16="http://schemas.microsoft.com/office/drawing/2014/main" id="{B40FCA75-3D79-4163-B741-C92C62107D37}"/>
                </a:ext>
              </a:extLst>
            </xdr:cNvPr>
            <xdr:cNvGraphicFramePr>
              <a:graphicFrameLocks/>
            </xdr:cNvGraphicFramePr>
          </xdr:nvGraphicFramePr>
          <xdr:xfrm>
            <a:off x="9516867" y="296964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pic>
          <xdr:nvPicPr>
            <xdr:cNvPr id="93" name="Gráfico 92" descr="Cofrinho">
              <a:extLst>
                <a:ext uri="{FF2B5EF4-FFF2-40B4-BE49-F238E27FC236}">
                  <a16:creationId xmlns:a16="http://schemas.microsoft.com/office/drawing/2014/main" id="{16BEC3E6-8E23-44CF-9FAC-2C61DBFE6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184823" y="2068285"/>
              <a:ext cx="741470" cy="765529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" refreshedDate="45638.646810995371" createdVersion="8" refreshedVersion="8" minRefreshableVersion="3" recordCount="48" xr:uid="{466363F0-BFD2-49EA-8B39-943CB4FD6991}">
  <cacheSource type="worksheet">
    <worksheetSource name="Tabela_Aula_DIO"/>
  </cacheSource>
  <cacheFields count="8">
    <cacheField name="Data " numFmtId="14">
      <sharedItems containsSemiMixedTypes="0" containsNonDate="0" containsDate="1" containsString="0" minDate="2024-01-05T00:00:00" maxDate="2024-06-21T00:00:00"/>
    </cacheField>
    <cacheField name="Mês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ipo" numFmtId="0">
      <sharedItems count="2">
        <s v="ENTRADA"/>
        <s v="SAÍDA"/>
      </sharedItems>
    </cacheField>
    <cacheField name="Categoria " numFmtId="0">
      <sharedItems count="8">
        <s v="RENDA"/>
        <s v="INVESTIMENTOS"/>
        <s v="CASA"/>
        <s v="ESCOLA"/>
        <s v="LAZER"/>
        <s v="CARRO"/>
        <s v="SAÚDE/MED/ODONT"/>
        <s v="ATIVIDADES EXTRA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40211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4-01-05T00:00:00"/>
    <x v="0"/>
    <x v="0"/>
    <x v="0"/>
    <s v="SALÁRIO"/>
    <n v="8000"/>
    <s v="TRANSFERENCIA"/>
    <s v="RECEBIDO"/>
  </r>
  <r>
    <d v="2024-01-06T00:00:00"/>
    <x v="0"/>
    <x v="0"/>
    <x v="1"/>
    <s v="DIVIDENDOS"/>
    <n v="380"/>
    <s v="TRANSFERENCIA"/>
    <s v="RECEBIDO"/>
  </r>
  <r>
    <d v="2024-01-06T00:00:00"/>
    <x v="0"/>
    <x v="1"/>
    <x v="2"/>
    <s v="ALUGUEL"/>
    <n v="3000"/>
    <s v="DEBITO AUTOMATICO"/>
    <s v="PAGO"/>
  </r>
  <r>
    <d v="2024-01-11T00:00:00"/>
    <x v="0"/>
    <x v="1"/>
    <x v="3"/>
    <s v="MENSALIDADE"/>
    <n v="1500"/>
    <s v="TRANSFERENCIA"/>
    <s v="PAGO"/>
  </r>
  <r>
    <d v="2024-01-20T00:00:00"/>
    <x v="0"/>
    <x v="1"/>
    <x v="4"/>
    <s v="CINEMA"/>
    <n v="90"/>
    <s v="CARTÃO DE CRÉDITO"/>
    <s v="PAGO"/>
  </r>
  <r>
    <d v="2024-01-21T00:00:00"/>
    <x v="0"/>
    <x v="1"/>
    <x v="5"/>
    <s v="GASOLINA"/>
    <n v="200"/>
    <s v="CARTÃO DE CRÉDITO"/>
    <s v="PAGO"/>
  </r>
  <r>
    <d v="2024-01-23T00:00:00"/>
    <x v="0"/>
    <x v="1"/>
    <x v="6"/>
    <s v="CONSULTA"/>
    <n v="500"/>
    <s v="PIX"/>
    <s v="PAGO"/>
  </r>
  <r>
    <d v="2024-01-25T00:00:00"/>
    <x v="0"/>
    <x v="1"/>
    <x v="7"/>
    <s v="JAZZ/ACADEMIA"/>
    <n v="400"/>
    <s v="PIX"/>
    <s v="PAGO"/>
  </r>
  <r>
    <d v="2024-02-05T00:00:00"/>
    <x v="1"/>
    <x v="0"/>
    <x v="0"/>
    <s v="SALÁRIO"/>
    <n v="8000"/>
    <s v="TRANSFERENCIA"/>
    <s v="RECEBIDO"/>
  </r>
  <r>
    <d v="2024-02-06T00:00:00"/>
    <x v="1"/>
    <x v="0"/>
    <x v="1"/>
    <s v="DIVIDENDOS"/>
    <n v="385"/>
    <s v="TRANSFERENCIA"/>
    <s v="RECEBIDO"/>
  </r>
  <r>
    <d v="2024-02-06T00:00:00"/>
    <x v="1"/>
    <x v="1"/>
    <x v="2"/>
    <s v="ALUGUEL"/>
    <n v="3000"/>
    <s v="DEBITO AUTOMATICO"/>
    <s v="PAGO"/>
  </r>
  <r>
    <d v="2024-02-11T00:00:00"/>
    <x v="1"/>
    <x v="1"/>
    <x v="3"/>
    <s v="MENSALIDADE"/>
    <n v="1500"/>
    <s v="TRANSFERENCIA"/>
    <s v="PAGO"/>
  </r>
  <r>
    <d v="2024-02-15T00:00:00"/>
    <x v="1"/>
    <x v="1"/>
    <x v="4"/>
    <s v="CINEMA"/>
    <n v="80"/>
    <s v="CARTÃO DE CRÉDITO"/>
    <s v="PAGO"/>
  </r>
  <r>
    <d v="2024-02-17T00:00:00"/>
    <x v="1"/>
    <x v="1"/>
    <x v="5"/>
    <s v="GASOLINA"/>
    <n v="180"/>
    <s v="CARTÃO DE CRÉDITO"/>
    <s v="PAGO"/>
  </r>
  <r>
    <d v="2024-02-23T00:00:00"/>
    <x v="1"/>
    <x v="1"/>
    <x v="6"/>
    <s v="EXAMES"/>
    <n v="230"/>
    <s v="PIX"/>
    <s v="PAGO"/>
  </r>
  <r>
    <d v="2024-02-25T00:00:00"/>
    <x v="1"/>
    <x v="1"/>
    <x v="7"/>
    <s v="JAZZ/ACADEMIA"/>
    <n v="400"/>
    <s v="PIX"/>
    <s v="PAGO"/>
  </r>
  <r>
    <d v="2024-03-05T00:00:00"/>
    <x v="2"/>
    <x v="0"/>
    <x v="0"/>
    <s v="SALÁRIO"/>
    <n v="8000"/>
    <s v="TRANSFERENCIA"/>
    <s v="RECEBIDO"/>
  </r>
  <r>
    <d v="2024-03-06T00:00:00"/>
    <x v="2"/>
    <x v="0"/>
    <x v="1"/>
    <s v="DIVIDENDOS"/>
    <n v="400"/>
    <s v="TRANSFERENCIA"/>
    <s v="RECEBIDO"/>
  </r>
  <r>
    <d v="2024-03-06T00:00:00"/>
    <x v="2"/>
    <x v="1"/>
    <x v="2"/>
    <s v="ALUGUEL"/>
    <n v="3000"/>
    <s v="DEBITO AUTOMATICO"/>
    <s v="PAGO"/>
  </r>
  <r>
    <d v="2024-03-11T00:00:00"/>
    <x v="2"/>
    <x v="1"/>
    <x v="3"/>
    <s v="MENSALIDADE"/>
    <n v="1500"/>
    <s v="TRANSFERENCIA"/>
    <s v="PAGO"/>
  </r>
  <r>
    <d v="2024-03-08T00:00:00"/>
    <x v="2"/>
    <x v="1"/>
    <x v="4"/>
    <s v="CINEMA"/>
    <n v="100"/>
    <s v="CARTÃO DE CRÉDITO"/>
    <s v="PAGO"/>
  </r>
  <r>
    <d v="2024-03-09T00:00:00"/>
    <x v="2"/>
    <x v="1"/>
    <x v="5"/>
    <s v="GASOLINA"/>
    <n v="230"/>
    <s v="CARTÃO DE CRÉDITO"/>
    <s v="PAGO"/>
  </r>
  <r>
    <d v="2024-03-10T00:00:00"/>
    <x v="2"/>
    <x v="1"/>
    <x v="6"/>
    <s v="TRATAMENTO"/>
    <n v="600"/>
    <s v="PIX"/>
    <s v="PAGO"/>
  </r>
  <r>
    <d v="2024-03-20T00:00:00"/>
    <x v="2"/>
    <x v="1"/>
    <x v="7"/>
    <s v="JAZZ/ACADEMIA"/>
    <n v="400"/>
    <s v="PIX"/>
    <s v="PAGO"/>
  </r>
  <r>
    <d v="2024-04-05T00:00:00"/>
    <x v="3"/>
    <x v="0"/>
    <x v="0"/>
    <s v="SALÁRIO"/>
    <n v="8000"/>
    <s v="TRANSFERENCIA"/>
    <s v="RECEBIDO"/>
  </r>
  <r>
    <d v="2024-04-06T00:00:00"/>
    <x v="3"/>
    <x v="0"/>
    <x v="1"/>
    <s v="DIVIDENDOS"/>
    <n v="410"/>
    <s v="TRANSFERENCIA"/>
    <s v="RECEBIDO"/>
  </r>
  <r>
    <d v="2024-04-06T00:00:00"/>
    <x v="3"/>
    <x v="1"/>
    <x v="2"/>
    <s v="ALUGUEL"/>
    <n v="3000"/>
    <s v="DEBITO AUTOMATICO"/>
    <s v="PAGO"/>
  </r>
  <r>
    <d v="2024-04-11T00:00:00"/>
    <x v="3"/>
    <x v="1"/>
    <x v="3"/>
    <s v="MENSALIDADE"/>
    <n v="1500"/>
    <s v="TRANSFERENCIA"/>
    <s v="PAGO"/>
  </r>
  <r>
    <d v="2024-04-08T00:00:00"/>
    <x v="3"/>
    <x v="1"/>
    <x v="4"/>
    <s v="CINEMA"/>
    <n v="80"/>
    <s v="CARTÃO DE CRÉDITO"/>
    <s v="PAGO"/>
  </r>
  <r>
    <d v="2024-04-09T00:00:00"/>
    <x v="3"/>
    <x v="1"/>
    <x v="5"/>
    <s v="GASOLINA"/>
    <n v="170"/>
    <s v="CARTÃO DE CRÉDITO"/>
    <s v="PAGO"/>
  </r>
  <r>
    <d v="2024-04-10T00:00:00"/>
    <x v="3"/>
    <x v="1"/>
    <x v="6"/>
    <s v="CONSULTA"/>
    <n v="350"/>
    <s v="PIX"/>
    <s v="PAGO"/>
  </r>
  <r>
    <d v="2024-04-20T00:00:00"/>
    <x v="3"/>
    <x v="1"/>
    <x v="7"/>
    <s v="JAZZ/ACADEMIA"/>
    <n v="400"/>
    <s v="PIX"/>
    <s v="PAGO"/>
  </r>
  <r>
    <d v="2024-05-05T00:00:00"/>
    <x v="4"/>
    <x v="0"/>
    <x v="0"/>
    <s v="SALÁRIO"/>
    <n v="8000"/>
    <s v="TRANSFERENCIA"/>
    <s v="RECEBIDO"/>
  </r>
  <r>
    <d v="2024-05-06T00:00:00"/>
    <x v="4"/>
    <x v="0"/>
    <x v="1"/>
    <s v="INVESTIMENTOS"/>
    <n v="415"/>
    <s v="TRANSFERENCIA"/>
    <s v="RECEBIDO"/>
  </r>
  <r>
    <d v="2024-05-06T00:00:00"/>
    <x v="4"/>
    <x v="1"/>
    <x v="2"/>
    <s v="ALUGUEL"/>
    <n v="3000"/>
    <s v="DEBITO AUTOMATICO"/>
    <s v="PAGO"/>
  </r>
  <r>
    <d v="2024-05-11T00:00:00"/>
    <x v="4"/>
    <x v="1"/>
    <x v="3"/>
    <s v="MENSALIDADE"/>
    <n v="1500"/>
    <s v="TRANSFERENCIA"/>
    <s v="PAGO"/>
  </r>
  <r>
    <d v="2024-05-08T00:00:00"/>
    <x v="4"/>
    <x v="1"/>
    <x v="4"/>
    <s v="CINEMA"/>
    <n v="90"/>
    <s v="CARTÃO DE CRÉDITO"/>
    <s v="PAGO"/>
  </r>
  <r>
    <d v="2024-05-09T00:00:00"/>
    <x v="4"/>
    <x v="1"/>
    <x v="5"/>
    <s v="GASOLINA"/>
    <n v="200"/>
    <s v="CARTÃO DE CRÉDITO"/>
    <s v="PAGO"/>
  </r>
  <r>
    <d v="2024-05-10T00:00:00"/>
    <x v="4"/>
    <x v="1"/>
    <x v="6"/>
    <s v="EXAMES"/>
    <n v="180"/>
    <s v="PIX"/>
    <s v="PAGO"/>
  </r>
  <r>
    <d v="2024-05-20T00:00:00"/>
    <x v="4"/>
    <x v="1"/>
    <x v="7"/>
    <s v="JAZZ/ACADEMIA"/>
    <n v="400"/>
    <s v="PIX"/>
    <s v="PAGO"/>
  </r>
  <r>
    <d v="2024-06-05T00:00:00"/>
    <x v="5"/>
    <x v="0"/>
    <x v="0"/>
    <s v="SALÁRIO"/>
    <n v="8000"/>
    <s v="TRANSFERENCIA"/>
    <s v="RECEBIDO"/>
  </r>
  <r>
    <d v="2024-06-06T00:00:00"/>
    <x v="5"/>
    <x v="0"/>
    <x v="1"/>
    <s v="INVESTIMENTOS"/>
    <n v="420"/>
    <s v="TRANSFERENCIA"/>
    <s v="RECEBIDO"/>
  </r>
  <r>
    <d v="2024-06-06T00:00:00"/>
    <x v="5"/>
    <x v="1"/>
    <x v="2"/>
    <s v="ALUGUEL"/>
    <n v="3000"/>
    <s v="DEBITO AUTOMATICO"/>
    <s v="PAGO"/>
  </r>
  <r>
    <d v="2024-06-11T00:00:00"/>
    <x v="5"/>
    <x v="1"/>
    <x v="3"/>
    <s v="MENSALIDADE"/>
    <n v="1500"/>
    <s v="TRANSFERENCIA"/>
    <s v="PAGO"/>
  </r>
  <r>
    <d v="2024-06-08T00:00:00"/>
    <x v="5"/>
    <x v="1"/>
    <x v="4"/>
    <s v="CINEMA"/>
    <n v="90"/>
    <s v="CARTÃO DE CRÉDITO"/>
    <s v="PAGO"/>
  </r>
  <r>
    <d v="2024-06-09T00:00:00"/>
    <x v="5"/>
    <x v="1"/>
    <x v="5"/>
    <s v="GASOLINA"/>
    <n v="130"/>
    <s v="CARTÃO DE CRÉDITO"/>
    <s v="PAGO"/>
  </r>
  <r>
    <d v="2024-06-10T00:00:00"/>
    <x v="5"/>
    <x v="1"/>
    <x v="6"/>
    <s v="TRATAMENTO"/>
    <n v="600"/>
    <s v="PIX"/>
    <s v="PAGO"/>
  </r>
  <r>
    <d v="2024-06-20T00:00:00"/>
    <x v="5"/>
    <x v="1"/>
    <x v="7"/>
    <s v="JAZZ/ACADEMIA"/>
    <n v="45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2B6DB-EFEE-4272-BDCD-C457BA90D976}" name="Tabela dinâmica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7:G10" firstHeaderRow="1" firstDataRow="1" firstDataCol="1" rowPageCount="1" colPageCount="1"/>
  <pivotFields count="8">
    <pivotField numFmtId="14" showAll="0"/>
    <pivotField numFmtI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7"/>
        <item x="5"/>
        <item x="2"/>
        <item x="3"/>
        <item x="4"/>
        <item x="0"/>
        <item x="6"/>
        <item x="1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5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3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434C8-D884-43DC-80D4-EE4744798224}" name="Tabela dinâmica1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B5:C12" firstHeaderRow="1" firstDataRow="1" firstDataCol="1" rowPageCount="1" colPageCount="1"/>
  <pivotFields count="8">
    <pivotField numFmtId="14" showAll="0"/>
    <pivotField numFmtI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7"/>
        <item x="5"/>
        <item x="2"/>
        <item x="3"/>
        <item x="4"/>
        <item x="0"/>
        <item x="6"/>
        <item x="1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6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7D140AE-FC2E-4241-AB23-7B1FD4AB953F}" sourceName="Mês">
  <pivotTables>
    <pivotTable tabId="1" name="Tabela dinâmica1"/>
    <pivotTable tabId="1" name="Tabela dinâmica2"/>
  </pivotTables>
  <data>
    <tabular pivotCacheId="1440211911">
      <items count="6">
        <i x="0" s="1"/>
        <i x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508D4BC-511D-41DD-B83A-9FA1E733A5BE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51D29-192A-498D-8F3B-F06469B2FB9E}" name="Tabela_Aula_DIO" displayName="Tabela_Aula_DIO" ref="A1:H49" totalsRowShown="0">
  <autoFilter ref="A1:H49" xr:uid="{FA751D29-192A-498D-8F3B-F06469B2FB9E}"/>
  <tableColumns count="8">
    <tableColumn id="1" xr3:uid="{2E5F1084-F9F7-4955-A5FA-8D0CB71DB02B}" name="Data " dataDxfId="10"/>
    <tableColumn id="8" xr3:uid="{628C06EA-63FF-4DD2-B72F-108EE067F860}" name="Mês" dataDxfId="9">
      <calculatedColumnFormula>MONTH(Tabela_Aula_DIO[[#This Row],[Data ]])</calculatedColumnFormula>
    </tableColumn>
    <tableColumn id="2" xr3:uid="{A6DCF445-64E3-4127-B5E6-1BA78A6992CD}" name="Tipo"/>
    <tableColumn id="3" xr3:uid="{47A9BAB8-4FC9-427E-8977-5A5FA432C0D2}" name="Categoria "/>
    <tableColumn id="4" xr3:uid="{0A182057-001D-4585-8E64-7EFE8DA0E3D9}" name="Descrição"/>
    <tableColumn id="5" xr3:uid="{3E2C988C-9C07-4F2A-B395-C42960923995}" name="Valor" dataDxfId="11"/>
    <tableColumn id="6" xr3:uid="{BF53E03B-4C56-4F99-B0FA-FE24E85B9C04}" name="Operação Bancária"/>
    <tableColumn id="7" xr3:uid="{1831E33D-ADA0-401E-980E-6E8463C9C733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C551B-82A1-436E-96A4-B8E9554C0D6B}" name="Tabela4" displayName="Tabela4" ref="B6:C19" totalsRowShown="0" headerRowDxfId="0" dataDxfId="6" headerRowBorderDxfId="4" tableBorderDxfId="5" totalsRowBorderDxfId="3">
  <autoFilter ref="B6:C19" xr:uid="{D1CC551B-82A1-436E-96A4-B8E9554C0D6B}"/>
  <tableColumns count="2">
    <tableColumn id="1" xr3:uid="{A3F1B442-9D9E-4A8B-9836-B8BCF60D9F08}" name="Data de Lançamento" dataDxfId="2"/>
    <tableColumn id="2" xr3:uid="{E129D55C-810C-4679-BC16-D994286767F7}" name="Depósito Reservado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CBEB-28D9-45F6-83ED-FC997BED32B2}">
  <sheetPr>
    <tabColor theme="4" tint="0.39997558519241921"/>
  </sheetPr>
  <dimension ref="A1:H49"/>
  <sheetViews>
    <sheetView workbookViewId="0"/>
  </sheetViews>
  <sheetFormatPr defaultRowHeight="15" x14ac:dyDescent="0.25"/>
  <cols>
    <col min="1" max="1" width="10.7109375" bestFit="1" customWidth="1"/>
    <col min="2" max="2" width="10.7109375" style="9" customWidth="1"/>
    <col min="3" max="3" width="9.42578125" bestFit="1" customWidth="1"/>
    <col min="4" max="4" width="19.42578125" bestFit="1" customWidth="1"/>
    <col min="5" max="5" width="15.5703125" bestFit="1" customWidth="1"/>
    <col min="6" max="6" width="10.7109375" style="4" bestFit="1" customWidth="1"/>
    <col min="7" max="7" width="20.28515625" bestFit="1" customWidth="1"/>
    <col min="8" max="8" width="9.7109375" bestFit="1" customWidth="1"/>
  </cols>
  <sheetData>
    <row r="1" spans="1:8" x14ac:dyDescent="0.25">
      <c r="A1" t="s">
        <v>0</v>
      </c>
      <c r="B1" s="8" t="s">
        <v>37</v>
      </c>
      <c r="C1" t="s">
        <v>1</v>
      </c>
      <c r="D1" t="s">
        <v>3</v>
      </c>
      <c r="E1" t="s">
        <v>2</v>
      </c>
      <c r="F1" s="4" t="s">
        <v>4</v>
      </c>
      <c r="G1" t="s">
        <v>5</v>
      </c>
      <c r="H1" t="s">
        <v>6</v>
      </c>
    </row>
    <row r="2" spans="1:8" ht="17.25" customHeight="1" x14ac:dyDescent="0.25">
      <c r="A2" s="1">
        <v>45296</v>
      </c>
      <c r="B2" s="9">
        <f>MONTH(Tabela_Aula_DIO[[#This Row],[Data ]])</f>
        <v>1</v>
      </c>
      <c r="C2" t="s">
        <v>7</v>
      </c>
      <c r="D2" t="s">
        <v>9</v>
      </c>
      <c r="E2" t="s">
        <v>18</v>
      </c>
      <c r="F2" s="7">
        <v>8000</v>
      </c>
      <c r="G2" t="s">
        <v>26</v>
      </c>
      <c r="H2" t="s">
        <v>29</v>
      </c>
    </row>
    <row r="3" spans="1:8" ht="17.25" customHeight="1" x14ac:dyDescent="0.25">
      <c r="A3" s="1">
        <v>45297</v>
      </c>
      <c r="B3" s="9">
        <f>MONTH(Tabela_Aula_DIO[[#This Row],[Data ]])</f>
        <v>1</v>
      </c>
      <c r="C3" t="s">
        <v>7</v>
      </c>
      <c r="D3" t="s">
        <v>35</v>
      </c>
      <c r="E3" t="s">
        <v>36</v>
      </c>
      <c r="F3" s="7">
        <v>380</v>
      </c>
      <c r="G3" t="s">
        <v>26</v>
      </c>
      <c r="H3" t="s">
        <v>29</v>
      </c>
    </row>
    <row r="4" spans="1:8" ht="17.25" customHeight="1" x14ac:dyDescent="0.25">
      <c r="A4" s="1">
        <v>45297</v>
      </c>
      <c r="B4" s="9">
        <f>MONTH(Tabela_Aula_DIO[[#This Row],[Data ]])</f>
        <v>1</v>
      </c>
      <c r="C4" t="s">
        <v>8</v>
      </c>
      <c r="D4" t="s">
        <v>16</v>
      </c>
      <c r="E4" t="s">
        <v>15</v>
      </c>
      <c r="F4" s="7">
        <v>3000</v>
      </c>
      <c r="G4" t="s">
        <v>25</v>
      </c>
      <c r="H4" t="s">
        <v>30</v>
      </c>
    </row>
    <row r="5" spans="1:8" ht="17.25" customHeight="1" x14ac:dyDescent="0.25">
      <c r="A5" s="1">
        <v>45302</v>
      </c>
      <c r="B5" s="9">
        <f>MONTH(Tabela_Aula_DIO[[#This Row],[Data ]])</f>
        <v>1</v>
      </c>
      <c r="C5" t="s">
        <v>8</v>
      </c>
      <c r="D5" t="s">
        <v>10</v>
      </c>
      <c r="E5" t="s">
        <v>19</v>
      </c>
      <c r="F5" s="7">
        <v>1500</v>
      </c>
      <c r="G5" t="s">
        <v>26</v>
      </c>
      <c r="H5" t="s">
        <v>30</v>
      </c>
    </row>
    <row r="6" spans="1:8" ht="17.25" customHeight="1" x14ac:dyDescent="0.25">
      <c r="A6" s="1">
        <v>45311</v>
      </c>
      <c r="B6" s="9">
        <f>MONTH(Tabela_Aula_DIO[[#This Row],[Data ]])</f>
        <v>1</v>
      </c>
      <c r="C6" t="s">
        <v>8</v>
      </c>
      <c r="D6" t="s">
        <v>11</v>
      </c>
      <c r="E6" t="s">
        <v>20</v>
      </c>
      <c r="F6" s="7">
        <v>90</v>
      </c>
      <c r="G6" t="s">
        <v>27</v>
      </c>
      <c r="H6" t="s">
        <v>30</v>
      </c>
    </row>
    <row r="7" spans="1:8" ht="17.25" customHeight="1" x14ac:dyDescent="0.25">
      <c r="A7" s="1">
        <v>45312</v>
      </c>
      <c r="B7" s="9">
        <f>MONTH(Tabela_Aula_DIO[[#This Row],[Data ]])</f>
        <v>1</v>
      </c>
      <c r="C7" t="s">
        <v>8</v>
      </c>
      <c r="D7" t="s">
        <v>17</v>
      </c>
      <c r="E7" t="s">
        <v>12</v>
      </c>
      <c r="F7" s="7">
        <v>200</v>
      </c>
      <c r="G7" t="s">
        <v>27</v>
      </c>
      <c r="H7" t="s">
        <v>30</v>
      </c>
    </row>
    <row r="8" spans="1:8" ht="17.25" customHeight="1" x14ac:dyDescent="0.25">
      <c r="A8" s="1">
        <v>45314</v>
      </c>
      <c r="B8" s="9">
        <f>MONTH(Tabela_Aula_DIO[[#This Row],[Data ]])</f>
        <v>1</v>
      </c>
      <c r="C8" t="s">
        <v>8</v>
      </c>
      <c r="D8" t="s">
        <v>13</v>
      </c>
      <c r="E8" t="s">
        <v>21</v>
      </c>
      <c r="F8" s="7">
        <v>500</v>
      </c>
      <c r="G8" t="s">
        <v>28</v>
      </c>
      <c r="H8" t="s">
        <v>30</v>
      </c>
    </row>
    <row r="9" spans="1:8" ht="17.25" customHeight="1" x14ac:dyDescent="0.25">
      <c r="A9" s="1">
        <v>45316</v>
      </c>
      <c r="B9" s="9">
        <f>MONTH(Tabela_Aula_DIO[[#This Row],[Data ]])</f>
        <v>1</v>
      </c>
      <c r="C9" t="s">
        <v>8</v>
      </c>
      <c r="D9" t="s">
        <v>14</v>
      </c>
      <c r="E9" t="s">
        <v>24</v>
      </c>
      <c r="F9" s="7">
        <v>400</v>
      </c>
      <c r="G9" t="s">
        <v>28</v>
      </c>
      <c r="H9" t="s">
        <v>30</v>
      </c>
    </row>
    <row r="10" spans="1:8" ht="17.25" customHeight="1" x14ac:dyDescent="0.25">
      <c r="A10" s="1">
        <v>45327</v>
      </c>
      <c r="B10" s="9">
        <f>MONTH(Tabela_Aula_DIO[[#This Row],[Data ]])</f>
        <v>2</v>
      </c>
      <c r="C10" t="s">
        <v>7</v>
      </c>
      <c r="D10" t="s">
        <v>9</v>
      </c>
      <c r="E10" t="s">
        <v>18</v>
      </c>
      <c r="F10" s="7">
        <v>8000</v>
      </c>
      <c r="G10" t="s">
        <v>26</v>
      </c>
      <c r="H10" t="s">
        <v>29</v>
      </c>
    </row>
    <row r="11" spans="1:8" ht="17.25" customHeight="1" x14ac:dyDescent="0.25">
      <c r="A11" s="1">
        <v>45328</v>
      </c>
      <c r="B11" s="9">
        <f>MONTH(Tabela_Aula_DIO[[#This Row],[Data ]])</f>
        <v>2</v>
      </c>
      <c r="C11" t="s">
        <v>7</v>
      </c>
      <c r="D11" t="s">
        <v>35</v>
      </c>
      <c r="E11" t="s">
        <v>36</v>
      </c>
      <c r="F11" s="7">
        <v>385</v>
      </c>
      <c r="G11" t="s">
        <v>26</v>
      </c>
      <c r="H11" t="s">
        <v>29</v>
      </c>
    </row>
    <row r="12" spans="1:8" ht="17.25" customHeight="1" x14ac:dyDescent="0.25">
      <c r="A12" s="1">
        <v>45328</v>
      </c>
      <c r="B12" s="9">
        <f>MONTH(Tabela_Aula_DIO[[#This Row],[Data ]])</f>
        <v>2</v>
      </c>
      <c r="C12" t="s">
        <v>8</v>
      </c>
      <c r="D12" t="s">
        <v>16</v>
      </c>
      <c r="E12" t="s">
        <v>15</v>
      </c>
      <c r="F12" s="7">
        <v>3000</v>
      </c>
      <c r="G12" t="s">
        <v>25</v>
      </c>
      <c r="H12" t="s">
        <v>30</v>
      </c>
    </row>
    <row r="13" spans="1:8" ht="17.25" customHeight="1" x14ac:dyDescent="0.25">
      <c r="A13" s="1">
        <v>45333</v>
      </c>
      <c r="B13" s="9">
        <f>MONTH(Tabela_Aula_DIO[[#This Row],[Data ]])</f>
        <v>2</v>
      </c>
      <c r="C13" t="s">
        <v>8</v>
      </c>
      <c r="D13" t="s">
        <v>10</v>
      </c>
      <c r="E13" t="s">
        <v>19</v>
      </c>
      <c r="F13" s="7">
        <v>1500</v>
      </c>
      <c r="G13" t="s">
        <v>26</v>
      </c>
      <c r="H13" t="s">
        <v>30</v>
      </c>
    </row>
    <row r="14" spans="1:8" ht="17.25" customHeight="1" x14ac:dyDescent="0.25">
      <c r="A14" s="1">
        <v>45337</v>
      </c>
      <c r="B14" s="9">
        <f>MONTH(Tabela_Aula_DIO[[#This Row],[Data ]])</f>
        <v>2</v>
      </c>
      <c r="C14" t="s">
        <v>8</v>
      </c>
      <c r="D14" t="s">
        <v>11</v>
      </c>
      <c r="E14" t="s">
        <v>20</v>
      </c>
      <c r="F14" s="7">
        <v>80</v>
      </c>
      <c r="G14" t="s">
        <v>27</v>
      </c>
      <c r="H14" t="s">
        <v>30</v>
      </c>
    </row>
    <row r="15" spans="1:8" ht="17.25" customHeight="1" x14ac:dyDescent="0.25">
      <c r="A15" s="1">
        <v>45339</v>
      </c>
      <c r="B15" s="9">
        <f>MONTH(Tabela_Aula_DIO[[#This Row],[Data ]])</f>
        <v>2</v>
      </c>
      <c r="C15" t="s">
        <v>8</v>
      </c>
      <c r="D15" t="s">
        <v>17</v>
      </c>
      <c r="E15" t="s">
        <v>12</v>
      </c>
      <c r="F15" s="7">
        <v>180</v>
      </c>
      <c r="G15" t="s">
        <v>27</v>
      </c>
      <c r="H15" t="s">
        <v>30</v>
      </c>
    </row>
    <row r="16" spans="1:8" ht="17.25" customHeight="1" x14ac:dyDescent="0.25">
      <c r="A16" s="1">
        <v>45345</v>
      </c>
      <c r="B16" s="9">
        <f>MONTH(Tabela_Aula_DIO[[#This Row],[Data ]])</f>
        <v>2</v>
      </c>
      <c r="C16" t="s">
        <v>8</v>
      </c>
      <c r="D16" t="s">
        <v>13</v>
      </c>
      <c r="E16" t="s">
        <v>22</v>
      </c>
      <c r="F16" s="7">
        <v>230</v>
      </c>
      <c r="G16" t="s">
        <v>28</v>
      </c>
      <c r="H16" t="s">
        <v>30</v>
      </c>
    </row>
    <row r="17" spans="1:8" ht="17.25" customHeight="1" x14ac:dyDescent="0.25">
      <c r="A17" s="1">
        <v>45347</v>
      </c>
      <c r="B17" s="9">
        <f>MONTH(Tabela_Aula_DIO[[#This Row],[Data ]])</f>
        <v>2</v>
      </c>
      <c r="C17" t="s">
        <v>8</v>
      </c>
      <c r="D17" t="s">
        <v>14</v>
      </c>
      <c r="E17" t="s">
        <v>24</v>
      </c>
      <c r="F17" s="7">
        <v>400</v>
      </c>
      <c r="G17" t="s">
        <v>28</v>
      </c>
      <c r="H17" t="s">
        <v>30</v>
      </c>
    </row>
    <row r="18" spans="1:8" ht="17.25" customHeight="1" x14ac:dyDescent="0.25">
      <c r="A18" s="1">
        <v>45356</v>
      </c>
      <c r="B18" s="9">
        <f>MONTH(Tabela_Aula_DIO[[#This Row],[Data ]])</f>
        <v>3</v>
      </c>
      <c r="C18" t="s">
        <v>7</v>
      </c>
      <c r="D18" t="s">
        <v>9</v>
      </c>
      <c r="E18" t="s">
        <v>18</v>
      </c>
      <c r="F18" s="7">
        <v>8000</v>
      </c>
      <c r="G18" t="s">
        <v>26</v>
      </c>
      <c r="H18" t="s">
        <v>29</v>
      </c>
    </row>
    <row r="19" spans="1:8" ht="17.25" customHeight="1" x14ac:dyDescent="0.25">
      <c r="A19" s="1">
        <v>45357</v>
      </c>
      <c r="B19" s="9">
        <f>MONTH(Tabela_Aula_DIO[[#This Row],[Data ]])</f>
        <v>3</v>
      </c>
      <c r="C19" t="s">
        <v>7</v>
      </c>
      <c r="D19" t="s">
        <v>35</v>
      </c>
      <c r="E19" t="s">
        <v>36</v>
      </c>
      <c r="F19" s="7">
        <v>400</v>
      </c>
      <c r="G19" t="s">
        <v>26</v>
      </c>
      <c r="H19" t="s">
        <v>29</v>
      </c>
    </row>
    <row r="20" spans="1:8" ht="17.25" customHeight="1" x14ac:dyDescent="0.25">
      <c r="A20" s="1">
        <v>45357</v>
      </c>
      <c r="B20" s="9">
        <f>MONTH(Tabela_Aula_DIO[[#This Row],[Data ]])</f>
        <v>3</v>
      </c>
      <c r="C20" t="s">
        <v>8</v>
      </c>
      <c r="D20" t="s">
        <v>16</v>
      </c>
      <c r="E20" t="s">
        <v>15</v>
      </c>
      <c r="F20" s="7">
        <v>3000</v>
      </c>
      <c r="G20" t="s">
        <v>25</v>
      </c>
      <c r="H20" t="s">
        <v>30</v>
      </c>
    </row>
    <row r="21" spans="1:8" ht="17.25" customHeight="1" x14ac:dyDescent="0.25">
      <c r="A21" s="1">
        <v>45362</v>
      </c>
      <c r="B21" s="9">
        <f>MONTH(Tabela_Aula_DIO[[#This Row],[Data ]])</f>
        <v>3</v>
      </c>
      <c r="C21" t="s">
        <v>8</v>
      </c>
      <c r="D21" t="s">
        <v>10</v>
      </c>
      <c r="E21" t="s">
        <v>19</v>
      </c>
      <c r="F21" s="7">
        <v>1500</v>
      </c>
      <c r="G21" t="s">
        <v>26</v>
      </c>
      <c r="H21" t="s">
        <v>30</v>
      </c>
    </row>
    <row r="22" spans="1:8" ht="17.25" customHeight="1" x14ac:dyDescent="0.25">
      <c r="A22" s="1">
        <v>45359</v>
      </c>
      <c r="B22" s="9">
        <f>MONTH(Tabela_Aula_DIO[[#This Row],[Data ]])</f>
        <v>3</v>
      </c>
      <c r="C22" t="s">
        <v>8</v>
      </c>
      <c r="D22" t="s">
        <v>11</v>
      </c>
      <c r="E22" t="s">
        <v>20</v>
      </c>
      <c r="F22" s="7">
        <v>100</v>
      </c>
      <c r="G22" t="s">
        <v>27</v>
      </c>
      <c r="H22" t="s">
        <v>30</v>
      </c>
    </row>
    <row r="23" spans="1:8" ht="17.25" customHeight="1" x14ac:dyDescent="0.25">
      <c r="A23" s="1">
        <v>45360</v>
      </c>
      <c r="B23" s="9">
        <f>MONTH(Tabela_Aula_DIO[[#This Row],[Data ]])</f>
        <v>3</v>
      </c>
      <c r="C23" t="s">
        <v>8</v>
      </c>
      <c r="D23" t="s">
        <v>17</v>
      </c>
      <c r="E23" t="s">
        <v>12</v>
      </c>
      <c r="F23" s="7">
        <v>230</v>
      </c>
      <c r="G23" t="s">
        <v>27</v>
      </c>
      <c r="H23" t="s">
        <v>30</v>
      </c>
    </row>
    <row r="24" spans="1:8" ht="17.25" customHeight="1" x14ac:dyDescent="0.25">
      <c r="A24" s="1">
        <v>45361</v>
      </c>
      <c r="B24" s="9">
        <f>MONTH(Tabela_Aula_DIO[[#This Row],[Data ]])</f>
        <v>3</v>
      </c>
      <c r="C24" t="s">
        <v>8</v>
      </c>
      <c r="D24" t="s">
        <v>13</v>
      </c>
      <c r="E24" t="s">
        <v>23</v>
      </c>
      <c r="F24" s="7">
        <v>600</v>
      </c>
      <c r="G24" t="s">
        <v>28</v>
      </c>
      <c r="H24" t="s">
        <v>30</v>
      </c>
    </row>
    <row r="25" spans="1:8" ht="17.25" customHeight="1" x14ac:dyDescent="0.25">
      <c r="A25" s="1">
        <v>45371</v>
      </c>
      <c r="B25" s="9">
        <f>MONTH(Tabela_Aula_DIO[[#This Row],[Data ]])</f>
        <v>3</v>
      </c>
      <c r="C25" t="s">
        <v>8</v>
      </c>
      <c r="D25" t="s">
        <v>14</v>
      </c>
      <c r="E25" t="s">
        <v>24</v>
      </c>
      <c r="F25" s="7">
        <v>400</v>
      </c>
      <c r="G25" t="s">
        <v>28</v>
      </c>
      <c r="H25" t="s">
        <v>30</v>
      </c>
    </row>
    <row r="26" spans="1:8" ht="17.25" customHeight="1" x14ac:dyDescent="0.25">
      <c r="A26" s="1">
        <v>45387</v>
      </c>
      <c r="B26" s="9">
        <f>MONTH(Tabela_Aula_DIO[[#This Row],[Data ]])</f>
        <v>4</v>
      </c>
      <c r="C26" t="s">
        <v>7</v>
      </c>
      <c r="D26" t="s">
        <v>9</v>
      </c>
      <c r="E26" t="s">
        <v>18</v>
      </c>
      <c r="F26" s="7">
        <v>8000</v>
      </c>
      <c r="G26" t="s">
        <v>26</v>
      </c>
      <c r="H26" t="s">
        <v>29</v>
      </c>
    </row>
    <row r="27" spans="1:8" ht="17.25" customHeight="1" x14ac:dyDescent="0.25">
      <c r="A27" s="1">
        <v>45388</v>
      </c>
      <c r="B27" s="9">
        <f>MONTH(Tabela_Aula_DIO[[#This Row],[Data ]])</f>
        <v>4</v>
      </c>
      <c r="C27" t="s">
        <v>7</v>
      </c>
      <c r="D27" t="s">
        <v>35</v>
      </c>
      <c r="E27" t="s">
        <v>36</v>
      </c>
      <c r="F27" s="7">
        <v>410</v>
      </c>
      <c r="G27" t="s">
        <v>26</v>
      </c>
      <c r="H27" t="s">
        <v>29</v>
      </c>
    </row>
    <row r="28" spans="1:8" ht="17.25" customHeight="1" x14ac:dyDescent="0.25">
      <c r="A28" s="1">
        <v>45388</v>
      </c>
      <c r="B28" s="9">
        <f>MONTH(Tabela_Aula_DIO[[#This Row],[Data ]])</f>
        <v>4</v>
      </c>
      <c r="C28" t="s">
        <v>8</v>
      </c>
      <c r="D28" t="s">
        <v>16</v>
      </c>
      <c r="E28" t="s">
        <v>15</v>
      </c>
      <c r="F28" s="7">
        <v>3000</v>
      </c>
      <c r="G28" t="s">
        <v>25</v>
      </c>
      <c r="H28" t="s">
        <v>30</v>
      </c>
    </row>
    <row r="29" spans="1:8" ht="17.25" customHeight="1" x14ac:dyDescent="0.25">
      <c r="A29" s="1">
        <v>45393</v>
      </c>
      <c r="B29" s="9">
        <f>MONTH(Tabela_Aula_DIO[[#This Row],[Data ]])</f>
        <v>4</v>
      </c>
      <c r="C29" t="s">
        <v>8</v>
      </c>
      <c r="D29" t="s">
        <v>10</v>
      </c>
      <c r="E29" t="s">
        <v>19</v>
      </c>
      <c r="F29" s="7">
        <v>1500</v>
      </c>
      <c r="G29" t="s">
        <v>26</v>
      </c>
      <c r="H29" t="s">
        <v>30</v>
      </c>
    </row>
    <row r="30" spans="1:8" ht="17.25" customHeight="1" x14ac:dyDescent="0.25">
      <c r="A30" s="1">
        <v>45390</v>
      </c>
      <c r="B30" s="9">
        <f>MONTH(Tabela_Aula_DIO[[#This Row],[Data ]])</f>
        <v>4</v>
      </c>
      <c r="C30" t="s">
        <v>8</v>
      </c>
      <c r="D30" t="s">
        <v>11</v>
      </c>
      <c r="E30" t="s">
        <v>20</v>
      </c>
      <c r="F30" s="7">
        <v>80</v>
      </c>
      <c r="G30" t="s">
        <v>27</v>
      </c>
      <c r="H30" t="s">
        <v>30</v>
      </c>
    </row>
    <row r="31" spans="1:8" ht="17.25" customHeight="1" x14ac:dyDescent="0.25">
      <c r="A31" s="1">
        <v>45391</v>
      </c>
      <c r="B31" s="9">
        <f>MONTH(Tabela_Aula_DIO[[#This Row],[Data ]])</f>
        <v>4</v>
      </c>
      <c r="C31" t="s">
        <v>8</v>
      </c>
      <c r="D31" t="s">
        <v>17</v>
      </c>
      <c r="E31" t="s">
        <v>12</v>
      </c>
      <c r="F31" s="7">
        <v>170</v>
      </c>
      <c r="G31" t="s">
        <v>27</v>
      </c>
      <c r="H31" t="s">
        <v>30</v>
      </c>
    </row>
    <row r="32" spans="1:8" ht="17.25" customHeight="1" x14ac:dyDescent="0.25">
      <c r="A32" s="1">
        <v>45392</v>
      </c>
      <c r="B32" s="9">
        <f>MONTH(Tabela_Aula_DIO[[#This Row],[Data ]])</f>
        <v>4</v>
      </c>
      <c r="C32" t="s">
        <v>8</v>
      </c>
      <c r="D32" t="s">
        <v>13</v>
      </c>
      <c r="E32" t="s">
        <v>21</v>
      </c>
      <c r="F32" s="7">
        <v>350</v>
      </c>
      <c r="G32" t="s">
        <v>28</v>
      </c>
      <c r="H32" t="s">
        <v>30</v>
      </c>
    </row>
    <row r="33" spans="1:8" ht="17.25" customHeight="1" x14ac:dyDescent="0.25">
      <c r="A33" s="1">
        <v>45402</v>
      </c>
      <c r="B33" s="9">
        <f>MONTH(Tabela_Aula_DIO[[#This Row],[Data ]])</f>
        <v>4</v>
      </c>
      <c r="C33" t="s">
        <v>8</v>
      </c>
      <c r="D33" t="s">
        <v>14</v>
      </c>
      <c r="E33" t="s">
        <v>24</v>
      </c>
      <c r="F33" s="7">
        <v>400</v>
      </c>
      <c r="G33" t="s">
        <v>28</v>
      </c>
      <c r="H33" t="s">
        <v>30</v>
      </c>
    </row>
    <row r="34" spans="1:8" ht="17.25" customHeight="1" x14ac:dyDescent="0.25">
      <c r="A34" s="1">
        <v>45417</v>
      </c>
      <c r="B34" s="9">
        <f>MONTH(Tabela_Aula_DIO[[#This Row],[Data ]])</f>
        <v>5</v>
      </c>
      <c r="C34" t="s">
        <v>7</v>
      </c>
      <c r="D34" t="s">
        <v>9</v>
      </c>
      <c r="E34" t="s">
        <v>18</v>
      </c>
      <c r="F34" s="7">
        <v>8000</v>
      </c>
      <c r="G34" t="s">
        <v>26</v>
      </c>
      <c r="H34" t="s">
        <v>29</v>
      </c>
    </row>
    <row r="35" spans="1:8" ht="17.25" customHeight="1" x14ac:dyDescent="0.25">
      <c r="A35" s="1">
        <v>45418</v>
      </c>
      <c r="B35" s="9">
        <f>MONTH(Tabela_Aula_DIO[[#This Row],[Data ]])</f>
        <v>5</v>
      </c>
      <c r="C35" t="s">
        <v>7</v>
      </c>
      <c r="D35" t="s">
        <v>35</v>
      </c>
      <c r="E35" t="s">
        <v>35</v>
      </c>
      <c r="F35" s="7">
        <v>415</v>
      </c>
      <c r="G35" t="s">
        <v>26</v>
      </c>
      <c r="H35" t="s">
        <v>29</v>
      </c>
    </row>
    <row r="36" spans="1:8" ht="17.25" customHeight="1" x14ac:dyDescent="0.25">
      <c r="A36" s="1">
        <v>45418</v>
      </c>
      <c r="B36" s="9">
        <f>MONTH(Tabela_Aula_DIO[[#This Row],[Data ]])</f>
        <v>5</v>
      </c>
      <c r="C36" t="s">
        <v>8</v>
      </c>
      <c r="D36" t="s">
        <v>16</v>
      </c>
      <c r="E36" t="s">
        <v>15</v>
      </c>
      <c r="F36" s="7">
        <v>3000</v>
      </c>
      <c r="G36" t="s">
        <v>25</v>
      </c>
      <c r="H36" t="s">
        <v>30</v>
      </c>
    </row>
    <row r="37" spans="1:8" ht="17.25" customHeight="1" x14ac:dyDescent="0.25">
      <c r="A37" s="1">
        <v>45423</v>
      </c>
      <c r="B37" s="9">
        <f>MONTH(Tabela_Aula_DIO[[#This Row],[Data ]])</f>
        <v>5</v>
      </c>
      <c r="C37" t="s">
        <v>8</v>
      </c>
      <c r="D37" t="s">
        <v>10</v>
      </c>
      <c r="E37" t="s">
        <v>19</v>
      </c>
      <c r="F37" s="7">
        <v>1500</v>
      </c>
      <c r="G37" t="s">
        <v>26</v>
      </c>
      <c r="H37" t="s">
        <v>30</v>
      </c>
    </row>
    <row r="38" spans="1:8" ht="17.25" customHeight="1" x14ac:dyDescent="0.25">
      <c r="A38" s="1">
        <v>45420</v>
      </c>
      <c r="B38" s="9">
        <f>MONTH(Tabela_Aula_DIO[[#This Row],[Data ]])</f>
        <v>5</v>
      </c>
      <c r="C38" t="s">
        <v>8</v>
      </c>
      <c r="D38" t="s">
        <v>11</v>
      </c>
      <c r="E38" t="s">
        <v>20</v>
      </c>
      <c r="F38" s="7">
        <v>90</v>
      </c>
      <c r="G38" t="s">
        <v>27</v>
      </c>
      <c r="H38" t="s">
        <v>30</v>
      </c>
    </row>
    <row r="39" spans="1:8" ht="17.25" customHeight="1" x14ac:dyDescent="0.25">
      <c r="A39" s="1">
        <v>45421</v>
      </c>
      <c r="B39" s="9">
        <f>MONTH(Tabela_Aula_DIO[[#This Row],[Data ]])</f>
        <v>5</v>
      </c>
      <c r="C39" t="s">
        <v>8</v>
      </c>
      <c r="D39" t="s">
        <v>17</v>
      </c>
      <c r="E39" t="s">
        <v>12</v>
      </c>
      <c r="F39" s="7">
        <v>200</v>
      </c>
      <c r="G39" t="s">
        <v>27</v>
      </c>
      <c r="H39" t="s">
        <v>30</v>
      </c>
    </row>
    <row r="40" spans="1:8" ht="17.25" customHeight="1" x14ac:dyDescent="0.25">
      <c r="A40" s="1">
        <v>45422</v>
      </c>
      <c r="B40" s="9">
        <f>MONTH(Tabela_Aula_DIO[[#This Row],[Data ]])</f>
        <v>5</v>
      </c>
      <c r="C40" t="s">
        <v>8</v>
      </c>
      <c r="D40" t="s">
        <v>13</v>
      </c>
      <c r="E40" t="s">
        <v>22</v>
      </c>
      <c r="F40" s="7">
        <v>180</v>
      </c>
      <c r="G40" t="s">
        <v>28</v>
      </c>
      <c r="H40" t="s">
        <v>30</v>
      </c>
    </row>
    <row r="41" spans="1:8" ht="17.25" customHeight="1" x14ac:dyDescent="0.25">
      <c r="A41" s="1">
        <v>45432</v>
      </c>
      <c r="B41" s="9">
        <f>MONTH(Tabela_Aula_DIO[[#This Row],[Data ]])</f>
        <v>5</v>
      </c>
      <c r="C41" t="s">
        <v>8</v>
      </c>
      <c r="D41" t="s">
        <v>14</v>
      </c>
      <c r="E41" t="s">
        <v>24</v>
      </c>
      <c r="F41" s="7">
        <v>400</v>
      </c>
      <c r="G41" t="s">
        <v>28</v>
      </c>
      <c r="H41" t="s">
        <v>30</v>
      </c>
    </row>
    <row r="42" spans="1:8" ht="17.25" customHeight="1" x14ac:dyDescent="0.25">
      <c r="A42" s="1">
        <v>45448</v>
      </c>
      <c r="B42" s="9">
        <f>MONTH(Tabela_Aula_DIO[[#This Row],[Data ]])</f>
        <v>6</v>
      </c>
      <c r="C42" t="s">
        <v>7</v>
      </c>
      <c r="D42" t="s">
        <v>9</v>
      </c>
      <c r="E42" t="s">
        <v>18</v>
      </c>
      <c r="F42" s="7">
        <v>8000</v>
      </c>
      <c r="G42" t="s">
        <v>26</v>
      </c>
      <c r="H42" t="s">
        <v>29</v>
      </c>
    </row>
    <row r="43" spans="1:8" ht="17.25" customHeight="1" x14ac:dyDescent="0.25">
      <c r="A43" s="1">
        <v>45449</v>
      </c>
      <c r="B43" s="9">
        <f>MONTH(Tabela_Aula_DIO[[#This Row],[Data ]])</f>
        <v>6</v>
      </c>
      <c r="C43" t="s">
        <v>7</v>
      </c>
      <c r="D43" t="s">
        <v>35</v>
      </c>
      <c r="E43" t="s">
        <v>35</v>
      </c>
      <c r="F43" s="7">
        <v>420</v>
      </c>
      <c r="G43" t="s">
        <v>26</v>
      </c>
      <c r="H43" t="s">
        <v>29</v>
      </c>
    </row>
    <row r="44" spans="1:8" ht="17.25" customHeight="1" x14ac:dyDescent="0.25">
      <c r="A44" s="1">
        <v>45449</v>
      </c>
      <c r="B44" s="9">
        <f>MONTH(Tabela_Aula_DIO[[#This Row],[Data ]])</f>
        <v>6</v>
      </c>
      <c r="C44" t="s">
        <v>8</v>
      </c>
      <c r="D44" t="s">
        <v>16</v>
      </c>
      <c r="E44" t="s">
        <v>15</v>
      </c>
      <c r="F44" s="7">
        <v>3000</v>
      </c>
      <c r="G44" t="s">
        <v>25</v>
      </c>
      <c r="H44" t="s">
        <v>30</v>
      </c>
    </row>
    <row r="45" spans="1:8" ht="17.25" customHeight="1" x14ac:dyDescent="0.25">
      <c r="A45" s="1">
        <v>45454</v>
      </c>
      <c r="B45" s="9">
        <f>MONTH(Tabela_Aula_DIO[[#This Row],[Data ]])</f>
        <v>6</v>
      </c>
      <c r="C45" t="s">
        <v>8</v>
      </c>
      <c r="D45" t="s">
        <v>10</v>
      </c>
      <c r="E45" t="s">
        <v>19</v>
      </c>
      <c r="F45" s="7">
        <v>1500</v>
      </c>
      <c r="G45" t="s">
        <v>26</v>
      </c>
      <c r="H45" t="s">
        <v>30</v>
      </c>
    </row>
    <row r="46" spans="1:8" ht="17.25" customHeight="1" x14ac:dyDescent="0.25">
      <c r="A46" s="1">
        <v>45451</v>
      </c>
      <c r="B46" s="9">
        <f>MONTH(Tabela_Aula_DIO[[#This Row],[Data ]])</f>
        <v>6</v>
      </c>
      <c r="C46" t="s">
        <v>8</v>
      </c>
      <c r="D46" t="s">
        <v>11</v>
      </c>
      <c r="E46" t="s">
        <v>20</v>
      </c>
      <c r="F46" s="7">
        <v>90</v>
      </c>
      <c r="G46" t="s">
        <v>27</v>
      </c>
      <c r="H46" t="s">
        <v>30</v>
      </c>
    </row>
    <row r="47" spans="1:8" ht="17.25" customHeight="1" x14ac:dyDescent="0.25">
      <c r="A47" s="1">
        <v>45452</v>
      </c>
      <c r="B47" s="9">
        <f>MONTH(Tabela_Aula_DIO[[#This Row],[Data ]])</f>
        <v>6</v>
      </c>
      <c r="C47" t="s">
        <v>8</v>
      </c>
      <c r="D47" t="s">
        <v>17</v>
      </c>
      <c r="E47" t="s">
        <v>12</v>
      </c>
      <c r="F47" s="7">
        <v>130</v>
      </c>
      <c r="G47" t="s">
        <v>27</v>
      </c>
      <c r="H47" t="s">
        <v>30</v>
      </c>
    </row>
    <row r="48" spans="1:8" ht="17.25" customHeight="1" x14ac:dyDescent="0.25">
      <c r="A48" s="1">
        <v>45453</v>
      </c>
      <c r="B48" s="9">
        <f>MONTH(Tabela_Aula_DIO[[#This Row],[Data ]])</f>
        <v>6</v>
      </c>
      <c r="C48" t="s">
        <v>8</v>
      </c>
      <c r="D48" t="s">
        <v>13</v>
      </c>
      <c r="E48" t="s">
        <v>23</v>
      </c>
      <c r="F48" s="7">
        <v>600</v>
      </c>
      <c r="G48" t="s">
        <v>28</v>
      </c>
      <c r="H48" t="s">
        <v>30</v>
      </c>
    </row>
    <row r="49" spans="1:8" ht="17.25" customHeight="1" x14ac:dyDescent="0.25">
      <c r="A49" s="1">
        <v>45463</v>
      </c>
      <c r="B49" s="9">
        <f>MONTH(Tabela_Aula_DIO[[#This Row],[Data ]])</f>
        <v>6</v>
      </c>
      <c r="C49" t="s">
        <v>8</v>
      </c>
      <c r="D49" t="s">
        <v>14</v>
      </c>
      <c r="E49" t="s">
        <v>24</v>
      </c>
      <c r="F49" s="7">
        <v>450</v>
      </c>
      <c r="G49" t="s">
        <v>28</v>
      </c>
      <c r="H49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237B-1BC6-4535-8814-A49F85CE0D57}">
  <sheetPr>
    <tabColor theme="4" tint="0.59999389629810485"/>
  </sheetPr>
  <dimension ref="B2:G12"/>
  <sheetViews>
    <sheetView workbookViewId="0"/>
  </sheetViews>
  <sheetFormatPr defaultRowHeight="15" x14ac:dyDescent="0.25"/>
  <cols>
    <col min="2" max="2" width="19.42578125" bestFit="1" customWidth="1"/>
    <col min="3" max="3" width="13.85546875" bestFit="1" customWidth="1"/>
    <col min="4" max="4" width="14.85546875" bestFit="1" customWidth="1"/>
    <col min="6" max="6" width="18" bestFit="1" customWidth="1"/>
    <col min="7" max="7" width="13.85546875" bestFit="1" customWidth="1"/>
  </cols>
  <sheetData>
    <row r="2" spans="2:7" x14ac:dyDescent="0.25">
      <c r="B2" t="s">
        <v>34</v>
      </c>
    </row>
    <row r="3" spans="2:7" x14ac:dyDescent="0.25">
      <c r="B3" s="3" t="s">
        <v>1</v>
      </c>
      <c r="C3" t="s">
        <v>8</v>
      </c>
    </row>
    <row r="5" spans="2:7" x14ac:dyDescent="0.25">
      <c r="B5" s="3" t="s">
        <v>31</v>
      </c>
      <c r="C5" t="s">
        <v>33</v>
      </c>
      <c r="F5" s="3" t="s">
        <v>1</v>
      </c>
      <c r="G5" t="s">
        <v>7</v>
      </c>
    </row>
    <row r="6" spans="2:7" x14ac:dyDescent="0.25">
      <c r="B6" s="4" t="s">
        <v>14</v>
      </c>
      <c r="C6" s="2">
        <v>400</v>
      </c>
    </row>
    <row r="7" spans="2:7" x14ac:dyDescent="0.25">
      <c r="B7" s="4" t="s">
        <v>17</v>
      </c>
      <c r="C7" s="2">
        <v>200</v>
      </c>
      <c r="F7" s="3" t="s">
        <v>31</v>
      </c>
      <c r="G7" t="s">
        <v>33</v>
      </c>
    </row>
    <row r="8" spans="2:7" x14ac:dyDescent="0.25">
      <c r="B8" s="4" t="s">
        <v>16</v>
      </c>
      <c r="C8" s="2">
        <v>3000</v>
      </c>
      <c r="F8" s="4" t="s">
        <v>9</v>
      </c>
      <c r="G8" s="2">
        <v>8000</v>
      </c>
    </row>
    <row r="9" spans="2:7" x14ac:dyDescent="0.25">
      <c r="B9" s="4" t="s">
        <v>10</v>
      </c>
      <c r="C9" s="2">
        <v>1500</v>
      </c>
      <c r="F9" s="4" t="s">
        <v>35</v>
      </c>
      <c r="G9" s="2">
        <v>380</v>
      </c>
    </row>
    <row r="10" spans="2:7" x14ac:dyDescent="0.25">
      <c r="B10" s="4" t="s">
        <v>11</v>
      </c>
      <c r="C10" s="2">
        <v>90</v>
      </c>
      <c r="F10" s="4" t="s">
        <v>32</v>
      </c>
      <c r="G10" s="2">
        <v>8380</v>
      </c>
    </row>
    <row r="11" spans="2:7" x14ac:dyDescent="0.25">
      <c r="B11" s="4" t="s">
        <v>13</v>
      </c>
      <c r="C11" s="2">
        <v>500</v>
      </c>
    </row>
    <row r="12" spans="2:7" x14ac:dyDescent="0.25">
      <c r="B12" s="4" t="s">
        <v>32</v>
      </c>
      <c r="C12" s="2">
        <v>5690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813B-C4C4-4B28-BDAF-103117E7EBB8}">
  <dimension ref="A1:U19"/>
  <sheetViews>
    <sheetView workbookViewId="0"/>
  </sheetViews>
  <sheetFormatPr defaultRowHeight="15" x14ac:dyDescent="0.25"/>
  <cols>
    <col min="2" max="2" width="21" customWidth="1"/>
    <col min="3" max="3" width="20.85546875" customWidth="1"/>
  </cols>
  <sheetData>
    <row r="1" spans="1:21" ht="43.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3" spans="1:21" x14ac:dyDescent="0.25">
      <c r="B3" s="11" t="s">
        <v>40</v>
      </c>
      <c r="C3" s="12">
        <f>SUM(Tabela4[Depósito Reservado])</f>
        <v>2410</v>
      </c>
    </row>
    <row r="4" spans="1:21" x14ac:dyDescent="0.25">
      <c r="B4" s="11" t="s">
        <v>41</v>
      </c>
      <c r="C4" s="12">
        <v>20000</v>
      </c>
    </row>
    <row r="6" spans="1:21" x14ac:dyDescent="0.25">
      <c r="B6" s="13" t="s">
        <v>38</v>
      </c>
      <c r="C6" s="14" t="s">
        <v>39</v>
      </c>
    </row>
    <row r="7" spans="1:21" x14ac:dyDescent="0.25">
      <c r="B7" s="15">
        <v>45603</v>
      </c>
      <c r="C7" s="16">
        <v>50</v>
      </c>
    </row>
    <row r="8" spans="1:21" x14ac:dyDescent="0.25">
      <c r="B8" s="15">
        <v>45604</v>
      </c>
      <c r="C8" s="16">
        <v>90</v>
      </c>
    </row>
    <row r="9" spans="1:21" x14ac:dyDescent="0.25">
      <c r="B9" s="15">
        <v>45605</v>
      </c>
      <c r="C9" s="16">
        <v>14</v>
      </c>
    </row>
    <row r="10" spans="1:21" x14ac:dyDescent="0.25">
      <c r="B10" s="15">
        <v>45606</v>
      </c>
      <c r="C10" s="16">
        <v>282</v>
      </c>
    </row>
    <row r="11" spans="1:21" x14ac:dyDescent="0.25">
      <c r="B11" s="15">
        <v>45607</v>
      </c>
      <c r="C11" s="16">
        <v>451</v>
      </c>
    </row>
    <row r="12" spans="1:21" x14ac:dyDescent="0.25">
      <c r="B12" s="15">
        <v>45608</v>
      </c>
      <c r="C12" s="16">
        <v>204</v>
      </c>
    </row>
    <row r="13" spans="1:21" x14ac:dyDescent="0.25">
      <c r="B13" s="15">
        <v>45609</v>
      </c>
      <c r="C13" s="16">
        <v>278</v>
      </c>
    </row>
    <row r="14" spans="1:21" x14ac:dyDescent="0.25">
      <c r="B14" s="15">
        <v>45610</v>
      </c>
      <c r="C14" s="16">
        <v>85</v>
      </c>
    </row>
    <row r="15" spans="1:21" x14ac:dyDescent="0.25">
      <c r="B15" s="15">
        <v>45611</v>
      </c>
      <c r="C15" s="16">
        <v>280</v>
      </c>
    </row>
    <row r="16" spans="1:21" x14ac:dyDescent="0.25">
      <c r="B16" s="15">
        <v>45612</v>
      </c>
      <c r="C16" s="16">
        <v>266</v>
      </c>
    </row>
    <row r="17" spans="2:3" x14ac:dyDescent="0.25">
      <c r="B17" s="15">
        <v>45613</v>
      </c>
      <c r="C17" s="16">
        <v>10</v>
      </c>
    </row>
    <row r="18" spans="2:3" x14ac:dyDescent="0.25">
      <c r="B18" s="15">
        <v>45614</v>
      </c>
      <c r="C18" s="16">
        <v>384</v>
      </c>
    </row>
    <row r="19" spans="2:3" x14ac:dyDescent="0.25">
      <c r="B19" s="17">
        <v>45615</v>
      </c>
      <c r="C19" s="18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99E-3AD7-4E31-9EEE-3912DD65E187}">
  <sheetPr>
    <tabColor theme="4" tint="-0.249977111117893"/>
  </sheetPr>
  <dimension ref="A1:U7"/>
  <sheetViews>
    <sheetView showGridLines="0" showRowColHeaders="0" tabSelected="1" zoomScale="70" zoomScaleNormal="70" workbookViewId="0">
      <selection activeCell="U39" sqref="U39"/>
    </sheetView>
  </sheetViews>
  <sheetFormatPr defaultColWidth="0" defaultRowHeight="15" x14ac:dyDescent="0.25"/>
  <cols>
    <col min="1" max="1" width="36.5703125" style="10" customWidth="1"/>
    <col min="2" max="21" width="9.140625" style="6" customWidth="1"/>
    <col min="22" max="16384" width="9.140625" hidden="1"/>
  </cols>
  <sheetData>
    <row r="1" ht="16.5" customHeight="1" x14ac:dyDescent="0.25"/>
    <row r="6" ht="33.75" customHeight="1" x14ac:dyDescent="0.25"/>
    <row r="7" ht="22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fabiola.c.fleck@gmail.com</dc:creator>
  <cp:lastModifiedBy>fabiola.c.fleck@gmail.com</cp:lastModifiedBy>
  <dcterms:created xsi:type="dcterms:W3CDTF">2024-12-12T10:13:09Z</dcterms:created>
  <dcterms:modified xsi:type="dcterms:W3CDTF">2024-12-12T21:53:51Z</dcterms:modified>
</cp:coreProperties>
</file>