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/Desktop/CP/elaborato_1/integrale/"/>
    </mc:Choice>
  </mc:AlternateContent>
  <xr:revisionPtr revIDLastSave="0" documentId="13_ncr:1_{F2BE54A1-30F5-F14C-83C9-508DB1732A71}" xr6:coauthVersionLast="36" xr6:coauthVersionMax="37" xr10:uidLastSave="{00000000-0000-0000-0000-000000000000}"/>
  <bookViews>
    <workbookView xWindow="11060" yWindow="460" windowWidth="19880" windowHeight="9980" xr2:uid="{506EAF39-E1AB-4CEC-B2C8-8A63472D1D26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G5" i="1" l="1"/>
  <c r="G4" i="1"/>
  <c r="F4" i="1"/>
  <c r="F5" i="1"/>
  <c r="F54" i="1"/>
  <c r="G54" i="1"/>
  <c r="G7" i="1" l="1"/>
  <c r="F7" i="1"/>
  <c r="E7" i="1"/>
  <c r="D7" i="1"/>
  <c r="C7" i="1"/>
  <c r="G6" i="1"/>
  <c r="F6" i="1"/>
  <c r="E6" i="1"/>
  <c r="D6" i="1"/>
  <c r="C6" i="1"/>
  <c r="E5" i="1"/>
  <c r="D5" i="1"/>
  <c r="E4" i="1"/>
  <c r="D4" i="1"/>
  <c r="E54" i="1"/>
  <c r="D54" i="1"/>
  <c r="C54" i="1"/>
  <c r="G13" i="1" l="1"/>
  <c r="G20" i="1" s="1"/>
  <c r="G14" i="1"/>
  <c r="G21" i="1" s="1"/>
  <c r="G15" i="1"/>
  <c r="G22" i="1" s="1"/>
  <c r="G16" i="1"/>
  <c r="G23" i="1" s="1"/>
  <c r="E15" i="1"/>
  <c r="E22" i="1" s="1"/>
  <c r="E16" i="1"/>
  <c r="E23" i="1" s="1"/>
  <c r="E13" i="1"/>
  <c r="E20" i="1" s="1"/>
  <c r="E14" i="1"/>
  <c r="E21" i="1" s="1"/>
  <c r="D16" i="1"/>
  <c r="D23" i="1" s="1"/>
  <c r="D13" i="1"/>
  <c r="D20" i="1" s="1"/>
  <c r="D14" i="1"/>
  <c r="D21" i="1" s="1"/>
  <c r="D15" i="1"/>
  <c r="D22" i="1" s="1"/>
  <c r="F14" i="1"/>
  <c r="F21" i="1" s="1"/>
  <c r="C13" i="1"/>
  <c r="C20" i="1" s="1"/>
  <c r="F16" i="1"/>
  <c r="F23" i="1" s="1"/>
  <c r="F15" i="1"/>
  <c r="F22" i="1" s="1"/>
  <c r="F13" i="1"/>
  <c r="F20" i="1" s="1"/>
  <c r="C15" i="1"/>
  <c r="C22" i="1" s="1"/>
  <c r="C16" i="1"/>
  <c r="C23" i="1" s="1"/>
  <c r="C14" i="1"/>
  <c r="C21" i="1" s="1"/>
</calcChain>
</file>

<file path=xl/sharedStrings.xml><?xml version="1.0" encoding="utf-8"?>
<sst xmlns="http://schemas.openxmlformats.org/spreadsheetml/2006/main" count="17" uniqueCount="14">
  <si>
    <t>P\N</t>
  </si>
  <si>
    <t xml:space="preserve">   </t>
  </si>
  <si>
    <t>per 16 scope usa almeno 2 nodi diversi</t>
  </si>
  <si>
    <t>TEMPI</t>
  </si>
  <si>
    <t>SPEEDUP</t>
  </si>
  <si>
    <t>EFFICIENZA</t>
  </si>
  <si>
    <t>CALCOLO T(1)</t>
  </si>
  <si>
    <t>CALCOLO T(1) - PROVE RIPETUTE</t>
  </si>
  <si>
    <t>CALCOLO TEMPI - PROVE RIPETUTE</t>
  </si>
  <si>
    <t>PROVA #1</t>
  </si>
  <si>
    <t>PROVA #2</t>
  </si>
  <si>
    <t>PROVA #3</t>
  </si>
  <si>
    <t>prova#\N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</si>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</sst>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000000"/>
    <numFmt numFmtId="166" formatCode="0.00000000000000"/>
    <numFmt numFmtId="167" formatCode="0.00000000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165" fontId="2" fillId="0" borderId="0" xfId="0" applyNumberFormat="1" applyFont="1"/>
    <xf numFmtId="167" fontId="2" fillId="0" borderId="0" xfId="0" applyNumberFormat="1" applyFont="1"/>
    <xf numFmtId="166" fontId="2" fillId="0" borderId="0" xfId="0" applyNumberFormat="1" applyFont="1"/>
    <xf numFmtId="165" fontId="2" fillId="0" borderId="4" xfId="0" applyNumberFormat="1" applyFont="1" applyBorder="1"/>
    <xf numFmtId="167" fontId="2" fillId="0" borderId="4" xfId="0" applyNumberFormat="1" applyFont="1" applyBorder="1"/>
    <xf numFmtId="166" fontId="2" fillId="0" borderId="4" xfId="0" applyNumberFormat="1" applyFont="1" applyBorder="1"/>
    <xf numFmtId="165" fontId="2" fillId="0" borderId="0" xfId="0" applyNumberFormat="1" applyFont="1" applyBorder="1"/>
    <xf numFmtId="167" fontId="2" fillId="0" borderId="0" xfId="0" applyNumberFormat="1" applyFont="1" applyBorder="1"/>
    <xf numFmtId="166" fontId="2" fillId="0" borderId="0" xfId="0" applyNumberFormat="1" applyFont="1" applyBorder="1"/>
    <xf numFmtId="165" fontId="2" fillId="0" borderId="7" xfId="0" applyNumberFormat="1" applyFont="1" applyBorder="1"/>
    <xf numFmtId="167" fontId="2" fillId="0" borderId="7" xfId="0" applyNumberFormat="1" applyFont="1" applyBorder="1"/>
    <xf numFmtId="166" fontId="2" fillId="0" borderId="7" xfId="0" applyNumberFormat="1" applyFont="1" applyBorder="1"/>
    <xf numFmtId="0" fontId="2" fillId="0" borderId="0" xfId="0" applyFont="1" applyBorder="1"/>
    <xf numFmtId="164" fontId="2" fillId="0" borderId="0" xfId="0" applyNumberFormat="1" applyFont="1" applyBorder="1"/>
    <xf numFmtId="0" fontId="2" fillId="0" borderId="3" xfId="0" applyNumberFormat="1" applyFont="1" applyBorder="1"/>
    <xf numFmtId="0" fontId="2" fillId="0" borderId="0" xfId="0" applyNumberFormat="1" applyFont="1"/>
    <xf numFmtId="0" fontId="2" fillId="0" borderId="8" xfId="0" applyNumberFormat="1" applyFont="1" applyBorder="1"/>
    <xf numFmtId="0" fontId="2" fillId="0" borderId="6" xfId="0" applyNumberFormat="1" applyFont="1" applyBorder="1"/>
    <xf numFmtId="165" fontId="3" fillId="0" borderId="0" xfId="0" applyNumberFormat="1" applyFont="1" applyBorder="1"/>
    <xf numFmtId="166" fontId="3" fillId="0" borderId="0" xfId="0" applyNumberFormat="1" applyFont="1" applyBorder="1"/>
    <xf numFmtId="165" fontId="1" fillId="0" borderId="0" xfId="0" applyNumberFormat="1" applyFont="1" applyBorder="1"/>
    <xf numFmtId="165" fontId="4" fillId="0" borderId="0" xfId="0" applyNumberFormat="1" applyFont="1"/>
    <xf numFmtId="166" fontId="4" fillId="0" borderId="0" xfId="0" applyNumberFormat="1" applyFont="1"/>
    <xf numFmtId="167" fontId="3" fillId="0" borderId="0" xfId="0" applyNumberFormat="1" applyFont="1"/>
    <xf numFmtId="167" fontId="4" fillId="0" borderId="0" xfId="0" applyNumberFormat="1" applyFont="1"/>
    <xf numFmtId="165" fontId="1" fillId="0" borderId="0" xfId="0" applyNumberFormat="1" applyFont="1"/>
    <xf numFmtId="167" fontId="2" fillId="0" borderId="5" xfId="0" applyNumberFormat="1" applyFont="1" applyBorder="1"/>
    <xf numFmtId="167" fontId="2" fillId="0" borderId="2" xfId="0" applyNumberFormat="1" applyFont="1" applyBorder="1"/>
    <xf numFmtId="167" fontId="2" fillId="0" borderId="9" xfId="0" applyNumberFormat="1" applyFont="1" applyBorder="1"/>
    <xf numFmtId="167" fontId="2" fillId="0" borderId="1" xfId="0" applyNumberFormat="1" applyFont="1" applyBorder="1"/>
    <xf numFmtId="167" fontId="3" fillId="0" borderId="9" xfId="0" applyNumberFormat="1" applyFont="1" applyBorder="1"/>
    <xf numFmtId="165" fontId="3" fillId="0" borderId="7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8E36-3F33-4BD8-8326-A9F63397C565}">
  <dimension ref="B2:M62"/>
  <sheetViews>
    <sheetView tabSelected="1" topLeftCell="D11" workbookViewId="0">
      <selection activeCell="F38" sqref="F38"/>
    </sheetView>
  </sheetViews>
  <sheetFormatPr baseColWidth="10" defaultColWidth="8.83203125" defaultRowHeight="16" x14ac:dyDescent="0.2"/>
  <cols>
    <col min="1" max="1" width="8.83203125" style="1"/>
    <col min="2" max="2" width="12.83203125" style="17" bestFit="1" customWidth="1"/>
    <col min="3" max="3" width="30.1640625" style="2" customWidth="1"/>
    <col min="4" max="4" width="26.33203125" style="3" customWidth="1"/>
    <col min="5" max="5" width="26.5" style="4" customWidth="1"/>
    <col min="6" max="6" width="27" style="2" customWidth="1"/>
    <col min="7" max="7" width="30.83203125" style="3" customWidth="1"/>
    <col min="8" max="8" width="15.6640625" style="1" customWidth="1"/>
    <col min="9" max="9" width="8.83203125" style="1"/>
    <col min="10" max="10" width="18.5" style="1" bestFit="1" customWidth="1"/>
    <col min="11" max="16384" width="8.83203125" style="1"/>
  </cols>
  <sheetData>
    <row r="2" spans="2:7" x14ac:dyDescent="0.2">
      <c r="B2" s="17" t="s">
        <v>3</v>
      </c>
    </row>
    <row r="3" spans="2:7" s="17" customFormat="1" x14ac:dyDescent="0.2">
      <c r="B3" s="16"/>
      <c r="C3" s="5">
        <v>10000</v>
      </c>
      <c r="D3" s="6">
        <v>100000</v>
      </c>
      <c r="E3" s="7">
        <v>1000000</v>
      </c>
      <c r="F3" s="5">
        <v>10000000</v>
      </c>
      <c r="G3" s="28">
        <v>100000000</v>
      </c>
    </row>
    <row r="4" spans="2:7" x14ac:dyDescent="0.2">
      <c r="B4" s="18">
        <v>2</v>
      </c>
      <c r="C4" s="8">
        <f>MIN(C32,C38,C44)</f>
        <v>1.049041748047E-4</v>
      </c>
      <c r="D4" s="9">
        <f t="shared" ref="C4:G7" si="0">MIN(D32,D38,D44)</f>
        <v>7.4601173400880001E-4</v>
      </c>
      <c r="E4" s="10">
        <f t="shared" si="0"/>
        <v>7.5630809783936003E-3</v>
      </c>
      <c r="F4" s="8">
        <f>MIN(F32,F38,F44)</f>
        <v>7.6545963287353497E-2</v>
      </c>
      <c r="G4" s="29">
        <f>MIN(G32,G38,G44)</f>
        <v>0.73038301467895494</v>
      </c>
    </row>
    <row r="5" spans="2:7" x14ac:dyDescent="0.2">
      <c r="B5" s="18">
        <v>4</v>
      </c>
      <c r="C5" s="8">
        <f>MIN(C33,C39,C45)</f>
        <v>1.8596649169919999E-4</v>
      </c>
      <c r="D5" s="9">
        <f t="shared" si="0"/>
        <v>3.941059112549E-4</v>
      </c>
      <c r="E5" s="10">
        <f t="shared" si="0"/>
        <v>3.7188529968262001E-3</v>
      </c>
      <c r="F5" s="8">
        <f>MIN(F33,F39,F45)</f>
        <v>3.5425186157226597E-2</v>
      </c>
      <c r="G5" s="29">
        <f>MIN(G33,G39,G45)</f>
        <v>0.328655014038085</v>
      </c>
    </row>
    <row r="6" spans="2:7" x14ac:dyDescent="0.2">
      <c r="B6" s="18">
        <v>8</v>
      </c>
      <c r="C6" s="8">
        <f t="shared" si="0"/>
        <v>2.3412704467770001E-4</v>
      </c>
      <c r="D6" s="9">
        <f t="shared" si="0"/>
        <v>3.371238708496E-4</v>
      </c>
      <c r="E6" s="10">
        <f t="shared" si="0"/>
        <v>1.8799304962157999E-3</v>
      </c>
      <c r="F6" s="8">
        <f t="shared" si="0"/>
        <v>1.61489322662354E-2</v>
      </c>
      <c r="G6" s="29">
        <f t="shared" si="0"/>
        <v>0.16006803512573201</v>
      </c>
    </row>
    <row r="7" spans="2:7" x14ac:dyDescent="0.2">
      <c r="B7" s="19">
        <v>16</v>
      </c>
      <c r="C7" s="11">
        <f t="shared" si="0"/>
        <v>1.0261535644531001E-3</v>
      </c>
      <c r="D7" s="12">
        <f t="shared" si="0"/>
        <v>3.0739307403564002E-3</v>
      </c>
      <c r="E7" s="13">
        <f t="shared" si="0"/>
        <v>6.4330101013184001E-3</v>
      </c>
      <c r="F7" s="11">
        <f t="shared" si="0"/>
        <v>8.0289840698241997E-3</v>
      </c>
      <c r="G7" s="30">
        <f t="shared" si="0"/>
        <v>7.8861236572265597E-2</v>
      </c>
    </row>
    <row r="9" spans="2:7" x14ac:dyDescent="0.2">
      <c r="C9" s="2" t="s">
        <v>2</v>
      </c>
    </row>
    <row r="11" spans="2:7" x14ac:dyDescent="0.2">
      <c r="B11" s="17" t="s">
        <v>4</v>
      </c>
    </row>
    <row r="12" spans="2:7" s="17" customFormat="1" x14ac:dyDescent="0.2">
      <c r="B12" s="16"/>
      <c r="C12" s="5">
        <v>10000</v>
      </c>
      <c r="D12" s="6">
        <v>100000</v>
      </c>
      <c r="E12" s="7">
        <v>1000000</v>
      </c>
      <c r="F12" s="5">
        <v>10000000</v>
      </c>
      <c r="G12" s="28">
        <v>100000000</v>
      </c>
    </row>
    <row r="13" spans="2:7" x14ac:dyDescent="0.2">
      <c r="B13" s="18">
        <v>2</v>
      </c>
      <c r="C13" s="8">
        <f>C54/C4</f>
        <v>1.4477272727271451</v>
      </c>
      <c r="D13" s="9">
        <f>D54/D4</f>
        <v>1.9798657718120789</v>
      </c>
      <c r="E13" s="10">
        <f>E54/E4</f>
        <v>1.8229384576329721</v>
      </c>
      <c r="F13" s="8">
        <f>F54/F4</f>
        <v>1.654796294141371</v>
      </c>
      <c r="G13" s="31">
        <f>G54/G4</f>
        <v>1.7223580459197487</v>
      </c>
    </row>
    <row r="14" spans="2:7" x14ac:dyDescent="0.2">
      <c r="B14" s="18">
        <v>4</v>
      </c>
      <c r="C14" s="8">
        <f>C54/C5</f>
        <v>0.81666666666677423</v>
      </c>
      <c r="D14" s="9">
        <f>D54/D5</f>
        <v>3.7477313974590536</v>
      </c>
      <c r="E14" s="10">
        <f>E54/E5</f>
        <v>3.7073342736248076</v>
      </c>
      <c r="F14" s="8">
        <f>F54/F5</f>
        <v>3.5756474452161555</v>
      </c>
      <c r="G14" s="29">
        <f>G54/G5</f>
        <v>3.8276642929587052</v>
      </c>
    </row>
    <row r="15" spans="2:7" x14ac:dyDescent="0.2">
      <c r="B15" s="18">
        <v>8</v>
      </c>
      <c r="C15" s="8">
        <f>C54/C6</f>
        <v>0.64867617107954501</v>
      </c>
      <c r="D15" s="9">
        <f>D54/D6</f>
        <v>4.3811881188120632</v>
      </c>
      <c r="E15" s="10">
        <f>E54/E6</f>
        <v>7.3337983513000404</v>
      </c>
      <c r="F15" s="8">
        <f>F54/F6</f>
        <v>7.8437369289259236</v>
      </c>
      <c r="G15" s="29">
        <f>G54/G6</f>
        <v>7.8590398198321552</v>
      </c>
    </row>
    <row r="16" spans="2:7" x14ac:dyDescent="0.2">
      <c r="B16" s="19">
        <v>16</v>
      </c>
      <c r="C16" s="11">
        <f>C54/C7</f>
        <v>0.14800185873606764</v>
      </c>
      <c r="D16" s="12">
        <f>D54/D7</f>
        <v>0.48049329093307813</v>
      </c>
      <c r="E16" s="13">
        <f>E54/E7</f>
        <v>2.1431695204210151</v>
      </c>
      <c r="F16" s="11">
        <f>F54/F7</f>
        <v>15.77633923268794</v>
      </c>
      <c r="G16" s="30">
        <f>G54/G7</f>
        <v>15.951830285880078</v>
      </c>
    </row>
    <row r="18" spans="2:7" x14ac:dyDescent="0.2">
      <c r="B18" s="17" t="s">
        <v>5</v>
      </c>
    </row>
    <row r="19" spans="2:7" s="17" customFormat="1" x14ac:dyDescent="0.2">
      <c r="B19" s="16"/>
      <c r="C19" s="5">
        <v>10000</v>
      </c>
      <c r="D19" s="6">
        <v>100000</v>
      </c>
      <c r="E19" s="7">
        <v>1000000</v>
      </c>
      <c r="F19" s="5">
        <v>10000000</v>
      </c>
      <c r="G19" s="28">
        <v>100000000</v>
      </c>
    </row>
    <row r="20" spans="2:7" x14ac:dyDescent="0.2">
      <c r="B20" s="18">
        <v>2</v>
      </c>
      <c r="C20" s="20">
        <f>C13/2</f>
        <v>0.72386363636357254</v>
      </c>
      <c r="D20" s="25">
        <f>D13/2</f>
        <v>0.98993288590603945</v>
      </c>
      <c r="E20" s="4">
        <f>E13/2</f>
        <v>0.91146922881648607</v>
      </c>
      <c r="F20" s="8">
        <f>F13/2</f>
        <v>0.82739814707068549</v>
      </c>
      <c r="G20" s="31">
        <f>G13/2</f>
        <v>0.86117902295987436</v>
      </c>
    </row>
    <row r="21" spans="2:7" x14ac:dyDescent="0.2">
      <c r="B21" s="18">
        <v>4</v>
      </c>
      <c r="C21" s="8">
        <f>C14/4</f>
        <v>0.20416666666669356</v>
      </c>
      <c r="D21" s="9">
        <f>D14/4</f>
        <v>0.9369328493647634</v>
      </c>
      <c r="E21" s="21">
        <f>E14/4</f>
        <v>0.9268335684062019</v>
      </c>
      <c r="F21" s="8">
        <f>F14/4</f>
        <v>0.89391186130403888</v>
      </c>
      <c r="G21" s="29">
        <f>G14/4</f>
        <v>0.95691607323967631</v>
      </c>
    </row>
    <row r="22" spans="2:7" x14ac:dyDescent="0.2">
      <c r="B22" s="18">
        <v>8</v>
      </c>
      <c r="C22" s="8">
        <f>C15/8</f>
        <v>8.1084521384943126E-2</v>
      </c>
      <c r="D22" s="9">
        <f>D15/8</f>
        <v>0.54764851485150789</v>
      </c>
      <c r="E22" s="10">
        <f>E15/8</f>
        <v>0.91672479391250505</v>
      </c>
      <c r="F22" s="22">
        <f>F15/8</f>
        <v>0.98046711611574044</v>
      </c>
      <c r="G22" s="29">
        <f>G15/8</f>
        <v>0.9823799774790194</v>
      </c>
    </row>
    <row r="23" spans="2:7" x14ac:dyDescent="0.2">
      <c r="B23" s="19">
        <v>16</v>
      </c>
      <c r="C23" s="11">
        <f>C16/16</f>
        <v>9.2501161710042273E-3</v>
      </c>
      <c r="D23" s="12">
        <f>D16/16</f>
        <v>3.0030830683317383E-2</v>
      </c>
      <c r="E23" s="13">
        <f>E16/16</f>
        <v>0.13394809502631344</v>
      </c>
      <c r="F23" s="33">
        <f>F16/16</f>
        <v>0.98602120204299626</v>
      </c>
      <c r="G23" s="32">
        <f>G16/16</f>
        <v>0.99698939286750488</v>
      </c>
    </row>
    <row r="29" spans="2:7" x14ac:dyDescent="0.2">
      <c r="B29" s="17" t="s">
        <v>8</v>
      </c>
    </row>
    <row r="30" spans="2:7" x14ac:dyDescent="0.2">
      <c r="B30" s="17" t="s">
        <v>9</v>
      </c>
    </row>
    <row r="31" spans="2:7" s="17" customFormat="1" x14ac:dyDescent="0.2">
      <c r="B31" s="16" t="s">
        <v>0</v>
      </c>
      <c r="C31" s="5">
        <v>10000</v>
      </c>
      <c r="D31" s="6">
        <v>100000</v>
      </c>
      <c r="E31" s="7">
        <v>1000000</v>
      </c>
      <c r="F31" s="5">
        <v>10000000</v>
      </c>
      <c r="G31" s="28">
        <v>100000000</v>
      </c>
    </row>
    <row r="32" spans="2:7" ht="18" x14ac:dyDescent="0.2">
      <c r="B32" s="18">
        <v>2</v>
      </c>
      <c r="C32" s="23">
        <v>1.070499420166E-4</v>
      </c>
      <c r="D32" s="26">
        <v>7.4887275695800001E-4</v>
      </c>
      <c r="E32" s="24">
        <v>7.5721408843993998E-3</v>
      </c>
      <c r="F32" s="23">
        <v>7.75361156463623E-2</v>
      </c>
      <c r="G32" s="26">
        <v>0.732381916046142</v>
      </c>
    </row>
    <row r="33" spans="2:8" ht="18" x14ac:dyDescent="0.2">
      <c r="B33" s="18">
        <v>4</v>
      </c>
      <c r="C33" s="23">
        <v>1.8596649169919999E-4</v>
      </c>
      <c r="D33" s="26">
        <v>3.941059112549E-4</v>
      </c>
      <c r="E33" s="24">
        <v>3.8638114929199002E-3</v>
      </c>
      <c r="F33" s="23">
        <v>3.5425186157226597E-2</v>
      </c>
      <c r="G33" s="26">
        <v>0.328655014038085</v>
      </c>
    </row>
    <row r="34" spans="2:8" ht="18" x14ac:dyDescent="0.2">
      <c r="B34" s="18">
        <v>8</v>
      </c>
      <c r="C34" s="23">
        <v>2.3412704467770001E-4</v>
      </c>
      <c r="D34" s="26">
        <v>4.2510032653809998E-4</v>
      </c>
      <c r="E34" s="24">
        <v>2.0110607147217001E-3</v>
      </c>
      <c r="F34" s="23">
        <v>1.6982027053833001E-2</v>
      </c>
      <c r="G34" s="26">
        <v>0.16006803512573201</v>
      </c>
    </row>
    <row r="35" spans="2:8" ht="18" x14ac:dyDescent="0.2">
      <c r="B35" s="19">
        <v>16</v>
      </c>
      <c r="C35" s="23">
        <v>1.0261535644531001E-3</v>
      </c>
      <c r="D35" s="26">
        <v>5.9969425201415998E-3</v>
      </c>
      <c r="E35" s="24">
        <v>6.4330101013184001E-3</v>
      </c>
      <c r="F35" s="23">
        <v>8.7759494781494002E-3</v>
      </c>
      <c r="G35" s="26">
        <v>8.2284212112426799E-2</v>
      </c>
      <c r="H35" s="1" t="s">
        <v>1</v>
      </c>
    </row>
    <row r="36" spans="2:8" x14ac:dyDescent="0.2">
      <c r="B36" s="17" t="s">
        <v>10</v>
      </c>
    </row>
    <row r="37" spans="2:8" s="17" customFormat="1" x14ac:dyDescent="0.2">
      <c r="B37" s="16" t="s">
        <v>0</v>
      </c>
      <c r="C37" s="5">
        <v>10000</v>
      </c>
      <c r="D37" s="6">
        <v>100000</v>
      </c>
      <c r="E37" s="7">
        <v>1000000</v>
      </c>
      <c r="F37" s="5">
        <v>10000000</v>
      </c>
      <c r="G37" s="28">
        <v>100000000</v>
      </c>
    </row>
    <row r="38" spans="2:8" ht="18" x14ac:dyDescent="0.2">
      <c r="B38" s="18">
        <v>2</v>
      </c>
      <c r="C38" s="23">
        <v>1.049041748047E-4</v>
      </c>
      <c r="D38" s="26">
        <v>7.4601173400880001E-4</v>
      </c>
      <c r="E38" s="24">
        <v>7.5630809783936003E-3</v>
      </c>
      <c r="F38" s="23">
        <v>7.6545963287353497E-2</v>
      </c>
      <c r="G38" s="26">
        <v>0.73038301467895494</v>
      </c>
    </row>
    <row r="39" spans="2:8" ht="18" x14ac:dyDescent="0.2">
      <c r="B39" s="18">
        <v>4</v>
      </c>
      <c r="C39" s="23">
        <v>2.210140228271E-4</v>
      </c>
      <c r="D39" s="26">
        <v>5.4001808166500003E-4</v>
      </c>
      <c r="E39" s="24">
        <v>3.8740634918212999E-3</v>
      </c>
      <c r="F39" s="23">
        <v>3.5999059677124003E-2</v>
      </c>
      <c r="G39" s="26">
        <v>0.32882596015930099</v>
      </c>
    </row>
    <row r="40" spans="2:8" ht="18" x14ac:dyDescent="0.2">
      <c r="B40" s="18">
        <v>8</v>
      </c>
      <c r="C40" s="23">
        <v>2.44140625E-4</v>
      </c>
      <c r="D40" s="26">
        <v>3.371238708496E-4</v>
      </c>
      <c r="E40" s="24">
        <v>3.0970573425292999E-3</v>
      </c>
      <c r="F40" s="23">
        <v>1.7622947692871101E-2</v>
      </c>
      <c r="G40" s="26">
        <v>0.16028213500976499</v>
      </c>
    </row>
    <row r="41" spans="2:8" ht="18" x14ac:dyDescent="0.2">
      <c r="B41" s="19">
        <v>16</v>
      </c>
      <c r="C41" s="23">
        <v>1.5630722045897999E-3</v>
      </c>
      <c r="D41" s="26">
        <v>3.0739307403564002E-3</v>
      </c>
      <c r="E41" s="24">
        <v>6.5901279449463003E-3</v>
      </c>
      <c r="F41" s="23">
        <v>8.0709457397461007E-3</v>
      </c>
      <c r="G41" s="26">
        <v>7.8861236572265597E-2</v>
      </c>
    </row>
    <row r="42" spans="2:8" x14ac:dyDescent="0.2">
      <c r="B42" s="17" t="s">
        <v>11</v>
      </c>
    </row>
    <row r="43" spans="2:8" s="17" customFormat="1" x14ac:dyDescent="0.2">
      <c r="B43" s="16" t="s">
        <v>0</v>
      </c>
      <c r="C43" s="5">
        <v>10000</v>
      </c>
      <c r="D43" s="6">
        <v>100000</v>
      </c>
      <c r="E43" s="7">
        <v>1000000</v>
      </c>
      <c r="F43" s="5">
        <v>10000000</v>
      </c>
      <c r="G43" s="28">
        <v>100000000</v>
      </c>
    </row>
    <row r="44" spans="2:8" ht="18" x14ac:dyDescent="0.2">
      <c r="B44" s="18">
        <v>2</v>
      </c>
      <c r="C44" s="23">
        <v>1.420974731445E-4</v>
      </c>
      <c r="D44" s="26">
        <v>7.5197219848630004E-4</v>
      </c>
      <c r="E44" s="24">
        <v>7.5778629302978998E-3</v>
      </c>
      <c r="F44" s="23">
        <v>7.7559003829956105E-2</v>
      </c>
      <c r="G44" s="26">
        <v>0.73071012496948196</v>
      </c>
    </row>
    <row r="45" spans="2:8" ht="18" x14ac:dyDescent="0.2">
      <c r="B45" s="18">
        <v>4</v>
      </c>
      <c r="C45" s="23">
        <v>1.9311904907229999E-4</v>
      </c>
      <c r="D45" s="26">
        <v>4.1699409484860002E-4</v>
      </c>
      <c r="E45" s="24">
        <v>3.7188529968262001E-3</v>
      </c>
      <c r="F45" s="23">
        <v>3.6723852157592801E-2</v>
      </c>
      <c r="G45" s="26">
        <v>0.33813097000122</v>
      </c>
    </row>
    <row r="46" spans="2:8" ht="18" x14ac:dyDescent="0.2">
      <c r="B46" s="18">
        <v>8</v>
      </c>
      <c r="C46" s="23">
        <v>2.720355987549E-4</v>
      </c>
      <c r="D46" s="26">
        <v>4.4703483581539998E-4</v>
      </c>
      <c r="E46" s="24">
        <v>1.8799304962157999E-3</v>
      </c>
      <c r="F46" s="23">
        <v>1.61489322662354E-2</v>
      </c>
      <c r="G46" s="26">
        <v>0.16024684906005801</v>
      </c>
    </row>
    <row r="47" spans="2:8" ht="18" x14ac:dyDescent="0.2">
      <c r="B47" s="19">
        <v>16</v>
      </c>
      <c r="C47" s="23">
        <v>4.5528411865234002E-3</v>
      </c>
      <c r="D47" s="26">
        <v>4.4560432434081997E-3</v>
      </c>
      <c r="E47" s="24">
        <v>0.69875717163085904</v>
      </c>
      <c r="F47" s="23">
        <v>8.0289840698241997E-3</v>
      </c>
      <c r="G47" s="26">
        <v>0.113095998764038</v>
      </c>
    </row>
    <row r="48" spans="2:8" x14ac:dyDescent="0.2">
      <c r="F48" s="27" t="s">
        <v>13</v>
      </c>
    </row>
    <row r="52" spans="2:13" x14ac:dyDescent="0.2">
      <c r="B52" s="17" t="s">
        <v>6</v>
      </c>
    </row>
    <row r="53" spans="2:13" x14ac:dyDescent="0.2">
      <c r="B53" s="16" t="s">
        <v>0</v>
      </c>
      <c r="C53" s="5">
        <v>10000</v>
      </c>
      <c r="D53" s="6">
        <v>100000</v>
      </c>
      <c r="E53" s="7">
        <v>1000000</v>
      </c>
      <c r="F53" s="5">
        <v>10000000</v>
      </c>
      <c r="G53" s="28">
        <v>100000000</v>
      </c>
    </row>
    <row r="54" spans="2:13" x14ac:dyDescent="0.2">
      <c r="B54" s="19">
        <v>1</v>
      </c>
      <c r="C54" s="11">
        <f>MIN(C58:C60)</f>
        <v>1.518726348877E-4</v>
      </c>
      <c r="D54" s="12">
        <f>MIN(D58:D60)</f>
        <v>1.4770030975342001E-3</v>
      </c>
      <c r="E54" s="13">
        <f>MIN(E58:E60)</f>
        <v>1.37870311737061E-2</v>
      </c>
      <c r="F54" s="11">
        <f>MIN(F58:F60)</f>
        <v>0.126667976379394</v>
      </c>
      <c r="G54" s="12">
        <f>MIN(G58:G60)</f>
        <v>1.2579810619354199</v>
      </c>
    </row>
    <row r="56" spans="2:13" x14ac:dyDescent="0.2">
      <c r="B56" s="17" t="s">
        <v>7</v>
      </c>
    </row>
    <row r="57" spans="2:13" x14ac:dyDescent="0.2">
      <c r="B57" s="16" t="s">
        <v>12</v>
      </c>
      <c r="C57" s="5">
        <v>10000</v>
      </c>
      <c r="D57" s="6">
        <v>100000</v>
      </c>
      <c r="E57" s="7">
        <v>1000000</v>
      </c>
      <c r="F57" s="5">
        <v>10000000</v>
      </c>
      <c r="G57" s="28">
        <v>100000000</v>
      </c>
    </row>
    <row r="58" spans="2:13" ht="18" x14ac:dyDescent="0.2">
      <c r="B58" s="18">
        <v>1</v>
      </c>
      <c r="C58" s="23">
        <v>1.518726348877E-4</v>
      </c>
      <c r="D58" s="26">
        <v>1.4770030975342001E-3</v>
      </c>
      <c r="E58" s="24">
        <v>1.4693021774292001E-2</v>
      </c>
      <c r="F58" s="23">
        <v>0.128546953201293</v>
      </c>
      <c r="G58" s="26">
        <v>1.2579810619354199</v>
      </c>
      <c r="H58" s="14"/>
      <c r="I58" s="14"/>
      <c r="J58" s="14"/>
      <c r="K58" s="14"/>
      <c r="L58" s="14"/>
      <c r="M58" s="14"/>
    </row>
    <row r="59" spans="2:13" ht="18" x14ac:dyDescent="0.2">
      <c r="B59" s="18">
        <v>2</v>
      </c>
      <c r="C59" s="23">
        <v>1.5282630920409999E-4</v>
      </c>
      <c r="D59" s="26">
        <v>1.4779567718506E-3</v>
      </c>
      <c r="E59" s="24">
        <v>1.4680147171020499E-2</v>
      </c>
      <c r="F59" s="23">
        <v>0.12834191322326599</v>
      </c>
      <c r="G59" s="26">
        <v>1.2595851421356199</v>
      </c>
      <c r="H59" s="14"/>
      <c r="I59" s="15"/>
      <c r="J59" s="15"/>
      <c r="K59" s="15"/>
      <c r="L59" s="15"/>
      <c r="M59" s="15"/>
    </row>
    <row r="60" spans="2:13" ht="18" x14ac:dyDescent="0.2">
      <c r="B60" s="19">
        <v>3</v>
      </c>
      <c r="C60" s="23">
        <v>1.5306472778320001E-4</v>
      </c>
      <c r="D60" s="26">
        <v>1.4881567418556999E-3</v>
      </c>
      <c r="E60" s="24">
        <v>1.37870311737061E-2</v>
      </c>
      <c r="F60" s="23">
        <v>0.126667976379394</v>
      </c>
      <c r="G60" s="26">
        <v>1.2593290805816599</v>
      </c>
      <c r="H60" s="14"/>
      <c r="I60" s="15"/>
      <c r="J60" s="15"/>
      <c r="K60" s="15"/>
      <c r="L60" s="15"/>
      <c r="M60" s="15"/>
    </row>
    <row r="61" spans="2:13" x14ac:dyDescent="0.2">
      <c r="H61" s="14"/>
      <c r="I61" s="15"/>
      <c r="J61" s="15"/>
      <c r="K61" s="15"/>
      <c r="L61" s="15"/>
      <c r="M61" s="15"/>
    </row>
    <row r="62" spans="2:13" x14ac:dyDescent="0.2">
      <c r="H62" s="14"/>
      <c r="I62" s="15"/>
      <c r="J62" s="15"/>
      <c r="K62" s="15"/>
      <c r="L62" s="15"/>
      <c r="M62" s="15"/>
    </row>
  </sheetData>
  <pageMargins left="0.25" right="0.25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Maione</dc:creator>
  <cp:lastModifiedBy>Microsoft Office User</cp:lastModifiedBy>
  <dcterms:created xsi:type="dcterms:W3CDTF">2018-10-30T09:41:29Z</dcterms:created>
  <dcterms:modified xsi:type="dcterms:W3CDTF">2018-11-06T19:27:42Z</dcterms:modified>
</cp:coreProperties>
</file>