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osePinheiro\Box\_2019_DataScience\Data\"/>
    </mc:Choice>
  </mc:AlternateContent>
  <xr:revisionPtr revIDLastSave="0" documentId="13_ncr:1_{911CA610-A30D-484F-BCB4-077CE36788CC}" xr6:coauthVersionLast="45" xr6:coauthVersionMax="45" xr10:uidLastSave="{00000000-0000-0000-0000-000000000000}"/>
  <bookViews>
    <workbookView xWindow="114" yWindow="1155" windowWidth="18136" windowHeight="7913" xr2:uid="{00000000-000D-0000-FFFF-FFFF00000000}"/>
  </bookViews>
  <sheets>
    <sheet name="dig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2" i="1"/>
  <c r="E2" i="1"/>
  <c r="E3" i="1"/>
  <c r="F3" i="1"/>
  <c r="G3" i="1" s="1"/>
  <c r="J3" i="1"/>
  <c r="K3" i="1" s="1"/>
  <c r="E4" i="1"/>
  <c r="F4" i="1"/>
  <c r="G4" i="1" s="1"/>
  <c r="J4" i="1"/>
  <c r="K4" i="1" s="1"/>
  <c r="E5" i="1"/>
  <c r="F5" i="1"/>
  <c r="G5" i="1" s="1"/>
  <c r="J5" i="1"/>
  <c r="K5" i="1" s="1"/>
  <c r="E6" i="1"/>
  <c r="R6" i="1" s="1"/>
  <c r="F6" i="1"/>
  <c r="G6" i="1" s="1"/>
  <c r="J6" i="1"/>
  <c r="K6" i="1" s="1"/>
  <c r="E7" i="1"/>
  <c r="F7" i="1"/>
  <c r="G7" i="1" s="1"/>
  <c r="J7" i="1"/>
  <c r="K7" i="1" s="1"/>
  <c r="E8" i="1"/>
  <c r="F8" i="1"/>
  <c r="G8" i="1" s="1"/>
  <c r="J8" i="1"/>
  <c r="K8" i="1" s="1"/>
  <c r="E9" i="1"/>
  <c r="F9" i="1"/>
  <c r="G9" i="1" s="1"/>
  <c r="J9" i="1"/>
  <c r="K9" i="1" s="1"/>
  <c r="E10" i="1"/>
  <c r="F10" i="1"/>
  <c r="G10" i="1" s="1"/>
  <c r="J10" i="1"/>
  <c r="K10" i="1" s="1"/>
  <c r="E11" i="1"/>
  <c r="F11" i="1"/>
  <c r="G11" i="1" s="1"/>
  <c r="J11" i="1"/>
  <c r="K11" i="1" s="1"/>
  <c r="E12" i="1"/>
  <c r="F12" i="1"/>
  <c r="G12" i="1" s="1"/>
  <c r="J12" i="1"/>
  <c r="K12" i="1" s="1"/>
  <c r="E13" i="1"/>
  <c r="F13" i="1"/>
  <c r="G13" i="1" s="1"/>
  <c r="J13" i="1"/>
  <c r="K13" i="1" s="1"/>
  <c r="E14" i="1"/>
  <c r="F14" i="1"/>
  <c r="G14" i="1" s="1"/>
  <c r="J14" i="1"/>
  <c r="K14" i="1" s="1"/>
  <c r="E15" i="1"/>
  <c r="F15" i="1"/>
  <c r="G15" i="1" s="1"/>
  <c r="J15" i="1"/>
  <c r="K15" i="1" s="1"/>
  <c r="E16" i="1"/>
  <c r="F16" i="1"/>
  <c r="G16" i="1" s="1"/>
  <c r="J16" i="1"/>
  <c r="K16" i="1" s="1"/>
  <c r="E17" i="1"/>
  <c r="F17" i="1"/>
  <c r="G17" i="1" s="1"/>
  <c r="J17" i="1"/>
  <c r="K17" i="1" s="1"/>
  <c r="E18" i="1"/>
  <c r="F18" i="1"/>
  <c r="G18" i="1" s="1"/>
  <c r="J18" i="1"/>
  <c r="K18" i="1" s="1"/>
  <c r="E19" i="1"/>
  <c r="F19" i="1"/>
  <c r="G19" i="1" s="1"/>
  <c r="J19" i="1"/>
  <c r="K19" i="1" s="1"/>
  <c r="E20" i="1"/>
  <c r="F20" i="1"/>
  <c r="G20" i="1" s="1"/>
  <c r="J20" i="1"/>
  <c r="K20" i="1" s="1"/>
  <c r="E21" i="1"/>
  <c r="F21" i="1"/>
  <c r="G21" i="1" s="1"/>
  <c r="J21" i="1"/>
  <c r="K21" i="1" s="1"/>
  <c r="E22" i="1"/>
  <c r="R22" i="1" s="1"/>
  <c r="F22" i="1"/>
  <c r="G22" i="1" s="1"/>
  <c r="J22" i="1"/>
  <c r="K22" i="1" s="1"/>
  <c r="E23" i="1"/>
  <c r="F23" i="1"/>
  <c r="G23" i="1" s="1"/>
  <c r="J23" i="1"/>
  <c r="K23" i="1" s="1"/>
  <c r="E24" i="1"/>
  <c r="F24" i="1"/>
  <c r="G24" i="1" s="1"/>
  <c r="J24" i="1"/>
  <c r="K24" i="1" s="1"/>
  <c r="E25" i="1"/>
  <c r="F25" i="1"/>
  <c r="G25" i="1" s="1"/>
  <c r="J25" i="1"/>
  <c r="K25" i="1" s="1"/>
  <c r="E26" i="1"/>
  <c r="F26" i="1"/>
  <c r="G26" i="1" s="1"/>
  <c r="J26" i="1"/>
  <c r="K26" i="1" s="1"/>
  <c r="E27" i="1"/>
  <c r="F27" i="1"/>
  <c r="G27" i="1" s="1"/>
  <c r="J27" i="1"/>
  <c r="K27" i="1" s="1"/>
  <c r="E28" i="1"/>
  <c r="F28" i="1"/>
  <c r="G28" i="1" s="1"/>
  <c r="J28" i="1"/>
  <c r="K28" i="1" s="1"/>
  <c r="E29" i="1"/>
  <c r="F29" i="1"/>
  <c r="G29" i="1" s="1"/>
  <c r="J29" i="1"/>
  <c r="K29" i="1" s="1"/>
  <c r="E30" i="1"/>
  <c r="R30" i="1" s="1"/>
  <c r="F30" i="1"/>
  <c r="G30" i="1" s="1"/>
  <c r="J30" i="1"/>
  <c r="K30" i="1" s="1"/>
  <c r="E31" i="1"/>
  <c r="F31" i="1"/>
  <c r="G31" i="1" s="1"/>
  <c r="J31" i="1"/>
  <c r="K31" i="1" s="1"/>
  <c r="E32" i="1"/>
  <c r="F32" i="1"/>
  <c r="G32" i="1" s="1"/>
  <c r="J32" i="1"/>
  <c r="K32" i="1" s="1"/>
  <c r="E33" i="1"/>
  <c r="F33" i="1"/>
  <c r="G33" i="1" s="1"/>
  <c r="J33" i="1"/>
  <c r="K33" i="1" s="1"/>
  <c r="E34" i="1"/>
  <c r="F34" i="1"/>
  <c r="G34" i="1" s="1"/>
  <c r="J34" i="1"/>
  <c r="K34" i="1" s="1"/>
  <c r="E35" i="1"/>
  <c r="F35" i="1"/>
  <c r="G35" i="1" s="1"/>
  <c r="J35" i="1"/>
  <c r="K35" i="1" s="1"/>
  <c r="E36" i="1"/>
  <c r="F36" i="1"/>
  <c r="G36" i="1" s="1"/>
  <c r="J36" i="1"/>
  <c r="K36" i="1" s="1"/>
  <c r="E37" i="1"/>
  <c r="F37" i="1"/>
  <c r="G37" i="1" s="1"/>
  <c r="J37" i="1"/>
  <c r="K37" i="1" s="1"/>
  <c r="E38" i="1"/>
  <c r="F38" i="1"/>
  <c r="G38" i="1" s="1"/>
  <c r="J38" i="1"/>
  <c r="K38" i="1" s="1"/>
  <c r="E39" i="1"/>
  <c r="F39" i="1"/>
  <c r="G39" i="1" s="1"/>
  <c r="J39" i="1"/>
  <c r="K39" i="1" s="1"/>
  <c r="E40" i="1"/>
  <c r="F40" i="1"/>
  <c r="G40" i="1" s="1"/>
  <c r="J40" i="1"/>
  <c r="K40" i="1" s="1"/>
  <c r="E41" i="1"/>
  <c r="F41" i="1"/>
  <c r="G41" i="1" s="1"/>
  <c r="J41" i="1"/>
  <c r="K41" i="1" s="1"/>
  <c r="E42" i="1"/>
  <c r="F42" i="1"/>
  <c r="G42" i="1" s="1"/>
  <c r="J42" i="1"/>
  <c r="K42" i="1" s="1"/>
  <c r="E43" i="1"/>
  <c r="F43" i="1"/>
  <c r="G43" i="1" s="1"/>
  <c r="J43" i="1"/>
  <c r="K43" i="1" s="1"/>
  <c r="E44" i="1"/>
  <c r="F44" i="1"/>
  <c r="G44" i="1" s="1"/>
  <c r="J44" i="1"/>
  <c r="K44" i="1" s="1"/>
  <c r="E45" i="1"/>
  <c r="F45" i="1"/>
  <c r="G45" i="1" s="1"/>
  <c r="J45" i="1"/>
  <c r="K45" i="1" s="1"/>
  <c r="E46" i="1"/>
  <c r="F46" i="1"/>
  <c r="G46" i="1" s="1"/>
  <c r="J46" i="1"/>
  <c r="K46" i="1" s="1"/>
  <c r="E47" i="1"/>
  <c r="F47" i="1"/>
  <c r="G47" i="1" s="1"/>
  <c r="J47" i="1"/>
  <c r="K47" i="1" s="1"/>
  <c r="E48" i="1"/>
  <c r="F48" i="1"/>
  <c r="G48" i="1" s="1"/>
  <c r="J48" i="1"/>
  <c r="K48" i="1" s="1"/>
  <c r="E49" i="1"/>
  <c r="F49" i="1"/>
  <c r="G49" i="1" s="1"/>
  <c r="J49" i="1"/>
  <c r="K49" i="1" s="1"/>
  <c r="E50" i="1"/>
  <c r="F50" i="1"/>
  <c r="G50" i="1" s="1"/>
  <c r="J50" i="1"/>
  <c r="K50" i="1" s="1"/>
  <c r="E51" i="1"/>
  <c r="F51" i="1"/>
  <c r="G51" i="1" s="1"/>
  <c r="J51" i="1"/>
  <c r="K51" i="1" s="1"/>
  <c r="E52" i="1"/>
  <c r="F52" i="1"/>
  <c r="G52" i="1" s="1"/>
  <c r="J52" i="1"/>
  <c r="K52" i="1" s="1"/>
  <c r="E53" i="1"/>
  <c r="F53" i="1"/>
  <c r="G53" i="1" s="1"/>
  <c r="J53" i="1"/>
  <c r="K53" i="1" s="1"/>
  <c r="E54" i="1"/>
  <c r="F54" i="1"/>
  <c r="G54" i="1" s="1"/>
  <c r="J54" i="1"/>
  <c r="K54" i="1" s="1"/>
  <c r="E55" i="1"/>
  <c r="F55" i="1"/>
  <c r="G55" i="1" s="1"/>
  <c r="J55" i="1"/>
  <c r="K55" i="1" s="1"/>
  <c r="E56" i="1"/>
  <c r="F56" i="1"/>
  <c r="G56" i="1" s="1"/>
  <c r="J56" i="1"/>
  <c r="K56" i="1" s="1"/>
  <c r="E57" i="1"/>
  <c r="F57" i="1"/>
  <c r="G57" i="1" s="1"/>
  <c r="J57" i="1"/>
  <c r="K57" i="1" s="1"/>
  <c r="E58" i="1"/>
  <c r="F58" i="1"/>
  <c r="G58" i="1" s="1"/>
  <c r="J58" i="1"/>
  <c r="K58" i="1" s="1"/>
  <c r="E59" i="1"/>
  <c r="F59" i="1"/>
  <c r="G59" i="1" s="1"/>
  <c r="J59" i="1"/>
  <c r="K59" i="1" s="1"/>
  <c r="E60" i="1"/>
  <c r="F60" i="1"/>
  <c r="G60" i="1" s="1"/>
  <c r="J60" i="1"/>
  <c r="K60" i="1" s="1"/>
  <c r="E61" i="1"/>
  <c r="F61" i="1"/>
  <c r="G61" i="1" s="1"/>
  <c r="J61" i="1"/>
  <c r="K61" i="1" s="1"/>
  <c r="E62" i="1"/>
  <c r="R62" i="1" s="1"/>
  <c r="F62" i="1"/>
  <c r="G62" i="1" s="1"/>
  <c r="J62" i="1"/>
  <c r="K62" i="1" s="1"/>
  <c r="E63" i="1"/>
  <c r="F63" i="1"/>
  <c r="G63" i="1" s="1"/>
  <c r="J63" i="1"/>
  <c r="K63" i="1" s="1"/>
  <c r="E64" i="1"/>
  <c r="F64" i="1"/>
  <c r="G64" i="1" s="1"/>
  <c r="J64" i="1"/>
  <c r="K64" i="1" s="1"/>
  <c r="E65" i="1"/>
  <c r="F65" i="1"/>
  <c r="G65" i="1" s="1"/>
  <c r="J65" i="1"/>
  <c r="K65" i="1" s="1"/>
  <c r="E66" i="1"/>
  <c r="F66" i="1"/>
  <c r="G66" i="1" s="1"/>
  <c r="J66" i="1"/>
  <c r="K66" i="1" s="1"/>
  <c r="E67" i="1"/>
  <c r="F67" i="1"/>
  <c r="G67" i="1" s="1"/>
  <c r="J67" i="1"/>
  <c r="K67" i="1" s="1"/>
  <c r="E68" i="1"/>
  <c r="F68" i="1"/>
  <c r="G68" i="1" s="1"/>
  <c r="J68" i="1"/>
  <c r="K68" i="1" s="1"/>
  <c r="E69" i="1"/>
  <c r="F69" i="1"/>
  <c r="G69" i="1" s="1"/>
  <c r="J69" i="1"/>
  <c r="K69" i="1" s="1"/>
  <c r="E70" i="1"/>
  <c r="F70" i="1"/>
  <c r="G70" i="1" s="1"/>
  <c r="J70" i="1"/>
  <c r="K70" i="1" s="1"/>
  <c r="E71" i="1"/>
  <c r="F71" i="1"/>
  <c r="G71" i="1" s="1"/>
  <c r="J71" i="1"/>
  <c r="K71" i="1" s="1"/>
  <c r="E72" i="1"/>
  <c r="F72" i="1"/>
  <c r="G72" i="1" s="1"/>
  <c r="J72" i="1"/>
  <c r="K72" i="1" s="1"/>
  <c r="E73" i="1"/>
  <c r="F73" i="1"/>
  <c r="G73" i="1" s="1"/>
  <c r="J73" i="1"/>
  <c r="K73" i="1" s="1"/>
  <c r="E74" i="1"/>
  <c r="F74" i="1"/>
  <c r="G74" i="1" s="1"/>
  <c r="J74" i="1"/>
  <c r="K74" i="1" s="1"/>
  <c r="E75" i="1"/>
  <c r="F75" i="1"/>
  <c r="G75" i="1" s="1"/>
  <c r="J75" i="1"/>
  <c r="K75" i="1" s="1"/>
  <c r="E76" i="1"/>
  <c r="F76" i="1"/>
  <c r="G76" i="1" s="1"/>
  <c r="J76" i="1"/>
  <c r="K76" i="1" s="1"/>
  <c r="E77" i="1"/>
  <c r="F77" i="1"/>
  <c r="G77" i="1" s="1"/>
  <c r="J77" i="1"/>
  <c r="K77" i="1" s="1"/>
  <c r="E78" i="1"/>
  <c r="R78" i="1" s="1"/>
  <c r="F78" i="1"/>
  <c r="G78" i="1" s="1"/>
  <c r="J78" i="1"/>
  <c r="K78" i="1" s="1"/>
  <c r="E79" i="1"/>
  <c r="F79" i="1"/>
  <c r="G79" i="1" s="1"/>
  <c r="J79" i="1"/>
  <c r="K79" i="1" s="1"/>
  <c r="E80" i="1"/>
  <c r="F80" i="1"/>
  <c r="G80" i="1" s="1"/>
  <c r="J80" i="1"/>
  <c r="K80" i="1" s="1"/>
  <c r="E81" i="1"/>
  <c r="F81" i="1"/>
  <c r="G81" i="1" s="1"/>
  <c r="J81" i="1"/>
  <c r="K81" i="1" s="1"/>
  <c r="E82" i="1"/>
  <c r="F82" i="1"/>
  <c r="G82" i="1" s="1"/>
  <c r="J82" i="1"/>
  <c r="K82" i="1" s="1"/>
  <c r="E83" i="1"/>
  <c r="F83" i="1"/>
  <c r="G83" i="1" s="1"/>
  <c r="J83" i="1"/>
  <c r="K83" i="1" s="1"/>
  <c r="E84" i="1"/>
  <c r="F84" i="1"/>
  <c r="G84" i="1" s="1"/>
  <c r="J84" i="1"/>
  <c r="K84" i="1" s="1"/>
  <c r="E85" i="1"/>
  <c r="F85" i="1"/>
  <c r="G85" i="1" s="1"/>
  <c r="J85" i="1"/>
  <c r="K85" i="1" s="1"/>
  <c r="E86" i="1"/>
  <c r="F86" i="1"/>
  <c r="G86" i="1" s="1"/>
  <c r="J86" i="1"/>
  <c r="K86" i="1" s="1"/>
  <c r="E87" i="1"/>
  <c r="F87" i="1"/>
  <c r="G87" i="1" s="1"/>
  <c r="J87" i="1"/>
  <c r="K87" i="1" s="1"/>
  <c r="E88" i="1"/>
  <c r="F88" i="1"/>
  <c r="G88" i="1" s="1"/>
  <c r="J88" i="1"/>
  <c r="K88" i="1" s="1"/>
  <c r="E89" i="1"/>
  <c r="F89" i="1"/>
  <c r="G89" i="1" s="1"/>
  <c r="J89" i="1"/>
  <c r="K89" i="1" s="1"/>
  <c r="E90" i="1"/>
  <c r="F90" i="1"/>
  <c r="G90" i="1" s="1"/>
  <c r="J90" i="1"/>
  <c r="K90" i="1" s="1"/>
  <c r="E91" i="1"/>
  <c r="F91" i="1"/>
  <c r="G91" i="1" s="1"/>
  <c r="J91" i="1"/>
  <c r="K91" i="1" s="1"/>
  <c r="E92" i="1"/>
  <c r="F92" i="1"/>
  <c r="G92" i="1" s="1"/>
  <c r="J92" i="1"/>
  <c r="K92" i="1" s="1"/>
  <c r="E93" i="1"/>
  <c r="F93" i="1"/>
  <c r="G93" i="1" s="1"/>
  <c r="J93" i="1"/>
  <c r="K93" i="1" s="1"/>
  <c r="E94" i="1"/>
  <c r="F94" i="1"/>
  <c r="G94" i="1" s="1"/>
  <c r="J94" i="1"/>
  <c r="K94" i="1" s="1"/>
  <c r="E95" i="1"/>
  <c r="F95" i="1"/>
  <c r="G95" i="1" s="1"/>
  <c r="J95" i="1"/>
  <c r="K95" i="1" s="1"/>
  <c r="E96" i="1"/>
  <c r="F96" i="1"/>
  <c r="G96" i="1" s="1"/>
  <c r="J96" i="1"/>
  <c r="K96" i="1" s="1"/>
  <c r="E97" i="1"/>
  <c r="F97" i="1"/>
  <c r="G97" i="1" s="1"/>
  <c r="J97" i="1"/>
  <c r="K97" i="1" s="1"/>
  <c r="E98" i="1"/>
  <c r="F98" i="1"/>
  <c r="G98" i="1" s="1"/>
  <c r="J98" i="1"/>
  <c r="K98" i="1" s="1"/>
  <c r="E99" i="1"/>
  <c r="F99" i="1"/>
  <c r="G99" i="1" s="1"/>
  <c r="J99" i="1"/>
  <c r="K99" i="1" s="1"/>
  <c r="E100" i="1"/>
  <c r="F100" i="1"/>
  <c r="G100" i="1" s="1"/>
  <c r="J100" i="1"/>
  <c r="K100" i="1" s="1"/>
  <c r="E101" i="1"/>
  <c r="F101" i="1"/>
  <c r="G101" i="1" s="1"/>
  <c r="J101" i="1"/>
  <c r="K101" i="1" s="1"/>
  <c r="E102" i="1"/>
  <c r="R102" i="1" s="1"/>
  <c r="F102" i="1"/>
  <c r="G102" i="1" s="1"/>
  <c r="J102" i="1"/>
  <c r="K102" i="1" s="1"/>
  <c r="E103" i="1"/>
  <c r="F103" i="1"/>
  <c r="G103" i="1" s="1"/>
  <c r="J103" i="1"/>
  <c r="K103" i="1" s="1"/>
  <c r="E104" i="1"/>
  <c r="F104" i="1"/>
  <c r="G104" i="1" s="1"/>
  <c r="J104" i="1"/>
  <c r="K104" i="1" s="1"/>
  <c r="E105" i="1"/>
  <c r="F105" i="1"/>
  <c r="G105" i="1" s="1"/>
  <c r="J105" i="1"/>
  <c r="K105" i="1" s="1"/>
  <c r="E106" i="1"/>
  <c r="F106" i="1"/>
  <c r="G106" i="1" s="1"/>
  <c r="J106" i="1"/>
  <c r="K106" i="1" s="1"/>
  <c r="E107" i="1"/>
  <c r="F107" i="1"/>
  <c r="G107" i="1" s="1"/>
  <c r="J107" i="1"/>
  <c r="K107" i="1" s="1"/>
  <c r="E108" i="1"/>
  <c r="F108" i="1"/>
  <c r="G108" i="1" s="1"/>
  <c r="J108" i="1"/>
  <c r="K108" i="1" s="1"/>
  <c r="E109" i="1"/>
  <c r="F109" i="1"/>
  <c r="G109" i="1" s="1"/>
  <c r="J109" i="1"/>
  <c r="K109" i="1" s="1"/>
  <c r="E110" i="1"/>
  <c r="R110" i="1" s="1"/>
  <c r="F110" i="1"/>
  <c r="G110" i="1" s="1"/>
  <c r="J110" i="1"/>
  <c r="K110" i="1" s="1"/>
  <c r="E111" i="1"/>
  <c r="F111" i="1"/>
  <c r="G111" i="1" s="1"/>
  <c r="J111" i="1"/>
  <c r="K111" i="1" s="1"/>
  <c r="E112" i="1"/>
  <c r="F112" i="1"/>
  <c r="G112" i="1" s="1"/>
  <c r="J112" i="1"/>
  <c r="K112" i="1" s="1"/>
  <c r="E113" i="1"/>
  <c r="F113" i="1"/>
  <c r="G113" i="1" s="1"/>
  <c r="J113" i="1"/>
  <c r="K113" i="1" s="1"/>
  <c r="E114" i="1"/>
  <c r="F114" i="1"/>
  <c r="G114" i="1" s="1"/>
  <c r="J114" i="1"/>
  <c r="K114" i="1" s="1"/>
  <c r="E115" i="1"/>
  <c r="F115" i="1"/>
  <c r="G115" i="1" s="1"/>
  <c r="J115" i="1"/>
  <c r="K115" i="1" s="1"/>
  <c r="E116" i="1"/>
  <c r="F116" i="1"/>
  <c r="G116" i="1" s="1"/>
  <c r="J116" i="1"/>
  <c r="K116" i="1" s="1"/>
  <c r="E117" i="1"/>
  <c r="F117" i="1"/>
  <c r="G117" i="1" s="1"/>
  <c r="J117" i="1"/>
  <c r="K117" i="1" s="1"/>
  <c r="E118" i="1"/>
  <c r="F118" i="1"/>
  <c r="G118" i="1" s="1"/>
  <c r="J118" i="1"/>
  <c r="K118" i="1" s="1"/>
  <c r="E119" i="1"/>
  <c r="F119" i="1"/>
  <c r="G119" i="1" s="1"/>
  <c r="J119" i="1"/>
  <c r="K119" i="1" s="1"/>
  <c r="E120" i="1"/>
  <c r="F120" i="1"/>
  <c r="G120" i="1" s="1"/>
  <c r="J120" i="1"/>
  <c r="K120" i="1" s="1"/>
  <c r="E121" i="1"/>
  <c r="F121" i="1"/>
  <c r="G121" i="1" s="1"/>
  <c r="J121" i="1"/>
  <c r="K121" i="1" s="1"/>
  <c r="E122" i="1"/>
  <c r="F122" i="1"/>
  <c r="G122" i="1" s="1"/>
  <c r="J122" i="1"/>
  <c r="K122" i="1" s="1"/>
  <c r="E123" i="1"/>
  <c r="F123" i="1"/>
  <c r="G123" i="1" s="1"/>
  <c r="J123" i="1"/>
  <c r="K123" i="1" s="1"/>
  <c r="E124" i="1"/>
  <c r="F124" i="1"/>
  <c r="G124" i="1" s="1"/>
  <c r="J124" i="1"/>
  <c r="K124" i="1" s="1"/>
  <c r="E125" i="1"/>
  <c r="R125" i="1" s="1"/>
  <c r="F125" i="1"/>
  <c r="G125" i="1" s="1"/>
  <c r="J125" i="1"/>
  <c r="K125" i="1" s="1"/>
  <c r="E126" i="1"/>
  <c r="F126" i="1"/>
  <c r="G126" i="1" s="1"/>
  <c r="J126" i="1"/>
  <c r="K126" i="1" s="1"/>
  <c r="E127" i="1"/>
  <c r="F127" i="1"/>
  <c r="G127" i="1" s="1"/>
  <c r="J127" i="1"/>
  <c r="K127" i="1" s="1"/>
  <c r="E128" i="1"/>
  <c r="F128" i="1"/>
  <c r="G128" i="1" s="1"/>
  <c r="J128" i="1"/>
  <c r="K128" i="1" s="1"/>
  <c r="E129" i="1"/>
  <c r="F129" i="1"/>
  <c r="G129" i="1" s="1"/>
  <c r="J129" i="1"/>
  <c r="K129" i="1" s="1"/>
  <c r="E130" i="1"/>
  <c r="F130" i="1"/>
  <c r="G130" i="1" s="1"/>
  <c r="J130" i="1"/>
  <c r="K130" i="1" s="1"/>
  <c r="E131" i="1"/>
  <c r="F131" i="1"/>
  <c r="G131" i="1" s="1"/>
  <c r="J131" i="1"/>
  <c r="K131" i="1" s="1"/>
  <c r="E132" i="1"/>
  <c r="F132" i="1"/>
  <c r="G132" i="1" s="1"/>
  <c r="J132" i="1"/>
  <c r="K132" i="1" s="1"/>
  <c r="E133" i="1"/>
  <c r="R133" i="1" s="1"/>
  <c r="F133" i="1"/>
  <c r="G133" i="1" s="1"/>
  <c r="J133" i="1"/>
  <c r="K133" i="1" s="1"/>
  <c r="E134" i="1"/>
  <c r="F134" i="1"/>
  <c r="G134" i="1" s="1"/>
  <c r="J134" i="1"/>
  <c r="K134" i="1" s="1"/>
  <c r="E135" i="1"/>
  <c r="F135" i="1"/>
  <c r="G135" i="1" s="1"/>
  <c r="J135" i="1"/>
  <c r="K135" i="1" s="1"/>
  <c r="E136" i="1"/>
  <c r="F136" i="1"/>
  <c r="G136" i="1" s="1"/>
  <c r="I136" i="1"/>
  <c r="J136" i="1"/>
  <c r="K136" i="1" s="1"/>
  <c r="E137" i="1"/>
  <c r="F137" i="1"/>
  <c r="G137" i="1" s="1"/>
  <c r="J137" i="1"/>
  <c r="K137" i="1" s="1"/>
  <c r="E138" i="1"/>
  <c r="F138" i="1"/>
  <c r="G138" i="1" s="1"/>
  <c r="J138" i="1"/>
  <c r="K138" i="1" s="1"/>
  <c r="E139" i="1"/>
  <c r="F139" i="1"/>
  <c r="G139" i="1" s="1"/>
  <c r="J139" i="1"/>
  <c r="K139" i="1" s="1"/>
  <c r="E140" i="1"/>
  <c r="F140" i="1"/>
  <c r="G140" i="1" s="1"/>
  <c r="J140" i="1"/>
  <c r="K140" i="1" s="1"/>
  <c r="E141" i="1"/>
  <c r="R141" i="1" s="1"/>
  <c r="F141" i="1"/>
  <c r="G141" i="1" s="1"/>
  <c r="J141" i="1"/>
  <c r="K141" i="1" s="1"/>
  <c r="E142" i="1"/>
  <c r="F142" i="1"/>
  <c r="G142" i="1" s="1"/>
  <c r="J142" i="1"/>
  <c r="K142" i="1" s="1"/>
  <c r="E143" i="1"/>
  <c r="F143" i="1"/>
  <c r="G143" i="1" s="1"/>
  <c r="J143" i="1"/>
  <c r="K143" i="1" s="1"/>
  <c r="E144" i="1"/>
  <c r="F144" i="1"/>
  <c r="G144" i="1" s="1"/>
  <c r="I144" i="1"/>
  <c r="J144" i="1"/>
  <c r="K144" i="1" s="1"/>
  <c r="E145" i="1"/>
  <c r="F145" i="1"/>
  <c r="G145" i="1" s="1"/>
  <c r="J145" i="1"/>
  <c r="K145" i="1" s="1"/>
  <c r="E146" i="1"/>
  <c r="F146" i="1"/>
  <c r="G146" i="1" s="1"/>
  <c r="J146" i="1"/>
  <c r="K146" i="1" s="1"/>
  <c r="E147" i="1"/>
  <c r="F147" i="1"/>
  <c r="G147" i="1" s="1"/>
  <c r="J147" i="1"/>
  <c r="K147" i="1" s="1"/>
  <c r="E148" i="1"/>
  <c r="F148" i="1"/>
  <c r="G148" i="1" s="1"/>
  <c r="J148" i="1"/>
  <c r="K148" i="1" s="1"/>
  <c r="E149" i="1"/>
  <c r="R149" i="1" s="1"/>
  <c r="F149" i="1"/>
  <c r="G149" i="1" s="1"/>
  <c r="J149" i="1"/>
  <c r="K149" i="1" s="1"/>
  <c r="E150" i="1"/>
  <c r="F150" i="1"/>
  <c r="G150" i="1" s="1"/>
  <c r="J150" i="1"/>
  <c r="K150" i="1" s="1"/>
  <c r="E151" i="1"/>
  <c r="F151" i="1"/>
  <c r="G151" i="1" s="1"/>
  <c r="J151" i="1"/>
  <c r="K151" i="1" s="1"/>
  <c r="E152" i="1"/>
  <c r="F152" i="1"/>
  <c r="G152" i="1" s="1"/>
  <c r="I152" i="1"/>
  <c r="J152" i="1"/>
  <c r="K152" i="1" s="1"/>
  <c r="E153" i="1"/>
  <c r="F153" i="1"/>
  <c r="G153" i="1" s="1"/>
  <c r="J153" i="1"/>
  <c r="K153" i="1" s="1"/>
  <c r="E154" i="1"/>
  <c r="F154" i="1"/>
  <c r="G154" i="1" s="1"/>
  <c r="J154" i="1"/>
  <c r="K154" i="1" s="1"/>
  <c r="E155" i="1"/>
  <c r="F155" i="1"/>
  <c r="G155" i="1" s="1"/>
  <c r="J155" i="1"/>
  <c r="K155" i="1" s="1"/>
  <c r="E156" i="1"/>
  <c r="F156" i="1"/>
  <c r="G156" i="1" s="1"/>
  <c r="J156" i="1"/>
  <c r="K156" i="1" s="1"/>
  <c r="E157" i="1"/>
  <c r="R157" i="1" s="1"/>
  <c r="F157" i="1"/>
  <c r="G157" i="1" s="1"/>
  <c r="J157" i="1"/>
  <c r="K157" i="1" s="1"/>
  <c r="E158" i="1"/>
  <c r="F158" i="1"/>
  <c r="G158" i="1" s="1"/>
  <c r="J158" i="1"/>
  <c r="K158" i="1" s="1"/>
  <c r="E159" i="1"/>
  <c r="F159" i="1"/>
  <c r="G159" i="1" s="1"/>
  <c r="J159" i="1"/>
  <c r="K159" i="1" s="1"/>
  <c r="E160" i="1"/>
  <c r="F160" i="1"/>
  <c r="G160" i="1" s="1"/>
  <c r="I160" i="1"/>
  <c r="J160" i="1"/>
  <c r="K160" i="1" s="1"/>
  <c r="E161" i="1"/>
  <c r="F161" i="1"/>
  <c r="G161" i="1" s="1"/>
  <c r="J161" i="1"/>
  <c r="K161" i="1" s="1"/>
  <c r="E162" i="1"/>
  <c r="F162" i="1"/>
  <c r="G162" i="1" s="1"/>
  <c r="I162" i="1"/>
  <c r="J162" i="1"/>
  <c r="K162" i="1" s="1"/>
  <c r="E163" i="1"/>
  <c r="F163" i="1"/>
  <c r="G163" i="1" s="1"/>
  <c r="J163" i="1"/>
  <c r="K163" i="1" s="1"/>
  <c r="E164" i="1"/>
  <c r="F164" i="1"/>
  <c r="G164" i="1" s="1"/>
  <c r="J164" i="1"/>
  <c r="K164" i="1" s="1"/>
  <c r="E165" i="1"/>
  <c r="R165" i="1" s="1"/>
  <c r="F165" i="1"/>
  <c r="G165" i="1" s="1"/>
  <c r="J165" i="1"/>
  <c r="K165" i="1" s="1"/>
  <c r="E166" i="1"/>
  <c r="F166" i="1"/>
  <c r="G166" i="1" s="1"/>
  <c r="J166" i="1"/>
  <c r="K166" i="1" s="1"/>
  <c r="E167" i="1"/>
  <c r="F167" i="1"/>
  <c r="G167" i="1" s="1"/>
  <c r="J167" i="1"/>
  <c r="K167" i="1" s="1"/>
  <c r="E168" i="1"/>
  <c r="F168" i="1"/>
  <c r="G168" i="1" s="1"/>
  <c r="I168" i="1"/>
  <c r="J168" i="1"/>
  <c r="K168" i="1" s="1"/>
  <c r="E169" i="1"/>
  <c r="F169" i="1"/>
  <c r="G169" i="1" s="1"/>
  <c r="J169" i="1"/>
  <c r="K169" i="1" s="1"/>
  <c r="E170" i="1"/>
  <c r="F170" i="1"/>
  <c r="G170" i="1" s="1"/>
  <c r="J170" i="1"/>
  <c r="K170" i="1" s="1"/>
  <c r="E171" i="1"/>
  <c r="F171" i="1"/>
  <c r="G171" i="1" s="1"/>
  <c r="J171" i="1"/>
  <c r="K171" i="1" s="1"/>
  <c r="E172" i="1"/>
  <c r="F172" i="1"/>
  <c r="G172" i="1" s="1"/>
  <c r="J172" i="1"/>
  <c r="K172" i="1" s="1"/>
  <c r="E173" i="1"/>
  <c r="F173" i="1"/>
  <c r="G173" i="1" s="1"/>
  <c r="J173" i="1"/>
  <c r="K173" i="1" s="1"/>
  <c r="E174" i="1"/>
  <c r="F174" i="1"/>
  <c r="G174" i="1" s="1"/>
  <c r="J174" i="1"/>
  <c r="K174" i="1" s="1"/>
  <c r="E175" i="1"/>
  <c r="F175" i="1"/>
  <c r="G175" i="1" s="1"/>
  <c r="J175" i="1"/>
  <c r="K175" i="1" s="1"/>
  <c r="E176" i="1"/>
  <c r="R176" i="1" s="1"/>
  <c r="F176" i="1"/>
  <c r="G176" i="1" s="1"/>
  <c r="I176" i="1"/>
  <c r="J176" i="1"/>
  <c r="K176" i="1" s="1"/>
  <c r="E177" i="1"/>
  <c r="F177" i="1"/>
  <c r="G177" i="1" s="1"/>
  <c r="J177" i="1"/>
  <c r="K177" i="1" s="1"/>
  <c r="E178" i="1"/>
  <c r="F178" i="1"/>
  <c r="G178" i="1" s="1"/>
  <c r="J178" i="1"/>
  <c r="K178" i="1" s="1"/>
  <c r="E179" i="1"/>
  <c r="F179" i="1"/>
  <c r="G179" i="1" s="1"/>
  <c r="J179" i="1"/>
  <c r="K179" i="1" s="1"/>
  <c r="E180" i="1"/>
  <c r="F180" i="1"/>
  <c r="G180" i="1" s="1"/>
  <c r="J180" i="1"/>
  <c r="K180" i="1" s="1"/>
  <c r="E181" i="1"/>
  <c r="F181" i="1"/>
  <c r="G181" i="1" s="1"/>
  <c r="J181" i="1"/>
  <c r="K181" i="1" s="1"/>
  <c r="E182" i="1"/>
  <c r="F182" i="1"/>
  <c r="G182" i="1" s="1"/>
  <c r="J182" i="1"/>
  <c r="K182" i="1" s="1"/>
  <c r="B168" i="1"/>
  <c r="C168" i="1"/>
  <c r="D168" i="1"/>
  <c r="M168" i="1"/>
  <c r="N168" i="1" s="1"/>
  <c r="O168" i="1"/>
  <c r="P168" i="1" s="1"/>
  <c r="B169" i="1"/>
  <c r="C169" i="1"/>
  <c r="I169" i="1" s="1"/>
  <c r="D169" i="1"/>
  <c r="M169" i="1"/>
  <c r="N169" i="1" s="1"/>
  <c r="O169" i="1"/>
  <c r="P169" i="1" s="1"/>
  <c r="B170" i="1"/>
  <c r="C170" i="1"/>
  <c r="I170" i="1" s="1"/>
  <c r="D170" i="1"/>
  <c r="M170" i="1"/>
  <c r="N170" i="1" s="1"/>
  <c r="O170" i="1"/>
  <c r="P170" i="1" s="1"/>
  <c r="B171" i="1"/>
  <c r="C171" i="1"/>
  <c r="I171" i="1" s="1"/>
  <c r="D171" i="1"/>
  <c r="M171" i="1"/>
  <c r="N171" i="1" s="1"/>
  <c r="O171" i="1"/>
  <c r="P171" i="1" s="1"/>
  <c r="B172" i="1"/>
  <c r="C172" i="1"/>
  <c r="I172" i="1" s="1"/>
  <c r="D172" i="1"/>
  <c r="M172" i="1"/>
  <c r="N172" i="1" s="1"/>
  <c r="O172" i="1"/>
  <c r="P172" i="1" s="1"/>
  <c r="B173" i="1"/>
  <c r="C173" i="1"/>
  <c r="I173" i="1" s="1"/>
  <c r="D173" i="1"/>
  <c r="M173" i="1"/>
  <c r="N173" i="1" s="1"/>
  <c r="O173" i="1"/>
  <c r="P173" i="1" s="1"/>
  <c r="B174" i="1"/>
  <c r="C174" i="1"/>
  <c r="I174" i="1" s="1"/>
  <c r="D174" i="1"/>
  <c r="M174" i="1"/>
  <c r="N174" i="1" s="1"/>
  <c r="O174" i="1"/>
  <c r="P174" i="1" s="1"/>
  <c r="B175" i="1"/>
  <c r="C175" i="1"/>
  <c r="I175" i="1" s="1"/>
  <c r="D175" i="1"/>
  <c r="M175" i="1"/>
  <c r="N175" i="1" s="1"/>
  <c r="O175" i="1"/>
  <c r="P175" i="1" s="1"/>
  <c r="B176" i="1"/>
  <c r="C176" i="1"/>
  <c r="D176" i="1"/>
  <c r="M176" i="1"/>
  <c r="N176" i="1" s="1"/>
  <c r="O176" i="1"/>
  <c r="P176" i="1" s="1"/>
  <c r="B177" i="1"/>
  <c r="C177" i="1"/>
  <c r="I177" i="1" s="1"/>
  <c r="D177" i="1"/>
  <c r="M177" i="1"/>
  <c r="N177" i="1" s="1"/>
  <c r="O177" i="1"/>
  <c r="P177" i="1" s="1"/>
  <c r="B178" i="1"/>
  <c r="C178" i="1"/>
  <c r="I178" i="1" s="1"/>
  <c r="D178" i="1"/>
  <c r="M178" i="1"/>
  <c r="N178" i="1" s="1"/>
  <c r="O178" i="1"/>
  <c r="P178" i="1" s="1"/>
  <c r="B179" i="1"/>
  <c r="C179" i="1"/>
  <c r="I179" i="1" s="1"/>
  <c r="D179" i="1"/>
  <c r="M179" i="1"/>
  <c r="N179" i="1" s="1"/>
  <c r="O179" i="1"/>
  <c r="P179" i="1" s="1"/>
  <c r="B180" i="1"/>
  <c r="C180" i="1"/>
  <c r="I180" i="1" s="1"/>
  <c r="D180" i="1"/>
  <c r="M180" i="1"/>
  <c r="N180" i="1" s="1"/>
  <c r="O180" i="1"/>
  <c r="P180" i="1" s="1"/>
  <c r="B181" i="1"/>
  <c r="C181" i="1"/>
  <c r="I181" i="1" s="1"/>
  <c r="D181" i="1"/>
  <c r="M181" i="1"/>
  <c r="N181" i="1" s="1"/>
  <c r="O181" i="1"/>
  <c r="P181" i="1" s="1"/>
  <c r="B182" i="1"/>
  <c r="C182" i="1"/>
  <c r="I182" i="1" s="1"/>
  <c r="D182" i="1"/>
  <c r="M182" i="1"/>
  <c r="N182" i="1" s="1"/>
  <c r="O182" i="1"/>
  <c r="P182" i="1" s="1"/>
  <c r="B152" i="1"/>
  <c r="C152" i="1"/>
  <c r="D152" i="1"/>
  <c r="M152" i="1"/>
  <c r="N152" i="1" s="1"/>
  <c r="O152" i="1"/>
  <c r="P152" i="1" s="1"/>
  <c r="B153" i="1"/>
  <c r="C153" i="1"/>
  <c r="I153" i="1" s="1"/>
  <c r="D153" i="1"/>
  <c r="M153" i="1"/>
  <c r="N153" i="1" s="1"/>
  <c r="O153" i="1"/>
  <c r="P153" i="1" s="1"/>
  <c r="B154" i="1"/>
  <c r="C154" i="1"/>
  <c r="I154" i="1" s="1"/>
  <c r="D154" i="1"/>
  <c r="M154" i="1"/>
  <c r="N154" i="1" s="1"/>
  <c r="O154" i="1"/>
  <c r="P154" i="1" s="1"/>
  <c r="B155" i="1"/>
  <c r="C155" i="1"/>
  <c r="I155" i="1" s="1"/>
  <c r="D155" i="1"/>
  <c r="M155" i="1"/>
  <c r="N155" i="1" s="1"/>
  <c r="O155" i="1"/>
  <c r="P155" i="1" s="1"/>
  <c r="B156" i="1"/>
  <c r="C156" i="1"/>
  <c r="I156" i="1" s="1"/>
  <c r="D156" i="1"/>
  <c r="M156" i="1"/>
  <c r="N156" i="1" s="1"/>
  <c r="O156" i="1"/>
  <c r="P156" i="1" s="1"/>
  <c r="B157" i="1"/>
  <c r="C157" i="1"/>
  <c r="I157" i="1" s="1"/>
  <c r="D157" i="1"/>
  <c r="M157" i="1"/>
  <c r="N157" i="1" s="1"/>
  <c r="O157" i="1"/>
  <c r="P157" i="1" s="1"/>
  <c r="B158" i="1"/>
  <c r="C158" i="1"/>
  <c r="I158" i="1" s="1"/>
  <c r="D158" i="1"/>
  <c r="M158" i="1"/>
  <c r="N158" i="1" s="1"/>
  <c r="O158" i="1"/>
  <c r="P158" i="1" s="1"/>
  <c r="B159" i="1"/>
  <c r="C159" i="1"/>
  <c r="I159" i="1" s="1"/>
  <c r="D159" i="1"/>
  <c r="M159" i="1"/>
  <c r="N159" i="1" s="1"/>
  <c r="O159" i="1"/>
  <c r="P159" i="1" s="1"/>
  <c r="B160" i="1"/>
  <c r="C160" i="1"/>
  <c r="D160" i="1"/>
  <c r="M160" i="1"/>
  <c r="N160" i="1" s="1"/>
  <c r="O160" i="1"/>
  <c r="P160" i="1" s="1"/>
  <c r="B161" i="1"/>
  <c r="C161" i="1"/>
  <c r="I161" i="1" s="1"/>
  <c r="D161" i="1"/>
  <c r="M161" i="1"/>
  <c r="N161" i="1" s="1"/>
  <c r="O161" i="1"/>
  <c r="P161" i="1" s="1"/>
  <c r="B162" i="1"/>
  <c r="C162" i="1"/>
  <c r="D162" i="1"/>
  <c r="M162" i="1"/>
  <c r="N162" i="1" s="1"/>
  <c r="O162" i="1"/>
  <c r="P162" i="1" s="1"/>
  <c r="B163" i="1"/>
  <c r="C163" i="1"/>
  <c r="I163" i="1" s="1"/>
  <c r="D163" i="1"/>
  <c r="M163" i="1"/>
  <c r="N163" i="1" s="1"/>
  <c r="O163" i="1"/>
  <c r="P163" i="1" s="1"/>
  <c r="B164" i="1"/>
  <c r="C164" i="1"/>
  <c r="I164" i="1" s="1"/>
  <c r="D164" i="1"/>
  <c r="M164" i="1"/>
  <c r="N164" i="1" s="1"/>
  <c r="O164" i="1"/>
  <c r="P164" i="1" s="1"/>
  <c r="B165" i="1"/>
  <c r="C165" i="1"/>
  <c r="I165" i="1" s="1"/>
  <c r="D165" i="1"/>
  <c r="M165" i="1"/>
  <c r="N165" i="1" s="1"/>
  <c r="O165" i="1"/>
  <c r="P165" i="1" s="1"/>
  <c r="B166" i="1"/>
  <c r="C166" i="1"/>
  <c r="I166" i="1" s="1"/>
  <c r="D166" i="1"/>
  <c r="M166" i="1"/>
  <c r="N166" i="1" s="1"/>
  <c r="O166" i="1"/>
  <c r="P166" i="1" s="1"/>
  <c r="B167" i="1"/>
  <c r="C167" i="1"/>
  <c r="I167" i="1" s="1"/>
  <c r="D167" i="1"/>
  <c r="M167" i="1"/>
  <c r="N167" i="1" s="1"/>
  <c r="O167" i="1"/>
  <c r="P167" i="1" s="1"/>
  <c r="B140" i="1"/>
  <c r="C140" i="1"/>
  <c r="I140" i="1" s="1"/>
  <c r="D140" i="1"/>
  <c r="M140" i="1"/>
  <c r="N140" i="1" s="1"/>
  <c r="O140" i="1"/>
  <c r="P140" i="1" s="1"/>
  <c r="B141" i="1"/>
  <c r="C141" i="1"/>
  <c r="I141" i="1" s="1"/>
  <c r="D141" i="1"/>
  <c r="M141" i="1"/>
  <c r="N141" i="1" s="1"/>
  <c r="O141" i="1"/>
  <c r="P141" i="1" s="1"/>
  <c r="B142" i="1"/>
  <c r="C142" i="1"/>
  <c r="I142" i="1" s="1"/>
  <c r="D142" i="1"/>
  <c r="M142" i="1"/>
  <c r="N142" i="1" s="1"/>
  <c r="O142" i="1"/>
  <c r="P142" i="1" s="1"/>
  <c r="B143" i="1"/>
  <c r="C143" i="1"/>
  <c r="I143" i="1" s="1"/>
  <c r="D143" i="1"/>
  <c r="M143" i="1"/>
  <c r="N143" i="1" s="1"/>
  <c r="O143" i="1"/>
  <c r="P143" i="1" s="1"/>
  <c r="B144" i="1"/>
  <c r="C144" i="1"/>
  <c r="D144" i="1"/>
  <c r="M144" i="1"/>
  <c r="N144" i="1" s="1"/>
  <c r="O144" i="1"/>
  <c r="P144" i="1" s="1"/>
  <c r="B145" i="1"/>
  <c r="C145" i="1"/>
  <c r="I145" i="1" s="1"/>
  <c r="D145" i="1"/>
  <c r="M145" i="1"/>
  <c r="N145" i="1" s="1"/>
  <c r="O145" i="1"/>
  <c r="P145" i="1" s="1"/>
  <c r="B146" i="1"/>
  <c r="C146" i="1"/>
  <c r="I146" i="1" s="1"/>
  <c r="D146" i="1"/>
  <c r="M146" i="1"/>
  <c r="N146" i="1" s="1"/>
  <c r="O146" i="1"/>
  <c r="P146" i="1" s="1"/>
  <c r="B147" i="1"/>
  <c r="C147" i="1"/>
  <c r="I147" i="1" s="1"/>
  <c r="D147" i="1"/>
  <c r="M147" i="1"/>
  <c r="N147" i="1" s="1"/>
  <c r="O147" i="1"/>
  <c r="P147" i="1" s="1"/>
  <c r="B148" i="1"/>
  <c r="C148" i="1"/>
  <c r="I148" i="1" s="1"/>
  <c r="D148" i="1"/>
  <c r="M148" i="1"/>
  <c r="N148" i="1" s="1"/>
  <c r="O148" i="1"/>
  <c r="P148" i="1" s="1"/>
  <c r="B149" i="1"/>
  <c r="C149" i="1"/>
  <c r="I149" i="1" s="1"/>
  <c r="D149" i="1"/>
  <c r="M149" i="1"/>
  <c r="N149" i="1" s="1"/>
  <c r="O149" i="1"/>
  <c r="P149" i="1" s="1"/>
  <c r="B150" i="1"/>
  <c r="C150" i="1"/>
  <c r="I150" i="1" s="1"/>
  <c r="R150" i="1" s="1"/>
  <c r="D150" i="1"/>
  <c r="M150" i="1"/>
  <c r="N150" i="1" s="1"/>
  <c r="O150" i="1"/>
  <c r="P150" i="1" s="1"/>
  <c r="B151" i="1"/>
  <c r="C151" i="1"/>
  <c r="I151" i="1" s="1"/>
  <c r="D151" i="1"/>
  <c r="M151" i="1"/>
  <c r="N151" i="1" s="1"/>
  <c r="O151" i="1"/>
  <c r="P151" i="1" s="1"/>
  <c r="B126" i="1"/>
  <c r="C126" i="1"/>
  <c r="I126" i="1" s="1"/>
  <c r="D126" i="1"/>
  <c r="M126" i="1"/>
  <c r="N126" i="1" s="1"/>
  <c r="O126" i="1"/>
  <c r="P126" i="1" s="1"/>
  <c r="B127" i="1"/>
  <c r="C127" i="1"/>
  <c r="I127" i="1" s="1"/>
  <c r="D127" i="1"/>
  <c r="M127" i="1"/>
  <c r="N127" i="1" s="1"/>
  <c r="O127" i="1"/>
  <c r="P127" i="1" s="1"/>
  <c r="B128" i="1"/>
  <c r="C128" i="1"/>
  <c r="I128" i="1" s="1"/>
  <c r="D128" i="1"/>
  <c r="M128" i="1"/>
  <c r="N128" i="1" s="1"/>
  <c r="O128" i="1"/>
  <c r="P128" i="1" s="1"/>
  <c r="B129" i="1"/>
  <c r="C129" i="1"/>
  <c r="I129" i="1" s="1"/>
  <c r="D129" i="1"/>
  <c r="M129" i="1"/>
  <c r="N129" i="1" s="1"/>
  <c r="O129" i="1"/>
  <c r="P129" i="1" s="1"/>
  <c r="B130" i="1"/>
  <c r="C130" i="1"/>
  <c r="I130" i="1" s="1"/>
  <c r="D130" i="1"/>
  <c r="M130" i="1"/>
  <c r="N130" i="1" s="1"/>
  <c r="O130" i="1"/>
  <c r="P130" i="1" s="1"/>
  <c r="B131" i="1"/>
  <c r="C131" i="1"/>
  <c r="I131" i="1" s="1"/>
  <c r="D131" i="1"/>
  <c r="M131" i="1"/>
  <c r="N131" i="1" s="1"/>
  <c r="O131" i="1"/>
  <c r="P131" i="1" s="1"/>
  <c r="B132" i="1"/>
  <c r="C132" i="1"/>
  <c r="I132" i="1" s="1"/>
  <c r="D132" i="1"/>
  <c r="M132" i="1"/>
  <c r="N132" i="1" s="1"/>
  <c r="O132" i="1"/>
  <c r="P132" i="1" s="1"/>
  <c r="B133" i="1"/>
  <c r="C133" i="1"/>
  <c r="I133" i="1" s="1"/>
  <c r="D133" i="1"/>
  <c r="M133" i="1"/>
  <c r="N133" i="1" s="1"/>
  <c r="O133" i="1"/>
  <c r="P133" i="1" s="1"/>
  <c r="B134" i="1"/>
  <c r="C134" i="1"/>
  <c r="I134" i="1" s="1"/>
  <c r="D134" i="1"/>
  <c r="M134" i="1"/>
  <c r="N134" i="1" s="1"/>
  <c r="O134" i="1"/>
  <c r="P134" i="1" s="1"/>
  <c r="B135" i="1"/>
  <c r="C135" i="1"/>
  <c r="I135" i="1" s="1"/>
  <c r="D135" i="1"/>
  <c r="M135" i="1"/>
  <c r="N135" i="1" s="1"/>
  <c r="O135" i="1"/>
  <c r="P135" i="1" s="1"/>
  <c r="B136" i="1"/>
  <c r="C136" i="1"/>
  <c r="D136" i="1"/>
  <c r="M136" i="1"/>
  <c r="N136" i="1" s="1"/>
  <c r="O136" i="1"/>
  <c r="P136" i="1" s="1"/>
  <c r="B137" i="1"/>
  <c r="C137" i="1"/>
  <c r="I137" i="1" s="1"/>
  <c r="D137" i="1"/>
  <c r="M137" i="1"/>
  <c r="N137" i="1" s="1"/>
  <c r="O137" i="1"/>
  <c r="P137" i="1" s="1"/>
  <c r="B138" i="1"/>
  <c r="C138" i="1"/>
  <c r="I138" i="1" s="1"/>
  <c r="D138" i="1"/>
  <c r="M138" i="1"/>
  <c r="N138" i="1" s="1"/>
  <c r="O138" i="1"/>
  <c r="P138" i="1" s="1"/>
  <c r="B139" i="1"/>
  <c r="C139" i="1"/>
  <c r="I139" i="1" s="1"/>
  <c r="D139" i="1"/>
  <c r="M139" i="1"/>
  <c r="N139" i="1" s="1"/>
  <c r="O139" i="1"/>
  <c r="P139" i="1" s="1"/>
  <c r="B114" i="1"/>
  <c r="C114" i="1"/>
  <c r="I114" i="1" s="1"/>
  <c r="D114" i="1"/>
  <c r="M114" i="1"/>
  <c r="N114" i="1" s="1"/>
  <c r="O114" i="1"/>
  <c r="P114" i="1" s="1"/>
  <c r="B115" i="1"/>
  <c r="C115" i="1"/>
  <c r="I115" i="1" s="1"/>
  <c r="D115" i="1"/>
  <c r="M115" i="1"/>
  <c r="N115" i="1" s="1"/>
  <c r="O115" i="1"/>
  <c r="P115" i="1" s="1"/>
  <c r="B116" i="1"/>
  <c r="C116" i="1"/>
  <c r="I116" i="1" s="1"/>
  <c r="D116" i="1"/>
  <c r="M116" i="1"/>
  <c r="N116" i="1" s="1"/>
  <c r="O116" i="1"/>
  <c r="P116" i="1" s="1"/>
  <c r="B117" i="1"/>
  <c r="C117" i="1"/>
  <c r="I117" i="1" s="1"/>
  <c r="D117" i="1"/>
  <c r="M117" i="1"/>
  <c r="N117" i="1" s="1"/>
  <c r="O117" i="1"/>
  <c r="P117" i="1" s="1"/>
  <c r="B118" i="1"/>
  <c r="C118" i="1"/>
  <c r="I118" i="1" s="1"/>
  <c r="D118" i="1"/>
  <c r="M118" i="1"/>
  <c r="N118" i="1" s="1"/>
  <c r="O118" i="1"/>
  <c r="P118" i="1" s="1"/>
  <c r="B119" i="1"/>
  <c r="C119" i="1"/>
  <c r="I119" i="1" s="1"/>
  <c r="D119" i="1"/>
  <c r="M119" i="1"/>
  <c r="N119" i="1" s="1"/>
  <c r="O119" i="1"/>
  <c r="P119" i="1" s="1"/>
  <c r="B120" i="1"/>
  <c r="C120" i="1"/>
  <c r="I120" i="1" s="1"/>
  <c r="D120" i="1"/>
  <c r="M120" i="1"/>
  <c r="N120" i="1" s="1"/>
  <c r="O120" i="1"/>
  <c r="P120" i="1" s="1"/>
  <c r="B121" i="1"/>
  <c r="C121" i="1"/>
  <c r="I121" i="1" s="1"/>
  <c r="D121" i="1"/>
  <c r="M121" i="1"/>
  <c r="N121" i="1" s="1"/>
  <c r="O121" i="1"/>
  <c r="P121" i="1" s="1"/>
  <c r="B122" i="1"/>
  <c r="C122" i="1"/>
  <c r="I122" i="1" s="1"/>
  <c r="D122" i="1"/>
  <c r="M122" i="1"/>
  <c r="N122" i="1" s="1"/>
  <c r="O122" i="1"/>
  <c r="P122" i="1" s="1"/>
  <c r="B123" i="1"/>
  <c r="C123" i="1"/>
  <c r="I123" i="1" s="1"/>
  <c r="D123" i="1"/>
  <c r="M123" i="1"/>
  <c r="N123" i="1" s="1"/>
  <c r="O123" i="1"/>
  <c r="P123" i="1" s="1"/>
  <c r="B124" i="1"/>
  <c r="C124" i="1"/>
  <c r="I124" i="1" s="1"/>
  <c r="D124" i="1"/>
  <c r="M124" i="1"/>
  <c r="N124" i="1" s="1"/>
  <c r="O124" i="1"/>
  <c r="P124" i="1" s="1"/>
  <c r="B125" i="1"/>
  <c r="C125" i="1"/>
  <c r="I125" i="1" s="1"/>
  <c r="D125" i="1"/>
  <c r="M125" i="1"/>
  <c r="N125" i="1" s="1"/>
  <c r="O125" i="1"/>
  <c r="P125" i="1" s="1"/>
  <c r="B74" i="1"/>
  <c r="C74" i="1"/>
  <c r="I74" i="1" s="1"/>
  <c r="D74" i="1"/>
  <c r="M74" i="1"/>
  <c r="N74" i="1" s="1"/>
  <c r="O74" i="1"/>
  <c r="P74" i="1" s="1"/>
  <c r="B75" i="1"/>
  <c r="C75" i="1"/>
  <c r="I75" i="1" s="1"/>
  <c r="D75" i="1"/>
  <c r="M75" i="1"/>
  <c r="N75" i="1" s="1"/>
  <c r="O75" i="1"/>
  <c r="P75" i="1" s="1"/>
  <c r="B76" i="1"/>
  <c r="C76" i="1"/>
  <c r="I76" i="1" s="1"/>
  <c r="D76" i="1"/>
  <c r="M76" i="1"/>
  <c r="N76" i="1" s="1"/>
  <c r="O76" i="1"/>
  <c r="P76" i="1" s="1"/>
  <c r="B77" i="1"/>
  <c r="C77" i="1"/>
  <c r="I77" i="1" s="1"/>
  <c r="D77" i="1"/>
  <c r="M77" i="1"/>
  <c r="N77" i="1" s="1"/>
  <c r="O77" i="1"/>
  <c r="P77" i="1" s="1"/>
  <c r="B78" i="1"/>
  <c r="C78" i="1"/>
  <c r="I78" i="1" s="1"/>
  <c r="D78" i="1"/>
  <c r="M78" i="1"/>
  <c r="N78" i="1" s="1"/>
  <c r="O78" i="1"/>
  <c r="P78" i="1" s="1"/>
  <c r="B79" i="1"/>
  <c r="C79" i="1"/>
  <c r="I79" i="1" s="1"/>
  <c r="D79" i="1"/>
  <c r="M79" i="1"/>
  <c r="N79" i="1" s="1"/>
  <c r="O79" i="1"/>
  <c r="P79" i="1" s="1"/>
  <c r="B80" i="1"/>
  <c r="C80" i="1"/>
  <c r="I80" i="1" s="1"/>
  <c r="D80" i="1"/>
  <c r="M80" i="1"/>
  <c r="N80" i="1" s="1"/>
  <c r="O80" i="1"/>
  <c r="P80" i="1" s="1"/>
  <c r="B81" i="1"/>
  <c r="C81" i="1"/>
  <c r="I81" i="1" s="1"/>
  <c r="D81" i="1"/>
  <c r="M81" i="1"/>
  <c r="N81" i="1" s="1"/>
  <c r="O81" i="1"/>
  <c r="P81" i="1" s="1"/>
  <c r="B82" i="1"/>
  <c r="C82" i="1"/>
  <c r="I82" i="1" s="1"/>
  <c r="D82" i="1"/>
  <c r="M82" i="1"/>
  <c r="N82" i="1" s="1"/>
  <c r="O82" i="1"/>
  <c r="P82" i="1" s="1"/>
  <c r="B83" i="1"/>
  <c r="C83" i="1"/>
  <c r="I83" i="1" s="1"/>
  <c r="D83" i="1"/>
  <c r="M83" i="1"/>
  <c r="N83" i="1" s="1"/>
  <c r="O83" i="1"/>
  <c r="P83" i="1" s="1"/>
  <c r="B84" i="1"/>
  <c r="C84" i="1"/>
  <c r="I84" i="1" s="1"/>
  <c r="D84" i="1"/>
  <c r="M84" i="1"/>
  <c r="N84" i="1" s="1"/>
  <c r="O84" i="1"/>
  <c r="P84" i="1" s="1"/>
  <c r="B85" i="1"/>
  <c r="C85" i="1"/>
  <c r="I85" i="1" s="1"/>
  <c r="D85" i="1"/>
  <c r="M85" i="1"/>
  <c r="N85" i="1" s="1"/>
  <c r="O85" i="1"/>
  <c r="P85" i="1" s="1"/>
  <c r="B86" i="1"/>
  <c r="C86" i="1"/>
  <c r="I86" i="1" s="1"/>
  <c r="D86" i="1"/>
  <c r="M86" i="1"/>
  <c r="N86" i="1" s="1"/>
  <c r="O86" i="1"/>
  <c r="P86" i="1" s="1"/>
  <c r="B87" i="1"/>
  <c r="C87" i="1"/>
  <c r="I87" i="1" s="1"/>
  <c r="D87" i="1"/>
  <c r="M87" i="1"/>
  <c r="N87" i="1" s="1"/>
  <c r="O87" i="1"/>
  <c r="P87" i="1" s="1"/>
  <c r="B88" i="1"/>
  <c r="C88" i="1"/>
  <c r="I88" i="1" s="1"/>
  <c r="D88" i="1"/>
  <c r="M88" i="1"/>
  <c r="N88" i="1" s="1"/>
  <c r="O88" i="1"/>
  <c r="P88" i="1" s="1"/>
  <c r="B89" i="1"/>
  <c r="C89" i="1"/>
  <c r="I89" i="1" s="1"/>
  <c r="D89" i="1"/>
  <c r="M89" i="1"/>
  <c r="N89" i="1" s="1"/>
  <c r="O89" i="1"/>
  <c r="P89" i="1" s="1"/>
  <c r="B90" i="1"/>
  <c r="C90" i="1"/>
  <c r="I90" i="1" s="1"/>
  <c r="D90" i="1"/>
  <c r="M90" i="1"/>
  <c r="N90" i="1" s="1"/>
  <c r="O90" i="1"/>
  <c r="P90" i="1" s="1"/>
  <c r="B91" i="1"/>
  <c r="C91" i="1"/>
  <c r="I91" i="1" s="1"/>
  <c r="D91" i="1"/>
  <c r="M91" i="1"/>
  <c r="N91" i="1" s="1"/>
  <c r="O91" i="1"/>
  <c r="P91" i="1" s="1"/>
  <c r="B92" i="1"/>
  <c r="C92" i="1"/>
  <c r="I92" i="1" s="1"/>
  <c r="D92" i="1"/>
  <c r="M92" i="1"/>
  <c r="N92" i="1" s="1"/>
  <c r="O92" i="1"/>
  <c r="P92" i="1" s="1"/>
  <c r="B93" i="1"/>
  <c r="C93" i="1"/>
  <c r="I93" i="1" s="1"/>
  <c r="D93" i="1"/>
  <c r="M93" i="1"/>
  <c r="N93" i="1" s="1"/>
  <c r="O93" i="1"/>
  <c r="P93" i="1" s="1"/>
  <c r="B94" i="1"/>
  <c r="C94" i="1"/>
  <c r="I94" i="1" s="1"/>
  <c r="D94" i="1"/>
  <c r="M94" i="1"/>
  <c r="N94" i="1" s="1"/>
  <c r="O94" i="1"/>
  <c r="P94" i="1" s="1"/>
  <c r="B95" i="1"/>
  <c r="C95" i="1"/>
  <c r="I95" i="1" s="1"/>
  <c r="D95" i="1"/>
  <c r="M95" i="1"/>
  <c r="N95" i="1" s="1"/>
  <c r="O95" i="1"/>
  <c r="P95" i="1" s="1"/>
  <c r="B96" i="1"/>
  <c r="C96" i="1"/>
  <c r="I96" i="1" s="1"/>
  <c r="D96" i="1"/>
  <c r="M96" i="1"/>
  <c r="N96" i="1" s="1"/>
  <c r="O96" i="1"/>
  <c r="P96" i="1" s="1"/>
  <c r="B97" i="1"/>
  <c r="C97" i="1"/>
  <c r="I97" i="1" s="1"/>
  <c r="D97" i="1"/>
  <c r="M97" i="1"/>
  <c r="N97" i="1" s="1"/>
  <c r="O97" i="1"/>
  <c r="P97" i="1" s="1"/>
  <c r="B98" i="1"/>
  <c r="C98" i="1"/>
  <c r="I98" i="1" s="1"/>
  <c r="D98" i="1"/>
  <c r="M98" i="1"/>
  <c r="N98" i="1" s="1"/>
  <c r="O98" i="1"/>
  <c r="P98" i="1" s="1"/>
  <c r="B99" i="1"/>
  <c r="C99" i="1"/>
  <c r="I99" i="1" s="1"/>
  <c r="D99" i="1"/>
  <c r="M99" i="1"/>
  <c r="N99" i="1" s="1"/>
  <c r="O99" i="1"/>
  <c r="P99" i="1" s="1"/>
  <c r="B100" i="1"/>
  <c r="C100" i="1"/>
  <c r="I100" i="1" s="1"/>
  <c r="R100" i="1" s="1"/>
  <c r="D100" i="1"/>
  <c r="M100" i="1"/>
  <c r="N100" i="1" s="1"/>
  <c r="O100" i="1"/>
  <c r="P100" i="1" s="1"/>
  <c r="B101" i="1"/>
  <c r="C101" i="1"/>
  <c r="I101" i="1" s="1"/>
  <c r="D101" i="1"/>
  <c r="M101" i="1"/>
  <c r="N101" i="1" s="1"/>
  <c r="O101" i="1"/>
  <c r="P101" i="1" s="1"/>
  <c r="B102" i="1"/>
  <c r="C102" i="1"/>
  <c r="I102" i="1" s="1"/>
  <c r="D102" i="1"/>
  <c r="M102" i="1"/>
  <c r="N102" i="1" s="1"/>
  <c r="O102" i="1"/>
  <c r="P102" i="1" s="1"/>
  <c r="B103" i="1"/>
  <c r="C103" i="1"/>
  <c r="I103" i="1" s="1"/>
  <c r="D103" i="1"/>
  <c r="M103" i="1"/>
  <c r="N103" i="1" s="1"/>
  <c r="O103" i="1"/>
  <c r="P103" i="1" s="1"/>
  <c r="B104" i="1"/>
  <c r="C104" i="1"/>
  <c r="I104" i="1" s="1"/>
  <c r="D104" i="1"/>
  <c r="M104" i="1"/>
  <c r="N104" i="1" s="1"/>
  <c r="O104" i="1"/>
  <c r="P104" i="1" s="1"/>
  <c r="B105" i="1"/>
  <c r="C105" i="1"/>
  <c r="I105" i="1" s="1"/>
  <c r="D105" i="1"/>
  <c r="M105" i="1"/>
  <c r="N105" i="1" s="1"/>
  <c r="O105" i="1"/>
  <c r="P105" i="1" s="1"/>
  <c r="B106" i="1"/>
  <c r="C106" i="1"/>
  <c r="I106" i="1" s="1"/>
  <c r="D106" i="1"/>
  <c r="M106" i="1"/>
  <c r="N106" i="1" s="1"/>
  <c r="O106" i="1"/>
  <c r="P106" i="1" s="1"/>
  <c r="B107" i="1"/>
  <c r="C107" i="1"/>
  <c r="I107" i="1" s="1"/>
  <c r="D107" i="1"/>
  <c r="M107" i="1"/>
  <c r="N107" i="1" s="1"/>
  <c r="O107" i="1"/>
  <c r="P107" i="1" s="1"/>
  <c r="B108" i="1"/>
  <c r="C108" i="1"/>
  <c r="I108" i="1" s="1"/>
  <c r="D108" i="1"/>
  <c r="M108" i="1"/>
  <c r="N108" i="1" s="1"/>
  <c r="O108" i="1"/>
  <c r="P108" i="1" s="1"/>
  <c r="B109" i="1"/>
  <c r="C109" i="1"/>
  <c r="I109" i="1" s="1"/>
  <c r="D109" i="1"/>
  <c r="M109" i="1"/>
  <c r="N109" i="1" s="1"/>
  <c r="O109" i="1"/>
  <c r="P109" i="1" s="1"/>
  <c r="B110" i="1"/>
  <c r="C110" i="1"/>
  <c r="I110" i="1" s="1"/>
  <c r="D110" i="1"/>
  <c r="M110" i="1"/>
  <c r="N110" i="1" s="1"/>
  <c r="O110" i="1"/>
  <c r="P110" i="1" s="1"/>
  <c r="B111" i="1"/>
  <c r="C111" i="1"/>
  <c r="I111" i="1" s="1"/>
  <c r="D111" i="1"/>
  <c r="M111" i="1"/>
  <c r="N111" i="1" s="1"/>
  <c r="O111" i="1"/>
  <c r="P111" i="1" s="1"/>
  <c r="B112" i="1"/>
  <c r="C112" i="1"/>
  <c r="I112" i="1" s="1"/>
  <c r="D112" i="1"/>
  <c r="M112" i="1"/>
  <c r="N112" i="1" s="1"/>
  <c r="O112" i="1"/>
  <c r="P112" i="1" s="1"/>
  <c r="B113" i="1"/>
  <c r="C113" i="1"/>
  <c r="I113" i="1" s="1"/>
  <c r="D113" i="1"/>
  <c r="M113" i="1"/>
  <c r="N113" i="1" s="1"/>
  <c r="O113" i="1"/>
  <c r="P113" i="1" s="1"/>
  <c r="B32" i="1"/>
  <c r="C32" i="1"/>
  <c r="I32" i="1" s="1"/>
  <c r="R32" i="1" s="1"/>
  <c r="D32" i="1"/>
  <c r="M32" i="1"/>
  <c r="N32" i="1" s="1"/>
  <c r="O32" i="1"/>
  <c r="P32" i="1" s="1"/>
  <c r="B33" i="1"/>
  <c r="C33" i="1"/>
  <c r="I33" i="1" s="1"/>
  <c r="D33" i="1"/>
  <c r="M33" i="1"/>
  <c r="N33" i="1" s="1"/>
  <c r="O33" i="1"/>
  <c r="P33" i="1" s="1"/>
  <c r="B34" i="1"/>
  <c r="C34" i="1"/>
  <c r="I34" i="1" s="1"/>
  <c r="D34" i="1"/>
  <c r="M34" i="1"/>
  <c r="N34" i="1" s="1"/>
  <c r="O34" i="1"/>
  <c r="P34" i="1" s="1"/>
  <c r="B35" i="1"/>
  <c r="C35" i="1"/>
  <c r="I35" i="1" s="1"/>
  <c r="D35" i="1"/>
  <c r="M35" i="1"/>
  <c r="N35" i="1" s="1"/>
  <c r="O35" i="1"/>
  <c r="P35" i="1" s="1"/>
  <c r="B36" i="1"/>
  <c r="C36" i="1"/>
  <c r="I36" i="1" s="1"/>
  <c r="D36" i="1"/>
  <c r="M36" i="1"/>
  <c r="N36" i="1" s="1"/>
  <c r="O36" i="1"/>
  <c r="P36" i="1" s="1"/>
  <c r="B37" i="1"/>
  <c r="C37" i="1"/>
  <c r="I37" i="1" s="1"/>
  <c r="D37" i="1"/>
  <c r="M37" i="1"/>
  <c r="N37" i="1" s="1"/>
  <c r="O37" i="1"/>
  <c r="P37" i="1" s="1"/>
  <c r="B38" i="1"/>
  <c r="C38" i="1"/>
  <c r="I38" i="1" s="1"/>
  <c r="D38" i="1"/>
  <c r="M38" i="1"/>
  <c r="N38" i="1" s="1"/>
  <c r="O38" i="1"/>
  <c r="P38" i="1" s="1"/>
  <c r="B39" i="1"/>
  <c r="C39" i="1"/>
  <c r="I39" i="1" s="1"/>
  <c r="D39" i="1"/>
  <c r="M39" i="1"/>
  <c r="N39" i="1" s="1"/>
  <c r="O39" i="1"/>
  <c r="P39" i="1" s="1"/>
  <c r="B40" i="1"/>
  <c r="C40" i="1"/>
  <c r="I40" i="1" s="1"/>
  <c r="D40" i="1"/>
  <c r="M40" i="1"/>
  <c r="N40" i="1" s="1"/>
  <c r="O40" i="1"/>
  <c r="P40" i="1" s="1"/>
  <c r="B41" i="1"/>
  <c r="C41" i="1"/>
  <c r="I41" i="1" s="1"/>
  <c r="D41" i="1"/>
  <c r="M41" i="1"/>
  <c r="N41" i="1" s="1"/>
  <c r="O41" i="1"/>
  <c r="P41" i="1" s="1"/>
  <c r="B42" i="1"/>
  <c r="C42" i="1"/>
  <c r="I42" i="1" s="1"/>
  <c r="D42" i="1"/>
  <c r="M42" i="1"/>
  <c r="N42" i="1" s="1"/>
  <c r="O42" i="1"/>
  <c r="P42" i="1" s="1"/>
  <c r="B43" i="1"/>
  <c r="C43" i="1"/>
  <c r="I43" i="1" s="1"/>
  <c r="D43" i="1"/>
  <c r="M43" i="1"/>
  <c r="N43" i="1" s="1"/>
  <c r="O43" i="1"/>
  <c r="P43" i="1" s="1"/>
  <c r="B44" i="1"/>
  <c r="C44" i="1"/>
  <c r="I44" i="1" s="1"/>
  <c r="D44" i="1"/>
  <c r="M44" i="1"/>
  <c r="N44" i="1" s="1"/>
  <c r="O44" i="1"/>
  <c r="P44" i="1" s="1"/>
  <c r="B45" i="1"/>
  <c r="C45" i="1"/>
  <c r="I45" i="1" s="1"/>
  <c r="D45" i="1"/>
  <c r="M45" i="1"/>
  <c r="N45" i="1" s="1"/>
  <c r="O45" i="1"/>
  <c r="P45" i="1" s="1"/>
  <c r="B46" i="1"/>
  <c r="C46" i="1"/>
  <c r="I46" i="1" s="1"/>
  <c r="D46" i="1"/>
  <c r="M46" i="1"/>
  <c r="N46" i="1" s="1"/>
  <c r="O46" i="1"/>
  <c r="P46" i="1" s="1"/>
  <c r="B47" i="1"/>
  <c r="C47" i="1"/>
  <c r="I47" i="1" s="1"/>
  <c r="D47" i="1"/>
  <c r="M47" i="1"/>
  <c r="N47" i="1" s="1"/>
  <c r="O47" i="1"/>
  <c r="P47" i="1" s="1"/>
  <c r="B48" i="1"/>
  <c r="C48" i="1"/>
  <c r="I48" i="1" s="1"/>
  <c r="D48" i="1"/>
  <c r="M48" i="1"/>
  <c r="N48" i="1" s="1"/>
  <c r="O48" i="1"/>
  <c r="P48" i="1" s="1"/>
  <c r="B49" i="1"/>
  <c r="C49" i="1"/>
  <c r="I49" i="1" s="1"/>
  <c r="D49" i="1"/>
  <c r="M49" i="1"/>
  <c r="N49" i="1" s="1"/>
  <c r="O49" i="1"/>
  <c r="P49" i="1" s="1"/>
  <c r="B50" i="1"/>
  <c r="C50" i="1"/>
  <c r="I50" i="1" s="1"/>
  <c r="D50" i="1"/>
  <c r="M50" i="1"/>
  <c r="N50" i="1" s="1"/>
  <c r="O50" i="1"/>
  <c r="P50" i="1" s="1"/>
  <c r="B51" i="1"/>
  <c r="C51" i="1"/>
  <c r="I51" i="1" s="1"/>
  <c r="D51" i="1"/>
  <c r="M51" i="1"/>
  <c r="N51" i="1" s="1"/>
  <c r="O51" i="1"/>
  <c r="P51" i="1" s="1"/>
  <c r="B52" i="1"/>
  <c r="C52" i="1"/>
  <c r="I52" i="1" s="1"/>
  <c r="D52" i="1"/>
  <c r="M52" i="1"/>
  <c r="N52" i="1" s="1"/>
  <c r="O52" i="1"/>
  <c r="P52" i="1" s="1"/>
  <c r="B53" i="1"/>
  <c r="C53" i="1"/>
  <c r="I53" i="1" s="1"/>
  <c r="D53" i="1"/>
  <c r="M53" i="1"/>
  <c r="N53" i="1" s="1"/>
  <c r="O53" i="1"/>
  <c r="P53" i="1" s="1"/>
  <c r="B54" i="1"/>
  <c r="C54" i="1"/>
  <c r="I54" i="1" s="1"/>
  <c r="D54" i="1"/>
  <c r="M54" i="1"/>
  <c r="N54" i="1" s="1"/>
  <c r="O54" i="1"/>
  <c r="P54" i="1" s="1"/>
  <c r="B55" i="1"/>
  <c r="C55" i="1"/>
  <c r="I55" i="1" s="1"/>
  <c r="D55" i="1"/>
  <c r="M55" i="1"/>
  <c r="N55" i="1" s="1"/>
  <c r="O55" i="1"/>
  <c r="P55" i="1" s="1"/>
  <c r="B56" i="1"/>
  <c r="C56" i="1"/>
  <c r="I56" i="1" s="1"/>
  <c r="D56" i="1"/>
  <c r="M56" i="1"/>
  <c r="N56" i="1" s="1"/>
  <c r="O56" i="1"/>
  <c r="P56" i="1" s="1"/>
  <c r="B57" i="1"/>
  <c r="C57" i="1"/>
  <c r="I57" i="1" s="1"/>
  <c r="D57" i="1"/>
  <c r="M57" i="1"/>
  <c r="N57" i="1" s="1"/>
  <c r="O57" i="1"/>
  <c r="P57" i="1" s="1"/>
  <c r="B58" i="1"/>
  <c r="C58" i="1"/>
  <c r="I58" i="1" s="1"/>
  <c r="D58" i="1"/>
  <c r="M58" i="1"/>
  <c r="N58" i="1" s="1"/>
  <c r="O58" i="1"/>
  <c r="P58" i="1" s="1"/>
  <c r="B59" i="1"/>
  <c r="C59" i="1"/>
  <c r="I59" i="1" s="1"/>
  <c r="D59" i="1"/>
  <c r="M59" i="1"/>
  <c r="N59" i="1" s="1"/>
  <c r="O59" i="1"/>
  <c r="P59" i="1" s="1"/>
  <c r="B60" i="1"/>
  <c r="C60" i="1"/>
  <c r="I60" i="1" s="1"/>
  <c r="D60" i="1"/>
  <c r="M60" i="1"/>
  <c r="N60" i="1" s="1"/>
  <c r="O60" i="1"/>
  <c r="P60" i="1" s="1"/>
  <c r="B61" i="1"/>
  <c r="C61" i="1"/>
  <c r="I61" i="1" s="1"/>
  <c r="D61" i="1"/>
  <c r="M61" i="1"/>
  <c r="N61" i="1" s="1"/>
  <c r="O61" i="1"/>
  <c r="P61" i="1" s="1"/>
  <c r="B62" i="1"/>
  <c r="C62" i="1"/>
  <c r="I62" i="1" s="1"/>
  <c r="D62" i="1"/>
  <c r="M62" i="1"/>
  <c r="N62" i="1" s="1"/>
  <c r="O62" i="1"/>
  <c r="P62" i="1" s="1"/>
  <c r="B63" i="1"/>
  <c r="C63" i="1"/>
  <c r="I63" i="1" s="1"/>
  <c r="D63" i="1"/>
  <c r="M63" i="1"/>
  <c r="N63" i="1" s="1"/>
  <c r="O63" i="1"/>
  <c r="P63" i="1" s="1"/>
  <c r="B64" i="1"/>
  <c r="C64" i="1"/>
  <c r="I64" i="1" s="1"/>
  <c r="D64" i="1"/>
  <c r="R64" i="1"/>
  <c r="M64" i="1"/>
  <c r="N64" i="1" s="1"/>
  <c r="O64" i="1"/>
  <c r="P64" i="1" s="1"/>
  <c r="B65" i="1"/>
  <c r="C65" i="1"/>
  <c r="I65" i="1" s="1"/>
  <c r="D65" i="1"/>
  <c r="M65" i="1"/>
  <c r="N65" i="1" s="1"/>
  <c r="O65" i="1"/>
  <c r="P65" i="1" s="1"/>
  <c r="B66" i="1"/>
  <c r="C66" i="1"/>
  <c r="I66" i="1" s="1"/>
  <c r="D66" i="1"/>
  <c r="M66" i="1"/>
  <c r="N66" i="1" s="1"/>
  <c r="O66" i="1"/>
  <c r="P66" i="1" s="1"/>
  <c r="B67" i="1"/>
  <c r="C67" i="1"/>
  <c r="I67" i="1" s="1"/>
  <c r="D67" i="1"/>
  <c r="M67" i="1"/>
  <c r="N67" i="1" s="1"/>
  <c r="O67" i="1"/>
  <c r="P67" i="1" s="1"/>
  <c r="B68" i="1"/>
  <c r="C68" i="1"/>
  <c r="I68" i="1" s="1"/>
  <c r="D68" i="1"/>
  <c r="M68" i="1"/>
  <c r="N68" i="1" s="1"/>
  <c r="O68" i="1"/>
  <c r="P68" i="1" s="1"/>
  <c r="B69" i="1"/>
  <c r="C69" i="1"/>
  <c r="I69" i="1" s="1"/>
  <c r="D69" i="1"/>
  <c r="M69" i="1"/>
  <c r="N69" i="1" s="1"/>
  <c r="O69" i="1"/>
  <c r="P69" i="1" s="1"/>
  <c r="B70" i="1"/>
  <c r="C70" i="1"/>
  <c r="I70" i="1" s="1"/>
  <c r="D70" i="1"/>
  <c r="M70" i="1"/>
  <c r="N70" i="1" s="1"/>
  <c r="O70" i="1"/>
  <c r="P70" i="1" s="1"/>
  <c r="B71" i="1"/>
  <c r="C71" i="1"/>
  <c r="I71" i="1" s="1"/>
  <c r="D71" i="1"/>
  <c r="M71" i="1"/>
  <c r="N71" i="1" s="1"/>
  <c r="O71" i="1"/>
  <c r="P71" i="1" s="1"/>
  <c r="B72" i="1"/>
  <c r="C72" i="1"/>
  <c r="I72" i="1" s="1"/>
  <c r="D72" i="1"/>
  <c r="M72" i="1"/>
  <c r="N72" i="1" s="1"/>
  <c r="O72" i="1"/>
  <c r="P72" i="1" s="1"/>
  <c r="B73" i="1"/>
  <c r="C73" i="1"/>
  <c r="I73" i="1" s="1"/>
  <c r="D73" i="1"/>
  <c r="M73" i="1"/>
  <c r="N73" i="1" s="1"/>
  <c r="O73" i="1"/>
  <c r="P73" i="1" s="1"/>
  <c r="B3" i="1"/>
  <c r="C3" i="1"/>
  <c r="I3" i="1" s="1"/>
  <c r="D3" i="1"/>
  <c r="B4" i="1"/>
  <c r="C4" i="1"/>
  <c r="I4" i="1" s="1"/>
  <c r="D4" i="1"/>
  <c r="B5" i="1"/>
  <c r="C5" i="1"/>
  <c r="I5" i="1" s="1"/>
  <c r="D5" i="1"/>
  <c r="B6" i="1"/>
  <c r="C6" i="1"/>
  <c r="I6" i="1" s="1"/>
  <c r="D6" i="1"/>
  <c r="B7" i="1"/>
  <c r="C7" i="1"/>
  <c r="I7" i="1" s="1"/>
  <c r="D7" i="1"/>
  <c r="B8" i="1"/>
  <c r="C8" i="1"/>
  <c r="I8" i="1" s="1"/>
  <c r="D8" i="1"/>
  <c r="B9" i="1"/>
  <c r="C9" i="1"/>
  <c r="I9" i="1" s="1"/>
  <c r="D9" i="1"/>
  <c r="B10" i="1"/>
  <c r="C10" i="1"/>
  <c r="I10" i="1" s="1"/>
  <c r="D10" i="1"/>
  <c r="B11" i="1"/>
  <c r="C11" i="1"/>
  <c r="I11" i="1" s="1"/>
  <c r="D11" i="1"/>
  <c r="B12" i="1"/>
  <c r="C12" i="1"/>
  <c r="I12" i="1" s="1"/>
  <c r="R12" i="1" s="1"/>
  <c r="D12" i="1"/>
  <c r="B13" i="1"/>
  <c r="C13" i="1"/>
  <c r="I13" i="1" s="1"/>
  <c r="D13" i="1"/>
  <c r="B14" i="1"/>
  <c r="C14" i="1"/>
  <c r="I14" i="1" s="1"/>
  <c r="D14" i="1"/>
  <c r="B15" i="1"/>
  <c r="C15" i="1"/>
  <c r="I15" i="1" s="1"/>
  <c r="D15" i="1"/>
  <c r="B16" i="1"/>
  <c r="C16" i="1"/>
  <c r="I16" i="1" s="1"/>
  <c r="D16" i="1"/>
  <c r="B17" i="1"/>
  <c r="C17" i="1"/>
  <c r="I17" i="1" s="1"/>
  <c r="D17" i="1"/>
  <c r="B18" i="1"/>
  <c r="C18" i="1"/>
  <c r="I18" i="1" s="1"/>
  <c r="D18" i="1"/>
  <c r="B19" i="1"/>
  <c r="C19" i="1"/>
  <c r="I19" i="1" s="1"/>
  <c r="D19" i="1"/>
  <c r="B20" i="1"/>
  <c r="C20" i="1"/>
  <c r="I20" i="1" s="1"/>
  <c r="D20" i="1"/>
  <c r="B21" i="1"/>
  <c r="C21" i="1"/>
  <c r="I21" i="1" s="1"/>
  <c r="D21" i="1"/>
  <c r="B22" i="1"/>
  <c r="C22" i="1"/>
  <c r="I22" i="1" s="1"/>
  <c r="D22" i="1"/>
  <c r="B23" i="1"/>
  <c r="C23" i="1"/>
  <c r="I23" i="1" s="1"/>
  <c r="D23" i="1"/>
  <c r="B24" i="1"/>
  <c r="C24" i="1"/>
  <c r="I24" i="1" s="1"/>
  <c r="D24" i="1"/>
  <c r="B25" i="1"/>
  <c r="C25" i="1"/>
  <c r="I25" i="1" s="1"/>
  <c r="D25" i="1"/>
  <c r="B26" i="1"/>
  <c r="C26" i="1"/>
  <c r="I26" i="1" s="1"/>
  <c r="D26" i="1"/>
  <c r="B27" i="1"/>
  <c r="C27" i="1"/>
  <c r="I27" i="1" s="1"/>
  <c r="D27" i="1"/>
  <c r="B28" i="1"/>
  <c r="C28" i="1"/>
  <c r="I28" i="1" s="1"/>
  <c r="D28" i="1"/>
  <c r="B29" i="1"/>
  <c r="C29" i="1"/>
  <c r="I29" i="1" s="1"/>
  <c r="D29" i="1"/>
  <c r="B30" i="1"/>
  <c r="C30" i="1"/>
  <c r="I30" i="1" s="1"/>
  <c r="D30" i="1"/>
  <c r="B31" i="1"/>
  <c r="C31" i="1"/>
  <c r="I31" i="1" s="1"/>
  <c r="D31" i="1"/>
  <c r="D2" i="1"/>
  <c r="C2" i="1"/>
  <c r="I2" i="1" s="1"/>
  <c r="B2" i="1"/>
  <c r="F2" i="1"/>
  <c r="G2" i="1" s="1"/>
  <c r="J2" i="1"/>
  <c r="K2" i="1" s="1"/>
  <c r="M2" i="1"/>
  <c r="N2" i="1" s="1"/>
  <c r="O2" i="1"/>
  <c r="P2" i="1" s="1"/>
  <c r="M3" i="1"/>
  <c r="N3" i="1" s="1"/>
  <c r="O3" i="1"/>
  <c r="P3" i="1" s="1"/>
  <c r="M4" i="1"/>
  <c r="N4" i="1" s="1"/>
  <c r="O4" i="1"/>
  <c r="P4" i="1" s="1"/>
  <c r="M5" i="1"/>
  <c r="N5" i="1" s="1"/>
  <c r="O5" i="1"/>
  <c r="P5" i="1" s="1"/>
  <c r="M6" i="1"/>
  <c r="N6" i="1" s="1"/>
  <c r="O6" i="1"/>
  <c r="P6" i="1" s="1"/>
  <c r="M7" i="1"/>
  <c r="N7" i="1" s="1"/>
  <c r="O7" i="1"/>
  <c r="P7" i="1" s="1"/>
  <c r="M8" i="1"/>
  <c r="N8" i="1" s="1"/>
  <c r="O8" i="1"/>
  <c r="P8" i="1" s="1"/>
  <c r="M9" i="1"/>
  <c r="N9" i="1" s="1"/>
  <c r="O9" i="1"/>
  <c r="P9" i="1" s="1"/>
  <c r="M10" i="1"/>
  <c r="N10" i="1" s="1"/>
  <c r="O10" i="1"/>
  <c r="P10" i="1" s="1"/>
  <c r="M11" i="1"/>
  <c r="N11" i="1" s="1"/>
  <c r="O11" i="1"/>
  <c r="P11" i="1" s="1"/>
  <c r="M12" i="1"/>
  <c r="N12" i="1" s="1"/>
  <c r="O12" i="1"/>
  <c r="P12" i="1" s="1"/>
  <c r="M13" i="1"/>
  <c r="N13" i="1" s="1"/>
  <c r="O13" i="1"/>
  <c r="P13" i="1" s="1"/>
  <c r="M14" i="1"/>
  <c r="N14" i="1" s="1"/>
  <c r="O14" i="1"/>
  <c r="P14" i="1" s="1"/>
  <c r="M15" i="1"/>
  <c r="N15" i="1" s="1"/>
  <c r="O15" i="1"/>
  <c r="P15" i="1" s="1"/>
  <c r="M16" i="1"/>
  <c r="N16" i="1" s="1"/>
  <c r="O16" i="1"/>
  <c r="P16" i="1" s="1"/>
  <c r="M17" i="1"/>
  <c r="N17" i="1" s="1"/>
  <c r="O17" i="1"/>
  <c r="P17" i="1" s="1"/>
  <c r="M18" i="1"/>
  <c r="N18" i="1" s="1"/>
  <c r="O18" i="1"/>
  <c r="P18" i="1" s="1"/>
  <c r="M19" i="1"/>
  <c r="N19" i="1" s="1"/>
  <c r="O19" i="1"/>
  <c r="P19" i="1" s="1"/>
  <c r="M20" i="1"/>
  <c r="N20" i="1" s="1"/>
  <c r="O20" i="1"/>
  <c r="P20" i="1" s="1"/>
  <c r="M21" i="1"/>
  <c r="N21" i="1" s="1"/>
  <c r="O21" i="1"/>
  <c r="P21" i="1" s="1"/>
  <c r="M22" i="1"/>
  <c r="N22" i="1" s="1"/>
  <c r="O22" i="1"/>
  <c r="P22" i="1" s="1"/>
  <c r="M23" i="1"/>
  <c r="N23" i="1" s="1"/>
  <c r="O23" i="1"/>
  <c r="P23" i="1" s="1"/>
  <c r="M24" i="1"/>
  <c r="N24" i="1" s="1"/>
  <c r="O24" i="1"/>
  <c r="P24" i="1" s="1"/>
  <c r="M25" i="1"/>
  <c r="N25" i="1" s="1"/>
  <c r="O25" i="1"/>
  <c r="P25" i="1" s="1"/>
  <c r="M26" i="1"/>
  <c r="N26" i="1" s="1"/>
  <c r="O26" i="1"/>
  <c r="P26" i="1" s="1"/>
  <c r="M27" i="1"/>
  <c r="N27" i="1" s="1"/>
  <c r="O27" i="1"/>
  <c r="P27" i="1" s="1"/>
  <c r="M28" i="1"/>
  <c r="N28" i="1" s="1"/>
  <c r="O28" i="1"/>
  <c r="P28" i="1" s="1"/>
  <c r="M29" i="1"/>
  <c r="N29" i="1" s="1"/>
  <c r="O29" i="1"/>
  <c r="P29" i="1" s="1"/>
  <c r="M30" i="1"/>
  <c r="N30" i="1" s="1"/>
  <c r="O30" i="1"/>
  <c r="P30" i="1" s="1"/>
  <c r="M31" i="1"/>
  <c r="N31" i="1" s="1"/>
  <c r="O31" i="1"/>
  <c r="P31" i="1" s="1"/>
  <c r="R70" i="1" l="1"/>
  <c r="R54" i="1"/>
  <c r="R46" i="1"/>
  <c r="R38" i="1"/>
  <c r="R14" i="1"/>
  <c r="R118" i="1"/>
  <c r="R134" i="1"/>
  <c r="R94" i="1"/>
  <c r="R86" i="1"/>
  <c r="R179" i="1"/>
  <c r="R164" i="1"/>
  <c r="R148" i="1"/>
  <c r="R132" i="1"/>
  <c r="R166" i="1"/>
  <c r="R143" i="1"/>
  <c r="R127" i="1"/>
  <c r="R115" i="1"/>
  <c r="R107" i="1"/>
  <c r="R175" i="1"/>
  <c r="R173" i="1"/>
  <c r="R168" i="1"/>
  <c r="R161" i="1"/>
  <c r="R152" i="1"/>
  <c r="R145" i="1"/>
  <c r="R136" i="1"/>
  <c r="R129" i="1"/>
  <c r="R120" i="1"/>
  <c r="R170" i="1"/>
  <c r="R163" i="1"/>
  <c r="R154" i="1"/>
  <c r="R147" i="1"/>
  <c r="R131" i="1"/>
  <c r="R122" i="1"/>
  <c r="R117" i="1"/>
  <c r="R109" i="1"/>
  <c r="R182" i="1"/>
  <c r="R174" i="1"/>
  <c r="R172" i="1"/>
  <c r="R156" i="1"/>
  <c r="R140" i="1"/>
  <c r="R124" i="1"/>
  <c r="R167" i="1"/>
  <c r="R158" i="1"/>
  <c r="R142" i="1"/>
  <c r="R135" i="1"/>
  <c r="R126" i="1"/>
  <c r="R119" i="1"/>
  <c r="R111" i="1"/>
  <c r="R169" i="1"/>
  <c r="R160" i="1"/>
  <c r="R153" i="1"/>
  <c r="R144" i="1"/>
  <c r="R137" i="1"/>
  <c r="R128" i="1"/>
  <c r="R121" i="1"/>
  <c r="R162" i="1"/>
  <c r="R155" i="1"/>
  <c r="R146" i="1"/>
  <c r="R139" i="1"/>
  <c r="R123" i="1"/>
  <c r="R113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R3" i="1"/>
  <c r="R2" i="1"/>
  <c r="R116" i="1"/>
  <c r="R112" i="1"/>
  <c r="R108" i="1"/>
  <c r="R104" i="1"/>
  <c r="R98" i="1"/>
  <c r="R96" i="1"/>
  <c r="R92" i="1"/>
  <c r="R90" i="1"/>
  <c r="R88" i="1"/>
  <c r="R84" i="1"/>
  <c r="R82" i="1"/>
  <c r="R80" i="1"/>
  <c r="R76" i="1"/>
  <c r="R74" i="1"/>
  <c r="R72" i="1"/>
  <c r="R68" i="1"/>
  <c r="R60" i="1"/>
  <c r="R56" i="1"/>
  <c r="R52" i="1"/>
  <c r="R48" i="1"/>
  <c r="R44" i="1"/>
  <c r="R42" i="1"/>
  <c r="R40" i="1"/>
  <c r="R36" i="1"/>
  <c r="R28" i="1"/>
  <c r="R26" i="1"/>
  <c r="R24" i="1"/>
  <c r="R20" i="1"/>
  <c r="R18" i="1"/>
  <c r="R16" i="1"/>
  <c r="R10" i="1"/>
  <c r="R8" i="1"/>
  <c r="R4" i="1"/>
  <c r="L159" i="1"/>
  <c r="S159" i="1" s="1"/>
  <c r="L151" i="1"/>
  <c r="S151" i="1" s="1"/>
  <c r="L143" i="1"/>
  <c r="S143" i="1" s="1"/>
  <c r="L135" i="1"/>
  <c r="S135" i="1" s="1"/>
  <c r="L127" i="1"/>
  <c r="S127" i="1" s="1"/>
  <c r="L119" i="1"/>
  <c r="S119" i="1" s="1"/>
  <c r="L111" i="1"/>
  <c r="L103" i="1"/>
  <c r="L95" i="1"/>
  <c r="L87" i="1"/>
  <c r="S87" i="1" s="1"/>
  <c r="L79" i="1"/>
  <c r="S79" i="1" s="1"/>
  <c r="L71" i="1"/>
  <c r="S71" i="1" s="1"/>
  <c r="L63" i="1"/>
  <c r="S63" i="1" s="1"/>
  <c r="L55" i="1"/>
  <c r="S55" i="1" s="1"/>
  <c r="L47" i="1"/>
  <c r="L39" i="1"/>
  <c r="L31" i="1"/>
  <c r="S31" i="1" s="1"/>
  <c r="L23" i="1"/>
  <c r="S23" i="1" s="1"/>
  <c r="L7" i="1"/>
  <c r="R151" i="1"/>
  <c r="L180" i="1"/>
  <c r="S180" i="1" s="1"/>
  <c r="L100" i="1"/>
  <c r="L12" i="1"/>
  <c r="R159" i="1"/>
  <c r="L171" i="1"/>
  <c r="S171" i="1" s="1"/>
  <c r="L163" i="1"/>
  <c r="L155" i="1"/>
  <c r="S155" i="1" s="1"/>
  <c r="L147" i="1"/>
  <c r="S147" i="1" s="1"/>
  <c r="L139" i="1"/>
  <c r="S139" i="1" s="1"/>
  <c r="L131" i="1"/>
  <c r="L123" i="1"/>
  <c r="L115" i="1"/>
  <c r="L107" i="1"/>
  <c r="L99" i="1"/>
  <c r="L91" i="1"/>
  <c r="S91" i="1" s="1"/>
  <c r="L83" i="1"/>
  <c r="S83" i="1" s="1"/>
  <c r="L75" i="1"/>
  <c r="S75" i="1" s="1"/>
  <c r="L67" i="1"/>
  <c r="S67" i="1" s="1"/>
  <c r="L59" i="1"/>
  <c r="L51" i="1"/>
  <c r="L43" i="1"/>
  <c r="L35" i="1"/>
  <c r="L27" i="1"/>
  <c r="S27" i="1" s="1"/>
  <c r="L181" i="1"/>
  <c r="S181" i="1" s="1"/>
  <c r="L128" i="1"/>
  <c r="S128" i="1" s="1"/>
  <c r="L120" i="1"/>
  <c r="L64" i="1"/>
  <c r="L32" i="1"/>
  <c r="L19" i="1"/>
  <c r="S19" i="1" s="1"/>
  <c r="L11" i="1"/>
  <c r="L3" i="1"/>
  <c r="S3" i="1" s="1"/>
  <c r="R171" i="1"/>
  <c r="L174" i="1"/>
  <c r="L166" i="1"/>
  <c r="L158" i="1"/>
  <c r="L150" i="1"/>
  <c r="L142" i="1"/>
  <c r="L134" i="1"/>
  <c r="L126" i="1"/>
  <c r="S126" i="1" s="1"/>
  <c r="L118" i="1"/>
  <c r="S118" i="1" s="1"/>
  <c r="L110" i="1"/>
  <c r="L102" i="1"/>
  <c r="L94" i="1"/>
  <c r="L86" i="1"/>
  <c r="L78" i="1"/>
  <c r="L70" i="1"/>
  <c r="L62" i="1"/>
  <c r="S62" i="1" s="1"/>
  <c r="L54" i="1"/>
  <c r="S54" i="1" s="1"/>
  <c r="L46" i="1"/>
  <c r="L38" i="1"/>
  <c r="L30" i="1"/>
  <c r="L22" i="1"/>
  <c r="L14" i="1"/>
  <c r="S14" i="1" s="1"/>
  <c r="L6" i="1"/>
  <c r="L177" i="1"/>
  <c r="L17" i="1"/>
  <c r="S17" i="1" s="1"/>
  <c r="L167" i="1"/>
  <c r="L15" i="1"/>
  <c r="L178" i="1"/>
  <c r="L162" i="1"/>
  <c r="L138" i="1"/>
  <c r="L130" i="1"/>
  <c r="L122" i="1"/>
  <c r="S122" i="1" s="1"/>
  <c r="L114" i="1"/>
  <c r="S114" i="1" s="1"/>
  <c r="L106" i="1"/>
  <c r="L66" i="1"/>
  <c r="L58" i="1"/>
  <c r="L50" i="1"/>
  <c r="L34" i="1"/>
  <c r="L10" i="1"/>
  <c r="R66" i="1"/>
  <c r="R106" i="1"/>
  <c r="R138" i="1"/>
  <c r="L169" i="1"/>
  <c r="L161" i="1"/>
  <c r="L153" i="1"/>
  <c r="L145" i="1"/>
  <c r="S145" i="1" s="1"/>
  <c r="L137" i="1"/>
  <c r="L129" i="1"/>
  <c r="S129" i="1" s="1"/>
  <c r="L121" i="1"/>
  <c r="L113" i="1"/>
  <c r="L105" i="1"/>
  <c r="L97" i="1"/>
  <c r="L89" i="1"/>
  <c r="L81" i="1"/>
  <c r="S81" i="1" s="1"/>
  <c r="L73" i="1"/>
  <c r="L65" i="1"/>
  <c r="L57" i="1"/>
  <c r="L49" i="1"/>
  <c r="L41" i="1"/>
  <c r="L33" i="1"/>
  <c r="L25" i="1"/>
  <c r="L9" i="1"/>
  <c r="L170" i="1"/>
  <c r="L154" i="1"/>
  <c r="L90" i="1"/>
  <c r="L74" i="1"/>
  <c r="L26" i="1"/>
  <c r="R34" i="1"/>
  <c r="L176" i="1"/>
  <c r="L168" i="1"/>
  <c r="L160" i="1"/>
  <c r="L152" i="1"/>
  <c r="S152" i="1" s="1"/>
  <c r="L144" i="1"/>
  <c r="S144" i="1" s="1"/>
  <c r="L136" i="1"/>
  <c r="L112" i="1"/>
  <c r="L104" i="1"/>
  <c r="L96" i="1"/>
  <c r="L88" i="1"/>
  <c r="L80" i="1"/>
  <c r="L72" i="1"/>
  <c r="L56" i="1"/>
  <c r="S56" i="1" s="1"/>
  <c r="L48" i="1"/>
  <c r="L40" i="1"/>
  <c r="L24" i="1"/>
  <c r="L16" i="1"/>
  <c r="L8" i="1"/>
  <c r="L18" i="1"/>
  <c r="R50" i="1"/>
  <c r="L175" i="1"/>
  <c r="L182" i="1"/>
  <c r="R114" i="1"/>
  <c r="R130" i="1"/>
  <c r="L173" i="1"/>
  <c r="L165" i="1"/>
  <c r="S165" i="1" s="1"/>
  <c r="L157" i="1"/>
  <c r="S157" i="1" s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146" i="1"/>
  <c r="L98" i="1"/>
  <c r="L82" i="1"/>
  <c r="L42" i="1"/>
  <c r="R58" i="1"/>
  <c r="L172" i="1"/>
  <c r="L164" i="1"/>
  <c r="L156" i="1"/>
  <c r="L148" i="1"/>
  <c r="L140" i="1"/>
  <c r="L132" i="1"/>
  <c r="L124" i="1"/>
  <c r="L116" i="1"/>
  <c r="L108" i="1"/>
  <c r="L92" i="1"/>
  <c r="L84" i="1"/>
  <c r="L76" i="1"/>
  <c r="L68" i="1"/>
  <c r="L60" i="1"/>
  <c r="L52" i="1"/>
  <c r="L44" i="1"/>
  <c r="L36" i="1"/>
  <c r="L28" i="1"/>
  <c r="L20" i="1"/>
  <c r="L4" i="1"/>
  <c r="L179" i="1"/>
  <c r="L2" i="1"/>
  <c r="S2" i="1" s="1"/>
  <c r="Q165" i="1"/>
  <c r="T165" i="1" s="1"/>
  <c r="Q157" i="1"/>
  <c r="T157" i="1" s="1"/>
  <c r="Q27" i="1"/>
  <c r="T27" i="1" s="1"/>
  <c r="Q71" i="1"/>
  <c r="T71" i="1" s="1"/>
  <c r="Q180" i="1"/>
  <c r="T180" i="1" s="1"/>
  <c r="Q171" i="1"/>
  <c r="T171" i="1" s="1"/>
  <c r="R180" i="1"/>
  <c r="R178" i="1"/>
  <c r="R181" i="1"/>
  <c r="R177" i="1"/>
  <c r="Q159" i="1"/>
  <c r="T159" i="1" s="1"/>
  <c r="Q56" i="1"/>
  <c r="T56" i="1" s="1"/>
  <c r="Q19" i="1"/>
  <c r="T19" i="1" s="1"/>
  <c r="Q31" i="1"/>
  <c r="T31" i="1" s="1"/>
  <c r="Q14" i="1"/>
  <c r="T14" i="1" s="1"/>
  <c r="Q128" i="1" l="1"/>
  <c r="T128" i="1" s="1"/>
  <c r="Q147" i="1"/>
  <c r="T147" i="1" s="1"/>
  <c r="Q114" i="1"/>
  <c r="T114" i="1" s="1"/>
  <c r="Q83" i="1"/>
  <c r="T83" i="1" s="1"/>
  <c r="Q118" i="1"/>
  <c r="T118" i="1" s="1"/>
  <c r="Q54" i="1"/>
  <c r="T54" i="1" s="1"/>
  <c r="Q181" i="1"/>
  <c r="T181" i="1" s="1"/>
  <c r="Q135" i="1"/>
  <c r="T135" i="1" s="1"/>
  <c r="Q17" i="1"/>
  <c r="T17" i="1" s="1"/>
  <c r="Q79" i="1"/>
  <c r="T79" i="1" s="1"/>
  <c r="Q91" i="1"/>
  <c r="T91" i="1" s="1"/>
  <c r="Q119" i="1"/>
  <c r="T119" i="1" s="1"/>
  <c r="Q55" i="1"/>
  <c r="T55" i="1" s="1"/>
  <c r="Q143" i="1"/>
  <c r="T143" i="1" s="1"/>
  <c r="Q144" i="1"/>
  <c r="T144" i="1" s="1"/>
  <c r="Q67" i="1"/>
  <c r="T67" i="1" s="1"/>
  <c r="Q155" i="1"/>
  <c r="T155" i="1" s="1"/>
  <c r="Q3" i="1"/>
  <c r="T3" i="1" s="1"/>
  <c r="Q62" i="1"/>
  <c r="T62" i="1" s="1"/>
  <c r="Q122" i="1"/>
  <c r="T122" i="1" s="1"/>
  <c r="Q126" i="1"/>
  <c r="T126" i="1" s="1"/>
  <c r="Q87" i="1"/>
  <c r="T87" i="1" s="1"/>
  <c r="Q23" i="1"/>
  <c r="T23" i="1" s="1"/>
  <c r="Q151" i="1"/>
  <c r="T151" i="1" s="1"/>
  <c r="Q145" i="1"/>
  <c r="T145" i="1" s="1"/>
  <c r="Q81" i="1"/>
  <c r="T81" i="1" s="1"/>
  <c r="Q127" i="1"/>
  <c r="T127" i="1" s="1"/>
  <c r="Q75" i="1"/>
  <c r="T75" i="1" s="1"/>
  <c r="Q139" i="1"/>
  <c r="T139" i="1" s="1"/>
  <c r="Q63" i="1"/>
  <c r="T63" i="1" s="1"/>
  <c r="Q116" i="1"/>
  <c r="T116" i="1" s="1"/>
  <c r="S116" i="1"/>
  <c r="Q129" i="1"/>
  <c r="T129" i="1" s="1"/>
  <c r="Q60" i="1"/>
  <c r="T60" i="1" s="1"/>
  <c r="S60" i="1"/>
  <c r="Q132" i="1"/>
  <c r="T132" i="1" s="1"/>
  <c r="S132" i="1"/>
  <c r="Q82" i="1"/>
  <c r="T82" i="1" s="1"/>
  <c r="S82" i="1"/>
  <c r="Q45" i="1"/>
  <c r="T45" i="1" s="1"/>
  <c r="S45" i="1"/>
  <c r="Q109" i="1"/>
  <c r="T109" i="1" s="1"/>
  <c r="S109" i="1"/>
  <c r="Q173" i="1"/>
  <c r="T173" i="1" s="1"/>
  <c r="S173" i="1"/>
  <c r="Q16" i="1"/>
  <c r="T16" i="1" s="1"/>
  <c r="S16" i="1"/>
  <c r="Q96" i="1"/>
  <c r="T96" i="1" s="1"/>
  <c r="S96" i="1"/>
  <c r="Q176" i="1"/>
  <c r="T176" i="1" s="1"/>
  <c r="S176" i="1"/>
  <c r="Q25" i="1"/>
  <c r="T25" i="1" s="1"/>
  <c r="S25" i="1"/>
  <c r="Q89" i="1"/>
  <c r="T89" i="1" s="1"/>
  <c r="S89" i="1"/>
  <c r="Q153" i="1"/>
  <c r="T153" i="1" s="1"/>
  <c r="S153" i="1"/>
  <c r="Q50" i="1"/>
  <c r="T50" i="1" s="1"/>
  <c r="S50" i="1"/>
  <c r="Q162" i="1"/>
  <c r="T162" i="1" s="1"/>
  <c r="S162" i="1"/>
  <c r="Q22" i="1"/>
  <c r="T22" i="1" s="1"/>
  <c r="S22" i="1"/>
  <c r="Q86" i="1"/>
  <c r="T86" i="1" s="1"/>
  <c r="S86" i="1"/>
  <c r="Q150" i="1"/>
  <c r="T150" i="1" s="1"/>
  <c r="S150" i="1"/>
  <c r="Q32" i="1"/>
  <c r="T32" i="1" s="1"/>
  <c r="S32" i="1"/>
  <c r="Q51" i="1"/>
  <c r="T51" i="1" s="1"/>
  <c r="S51" i="1"/>
  <c r="Q115" i="1"/>
  <c r="T115" i="1" s="1"/>
  <c r="S115" i="1"/>
  <c r="Q39" i="1"/>
  <c r="T39" i="1" s="1"/>
  <c r="S39" i="1"/>
  <c r="Q103" i="1"/>
  <c r="T103" i="1" s="1"/>
  <c r="S103" i="1"/>
  <c r="Q53" i="1"/>
  <c r="T53" i="1" s="1"/>
  <c r="S53" i="1"/>
  <c r="Q104" i="1"/>
  <c r="T104" i="1" s="1"/>
  <c r="S104" i="1"/>
  <c r="Q97" i="1"/>
  <c r="T97" i="1" s="1"/>
  <c r="S97" i="1"/>
  <c r="Q178" i="1"/>
  <c r="T178" i="1" s="1"/>
  <c r="S178" i="1"/>
  <c r="Q158" i="1"/>
  <c r="T158" i="1" s="1"/>
  <c r="S158" i="1"/>
  <c r="Q123" i="1"/>
  <c r="T123" i="1" s="1"/>
  <c r="S123" i="1"/>
  <c r="Q47" i="1"/>
  <c r="T47" i="1" s="1"/>
  <c r="S47" i="1"/>
  <c r="Q4" i="1"/>
  <c r="T4" i="1" s="1"/>
  <c r="S4" i="1"/>
  <c r="Q76" i="1"/>
  <c r="T76" i="1" s="1"/>
  <c r="S76" i="1"/>
  <c r="Q148" i="1"/>
  <c r="T148" i="1" s="1"/>
  <c r="S148" i="1"/>
  <c r="Q146" i="1"/>
  <c r="T146" i="1" s="1"/>
  <c r="S146" i="1"/>
  <c r="Q61" i="1"/>
  <c r="T61" i="1" s="1"/>
  <c r="S61" i="1"/>
  <c r="Q125" i="1"/>
  <c r="T125" i="1" s="1"/>
  <c r="S125" i="1"/>
  <c r="Q40" i="1"/>
  <c r="T40" i="1" s="1"/>
  <c r="S40" i="1"/>
  <c r="Q112" i="1"/>
  <c r="T112" i="1" s="1"/>
  <c r="S112" i="1"/>
  <c r="Q26" i="1"/>
  <c r="T26" i="1" s="1"/>
  <c r="S26" i="1"/>
  <c r="Q41" i="1"/>
  <c r="T41" i="1" s="1"/>
  <c r="S41" i="1"/>
  <c r="Q105" i="1"/>
  <c r="T105" i="1" s="1"/>
  <c r="S105" i="1"/>
  <c r="Q169" i="1"/>
  <c r="T169" i="1" s="1"/>
  <c r="S169" i="1"/>
  <c r="Q66" i="1"/>
  <c r="T66" i="1" s="1"/>
  <c r="S66" i="1"/>
  <c r="Q15" i="1"/>
  <c r="T15" i="1" s="1"/>
  <c r="S15" i="1"/>
  <c r="Q38" i="1"/>
  <c r="T38" i="1" s="1"/>
  <c r="S38" i="1"/>
  <c r="Q102" i="1"/>
  <c r="T102" i="1" s="1"/>
  <c r="S102" i="1"/>
  <c r="Q166" i="1"/>
  <c r="T166" i="1" s="1"/>
  <c r="S166" i="1"/>
  <c r="Q120" i="1"/>
  <c r="T120" i="1" s="1"/>
  <c r="S120" i="1"/>
  <c r="Q131" i="1"/>
  <c r="T131" i="1" s="1"/>
  <c r="S131" i="1"/>
  <c r="Q100" i="1"/>
  <c r="T100" i="1" s="1"/>
  <c r="S100" i="1"/>
  <c r="Q140" i="1"/>
  <c r="T140" i="1" s="1"/>
  <c r="S140" i="1"/>
  <c r="Q161" i="1"/>
  <c r="T161" i="1" s="1"/>
  <c r="S161" i="1"/>
  <c r="Q30" i="1"/>
  <c r="T30" i="1" s="1"/>
  <c r="S30" i="1"/>
  <c r="Q64" i="1"/>
  <c r="T64" i="1" s="1"/>
  <c r="S64" i="1"/>
  <c r="Q12" i="1"/>
  <c r="T12" i="1" s="1"/>
  <c r="S12" i="1"/>
  <c r="Q20" i="1"/>
  <c r="T20" i="1" s="1"/>
  <c r="S20" i="1"/>
  <c r="Q84" i="1"/>
  <c r="T84" i="1" s="1"/>
  <c r="S84" i="1"/>
  <c r="Q156" i="1"/>
  <c r="T156" i="1" s="1"/>
  <c r="S156" i="1"/>
  <c r="Q5" i="1"/>
  <c r="T5" i="1" s="1"/>
  <c r="S5" i="1"/>
  <c r="Q69" i="1"/>
  <c r="T69" i="1" s="1"/>
  <c r="S69" i="1"/>
  <c r="Q133" i="1"/>
  <c r="T133" i="1" s="1"/>
  <c r="S133" i="1"/>
  <c r="Q182" i="1"/>
  <c r="T182" i="1" s="1"/>
  <c r="S182" i="1"/>
  <c r="Q48" i="1"/>
  <c r="T48" i="1" s="1"/>
  <c r="S48" i="1"/>
  <c r="Q136" i="1"/>
  <c r="T136" i="1" s="1"/>
  <c r="S136" i="1"/>
  <c r="Q74" i="1"/>
  <c r="T74" i="1" s="1"/>
  <c r="S74" i="1"/>
  <c r="Q49" i="1"/>
  <c r="T49" i="1" s="1"/>
  <c r="S49" i="1"/>
  <c r="Q113" i="1"/>
  <c r="T113" i="1" s="1"/>
  <c r="S113" i="1"/>
  <c r="Q106" i="1"/>
  <c r="T106" i="1" s="1"/>
  <c r="S106" i="1"/>
  <c r="Q167" i="1"/>
  <c r="T167" i="1" s="1"/>
  <c r="S167" i="1"/>
  <c r="Q46" i="1"/>
  <c r="T46" i="1" s="1"/>
  <c r="S46" i="1"/>
  <c r="Q110" i="1"/>
  <c r="T110" i="1" s="1"/>
  <c r="S110" i="1"/>
  <c r="Q174" i="1"/>
  <c r="T174" i="1" s="1"/>
  <c r="S174" i="1"/>
  <c r="Q179" i="1"/>
  <c r="T179" i="1" s="1"/>
  <c r="S179" i="1"/>
  <c r="Q24" i="1"/>
  <c r="T24" i="1" s="1"/>
  <c r="S24" i="1"/>
  <c r="Q33" i="1"/>
  <c r="T33" i="1" s="1"/>
  <c r="S33" i="1"/>
  <c r="Q58" i="1"/>
  <c r="T58" i="1" s="1"/>
  <c r="S58" i="1"/>
  <c r="Q94" i="1"/>
  <c r="T94" i="1" s="1"/>
  <c r="S94" i="1"/>
  <c r="Q59" i="1"/>
  <c r="T59" i="1" s="1"/>
  <c r="S59" i="1"/>
  <c r="Q111" i="1"/>
  <c r="T111" i="1" s="1"/>
  <c r="S111" i="1"/>
  <c r="Q152" i="1"/>
  <c r="T152" i="1" s="1"/>
  <c r="Q28" i="1"/>
  <c r="T28" i="1" s="1"/>
  <c r="S28" i="1"/>
  <c r="Q92" i="1"/>
  <c r="T92" i="1" s="1"/>
  <c r="S92" i="1"/>
  <c r="Q164" i="1"/>
  <c r="T164" i="1" s="1"/>
  <c r="S164" i="1"/>
  <c r="Q13" i="1"/>
  <c r="T13" i="1" s="1"/>
  <c r="S13" i="1"/>
  <c r="Q77" i="1"/>
  <c r="T77" i="1" s="1"/>
  <c r="S77" i="1"/>
  <c r="Q141" i="1"/>
  <c r="T141" i="1" s="1"/>
  <c r="S141" i="1"/>
  <c r="Q175" i="1"/>
  <c r="T175" i="1" s="1"/>
  <c r="S175" i="1"/>
  <c r="Q90" i="1"/>
  <c r="T90" i="1" s="1"/>
  <c r="S90" i="1"/>
  <c r="Q57" i="1"/>
  <c r="T57" i="1" s="1"/>
  <c r="S57" i="1"/>
  <c r="Q121" i="1"/>
  <c r="T121" i="1" s="1"/>
  <c r="S121" i="1"/>
  <c r="Q117" i="1"/>
  <c r="T117" i="1" s="1"/>
  <c r="S117" i="1"/>
  <c r="Q36" i="1"/>
  <c r="T36" i="1" s="1"/>
  <c r="S36" i="1"/>
  <c r="Q108" i="1"/>
  <c r="T108" i="1" s="1"/>
  <c r="S108" i="1"/>
  <c r="Q172" i="1"/>
  <c r="T172" i="1" s="1"/>
  <c r="S172" i="1"/>
  <c r="Q21" i="1"/>
  <c r="T21" i="1" s="1"/>
  <c r="S21" i="1"/>
  <c r="Q85" i="1"/>
  <c r="T85" i="1" s="1"/>
  <c r="S85" i="1"/>
  <c r="Q149" i="1"/>
  <c r="T149" i="1" s="1"/>
  <c r="S149" i="1"/>
  <c r="Q72" i="1"/>
  <c r="T72" i="1" s="1"/>
  <c r="S72" i="1"/>
  <c r="Q154" i="1"/>
  <c r="T154" i="1" s="1"/>
  <c r="S154" i="1"/>
  <c r="Q65" i="1"/>
  <c r="T65" i="1" s="1"/>
  <c r="S65" i="1"/>
  <c r="Q177" i="1"/>
  <c r="T177" i="1" s="1"/>
  <c r="S177" i="1"/>
  <c r="Q7" i="1"/>
  <c r="T7" i="1" s="1"/>
  <c r="S7" i="1"/>
  <c r="Q68" i="1"/>
  <c r="T68" i="1" s="1"/>
  <c r="S68" i="1"/>
  <c r="Q44" i="1"/>
  <c r="T44" i="1" s="1"/>
  <c r="S44" i="1"/>
  <c r="Q29" i="1"/>
  <c r="T29" i="1" s="1"/>
  <c r="S29" i="1"/>
  <c r="Q93" i="1"/>
  <c r="T93" i="1" s="1"/>
  <c r="S93" i="1"/>
  <c r="Q18" i="1"/>
  <c r="T18" i="1" s="1"/>
  <c r="S18" i="1"/>
  <c r="Q80" i="1"/>
  <c r="T80" i="1" s="1"/>
  <c r="S80" i="1"/>
  <c r="Q160" i="1"/>
  <c r="T160" i="1" s="1"/>
  <c r="S160" i="1"/>
  <c r="Q170" i="1"/>
  <c r="T170" i="1" s="1"/>
  <c r="S170" i="1"/>
  <c r="Q73" i="1"/>
  <c r="T73" i="1" s="1"/>
  <c r="S73" i="1"/>
  <c r="Q137" i="1"/>
  <c r="T137" i="1" s="1"/>
  <c r="S137" i="1"/>
  <c r="Q10" i="1"/>
  <c r="T10" i="1" s="1"/>
  <c r="S10" i="1"/>
  <c r="Q130" i="1"/>
  <c r="T130" i="1" s="1"/>
  <c r="S130" i="1"/>
  <c r="Q6" i="1"/>
  <c r="T6" i="1" s="1"/>
  <c r="S6" i="1"/>
  <c r="Q70" i="1"/>
  <c r="T70" i="1" s="1"/>
  <c r="S70" i="1"/>
  <c r="Q134" i="1"/>
  <c r="T134" i="1" s="1"/>
  <c r="S134" i="1"/>
  <c r="Q11" i="1"/>
  <c r="T11" i="1" s="1"/>
  <c r="S11" i="1"/>
  <c r="Q35" i="1"/>
  <c r="T35" i="1" s="1"/>
  <c r="S35" i="1"/>
  <c r="Q99" i="1"/>
  <c r="T99" i="1" s="1"/>
  <c r="S99" i="1"/>
  <c r="Q163" i="1"/>
  <c r="T163" i="1" s="1"/>
  <c r="S163" i="1"/>
  <c r="Q98" i="1"/>
  <c r="T98" i="1" s="1"/>
  <c r="S98" i="1"/>
  <c r="Q52" i="1"/>
  <c r="T52" i="1" s="1"/>
  <c r="S52" i="1"/>
  <c r="Q124" i="1"/>
  <c r="T124" i="1" s="1"/>
  <c r="S124" i="1"/>
  <c r="Q42" i="1"/>
  <c r="T42" i="1" s="1"/>
  <c r="S42" i="1"/>
  <c r="Q37" i="1"/>
  <c r="T37" i="1" s="1"/>
  <c r="S37" i="1"/>
  <c r="Q101" i="1"/>
  <c r="T101" i="1" s="1"/>
  <c r="S101" i="1"/>
  <c r="Q8" i="1"/>
  <c r="T8" i="1" s="1"/>
  <c r="S8" i="1"/>
  <c r="Q88" i="1"/>
  <c r="T88" i="1" s="1"/>
  <c r="S88" i="1"/>
  <c r="Q168" i="1"/>
  <c r="T168" i="1" s="1"/>
  <c r="S168" i="1"/>
  <c r="Q9" i="1"/>
  <c r="T9" i="1" s="1"/>
  <c r="S9" i="1"/>
  <c r="Q34" i="1"/>
  <c r="T34" i="1" s="1"/>
  <c r="S34" i="1"/>
  <c r="Q138" i="1"/>
  <c r="T138" i="1" s="1"/>
  <c r="S138" i="1"/>
  <c r="Q78" i="1"/>
  <c r="T78" i="1" s="1"/>
  <c r="S78" i="1"/>
  <c r="Q142" i="1"/>
  <c r="T142" i="1" s="1"/>
  <c r="S142" i="1"/>
  <c r="Q43" i="1"/>
  <c r="T43" i="1" s="1"/>
  <c r="S43" i="1"/>
  <c r="Q107" i="1"/>
  <c r="T107" i="1" s="1"/>
  <c r="S107" i="1"/>
  <c r="Q95" i="1"/>
  <c r="T95" i="1" s="1"/>
  <c r="S95" i="1"/>
  <c r="Q2" i="1"/>
  <c r="T2" i="1" s="1"/>
</calcChain>
</file>

<file path=xl/sharedStrings.xml><?xml version="1.0" encoding="utf-8"?>
<sst xmlns="http://schemas.openxmlformats.org/spreadsheetml/2006/main" count="20" uniqueCount="20">
  <si>
    <t>Dia</t>
  </si>
  <si>
    <t>Likes</t>
  </si>
  <si>
    <t>Conversões</t>
  </si>
  <si>
    <t>Posts</t>
  </si>
  <si>
    <t>Adwords</t>
  </si>
  <si>
    <t>Temas</t>
  </si>
  <si>
    <t>Vendas</t>
  </si>
  <si>
    <t>Campanha</t>
  </si>
  <si>
    <t>Canal</t>
  </si>
  <si>
    <t>Canal Tx</t>
  </si>
  <si>
    <t>Campanha Tx</t>
  </si>
  <si>
    <t>Data</t>
  </si>
  <si>
    <t>Ano</t>
  </si>
  <si>
    <t>Temas Tx</t>
  </si>
  <si>
    <t>Custo por Leads</t>
  </si>
  <si>
    <t>Investimento</t>
  </si>
  <si>
    <t>Leads Esp</t>
  </si>
  <si>
    <t>Custo por Conv</t>
  </si>
  <si>
    <t>Valor por Conv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</si>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</sst>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2"/>
  <sheetViews>
    <sheetView tabSelected="1" workbookViewId="0">
      <selection activeCell="K6" sqref="K6"/>
    </sheetView>
  </sheetViews>
  <sheetFormatPr defaultRowHeight="14.3" x14ac:dyDescent="0.25"/>
  <cols>
    <col min="1" max="1" width="10.7109375" bestFit="1" customWidth="1"/>
    <col min="8" max="10" width="13" customWidth="1"/>
    <col min="11" max="11" width="13.5703125" bestFit="1" customWidth="1"/>
    <col min="12" max="12" width="13" customWidth="1"/>
    <col min="13" max="13" width="12.28515625" customWidth="1"/>
    <col min="14" max="14" width="20.85546875" bestFit="1" customWidth="1"/>
    <col min="15" max="15" width="12.28515625" customWidth="1"/>
    <col min="16" max="16" width="15.42578125" customWidth="1"/>
    <col min="17" max="17" width="12.42578125" customWidth="1"/>
  </cols>
  <sheetData>
    <row r="1" spans="1:20" x14ac:dyDescent="0.25">
      <c r="A1" t="s">
        <v>11</v>
      </c>
      <c r="B1" t="s">
        <v>0</v>
      </c>
      <c r="C1" t="s">
        <v>19</v>
      </c>
      <c r="D1" t="s">
        <v>12</v>
      </c>
      <c r="E1" t="s">
        <v>16</v>
      </c>
      <c r="F1" t="s">
        <v>3</v>
      </c>
      <c r="G1" t="s">
        <v>1</v>
      </c>
      <c r="H1" t="s">
        <v>4</v>
      </c>
      <c r="I1" t="s">
        <v>15</v>
      </c>
      <c r="J1" t="s">
        <v>5</v>
      </c>
      <c r="K1" t="s">
        <v>13</v>
      </c>
      <c r="L1" t="s">
        <v>2</v>
      </c>
      <c r="M1" t="s">
        <v>7</v>
      </c>
      <c r="N1" t="s">
        <v>10</v>
      </c>
      <c r="O1" t="s">
        <v>8</v>
      </c>
      <c r="P1" t="s">
        <v>9</v>
      </c>
      <c r="Q1" t="s">
        <v>6</v>
      </c>
      <c r="R1" t="s">
        <v>14</v>
      </c>
      <c r="S1" t="s">
        <v>17</v>
      </c>
      <c r="T1" t="s">
        <v>18</v>
      </c>
    </row>
    <row r="2" spans="1:20" x14ac:dyDescent="0.25">
      <c r="A2" s="1">
        <v>43466</v>
      </c>
      <c r="B2">
        <f>DAY(A2)</f>
        <v>1</v>
      </c>
      <c r="C2">
        <f>MONTH(A2)</f>
        <v>1</v>
      </c>
      <c r="D2">
        <f>YEAR(A2)</f>
        <v>2019</v>
      </c>
      <c r="E2">
        <f ca="1">RANDBETWEEN(100,420)</f>
        <v>206</v>
      </c>
      <c r="F2">
        <f ca="1">RANDBETWEEN(10,24)</f>
        <v>11</v>
      </c>
      <c r="G2">
        <f ca="1">RANDBETWEEN(100,800)+TRUNC(RANDBETWEEN(2,8)*F2*25)</f>
        <v>1091</v>
      </c>
      <c r="H2">
        <f ca="1">RANDBETWEEN(1000,2100)</f>
        <v>2083</v>
      </c>
      <c r="I2" s="2">
        <f>4000+200*C2</f>
        <v>4200</v>
      </c>
      <c r="J2">
        <f ca="1">RANDBETWEEN(2,10)</f>
        <v>9</v>
      </c>
      <c r="K2" t="str">
        <f ca="1">IF(J2=1,"Prod Baixo Custo",IF(J2=2,"Prod Mediano",IF(J2=3,"Prod TOP",IF(J2=4,"Serviços",IF(J2=5,"Garantia",IF(J2=6,"Especial",IF(J2=7,"Marca",IF(J2=8,"Parcerias",IF(J2=10,"Sazonal","Lancamento")))))))))</f>
        <v>Lancamento</v>
      </c>
      <c r="L2">
        <f ca="1">TRUNC((E2/5+F2/20+G2/100+H2/500)/2+RANDBETWEEN(2,8))</f>
        <v>30</v>
      </c>
      <c r="M2">
        <f ca="1">RANDBETWEEN(1,3)</f>
        <v>1</v>
      </c>
      <c r="N2" t="str">
        <f ca="1">IF(M2=1,"Promo Combo",IF(M2=2,"Mega Desconto","Servico Gratis 3 Meses"))</f>
        <v>Promo Combo</v>
      </c>
      <c r="O2">
        <f ca="1">RANDBETWEEN(1,4)</f>
        <v>3</v>
      </c>
      <c r="P2" t="str">
        <f t="shared" ref="P2:P33" ca="1" si="0">IF(O2=1,"LinkedIn",IF(O2=2,"Instagram",IF(O2=3,"Facebook","Twitter")))</f>
        <v>Facebook</v>
      </c>
      <c r="Q2">
        <f t="shared" ref="Q2:Q33" ca="1" si="1">L2*1500+RANDBETWEEN(10,280)+M2*RANDBETWEEN(30000,50000)+O2*RANDBETWEEN(30000,50000)</f>
        <v>192133</v>
      </c>
      <c r="R2">
        <f ca="1">TRUNC(I2/E2)</f>
        <v>20</v>
      </c>
      <c r="S2">
        <f ca="1">TRUNC(I2/L2)</f>
        <v>140</v>
      </c>
      <c r="T2">
        <f ca="1">TRUNC(Q2/L2)</f>
        <v>6404</v>
      </c>
    </row>
    <row r="3" spans="1:20" x14ac:dyDescent="0.25">
      <c r="A3" s="1">
        <v>43467</v>
      </c>
      <c r="B3">
        <f t="shared" ref="B3:B66" si="2">DAY(A3)</f>
        <v>2</v>
      </c>
      <c r="C3">
        <f t="shared" ref="C3:C32" si="3">MONTH(A3)</f>
        <v>1</v>
      </c>
      <c r="D3">
        <f t="shared" ref="D3:D32" si="4">YEAR(A3)</f>
        <v>2019</v>
      </c>
      <c r="E3">
        <f t="shared" ref="E3:E66" ca="1" si="5">RANDBETWEEN(100,420)</f>
        <v>328</v>
      </c>
      <c r="F3">
        <f t="shared" ref="F3:F66" ca="1" si="6">RANDBETWEEN(10,24)</f>
        <v>13</v>
      </c>
      <c r="G3">
        <f t="shared" ref="G3:G66" ca="1" si="7">RANDBETWEEN(100,800)+TRUNC(RANDBETWEEN(2,8)*F3*25)</f>
        <v>1785</v>
      </c>
      <c r="H3">
        <f t="shared" ref="H3:H66" ca="1" si="8">RANDBETWEEN(1000,2100)</f>
        <v>1025</v>
      </c>
      <c r="I3" s="2">
        <f t="shared" ref="I3:I66" si="9">4000+200*C3</f>
        <v>4200</v>
      </c>
      <c r="J3">
        <f t="shared" ref="J3:J66" ca="1" si="10">RANDBETWEEN(2,10)</f>
        <v>3</v>
      </c>
      <c r="K3" t="str">
        <f t="shared" ref="K3:K66" ca="1" si="11">IF(J3=1,"Prod Baixo Custo",IF(J3=2,"Prod Mediano",IF(J3=3,"Prod TOP",IF(J3=4,"Serviços",IF(J3=5,"Garantia",IF(J3=6,"Especial",IF(J3=7,"Marca",IF(J3=8,"Parcerias",IF(J3=10,"Sazonal","Lancamento")))))))))</f>
        <v>Prod TOP</v>
      </c>
      <c r="L3">
        <f t="shared" ref="L3:L66" ca="1" si="12">TRUNC((E3/5+F3/20+G3/100+H3/500)/2+RANDBETWEEN(2,8))</f>
        <v>46</v>
      </c>
      <c r="M3">
        <f t="shared" ref="M3:M66" ca="1" si="13">RANDBETWEEN(1,3)</f>
        <v>2</v>
      </c>
      <c r="N3" t="str">
        <f t="shared" ref="N3:N66" ca="1" si="14">IF(M3=1,"Promo Combo",IF(M3=2,"Mega Desconto","Servico Gratis 3 Meses"))</f>
        <v>Mega Desconto</v>
      </c>
      <c r="O3">
        <f t="shared" ref="O3:O66" ca="1" si="15">RANDBETWEEN(1,4)</f>
        <v>3</v>
      </c>
      <c r="P3" t="str">
        <f t="shared" ca="1" si="0"/>
        <v>Facebook</v>
      </c>
      <c r="Q3">
        <f t="shared" ca="1" si="1"/>
        <v>298152</v>
      </c>
      <c r="R3">
        <f t="shared" ref="R3:R66" ca="1" si="16">TRUNC(I3/E3)</f>
        <v>12</v>
      </c>
      <c r="S3">
        <f t="shared" ref="S3:S66" ca="1" si="17">TRUNC(I3/L3)</f>
        <v>91</v>
      </c>
      <c r="T3">
        <f t="shared" ref="T3:T66" ca="1" si="18">TRUNC(Q3/L3)</f>
        <v>6481</v>
      </c>
    </row>
    <row r="4" spans="1:20" x14ac:dyDescent="0.25">
      <c r="A4" s="1">
        <v>43468</v>
      </c>
      <c r="B4">
        <f t="shared" si="2"/>
        <v>3</v>
      </c>
      <c r="C4">
        <f t="shared" si="3"/>
        <v>1</v>
      </c>
      <c r="D4">
        <f t="shared" si="4"/>
        <v>2019</v>
      </c>
      <c r="E4">
        <f t="shared" ca="1" si="5"/>
        <v>396</v>
      </c>
      <c r="F4">
        <f t="shared" ca="1" si="6"/>
        <v>22</v>
      </c>
      <c r="G4">
        <f t="shared" ca="1" si="7"/>
        <v>2031</v>
      </c>
      <c r="H4">
        <f t="shared" ca="1" si="8"/>
        <v>2039</v>
      </c>
      <c r="I4" s="2">
        <f t="shared" si="9"/>
        <v>4200</v>
      </c>
      <c r="J4">
        <f t="shared" ca="1" si="10"/>
        <v>7</v>
      </c>
      <c r="K4" t="str">
        <f t="shared" ca="1" si="11"/>
        <v>Marca</v>
      </c>
      <c r="L4">
        <f t="shared" ca="1" si="12"/>
        <v>59</v>
      </c>
      <c r="M4">
        <f t="shared" ca="1" si="13"/>
        <v>3</v>
      </c>
      <c r="N4" t="str">
        <f t="shared" ca="1" si="14"/>
        <v>Servico Gratis 3 Meses</v>
      </c>
      <c r="O4">
        <f t="shared" ca="1" si="15"/>
        <v>1</v>
      </c>
      <c r="P4" t="str">
        <f t="shared" ca="1" si="0"/>
        <v>LinkedIn</v>
      </c>
      <c r="Q4">
        <f t="shared" ca="1" si="1"/>
        <v>227270</v>
      </c>
      <c r="R4">
        <f t="shared" ca="1" si="16"/>
        <v>10</v>
      </c>
      <c r="S4">
        <f t="shared" ca="1" si="17"/>
        <v>71</v>
      </c>
      <c r="T4">
        <f t="shared" ca="1" si="18"/>
        <v>3852</v>
      </c>
    </row>
    <row r="5" spans="1:20" x14ac:dyDescent="0.25">
      <c r="A5" s="1">
        <v>43469</v>
      </c>
      <c r="B5">
        <f t="shared" si="2"/>
        <v>4</v>
      </c>
      <c r="C5">
        <f t="shared" si="3"/>
        <v>1</v>
      </c>
      <c r="D5">
        <f t="shared" si="4"/>
        <v>2019</v>
      </c>
      <c r="E5">
        <f t="shared" ca="1" si="5"/>
        <v>419</v>
      </c>
      <c r="F5">
        <f t="shared" ca="1" si="6"/>
        <v>10</v>
      </c>
      <c r="G5">
        <f t="shared" ca="1" si="7"/>
        <v>1270</v>
      </c>
      <c r="H5">
        <f t="shared" ca="1" si="8"/>
        <v>1646</v>
      </c>
      <c r="I5" s="2">
        <f t="shared" si="9"/>
        <v>4200</v>
      </c>
      <c r="J5">
        <f t="shared" ca="1" si="10"/>
        <v>3</v>
      </c>
      <c r="K5" t="str">
        <f t="shared" ca="1" si="11"/>
        <v>Prod TOP</v>
      </c>
      <c r="L5">
        <f t="shared" ca="1" si="12"/>
        <v>58</v>
      </c>
      <c r="M5">
        <f t="shared" ca="1" si="13"/>
        <v>1</v>
      </c>
      <c r="N5" t="str">
        <f t="shared" ca="1" si="14"/>
        <v>Promo Combo</v>
      </c>
      <c r="O5">
        <f t="shared" ca="1" si="15"/>
        <v>2</v>
      </c>
      <c r="P5" t="str">
        <f t="shared" ca="1" si="0"/>
        <v>Instagram</v>
      </c>
      <c r="Q5">
        <f t="shared" ca="1" si="1"/>
        <v>232307</v>
      </c>
      <c r="R5">
        <f t="shared" ca="1" si="16"/>
        <v>10</v>
      </c>
      <c r="S5">
        <f t="shared" ca="1" si="17"/>
        <v>72</v>
      </c>
      <c r="T5">
        <f t="shared" ca="1" si="18"/>
        <v>4005</v>
      </c>
    </row>
    <row r="6" spans="1:20" x14ac:dyDescent="0.25">
      <c r="A6" s="1">
        <v>43470</v>
      </c>
      <c r="B6">
        <f t="shared" si="2"/>
        <v>5</v>
      </c>
      <c r="C6">
        <f t="shared" si="3"/>
        <v>1</v>
      </c>
      <c r="D6">
        <f t="shared" si="4"/>
        <v>2019</v>
      </c>
      <c r="E6">
        <f t="shared" ca="1" si="5"/>
        <v>145</v>
      </c>
      <c r="F6">
        <f t="shared" ca="1" si="6"/>
        <v>15</v>
      </c>
      <c r="G6">
        <f t="shared" ca="1" si="7"/>
        <v>2727</v>
      </c>
      <c r="H6">
        <f t="shared" ca="1" si="8"/>
        <v>1237</v>
      </c>
      <c r="I6" s="2">
        <f t="shared" si="9"/>
        <v>4200</v>
      </c>
      <c r="J6">
        <f t="shared" ca="1" si="10"/>
        <v>2</v>
      </c>
      <c r="K6" t="str">
        <f t="shared" ca="1" si="11"/>
        <v>Prod Mediano</v>
      </c>
      <c r="L6">
        <f t="shared" ca="1" si="12"/>
        <v>37</v>
      </c>
      <c r="M6">
        <f t="shared" ca="1" si="13"/>
        <v>1</v>
      </c>
      <c r="N6" t="str">
        <f t="shared" ca="1" si="14"/>
        <v>Promo Combo</v>
      </c>
      <c r="O6">
        <f t="shared" ca="1" si="15"/>
        <v>3</v>
      </c>
      <c r="P6" t="str">
        <f t="shared" ca="1" si="0"/>
        <v>Facebook</v>
      </c>
      <c r="Q6">
        <f t="shared" ca="1" si="1"/>
        <v>198566</v>
      </c>
      <c r="R6">
        <f t="shared" ca="1" si="16"/>
        <v>28</v>
      </c>
      <c r="S6">
        <f t="shared" ca="1" si="17"/>
        <v>113</v>
      </c>
      <c r="T6">
        <f t="shared" ca="1" si="18"/>
        <v>5366</v>
      </c>
    </row>
    <row r="7" spans="1:20" x14ac:dyDescent="0.25">
      <c r="A7" s="1">
        <v>43471</v>
      </c>
      <c r="B7">
        <f t="shared" si="2"/>
        <v>6</v>
      </c>
      <c r="C7">
        <f t="shared" si="3"/>
        <v>1</v>
      </c>
      <c r="D7">
        <f t="shared" si="4"/>
        <v>2019</v>
      </c>
      <c r="E7">
        <f t="shared" ca="1" si="5"/>
        <v>325</v>
      </c>
      <c r="F7">
        <f t="shared" ca="1" si="6"/>
        <v>16</v>
      </c>
      <c r="G7">
        <f t="shared" ca="1" si="7"/>
        <v>1094</v>
      </c>
      <c r="H7">
        <f t="shared" ca="1" si="8"/>
        <v>1231</v>
      </c>
      <c r="I7" s="2">
        <f t="shared" si="9"/>
        <v>4200</v>
      </c>
      <c r="J7">
        <f t="shared" ca="1" si="10"/>
        <v>3</v>
      </c>
      <c r="K7" t="str">
        <f t="shared" ca="1" si="11"/>
        <v>Prod TOP</v>
      </c>
      <c r="L7">
        <f t="shared" ca="1" si="12"/>
        <v>43</v>
      </c>
      <c r="M7">
        <f t="shared" ca="1" si="13"/>
        <v>2</v>
      </c>
      <c r="N7" t="str">
        <f t="shared" ca="1" si="14"/>
        <v>Mega Desconto</v>
      </c>
      <c r="O7">
        <f t="shared" ca="1" si="15"/>
        <v>3</v>
      </c>
      <c r="P7" t="str">
        <f t="shared" ca="1" si="0"/>
        <v>Facebook</v>
      </c>
      <c r="Q7">
        <f t="shared" ca="1" si="1"/>
        <v>261216</v>
      </c>
      <c r="R7">
        <f t="shared" ca="1" si="16"/>
        <v>12</v>
      </c>
      <c r="S7">
        <f t="shared" ca="1" si="17"/>
        <v>97</v>
      </c>
      <c r="T7">
        <f t="shared" ca="1" si="18"/>
        <v>6074</v>
      </c>
    </row>
    <row r="8" spans="1:20" x14ac:dyDescent="0.25">
      <c r="A8" s="1">
        <v>43472</v>
      </c>
      <c r="B8">
        <f t="shared" si="2"/>
        <v>7</v>
      </c>
      <c r="C8">
        <f t="shared" si="3"/>
        <v>1</v>
      </c>
      <c r="D8">
        <f t="shared" si="4"/>
        <v>2019</v>
      </c>
      <c r="E8">
        <f t="shared" ca="1" si="5"/>
        <v>186</v>
      </c>
      <c r="F8">
        <f t="shared" ca="1" si="6"/>
        <v>24</v>
      </c>
      <c r="G8">
        <f t="shared" ca="1" si="7"/>
        <v>3567</v>
      </c>
      <c r="H8">
        <f t="shared" ca="1" si="8"/>
        <v>1909</v>
      </c>
      <c r="I8" s="2">
        <f t="shared" si="9"/>
        <v>4200</v>
      </c>
      <c r="J8">
        <f t="shared" ca="1" si="10"/>
        <v>6</v>
      </c>
      <c r="K8" t="str">
        <f t="shared" ca="1" si="11"/>
        <v>Especial</v>
      </c>
      <c r="L8">
        <f t="shared" ca="1" si="12"/>
        <v>43</v>
      </c>
      <c r="M8">
        <f t="shared" ca="1" si="13"/>
        <v>3</v>
      </c>
      <c r="N8" t="str">
        <f t="shared" ca="1" si="14"/>
        <v>Servico Gratis 3 Meses</v>
      </c>
      <c r="O8">
        <f t="shared" ca="1" si="15"/>
        <v>2</v>
      </c>
      <c r="P8" t="str">
        <f t="shared" ca="1" si="0"/>
        <v>Instagram</v>
      </c>
      <c r="Q8">
        <f t="shared" ca="1" si="1"/>
        <v>269493</v>
      </c>
      <c r="R8">
        <f t="shared" ca="1" si="16"/>
        <v>22</v>
      </c>
      <c r="S8">
        <f t="shared" ca="1" si="17"/>
        <v>97</v>
      </c>
      <c r="T8">
        <f t="shared" ca="1" si="18"/>
        <v>6267</v>
      </c>
    </row>
    <row r="9" spans="1:20" x14ac:dyDescent="0.25">
      <c r="A9" s="1">
        <v>43473</v>
      </c>
      <c r="B9">
        <f t="shared" si="2"/>
        <v>8</v>
      </c>
      <c r="C9">
        <f t="shared" si="3"/>
        <v>1</v>
      </c>
      <c r="D9">
        <f t="shared" si="4"/>
        <v>2019</v>
      </c>
      <c r="E9">
        <f t="shared" ca="1" si="5"/>
        <v>357</v>
      </c>
      <c r="F9">
        <f t="shared" ca="1" si="6"/>
        <v>21</v>
      </c>
      <c r="G9">
        <f t="shared" ca="1" si="7"/>
        <v>2312</v>
      </c>
      <c r="H9">
        <f t="shared" ca="1" si="8"/>
        <v>1941</v>
      </c>
      <c r="I9" s="2">
        <f t="shared" si="9"/>
        <v>4200</v>
      </c>
      <c r="J9">
        <f t="shared" ca="1" si="10"/>
        <v>2</v>
      </c>
      <c r="K9" t="str">
        <f t="shared" ca="1" si="11"/>
        <v>Prod Mediano</v>
      </c>
      <c r="L9">
        <f t="shared" ca="1" si="12"/>
        <v>55</v>
      </c>
      <c r="M9">
        <f t="shared" ca="1" si="13"/>
        <v>1</v>
      </c>
      <c r="N9" t="str">
        <f t="shared" ca="1" si="14"/>
        <v>Promo Combo</v>
      </c>
      <c r="O9">
        <f t="shared" ca="1" si="15"/>
        <v>1</v>
      </c>
      <c r="P9" t="str">
        <f t="shared" ca="1" si="0"/>
        <v>LinkedIn</v>
      </c>
      <c r="Q9">
        <f t="shared" ca="1" si="1"/>
        <v>150485</v>
      </c>
      <c r="R9">
        <f t="shared" ca="1" si="16"/>
        <v>11</v>
      </c>
      <c r="S9">
        <f t="shared" ca="1" si="17"/>
        <v>76</v>
      </c>
      <c r="T9">
        <f t="shared" ca="1" si="18"/>
        <v>2736</v>
      </c>
    </row>
    <row r="10" spans="1:20" x14ac:dyDescent="0.25">
      <c r="A10" s="1">
        <v>43474</v>
      </c>
      <c r="B10">
        <f t="shared" si="2"/>
        <v>9</v>
      </c>
      <c r="C10">
        <f t="shared" si="3"/>
        <v>1</v>
      </c>
      <c r="D10">
        <f t="shared" si="4"/>
        <v>2019</v>
      </c>
      <c r="E10">
        <f t="shared" ca="1" si="5"/>
        <v>258</v>
      </c>
      <c r="F10">
        <f t="shared" ca="1" si="6"/>
        <v>16</v>
      </c>
      <c r="G10">
        <f t="shared" ca="1" si="7"/>
        <v>2058</v>
      </c>
      <c r="H10">
        <f t="shared" ca="1" si="8"/>
        <v>1983</v>
      </c>
      <c r="I10" s="2">
        <f t="shared" si="9"/>
        <v>4200</v>
      </c>
      <c r="J10">
        <f t="shared" ca="1" si="10"/>
        <v>6</v>
      </c>
      <c r="K10" t="str">
        <f t="shared" ca="1" si="11"/>
        <v>Especial</v>
      </c>
      <c r="L10">
        <f t="shared" ca="1" si="12"/>
        <v>41</v>
      </c>
      <c r="M10">
        <f t="shared" ca="1" si="13"/>
        <v>2</v>
      </c>
      <c r="N10" t="str">
        <f t="shared" ca="1" si="14"/>
        <v>Mega Desconto</v>
      </c>
      <c r="O10">
        <f t="shared" ca="1" si="15"/>
        <v>2</v>
      </c>
      <c r="P10" t="str">
        <f t="shared" ca="1" si="0"/>
        <v>Instagram</v>
      </c>
      <c r="Q10">
        <f t="shared" ca="1" si="1"/>
        <v>227526</v>
      </c>
      <c r="R10">
        <f t="shared" ca="1" si="16"/>
        <v>16</v>
      </c>
      <c r="S10">
        <f t="shared" ca="1" si="17"/>
        <v>102</v>
      </c>
      <c r="T10">
        <f t="shared" ca="1" si="18"/>
        <v>5549</v>
      </c>
    </row>
    <row r="11" spans="1:20" x14ac:dyDescent="0.25">
      <c r="A11" s="1">
        <v>43475</v>
      </c>
      <c r="B11">
        <f t="shared" si="2"/>
        <v>10</v>
      </c>
      <c r="C11">
        <f t="shared" si="3"/>
        <v>1</v>
      </c>
      <c r="D11">
        <f t="shared" si="4"/>
        <v>2019</v>
      </c>
      <c r="E11">
        <f t="shared" ca="1" si="5"/>
        <v>283</v>
      </c>
      <c r="F11">
        <f t="shared" ca="1" si="6"/>
        <v>24</v>
      </c>
      <c r="G11">
        <f t="shared" ca="1" si="7"/>
        <v>4896</v>
      </c>
      <c r="H11">
        <f t="shared" ca="1" si="8"/>
        <v>1600</v>
      </c>
      <c r="I11" s="2">
        <f t="shared" si="9"/>
        <v>4200</v>
      </c>
      <c r="J11">
        <f t="shared" ca="1" si="10"/>
        <v>4</v>
      </c>
      <c r="K11" t="str">
        <f t="shared" ca="1" si="11"/>
        <v>Serviços</v>
      </c>
      <c r="L11">
        <f t="shared" ca="1" si="12"/>
        <v>59</v>
      </c>
      <c r="M11">
        <f t="shared" ca="1" si="13"/>
        <v>2</v>
      </c>
      <c r="N11" t="str">
        <f t="shared" ca="1" si="14"/>
        <v>Mega Desconto</v>
      </c>
      <c r="O11">
        <f t="shared" ca="1" si="15"/>
        <v>4</v>
      </c>
      <c r="P11" t="str">
        <f t="shared" ca="1" si="0"/>
        <v>Twitter</v>
      </c>
      <c r="Q11">
        <f t="shared" ca="1" si="1"/>
        <v>357432</v>
      </c>
      <c r="R11">
        <f t="shared" ca="1" si="16"/>
        <v>14</v>
      </c>
      <c r="S11">
        <f t="shared" ca="1" si="17"/>
        <v>71</v>
      </c>
      <c r="T11">
        <f t="shared" ca="1" si="18"/>
        <v>6058</v>
      </c>
    </row>
    <row r="12" spans="1:20" x14ac:dyDescent="0.25">
      <c r="A12" s="1">
        <v>43476</v>
      </c>
      <c r="B12">
        <f t="shared" si="2"/>
        <v>11</v>
      </c>
      <c r="C12">
        <f t="shared" si="3"/>
        <v>1</v>
      </c>
      <c r="D12">
        <f t="shared" si="4"/>
        <v>2019</v>
      </c>
      <c r="E12">
        <f t="shared" ca="1" si="5"/>
        <v>353</v>
      </c>
      <c r="F12">
        <f t="shared" ca="1" si="6"/>
        <v>23</v>
      </c>
      <c r="G12">
        <f t="shared" ca="1" si="7"/>
        <v>1359</v>
      </c>
      <c r="H12">
        <f t="shared" ca="1" si="8"/>
        <v>1273</v>
      </c>
      <c r="I12" s="2">
        <f t="shared" si="9"/>
        <v>4200</v>
      </c>
      <c r="J12">
        <f t="shared" ca="1" si="10"/>
        <v>8</v>
      </c>
      <c r="K12" t="str">
        <f t="shared" ca="1" si="11"/>
        <v>Parcerias</v>
      </c>
      <c r="L12">
        <f t="shared" ca="1" si="12"/>
        <v>45</v>
      </c>
      <c r="M12">
        <f t="shared" ca="1" si="13"/>
        <v>3</v>
      </c>
      <c r="N12" t="str">
        <f t="shared" ca="1" si="14"/>
        <v>Servico Gratis 3 Meses</v>
      </c>
      <c r="O12">
        <f t="shared" ca="1" si="15"/>
        <v>1</v>
      </c>
      <c r="P12" t="str">
        <f t="shared" ca="1" si="0"/>
        <v>LinkedIn</v>
      </c>
      <c r="Q12">
        <f t="shared" ca="1" si="1"/>
        <v>235395</v>
      </c>
      <c r="R12">
        <f t="shared" ca="1" si="16"/>
        <v>11</v>
      </c>
      <c r="S12">
        <f t="shared" ca="1" si="17"/>
        <v>93</v>
      </c>
      <c r="T12">
        <f t="shared" ca="1" si="18"/>
        <v>5231</v>
      </c>
    </row>
    <row r="13" spans="1:20" x14ac:dyDescent="0.25">
      <c r="A13" s="1">
        <v>43477</v>
      </c>
      <c r="B13">
        <f t="shared" si="2"/>
        <v>12</v>
      </c>
      <c r="C13">
        <f t="shared" si="3"/>
        <v>1</v>
      </c>
      <c r="D13">
        <f t="shared" si="4"/>
        <v>2019</v>
      </c>
      <c r="E13">
        <f t="shared" ca="1" si="5"/>
        <v>290</v>
      </c>
      <c r="F13">
        <f t="shared" ca="1" si="6"/>
        <v>13</v>
      </c>
      <c r="G13">
        <f t="shared" ca="1" si="7"/>
        <v>2486</v>
      </c>
      <c r="H13">
        <f t="shared" ca="1" si="8"/>
        <v>1623</v>
      </c>
      <c r="I13" s="2">
        <f t="shared" si="9"/>
        <v>4200</v>
      </c>
      <c r="J13">
        <f t="shared" ca="1" si="10"/>
        <v>2</v>
      </c>
      <c r="K13" t="str">
        <f t="shared" ca="1" si="11"/>
        <v>Prod Mediano</v>
      </c>
      <c r="L13">
        <f t="shared" ca="1" si="12"/>
        <v>51</v>
      </c>
      <c r="M13">
        <f t="shared" ca="1" si="13"/>
        <v>2</v>
      </c>
      <c r="N13" t="str">
        <f t="shared" ca="1" si="14"/>
        <v>Mega Desconto</v>
      </c>
      <c r="O13">
        <f t="shared" ca="1" si="15"/>
        <v>4</v>
      </c>
      <c r="P13" t="str">
        <f t="shared" ca="1" si="0"/>
        <v>Twitter</v>
      </c>
      <c r="Q13">
        <f t="shared" ca="1" si="1"/>
        <v>339683</v>
      </c>
      <c r="R13">
        <f t="shared" ca="1" si="16"/>
        <v>14</v>
      </c>
      <c r="S13">
        <f t="shared" ca="1" si="17"/>
        <v>82</v>
      </c>
      <c r="T13">
        <f t="shared" ca="1" si="18"/>
        <v>6660</v>
      </c>
    </row>
    <row r="14" spans="1:20" x14ac:dyDescent="0.25">
      <c r="A14" s="1">
        <v>43478</v>
      </c>
      <c r="B14">
        <f t="shared" si="2"/>
        <v>13</v>
      </c>
      <c r="C14">
        <f t="shared" si="3"/>
        <v>1</v>
      </c>
      <c r="D14">
        <f t="shared" si="4"/>
        <v>2019</v>
      </c>
      <c r="E14">
        <f t="shared" ca="1" si="5"/>
        <v>376</v>
      </c>
      <c r="F14">
        <f t="shared" ca="1" si="6"/>
        <v>11</v>
      </c>
      <c r="G14">
        <f t="shared" ca="1" si="7"/>
        <v>1520</v>
      </c>
      <c r="H14">
        <f t="shared" ca="1" si="8"/>
        <v>1629</v>
      </c>
      <c r="I14" s="2">
        <f t="shared" si="9"/>
        <v>4200</v>
      </c>
      <c r="J14">
        <f t="shared" ca="1" si="10"/>
        <v>3</v>
      </c>
      <c r="K14" t="str">
        <f t="shared" ca="1" si="11"/>
        <v>Prod TOP</v>
      </c>
      <c r="L14">
        <f t="shared" ca="1" si="12"/>
        <v>55</v>
      </c>
      <c r="M14">
        <f t="shared" ca="1" si="13"/>
        <v>1</v>
      </c>
      <c r="N14" t="str">
        <f t="shared" ca="1" si="14"/>
        <v>Promo Combo</v>
      </c>
      <c r="O14">
        <f t="shared" ca="1" si="15"/>
        <v>3</v>
      </c>
      <c r="P14" t="str">
        <f t="shared" ca="1" si="0"/>
        <v>Facebook</v>
      </c>
      <c r="Q14">
        <f t="shared" ca="1" si="1"/>
        <v>246316</v>
      </c>
      <c r="R14">
        <f t="shared" ca="1" si="16"/>
        <v>11</v>
      </c>
      <c r="S14">
        <f t="shared" ca="1" si="17"/>
        <v>76</v>
      </c>
      <c r="T14">
        <f t="shared" ca="1" si="18"/>
        <v>4478</v>
      </c>
    </row>
    <row r="15" spans="1:20" x14ac:dyDescent="0.25">
      <c r="A15" s="1">
        <v>43479</v>
      </c>
      <c r="B15">
        <f t="shared" si="2"/>
        <v>14</v>
      </c>
      <c r="C15">
        <f t="shared" si="3"/>
        <v>1</v>
      </c>
      <c r="D15">
        <f t="shared" si="4"/>
        <v>2019</v>
      </c>
      <c r="E15">
        <f t="shared" ca="1" si="5"/>
        <v>257</v>
      </c>
      <c r="F15">
        <f t="shared" ca="1" si="6"/>
        <v>14</v>
      </c>
      <c r="G15">
        <f t="shared" ca="1" si="7"/>
        <v>1245</v>
      </c>
      <c r="H15">
        <f t="shared" ca="1" si="8"/>
        <v>1885</v>
      </c>
      <c r="I15" s="2">
        <f t="shared" si="9"/>
        <v>4200</v>
      </c>
      <c r="J15">
        <f t="shared" ca="1" si="10"/>
        <v>2</v>
      </c>
      <c r="K15" t="str">
        <f t="shared" ca="1" si="11"/>
        <v>Prod Mediano</v>
      </c>
      <c r="L15">
        <f t="shared" ca="1" si="12"/>
        <v>41</v>
      </c>
      <c r="M15">
        <f t="shared" ca="1" si="13"/>
        <v>2</v>
      </c>
      <c r="N15" t="str">
        <f t="shared" ca="1" si="14"/>
        <v>Mega Desconto</v>
      </c>
      <c r="O15">
        <f t="shared" ca="1" si="15"/>
        <v>4</v>
      </c>
      <c r="P15" t="str">
        <f t="shared" ca="1" si="0"/>
        <v>Twitter</v>
      </c>
      <c r="Q15">
        <f t="shared" ca="1" si="1"/>
        <v>253071</v>
      </c>
      <c r="R15">
        <f t="shared" ca="1" si="16"/>
        <v>16</v>
      </c>
      <c r="S15">
        <f t="shared" ca="1" si="17"/>
        <v>102</v>
      </c>
      <c r="T15">
        <f t="shared" ca="1" si="18"/>
        <v>6172</v>
      </c>
    </row>
    <row r="16" spans="1:20" x14ac:dyDescent="0.25">
      <c r="A16" s="1">
        <v>43480</v>
      </c>
      <c r="B16">
        <f t="shared" si="2"/>
        <v>15</v>
      </c>
      <c r="C16">
        <f t="shared" si="3"/>
        <v>1</v>
      </c>
      <c r="D16">
        <f t="shared" si="4"/>
        <v>2019</v>
      </c>
      <c r="E16">
        <f t="shared" ca="1" si="5"/>
        <v>358</v>
      </c>
      <c r="F16">
        <f t="shared" ca="1" si="6"/>
        <v>12</v>
      </c>
      <c r="G16">
        <f t="shared" ca="1" si="7"/>
        <v>1684</v>
      </c>
      <c r="H16">
        <f t="shared" ca="1" si="8"/>
        <v>1321</v>
      </c>
      <c r="I16" s="2">
        <f t="shared" si="9"/>
        <v>4200</v>
      </c>
      <c r="J16">
        <f t="shared" ca="1" si="10"/>
        <v>2</v>
      </c>
      <c r="K16" t="str">
        <f t="shared" ca="1" si="11"/>
        <v>Prod Mediano</v>
      </c>
      <c r="L16">
        <f t="shared" ca="1" si="12"/>
        <v>53</v>
      </c>
      <c r="M16">
        <f t="shared" ca="1" si="13"/>
        <v>3</v>
      </c>
      <c r="N16" t="str">
        <f t="shared" ca="1" si="14"/>
        <v>Servico Gratis 3 Meses</v>
      </c>
      <c r="O16">
        <f t="shared" ca="1" si="15"/>
        <v>3</v>
      </c>
      <c r="P16" t="str">
        <f t="shared" ca="1" si="0"/>
        <v>Facebook</v>
      </c>
      <c r="Q16">
        <f t="shared" ca="1" si="1"/>
        <v>336255</v>
      </c>
      <c r="R16">
        <f t="shared" ca="1" si="16"/>
        <v>11</v>
      </c>
      <c r="S16">
        <f t="shared" ca="1" si="17"/>
        <v>79</v>
      </c>
      <c r="T16">
        <f t="shared" ca="1" si="18"/>
        <v>6344</v>
      </c>
    </row>
    <row r="17" spans="1:20" x14ac:dyDescent="0.25">
      <c r="A17" s="1">
        <v>43481</v>
      </c>
      <c r="B17">
        <f t="shared" si="2"/>
        <v>16</v>
      </c>
      <c r="C17">
        <f t="shared" si="3"/>
        <v>1</v>
      </c>
      <c r="D17">
        <f t="shared" si="4"/>
        <v>2019</v>
      </c>
      <c r="E17">
        <f t="shared" ca="1" si="5"/>
        <v>325</v>
      </c>
      <c r="F17">
        <f t="shared" ca="1" si="6"/>
        <v>11</v>
      </c>
      <c r="G17">
        <f t="shared" ca="1" si="7"/>
        <v>2629</v>
      </c>
      <c r="H17">
        <f t="shared" ca="1" si="8"/>
        <v>1370</v>
      </c>
      <c r="I17" s="2">
        <f t="shared" si="9"/>
        <v>4200</v>
      </c>
      <c r="J17">
        <f t="shared" ca="1" si="10"/>
        <v>2</v>
      </c>
      <c r="K17" t="str">
        <f t="shared" ca="1" si="11"/>
        <v>Prod Mediano</v>
      </c>
      <c r="L17">
        <f t="shared" ca="1" si="12"/>
        <v>55</v>
      </c>
      <c r="M17">
        <f t="shared" ca="1" si="13"/>
        <v>2</v>
      </c>
      <c r="N17" t="str">
        <f t="shared" ca="1" si="14"/>
        <v>Mega Desconto</v>
      </c>
      <c r="O17">
        <f t="shared" ca="1" si="15"/>
        <v>3</v>
      </c>
      <c r="P17" t="str">
        <f t="shared" ca="1" si="0"/>
        <v>Facebook</v>
      </c>
      <c r="Q17">
        <f t="shared" ca="1" si="1"/>
        <v>317282</v>
      </c>
      <c r="R17">
        <f t="shared" ca="1" si="16"/>
        <v>12</v>
      </c>
      <c r="S17">
        <f t="shared" ca="1" si="17"/>
        <v>76</v>
      </c>
      <c r="T17">
        <f t="shared" ca="1" si="18"/>
        <v>5768</v>
      </c>
    </row>
    <row r="18" spans="1:20" x14ac:dyDescent="0.25">
      <c r="A18" s="1">
        <v>43482</v>
      </c>
      <c r="B18">
        <f t="shared" si="2"/>
        <v>17</v>
      </c>
      <c r="C18">
        <f t="shared" si="3"/>
        <v>1</v>
      </c>
      <c r="D18">
        <f t="shared" si="4"/>
        <v>2019</v>
      </c>
      <c r="E18">
        <f t="shared" ca="1" si="5"/>
        <v>229</v>
      </c>
      <c r="F18">
        <f t="shared" ca="1" si="6"/>
        <v>22</v>
      </c>
      <c r="G18">
        <f t="shared" ca="1" si="7"/>
        <v>2731</v>
      </c>
      <c r="H18">
        <f t="shared" ca="1" si="8"/>
        <v>1746</v>
      </c>
      <c r="I18" s="2">
        <f t="shared" si="9"/>
        <v>4200</v>
      </c>
      <c r="J18">
        <f t="shared" ca="1" si="10"/>
        <v>9</v>
      </c>
      <c r="K18" t="str">
        <f t="shared" ca="1" si="11"/>
        <v>Lancamento</v>
      </c>
      <c r="L18">
        <f t="shared" ca="1" si="12"/>
        <v>41</v>
      </c>
      <c r="M18">
        <f t="shared" ca="1" si="13"/>
        <v>1</v>
      </c>
      <c r="N18" t="str">
        <f t="shared" ca="1" si="14"/>
        <v>Promo Combo</v>
      </c>
      <c r="O18">
        <f t="shared" ca="1" si="15"/>
        <v>4</v>
      </c>
      <c r="P18" t="str">
        <f t="shared" ca="1" si="0"/>
        <v>Twitter</v>
      </c>
      <c r="Q18">
        <f t="shared" ca="1" si="1"/>
        <v>288015</v>
      </c>
      <c r="R18">
        <f t="shared" ca="1" si="16"/>
        <v>18</v>
      </c>
      <c r="S18">
        <f t="shared" ca="1" si="17"/>
        <v>102</v>
      </c>
      <c r="T18">
        <f t="shared" ca="1" si="18"/>
        <v>7024</v>
      </c>
    </row>
    <row r="19" spans="1:20" x14ac:dyDescent="0.25">
      <c r="A19" s="1">
        <v>43483</v>
      </c>
      <c r="B19">
        <f t="shared" si="2"/>
        <v>18</v>
      </c>
      <c r="C19">
        <f t="shared" si="3"/>
        <v>1</v>
      </c>
      <c r="D19">
        <f t="shared" si="4"/>
        <v>2019</v>
      </c>
      <c r="E19">
        <f t="shared" ca="1" si="5"/>
        <v>283</v>
      </c>
      <c r="F19">
        <f t="shared" ca="1" si="6"/>
        <v>22</v>
      </c>
      <c r="G19">
        <f t="shared" ca="1" si="7"/>
        <v>3959</v>
      </c>
      <c r="H19">
        <f t="shared" ca="1" si="8"/>
        <v>1096</v>
      </c>
      <c r="I19" s="2">
        <f t="shared" si="9"/>
        <v>4200</v>
      </c>
      <c r="J19">
        <f t="shared" ca="1" si="10"/>
        <v>7</v>
      </c>
      <c r="K19" t="str">
        <f t="shared" ca="1" si="11"/>
        <v>Marca</v>
      </c>
      <c r="L19">
        <f t="shared" ca="1" si="12"/>
        <v>56</v>
      </c>
      <c r="M19">
        <f t="shared" ca="1" si="13"/>
        <v>1</v>
      </c>
      <c r="N19" t="str">
        <f t="shared" ca="1" si="14"/>
        <v>Promo Combo</v>
      </c>
      <c r="O19">
        <f t="shared" ca="1" si="15"/>
        <v>3</v>
      </c>
      <c r="P19" t="str">
        <f t="shared" ca="1" si="0"/>
        <v>Facebook</v>
      </c>
      <c r="Q19">
        <f t="shared" ca="1" si="1"/>
        <v>243530</v>
      </c>
      <c r="R19">
        <f t="shared" ca="1" si="16"/>
        <v>14</v>
      </c>
      <c r="S19">
        <f t="shared" ca="1" si="17"/>
        <v>75</v>
      </c>
      <c r="T19">
        <f t="shared" ca="1" si="18"/>
        <v>4348</v>
      </c>
    </row>
    <row r="20" spans="1:20" x14ac:dyDescent="0.25">
      <c r="A20" s="1">
        <v>43484</v>
      </c>
      <c r="B20">
        <f t="shared" si="2"/>
        <v>19</v>
      </c>
      <c r="C20">
        <f t="shared" si="3"/>
        <v>1</v>
      </c>
      <c r="D20">
        <f t="shared" si="4"/>
        <v>2019</v>
      </c>
      <c r="E20">
        <f t="shared" ca="1" si="5"/>
        <v>245</v>
      </c>
      <c r="F20">
        <f t="shared" ca="1" si="6"/>
        <v>17</v>
      </c>
      <c r="G20">
        <f t="shared" ca="1" si="7"/>
        <v>2313</v>
      </c>
      <c r="H20">
        <f t="shared" ca="1" si="8"/>
        <v>1354</v>
      </c>
      <c r="I20" s="2">
        <f t="shared" si="9"/>
        <v>4200</v>
      </c>
      <c r="J20">
        <f t="shared" ca="1" si="10"/>
        <v>2</v>
      </c>
      <c r="K20" t="str">
        <f t="shared" ca="1" si="11"/>
        <v>Prod Mediano</v>
      </c>
      <c r="L20">
        <f t="shared" ca="1" si="12"/>
        <v>42</v>
      </c>
      <c r="M20">
        <f t="shared" ca="1" si="13"/>
        <v>1</v>
      </c>
      <c r="N20" t="str">
        <f t="shared" ca="1" si="14"/>
        <v>Promo Combo</v>
      </c>
      <c r="O20">
        <f t="shared" ca="1" si="15"/>
        <v>4</v>
      </c>
      <c r="P20" t="str">
        <f t="shared" ca="1" si="0"/>
        <v>Twitter</v>
      </c>
      <c r="Q20">
        <f t="shared" ca="1" si="1"/>
        <v>251122</v>
      </c>
      <c r="R20">
        <f t="shared" ca="1" si="16"/>
        <v>17</v>
      </c>
      <c r="S20">
        <f t="shared" ca="1" si="17"/>
        <v>100</v>
      </c>
      <c r="T20">
        <f t="shared" ca="1" si="18"/>
        <v>5979</v>
      </c>
    </row>
    <row r="21" spans="1:20" x14ac:dyDescent="0.25">
      <c r="A21" s="1">
        <v>43485</v>
      </c>
      <c r="B21">
        <f t="shared" si="2"/>
        <v>20</v>
      </c>
      <c r="C21">
        <f t="shared" si="3"/>
        <v>1</v>
      </c>
      <c r="D21">
        <f t="shared" si="4"/>
        <v>2019</v>
      </c>
      <c r="E21">
        <f t="shared" ca="1" si="5"/>
        <v>331</v>
      </c>
      <c r="F21">
        <f t="shared" ca="1" si="6"/>
        <v>24</v>
      </c>
      <c r="G21">
        <f t="shared" ca="1" si="7"/>
        <v>1414</v>
      </c>
      <c r="H21">
        <f t="shared" ca="1" si="8"/>
        <v>1720</v>
      </c>
      <c r="I21" s="2">
        <f t="shared" si="9"/>
        <v>4200</v>
      </c>
      <c r="J21">
        <f t="shared" ca="1" si="10"/>
        <v>7</v>
      </c>
      <c r="K21" t="str">
        <f t="shared" ca="1" si="11"/>
        <v>Marca</v>
      </c>
      <c r="L21">
        <f t="shared" ca="1" si="12"/>
        <v>48</v>
      </c>
      <c r="M21">
        <f t="shared" ca="1" si="13"/>
        <v>3</v>
      </c>
      <c r="N21" t="str">
        <f t="shared" ca="1" si="14"/>
        <v>Servico Gratis 3 Meses</v>
      </c>
      <c r="O21">
        <f t="shared" ca="1" si="15"/>
        <v>2</v>
      </c>
      <c r="P21" t="str">
        <f t="shared" ca="1" si="0"/>
        <v>Instagram</v>
      </c>
      <c r="Q21">
        <f t="shared" ca="1" si="1"/>
        <v>266810</v>
      </c>
      <c r="R21">
        <f t="shared" ca="1" si="16"/>
        <v>12</v>
      </c>
      <c r="S21">
        <f t="shared" ca="1" si="17"/>
        <v>87</v>
      </c>
      <c r="T21">
        <f t="shared" ca="1" si="18"/>
        <v>5558</v>
      </c>
    </row>
    <row r="22" spans="1:20" x14ac:dyDescent="0.25">
      <c r="A22" s="1">
        <v>43486</v>
      </c>
      <c r="B22">
        <f t="shared" si="2"/>
        <v>21</v>
      </c>
      <c r="C22">
        <f t="shared" si="3"/>
        <v>1</v>
      </c>
      <c r="D22">
        <f t="shared" si="4"/>
        <v>2019</v>
      </c>
      <c r="E22">
        <f t="shared" ca="1" si="5"/>
        <v>204</v>
      </c>
      <c r="F22">
        <f t="shared" ca="1" si="6"/>
        <v>23</v>
      </c>
      <c r="G22">
        <f t="shared" ca="1" si="7"/>
        <v>3518</v>
      </c>
      <c r="H22">
        <f t="shared" ca="1" si="8"/>
        <v>1074</v>
      </c>
      <c r="I22" s="2">
        <f t="shared" si="9"/>
        <v>4200</v>
      </c>
      <c r="J22">
        <f t="shared" ca="1" si="10"/>
        <v>5</v>
      </c>
      <c r="K22" t="str">
        <f t="shared" ca="1" si="11"/>
        <v>Garantia</v>
      </c>
      <c r="L22">
        <f t="shared" ca="1" si="12"/>
        <v>42</v>
      </c>
      <c r="M22">
        <f t="shared" ca="1" si="13"/>
        <v>2</v>
      </c>
      <c r="N22" t="str">
        <f t="shared" ca="1" si="14"/>
        <v>Mega Desconto</v>
      </c>
      <c r="O22">
        <f t="shared" ca="1" si="15"/>
        <v>1</v>
      </c>
      <c r="P22" t="str">
        <f t="shared" ca="1" si="0"/>
        <v>LinkedIn</v>
      </c>
      <c r="Q22">
        <f t="shared" ca="1" si="1"/>
        <v>202773</v>
      </c>
      <c r="R22">
        <f t="shared" ca="1" si="16"/>
        <v>20</v>
      </c>
      <c r="S22">
        <f t="shared" ca="1" si="17"/>
        <v>100</v>
      </c>
      <c r="T22">
        <f t="shared" ca="1" si="18"/>
        <v>4827</v>
      </c>
    </row>
    <row r="23" spans="1:20" x14ac:dyDescent="0.25">
      <c r="A23" s="1">
        <v>43487</v>
      </c>
      <c r="B23">
        <f t="shared" si="2"/>
        <v>22</v>
      </c>
      <c r="C23">
        <f t="shared" si="3"/>
        <v>1</v>
      </c>
      <c r="D23">
        <f t="shared" si="4"/>
        <v>2019</v>
      </c>
      <c r="E23">
        <f t="shared" ca="1" si="5"/>
        <v>312</v>
      </c>
      <c r="F23">
        <f t="shared" ca="1" si="6"/>
        <v>13</v>
      </c>
      <c r="G23">
        <f t="shared" ca="1" si="7"/>
        <v>1404</v>
      </c>
      <c r="H23">
        <f t="shared" ca="1" si="8"/>
        <v>1386</v>
      </c>
      <c r="I23" s="2">
        <f t="shared" si="9"/>
        <v>4200</v>
      </c>
      <c r="J23">
        <f t="shared" ca="1" si="10"/>
        <v>9</v>
      </c>
      <c r="K23" t="str">
        <f t="shared" ca="1" si="11"/>
        <v>Lancamento</v>
      </c>
      <c r="L23">
        <f t="shared" ca="1" si="12"/>
        <v>44</v>
      </c>
      <c r="M23">
        <f t="shared" ca="1" si="13"/>
        <v>2</v>
      </c>
      <c r="N23" t="str">
        <f t="shared" ca="1" si="14"/>
        <v>Mega Desconto</v>
      </c>
      <c r="O23">
        <f t="shared" ca="1" si="15"/>
        <v>2</v>
      </c>
      <c r="P23" t="str">
        <f t="shared" ca="1" si="0"/>
        <v>Instagram</v>
      </c>
      <c r="Q23">
        <f t="shared" ca="1" si="1"/>
        <v>210369</v>
      </c>
      <c r="R23">
        <f t="shared" ca="1" si="16"/>
        <v>13</v>
      </c>
      <c r="S23">
        <f t="shared" ca="1" si="17"/>
        <v>95</v>
      </c>
      <c r="T23">
        <f t="shared" ca="1" si="18"/>
        <v>4781</v>
      </c>
    </row>
    <row r="24" spans="1:20" x14ac:dyDescent="0.25">
      <c r="A24" s="1">
        <v>43488</v>
      </c>
      <c r="B24">
        <f t="shared" si="2"/>
        <v>23</v>
      </c>
      <c r="C24">
        <f t="shared" si="3"/>
        <v>1</v>
      </c>
      <c r="D24">
        <f t="shared" si="4"/>
        <v>2019</v>
      </c>
      <c r="E24">
        <f t="shared" ca="1" si="5"/>
        <v>363</v>
      </c>
      <c r="F24">
        <f t="shared" ca="1" si="6"/>
        <v>13</v>
      </c>
      <c r="G24">
        <f t="shared" ca="1" si="7"/>
        <v>2243</v>
      </c>
      <c r="H24">
        <f t="shared" ca="1" si="8"/>
        <v>1436</v>
      </c>
      <c r="I24" s="2">
        <f t="shared" si="9"/>
        <v>4200</v>
      </c>
      <c r="J24">
        <f t="shared" ca="1" si="10"/>
        <v>10</v>
      </c>
      <c r="K24" t="str">
        <f t="shared" ca="1" si="11"/>
        <v>Sazonal</v>
      </c>
      <c r="L24">
        <f t="shared" ca="1" si="12"/>
        <v>52</v>
      </c>
      <c r="M24">
        <f t="shared" ca="1" si="13"/>
        <v>1</v>
      </c>
      <c r="N24" t="str">
        <f t="shared" ca="1" si="14"/>
        <v>Promo Combo</v>
      </c>
      <c r="O24">
        <f t="shared" ca="1" si="15"/>
        <v>4</v>
      </c>
      <c r="P24" t="str">
        <f t="shared" ca="1" si="0"/>
        <v>Twitter</v>
      </c>
      <c r="Q24">
        <f t="shared" ca="1" si="1"/>
        <v>275844</v>
      </c>
      <c r="R24">
        <f t="shared" ca="1" si="16"/>
        <v>11</v>
      </c>
      <c r="S24">
        <f t="shared" ca="1" si="17"/>
        <v>80</v>
      </c>
      <c r="T24">
        <f t="shared" ca="1" si="18"/>
        <v>5304</v>
      </c>
    </row>
    <row r="25" spans="1:20" x14ac:dyDescent="0.25">
      <c r="A25" s="1">
        <v>43489</v>
      </c>
      <c r="B25">
        <f t="shared" si="2"/>
        <v>24</v>
      </c>
      <c r="C25">
        <f t="shared" si="3"/>
        <v>1</v>
      </c>
      <c r="D25">
        <f t="shared" si="4"/>
        <v>2019</v>
      </c>
      <c r="E25">
        <f t="shared" ca="1" si="5"/>
        <v>119</v>
      </c>
      <c r="F25">
        <f t="shared" ca="1" si="6"/>
        <v>19</v>
      </c>
      <c r="G25">
        <f t="shared" ca="1" si="7"/>
        <v>2353</v>
      </c>
      <c r="H25">
        <f t="shared" ca="1" si="8"/>
        <v>1166</v>
      </c>
      <c r="I25" s="2">
        <f t="shared" si="9"/>
        <v>4200</v>
      </c>
      <c r="J25">
        <f t="shared" ca="1" si="10"/>
        <v>4</v>
      </c>
      <c r="K25" t="str">
        <f t="shared" ca="1" si="11"/>
        <v>Serviços</v>
      </c>
      <c r="L25">
        <f t="shared" ca="1" si="12"/>
        <v>30</v>
      </c>
      <c r="M25">
        <f t="shared" ca="1" si="13"/>
        <v>1</v>
      </c>
      <c r="N25" t="str">
        <f t="shared" ca="1" si="14"/>
        <v>Promo Combo</v>
      </c>
      <c r="O25">
        <f t="shared" ca="1" si="15"/>
        <v>3</v>
      </c>
      <c r="P25" t="str">
        <f t="shared" ca="1" si="0"/>
        <v>Facebook</v>
      </c>
      <c r="Q25">
        <f t="shared" ca="1" si="1"/>
        <v>237029</v>
      </c>
      <c r="R25">
        <f t="shared" ca="1" si="16"/>
        <v>35</v>
      </c>
      <c r="S25">
        <f t="shared" ca="1" si="17"/>
        <v>140</v>
      </c>
      <c r="T25">
        <f t="shared" ca="1" si="18"/>
        <v>7900</v>
      </c>
    </row>
    <row r="26" spans="1:20" x14ac:dyDescent="0.25">
      <c r="A26" s="1">
        <v>43490</v>
      </c>
      <c r="B26">
        <f t="shared" si="2"/>
        <v>25</v>
      </c>
      <c r="C26">
        <f t="shared" si="3"/>
        <v>1</v>
      </c>
      <c r="D26">
        <f t="shared" si="4"/>
        <v>2019</v>
      </c>
      <c r="E26">
        <f t="shared" ca="1" si="5"/>
        <v>308</v>
      </c>
      <c r="F26">
        <f t="shared" ca="1" si="6"/>
        <v>18</v>
      </c>
      <c r="G26">
        <f t="shared" ca="1" si="7"/>
        <v>3876</v>
      </c>
      <c r="H26">
        <f t="shared" ca="1" si="8"/>
        <v>1678</v>
      </c>
      <c r="I26" s="2">
        <f t="shared" si="9"/>
        <v>4200</v>
      </c>
      <c r="J26">
        <f t="shared" ca="1" si="10"/>
        <v>4</v>
      </c>
      <c r="K26" t="str">
        <f t="shared" ca="1" si="11"/>
        <v>Serviços</v>
      </c>
      <c r="L26">
        <f t="shared" ca="1" si="12"/>
        <v>56</v>
      </c>
      <c r="M26">
        <f t="shared" ca="1" si="13"/>
        <v>2</v>
      </c>
      <c r="N26" t="str">
        <f t="shared" ca="1" si="14"/>
        <v>Mega Desconto</v>
      </c>
      <c r="O26">
        <f t="shared" ca="1" si="15"/>
        <v>2</v>
      </c>
      <c r="P26" t="str">
        <f t="shared" ca="1" si="0"/>
        <v>Instagram</v>
      </c>
      <c r="Q26">
        <f t="shared" ca="1" si="1"/>
        <v>239488</v>
      </c>
      <c r="R26">
        <f t="shared" ca="1" si="16"/>
        <v>13</v>
      </c>
      <c r="S26">
        <f t="shared" ca="1" si="17"/>
        <v>75</v>
      </c>
      <c r="T26">
        <f t="shared" ca="1" si="18"/>
        <v>4276</v>
      </c>
    </row>
    <row r="27" spans="1:20" x14ac:dyDescent="0.25">
      <c r="A27" s="1">
        <v>43491</v>
      </c>
      <c r="B27">
        <f t="shared" si="2"/>
        <v>26</v>
      </c>
      <c r="C27">
        <f t="shared" si="3"/>
        <v>1</v>
      </c>
      <c r="D27">
        <f t="shared" si="4"/>
        <v>2019</v>
      </c>
      <c r="E27">
        <f t="shared" ca="1" si="5"/>
        <v>206</v>
      </c>
      <c r="F27">
        <f t="shared" ca="1" si="6"/>
        <v>13</v>
      </c>
      <c r="G27">
        <f t="shared" ca="1" si="7"/>
        <v>2557</v>
      </c>
      <c r="H27">
        <f t="shared" ca="1" si="8"/>
        <v>1379</v>
      </c>
      <c r="I27" s="2">
        <f t="shared" si="9"/>
        <v>4200</v>
      </c>
      <c r="J27">
        <f t="shared" ca="1" si="10"/>
        <v>2</v>
      </c>
      <c r="K27" t="str">
        <f t="shared" ca="1" si="11"/>
        <v>Prod Mediano</v>
      </c>
      <c r="L27">
        <f t="shared" ca="1" si="12"/>
        <v>39</v>
      </c>
      <c r="M27">
        <f t="shared" ca="1" si="13"/>
        <v>3</v>
      </c>
      <c r="N27" t="str">
        <f t="shared" ca="1" si="14"/>
        <v>Servico Gratis 3 Meses</v>
      </c>
      <c r="O27">
        <f t="shared" ca="1" si="15"/>
        <v>3</v>
      </c>
      <c r="P27" t="str">
        <f t="shared" ca="1" si="0"/>
        <v>Facebook</v>
      </c>
      <c r="Q27">
        <f t="shared" ca="1" si="1"/>
        <v>310050</v>
      </c>
      <c r="R27">
        <f t="shared" ca="1" si="16"/>
        <v>20</v>
      </c>
      <c r="S27">
        <f t="shared" ca="1" si="17"/>
        <v>107</v>
      </c>
      <c r="T27">
        <f t="shared" ca="1" si="18"/>
        <v>7950</v>
      </c>
    </row>
    <row r="28" spans="1:20" x14ac:dyDescent="0.25">
      <c r="A28" s="1">
        <v>43492</v>
      </c>
      <c r="B28">
        <f t="shared" si="2"/>
        <v>27</v>
      </c>
      <c r="C28">
        <f t="shared" si="3"/>
        <v>1</v>
      </c>
      <c r="D28">
        <f t="shared" si="4"/>
        <v>2019</v>
      </c>
      <c r="E28">
        <f t="shared" ca="1" si="5"/>
        <v>182</v>
      </c>
      <c r="F28">
        <f t="shared" ca="1" si="6"/>
        <v>14</v>
      </c>
      <c r="G28">
        <f t="shared" ca="1" si="7"/>
        <v>2449</v>
      </c>
      <c r="H28">
        <f t="shared" ca="1" si="8"/>
        <v>1690</v>
      </c>
      <c r="I28" s="2">
        <f t="shared" si="9"/>
        <v>4200</v>
      </c>
      <c r="J28">
        <f t="shared" ca="1" si="10"/>
        <v>9</v>
      </c>
      <c r="K28" t="str">
        <f t="shared" ca="1" si="11"/>
        <v>Lancamento</v>
      </c>
      <c r="L28">
        <f t="shared" ca="1" si="12"/>
        <v>38</v>
      </c>
      <c r="M28">
        <f t="shared" ca="1" si="13"/>
        <v>3</v>
      </c>
      <c r="N28" t="str">
        <f t="shared" ca="1" si="14"/>
        <v>Servico Gratis 3 Meses</v>
      </c>
      <c r="O28">
        <f t="shared" ca="1" si="15"/>
        <v>1</v>
      </c>
      <c r="P28" t="str">
        <f t="shared" ca="1" si="0"/>
        <v>LinkedIn</v>
      </c>
      <c r="Q28">
        <f t="shared" ca="1" si="1"/>
        <v>198179</v>
      </c>
      <c r="R28">
        <f t="shared" ca="1" si="16"/>
        <v>23</v>
      </c>
      <c r="S28">
        <f t="shared" ca="1" si="17"/>
        <v>110</v>
      </c>
      <c r="T28">
        <f t="shared" ca="1" si="18"/>
        <v>5215</v>
      </c>
    </row>
    <row r="29" spans="1:20" x14ac:dyDescent="0.25">
      <c r="A29" s="1">
        <v>43493</v>
      </c>
      <c r="B29">
        <f t="shared" si="2"/>
        <v>28</v>
      </c>
      <c r="C29">
        <f t="shared" si="3"/>
        <v>1</v>
      </c>
      <c r="D29">
        <f t="shared" si="4"/>
        <v>2019</v>
      </c>
      <c r="E29">
        <f t="shared" ca="1" si="5"/>
        <v>379</v>
      </c>
      <c r="F29">
        <f t="shared" ca="1" si="6"/>
        <v>21</v>
      </c>
      <c r="G29">
        <f t="shared" ca="1" si="7"/>
        <v>4078</v>
      </c>
      <c r="H29">
        <f t="shared" ca="1" si="8"/>
        <v>1633</v>
      </c>
      <c r="I29" s="2">
        <f t="shared" si="9"/>
        <v>4200</v>
      </c>
      <c r="J29">
        <f t="shared" ca="1" si="10"/>
        <v>2</v>
      </c>
      <c r="K29" t="str">
        <f t="shared" ca="1" si="11"/>
        <v>Prod Mediano</v>
      </c>
      <c r="L29">
        <f t="shared" ca="1" si="12"/>
        <v>65</v>
      </c>
      <c r="M29">
        <f t="shared" ca="1" si="13"/>
        <v>3</v>
      </c>
      <c r="N29" t="str">
        <f t="shared" ca="1" si="14"/>
        <v>Servico Gratis 3 Meses</v>
      </c>
      <c r="O29">
        <f t="shared" ca="1" si="15"/>
        <v>1</v>
      </c>
      <c r="P29" t="str">
        <f t="shared" ca="1" si="0"/>
        <v>LinkedIn</v>
      </c>
      <c r="Q29">
        <f t="shared" ca="1" si="1"/>
        <v>273683</v>
      </c>
      <c r="R29">
        <f t="shared" ca="1" si="16"/>
        <v>11</v>
      </c>
      <c r="S29">
        <f t="shared" ca="1" si="17"/>
        <v>64</v>
      </c>
      <c r="T29">
        <f t="shared" ca="1" si="18"/>
        <v>4210</v>
      </c>
    </row>
    <row r="30" spans="1:20" x14ac:dyDescent="0.25">
      <c r="A30" s="1">
        <v>43494</v>
      </c>
      <c r="B30">
        <f t="shared" si="2"/>
        <v>29</v>
      </c>
      <c r="C30">
        <f t="shared" si="3"/>
        <v>1</v>
      </c>
      <c r="D30">
        <f t="shared" si="4"/>
        <v>2019</v>
      </c>
      <c r="E30">
        <f t="shared" ca="1" si="5"/>
        <v>364</v>
      </c>
      <c r="F30">
        <f t="shared" ca="1" si="6"/>
        <v>12</v>
      </c>
      <c r="G30">
        <f t="shared" ca="1" si="7"/>
        <v>1331</v>
      </c>
      <c r="H30">
        <f t="shared" ca="1" si="8"/>
        <v>1309</v>
      </c>
      <c r="I30" s="2">
        <f t="shared" si="9"/>
        <v>4200</v>
      </c>
      <c r="J30">
        <f t="shared" ca="1" si="10"/>
        <v>6</v>
      </c>
      <c r="K30" t="str">
        <f t="shared" ca="1" si="11"/>
        <v>Especial</v>
      </c>
      <c r="L30">
        <f t="shared" ca="1" si="12"/>
        <v>52</v>
      </c>
      <c r="M30">
        <f t="shared" ca="1" si="13"/>
        <v>3</v>
      </c>
      <c r="N30" t="str">
        <f t="shared" ca="1" si="14"/>
        <v>Servico Gratis 3 Meses</v>
      </c>
      <c r="O30">
        <f t="shared" ca="1" si="15"/>
        <v>1</v>
      </c>
      <c r="P30" t="str">
        <f t="shared" ca="1" si="0"/>
        <v>LinkedIn</v>
      </c>
      <c r="Q30">
        <f t="shared" ca="1" si="1"/>
        <v>227725</v>
      </c>
      <c r="R30">
        <f t="shared" ca="1" si="16"/>
        <v>11</v>
      </c>
      <c r="S30">
        <f t="shared" ca="1" si="17"/>
        <v>80</v>
      </c>
      <c r="T30">
        <f t="shared" ca="1" si="18"/>
        <v>4379</v>
      </c>
    </row>
    <row r="31" spans="1:20" x14ac:dyDescent="0.25">
      <c r="A31" s="1">
        <v>43495</v>
      </c>
      <c r="B31">
        <f t="shared" si="2"/>
        <v>30</v>
      </c>
      <c r="C31">
        <f t="shared" si="3"/>
        <v>1</v>
      </c>
      <c r="D31">
        <f t="shared" si="4"/>
        <v>2019</v>
      </c>
      <c r="E31">
        <f t="shared" ca="1" si="5"/>
        <v>206</v>
      </c>
      <c r="F31">
        <f t="shared" ca="1" si="6"/>
        <v>17</v>
      </c>
      <c r="G31">
        <f t="shared" ca="1" si="7"/>
        <v>3684</v>
      </c>
      <c r="H31">
        <f t="shared" ca="1" si="8"/>
        <v>1185</v>
      </c>
      <c r="I31" s="2">
        <f t="shared" si="9"/>
        <v>4200</v>
      </c>
      <c r="J31">
        <f t="shared" ca="1" si="10"/>
        <v>9</v>
      </c>
      <c r="K31" t="str">
        <f t="shared" ca="1" si="11"/>
        <v>Lancamento</v>
      </c>
      <c r="L31">
        <f t="shared" ca="1" si="12"/>
        <v>47</v>
      </c>
      <c r="M31">
        <f t="shared" ca="1" si="13"/>
        <v>3</v>
      </c>
      <c r="N31" t="str">
        <f t="shared" ca="1" si="14"/>
        <v>Servico Gratis 3 Meses</v>
      </c>
      <c r="O31">
        <f t="shared" ca="1" si="15"/>
        <v>1</v>
      </c>
      <c r="P31" t="str">
        <f t="shared" ca="1" si="0"/>
        <v>LinkedIn</v>
      </c>
      <c r="Q31">
        <f t="shared" ca="1" si="1"/>
        <v>256532</v>
      </c>
      <c r="R31">
        <f t="shared" ca="1" si="16"/>
        <v>20</v>
      </c>
      <c r="S31">
        <f t="shared" ca="1" si="17"/>
        <v>89</v>
      </c>
      <c r="T31">
        <f t="shared" ca="1" si="18"/>
        <v>5458</v>
      </c>
    </row>
    <row r="32" spans="1:20" x14ac:dyDescent="0.25">
      <c r="A32" s="1">
        <v>43496</v>
      </c>
      <c r="B32">
        <f t="shared" si="2"/>
        <v>31</v>
      </c>
      <c r="C32">
        <f t="shared" si="3"/>
        <v>1</v>
      </c>
      <c r="D32">
        <f t="shared" si="4"/>
        <v>2019</v>
      </c>
      <c r="E32">
        <f t="shared" ca="1" si="5"/>
        <v>162</v>
      </c>
      <c r="F32">
        <f t="shared" ca="1" si="6"/>
        <v>21</v>
      </c>
      <c r="G32">
        <f t="shared" ca="1" si="7"/>
        <v>2968</v>
      </c>
      <c r="H32">
        <f t="shared" ca="1" si="8"/>
        <v>1953</v>
      </c>
      <c r="I32" s="2">
        <f t="shared" si="9"/>
        <v>4200</v>
      </c>
      <c r="J32">
        <f t="shared" ca="1" si="10"/>
        <v>2</v>
      </c>
      <c r="K32" t="str">
        <f t="shared" ca="1" si="11"/>
        <v>Prod Mediano</v>
      </c>
      <c r="L32">
        <f t="shared" ca="1" si="12"/>
        <v>41</v>
      </c>
      <c r="M32">
        <f t="shared" ca="1" si="13"/>
        <v>3</v>
      </c>
      <c r="N32" t="str">
        <f t="shared" ca="1" si="14"/>
        <v>Servico Gratis 3 Meses</v>
      </c>
      <c r="O32">
        <f t="shared" ca="1" si="15"/>
        <v>4</v>
      </c>
      <c r="P32" t="str">
        <f t="shared" ca="1" si="0"/>
        <v>Twitter</v>
      </c>
      <c r="Q32">
        <f t="shared" ca="1" si="1"/>
        <v>382380</v>
      </c>
      <c r="R32">
        <f t="shared" ca="1" si="16"/>
        <v>25</v>
      </c>
      <c r="S32">
        <f t="shared" ca="1" si="17"/>
        <v>102</v>
      </c>
      <c r="T32">
        <f t="shared" ca="1" si="18"/>
        <v>9326</v>
      </c>
    </row>
    <row r="33" spans="1:20" x14ac:dyDescent="0.25">
      <c r="A33" s="1">
        <v>43497</v>
      </c>
      <c r="B33">
        <f t="shared" si="2"/>
        <v>1</v>
      </c>
      <c r="C33">
        <f t="shared" ref="C33:C73" si="19">MONTH(A33)</f>
        <v>2</v>
      </c>
      <c r="D33">
        <f t="shared" ref="D33:D73" si="20">YEAR(A33)</f>
        <v>2019</v>
      </c>
      <c r="E33">
        <f t="shared" ca="1" si="5"/>
        <v>146</v>
      </c>
      <c r="F33">
        <f t="shared" ca="1" si="6"/>
        <v>19</v>
      </c>
      <c r="G33">
        <f t="shared" ca="1" si="7"/>
        <v>2550</v>
      </c>
      <c r="H33">
        <f t="shared" ca="1" si="8"/>
        <v>1766</v>
      </c>
      <c r="I33" s="2">
        <f t="shared" si="9"/>
        <v>4400</v>
      </c>
      <c r="J33">
        <f t="shared" ca="1" si="10"/>
        <v>7</v>
      </c>
      <c r="K33" t="str">
        <f t="shared" ca="1" si="11"/>
        <v>Marca</v>
      </c>
      <c r="L33">
        <f t="shared" ca="1" si="12"/>
        <v>32</v>
      </c>
      <c r="M33">
        <f t="shared" ca="1" si="13"/>
        <v>2</v>
      </c>
      <c r="N33" t="str">
        <f t="shared" ca="1" si="14"/>
        <v>Mega Desconto</v>
      </c>
      <c r="O33">
        <f t="shared" ca="1" si="15"/>
        <v>4</v>
      </c>
      <c r="P33" t="str">
        <f t="shared" ca="1" si="0"/>
        <v>Twitter</v>
      </c>
      <c r="Q33">
        <f t="shared" ca="1" si="1"/>
        <v>286446</v>
      </c>
      <c r="R33">
        <f t="shared" ca="1" si="16"/>
        <v>30</v>
      </c>
      <c r="S33">
        <f t="shared" ca="1" si="17"/>
        <v>137</v>
      </c>
      <c r="T33">
        <f t="shared" ca="1" si="18"/>
        <v>8951</v>
      </c>
    </row>
    <row r="34" spans="1:20" x14ac:dyDescent="0.25">
      <c r="A34" s="1">
        <v>43498</v>
      </c>
      <c r="B34">
        <f t="shared" si="2"/>
        <v>2</v>
      </c>
      <c r="C34">
        <f t="shared" si="19"/>
        <v>2</v>
      </c>
      <c r="D34">
        <f t="shared" si="20"/>
        <v>2019</v>
      </c>
      <c r="E34">
        <f t="shared" ca="1" si="5"/>
        <v>350</v>
      </c>
      <c r="F34">
        <f t="shared" ca="1" si="6"/>
        <v>24</v>
      </c>
      <c r="G34">
        <f t="shared" ca="1" si="7"/>
        <v>4551</v>
      </c>
      <c r="H34">
        <f t="shared" ca="1" si="8"/>
        <v>1026</v>
      </c>
      <c r="I34" s="2">
        <f t="shared" si="9"/>
        <v>4400</v>
      </c>
      <c r="J34">
        <f t="shared" ca="1" si="10"/>
        <v>4</v>
      </c>
      <c r="K34" t="str">
        <f t="shared" ca="1" si="11"/>
        <v>Serviços</v>
      </c>
      <c r="L34">
        <f t="shared" ca="1" si="12"/>
        <v>66</v>
      </c>
      <c r="M34">
        <f t="shared" ca="1" si="13"/>
        <v>3</v>
      </c>
      <c r="N34" t="str">
        <f t="shared" ca="1" si="14"/>
        <v>Servico Gratis 3 Meses</v>
      </c>
      <c r="O34">
        <f t="shared" ca="1" si="15"/>
        <v>2</v>
      </c>
      <c r="P34" t="str">
        <f t="shared" ref="P34:P65" ca="1" si="21">IF(O34=1,"LinkedIn",IF(O34=2,"Instagram",IF(O34=3,"Facebook","Twitter")))</f>
        <v>Instagram</v>
      </c>
      <c r="Q34">
        <f t="shared" ref="Q34:Q65" ca="1" si="22">L34*1500+RANDBETWEEN(10,280)+M34*RANDBETWEEN(30000,50000)+O34*RANDBETWEEN(30000,50000)</f>
        <v>291693</v>
      </c>
      <c r="R34">
        <f t="shared" ca="1" si="16"/>
        <v>12</v>
      </c>
      <c r="S34">
        <f t="shared" ca="1" si="17"/>
        <v>66</v>
      </c>
      <c r="T34">
        <f t="shared" ca="1" si="18"/>
        <v>4419</v>
      </c>
    </row>
    <row r="35" spans="1:20" x14ac:dyDescent="0.25">
      <c r="A35" s="1">
        <v>43499</v>
      </c>
      <c r="B35">
        <f t="shared" si="2"/>
        <v>3</v>
      </c>
      <c r="C35">
        <f t="shared" si="19"/>
        <v>2</v>
      </c>
      <c r="D35">
        <f t="shared" si="20"/>
        <v>2019</v>
      </c>
      <c r="E35">
        <f t="shared" ca="1" si="5"/>
        <v>315</v>
      </c>
      <c r="F35">
        <f t="shared" ca="1" si="6"/>
        <v>17</v>
      </c>
      <c r="G35">
        <f t="shared" ca="1" si="7"/>
        <v>3795</v>
      </c>
      <c r="H35">
        <f t="shared" ca="1" si="8"/>
        <v>1636</v>
      </c>
      <c r="I35" s="2">
        <f t="shared" si="9"/>
        <v>4400</v>
      </c>
      <c r="J35">
        <f t="shared" ca="1" si="10"/>
        <v>6</v>
      </c>
      <c r="K35" t="str">
        <f t="shared" ca="1" si="11"/>
        <v>Especial</v>
      </c>
      <c r="L35">
        <f t="shared" ca="1" si="12"/>
        <v>54</v>
      </c>
      <c r="M35">
        <f t="shared" ca="1" si="13"/>
        <v>2</v>
      </c>
      <c r="N35" t="str">
        <f t="shared" ca="1" si="14"/>
        <v>Mega Desconto</v>
      </c>
      <c r="O35">
        <f t="shared" ca="1" si="15"/>
        <v>2</v>
      </c>
      <c r="P35" t="str">
        <f t="shared" ca="1" si="21"/>
        <v>Instagram</v>
      </c>
      <c r="Q35">
        <f t="shared" ca="1" si="22"/>
        <v>258618</v>
      </c>
      <c r="R35">
        <f t="shared" ca="1" si="16"/>
        <v>13</v>
      </c>
      <c r="S35">
        <f t="shared" ca="1" si="17"/>
        <v>81</v>
      </c>
      <c r="T35">
        <f t="shared" ca="1" si="18"/>
        <v>4789</v>
      </c>
    </row>
    <row r="36" spans="1:20" x14ac:dyDescent="0.25">
      <c r="A36" s="1">
        <v>43500</v>
      </c>
      <c r="B36">
        <f t="shared" si="2"/>
        <v>4</v>
      </c>
      <c r="C36">
        <f t="shared" si="19"/>
        <v>2</v>
      </c>
      <c r="D36">
        <f t="shared" si="20"/>
        <v>2019</v>
      </c>
      <c r="E36">
        <f t="shared" ca="1" si="5"/>
        <v>414</v>
      </c>
      <c r="F36">
        <f t="shared" ca="1" si="6"/>
        <v>14</v>
      </c>
      <c r="G36">
        <f t="shared" ca="1" si="7"/>
        <v>2784</v>
      </c>
      <c r="H36">
        <f t="shared" ca="1" si="8"/>
        <v>2053</v>
      </c>
      <c r="I36" s="2">
        <f t="shared" si="9"/>
        <v>4400</v>
      </c>
      <c r="J36">
        <f t="shared" ca="1" si="10"/>
        <v>10</v>
      </c>
      <c r="K36" t="str">
        <f t="shared" ca="1" si="11"/>
        <v>Sazonal</v>
      </c>
      <c r="L36">
        <f t="shared" ca="1" si="12"/>
        <v>60</v>
      </c>
      <c r="M36">
        <f t="shared" ca="1" si="13"/>
        <v>3</v>
      </c>
      <c r="N36" t="str">
        <f t="shared" ca="1" si="14"/>
        <v>Servico Gratis 3 Meses</v>
      </c>
      <c r="O36">
        <f t="shared" ca="1" si="15"/>
        <v>1</v>
      </c>
      <c r="P36" t="str">
        <f t="shared" ca="1" si="21"/>
        <v>LinkedIn</v>
      </c>
      <c r="Q36">
        <f t="shared" ca="1" si="22"/>
        <v>241849</v>
      </c>
      <c r="R36">
        <f t="shared" ca="1" si="16"/>
        <v>10</v>
      </c>
      <c r="S36">
        <f t="shared" ca="1" si="17"/>
        <v>73</v>
      </c>
      <c r="T36">
        <f t="shared" ca="1" si="18"/>
        <v>4030</v>
      </c>
    </row>
    <row r="37" spans="1:20" x14ac:dyDescent="0.25">
      <c r="A37" s="1">
        <v>43501</v>
      </c>
      <c r="B37">
        <f t="shared" si="2"/>
        <v>5</v>
      </c>
      <c r="C37">
        <f t="shared" si="19"/>
        <v>2</v>
      </c>
      <c r="D37">
        <f t="shared" si="20"/>
        <v>2019</v>
      </c>
      <c r="E37">
        <f t="shared" ca="1" si="5"/>
        <v>171</v>
      </c>
      <c r="F37">
        <f t="shared" ca="1" si="6"/>
        <v>14</v>
      </c>
      <c r="G37">
        <f t="shared" ca="1" si="7"/>
        <v>3199</v>
      </c>
      <c r="H37">
        <f t="shared" ca="1" si="8"/>
        <v>1554</v>
      </c>
      <c r="I37" s="2">
        <f t="shared" si="9"/>
        <v>4400</v>
      </c>
      <c r="J37">
        <f t="shared" ca="1" si="10"/>
        <v>8</v>
      </c>
      <c r="K37" t="str">
        <f t="shared" ca="1" si="11"/>
        <v>Parcerias</v>
      </c>
      <c r="L37">
        <f t="shared" ca="1" si="12"/>
        <v>40</v>
      </c>
      <c r="M37">
        <f t="shared" ca="1" si="13"/>
        <v>2</v>
      </c>
      <c r="N37" t="str">
        <f t="shared" ca="1" si="14"/>
        <v>Mega Desconto</v>
      </c>
      <c r="O37">
        <f t="shared" ca="1" si="15"/>
        <v>3</v>
      </c>
      <c r="P37" t="str">
        <f t="shared" ca="1" si="21"/>
        <v>Facebook</v>
      </c>
      <c r="Q37">
        <f t="shared" ca="1" si="22"/>
        <v>273651</v>
      </c>
      <c r="R37">
        <f t="shared" ca="1" si="16"/>
        <v>25</v>
      </c>
      <c r="S37">
        <f t="shared" ca="1" si="17"/>
        <v>110</v>
      </c>
      <c r="T37">
        <f t="shared" ca="1" si="18"/>
        <v>6841</v>
      </c>
    </row>
    <row r="38" spans="1:20" x14ac:dyDescent="0.25">
      <c r="A38" s="1">
        <v>43502</v>
      </c>
      <c r="B38">
        <f t="shared" si="2"/>
        <v>6</v>
      </c>
      <c r="C38">
        <f t="shared" si="19"/>
        <v>2</v>
      </c>
      <c r="D38">
        <f t="shared" si="20"/>
        <v>2019</v>
      </c>
      <c r="E38">
        <f t="shared" ca="1" si="5"/>
        <v>300</v>
      </c>
      <c r="F38">
        <f t="shared" ca="1" si="6"/>
        <v>19</v>
      </c>
      <c r="G38">
        <f t="shared" ca="1" si="7"/>
        <v>4389</v>
      </c>
      <c r="H38">
        <f t="shared" ca="1" si="8"/>
        <v>1440</v>
      </c>
      <c r="I38" s="2">
        <f t="shared" si="9"/>
        <v>4400</v>
      </c>
      <c r="J38">
        <f t="shared" ca="1" si="10"/>
        <v>7</v>
      </c>
      <c r="K38" t="str">
        <f t="shared" ca="1" si="11"/>
        <v>Marca</v>
      </c>
      <c r="L38">
        <f t="shared" ca="1" si="12"/>
        <v>57</v>
      </c>
      <c r="M38">
        <f t="shared" ca="1" si="13"/>
        <v>1</v>
      </c>
      <c r="N38" t="str">
        <f t="shared" ca="1" si="14"/>
        <v>Promo Combo</v>
      </c>
      <c r="O38">
        <f t="shared" ca="1" si="15"/>
        <v>3</v>
      </c>
      <c r="P38" t="str">
        <f t="shared" ca="1" si="21"/>
        <v>Facebook</v>
      </c>
      <c r="Q38">
        <f t="shared" ca="1" si="22"/>
        <v>247465</v>
      </c>
      <c r="R38">
        <f t="shared" ca="1" si="16"/>
        <v>14</v>
      </c>
      <c r="S38">
        <f t="shared" ca="1" si="17"/>
        <v>77</v>
      </c>
      <c r="T38">
        <f t="shared" ca="1" si="18"/>
        <v>4341</v>
      </c>
    </row>
    <row r="39" spans="1:20" x14ac:dyDescent="0.25">
      <c r="A39" s="1">
        <v>43503</v>
      </c>
      <c r="B39">
        <f t="shared" si="2"/>
        <v>7</v>
      </c>
      <c r="C39">
        <f t="shared" si="19"/>
        <v>2</v>
      </c>
      <c r="D39">
        <f t="shared" si="20"/>
        <v>2019</v>
      </c>
      <c r="E39">
        <f t="shared" ca="1" si="5"/>
        <v>219</v>
      </c>
      <c r="F39">
        <f t="shared" ca="1" si="6"/>
        <v>22</v>
      </c>
      <c r="G39">
        <f t="shared" ca="1" si="7"/>
        <v>2984</v>
      </c>
      <c r="H39">
        <f t="shared" ca="1" si="8"/>
        <v>1231</v>
      </c>
      <c r="I39" s="2">
        <f t="shared" si="9"/>
        <v>4400</v>
      </c>
      <c r="J39">
        <f t="shared" ca="1" si="10"/>
        <v>5</v>
      </c>
      <c r="K39" t="str">
        <f t="shared" ca="1" si="11"/>
        <v>Garantia</v>
      </c>
      <c r="L39">
        <f t="shared" ca="1" si="12"/>
        <v>44</v>
      </c>
      <c r="M39">
        <f t="shared" ca="1" si="13"/>
        <v>2</v>
      </c>
      <c r="N39" t="str">
        <f t="shared" ca="1" si="14"/>
        <v>Mega Desconto</v>
      </c>
      <c r="O39">
        <f t="shared" ca="1" si="15"/>
        <v>1</v>
      </c>
      <c r="P39" t="str">
        <f t="shared" ca="1" si="21"/>
        <v>LinkedIn</v>
      </c>
      <c r="Q39">
        <f t="shared" ca="1" si="22"/>
        <v>183012</v>
      </c>
      <c r="R39">
        <f t="shared" ca="1" si="16"/>
        <v>20</v>
      </c>
      <c r="S39">
        <f t="shared" ca="1" si="17"/>
        <v>100</v>
      </c>
      <c r="T39">
        <f t="shared" ca="1" si="18"/>
        <v>4159</v>
      </c>
    </row>
    <row r="40" spans="1:20" x14ac:dyDescent="0.25">
      <c r="A40" s="1">
        <v>43504</v>
      </c>
      <c r="B40">
        <f t="shared" si="2"/>
        <v>8</v>
      </c>
      <c r="C40">
        <f t="shared" si="19"/>
        <v>2</v>
      </c>
      <c r="D40">
        <f t="shared" si="20"/>
        <v>2019</v>
      </c>
      <c r="E40">
        <f t="shared" ca="1" si="5"/>
        <v>243</v>
      </c>
      <c r="F40">
        <f t="shared" ca="1" si="6"/>
        <v>15</v>
      </c>
      <c r="G40">
        <f t="shared" ca="1" si="7"/>
        <v>3311</v>
      </c>
      <c r="H40">
        <f t="shared" ca="1" si="8"/>
        <v>1582</v>
      </c>
      <c r="I40" s="2">
        <f t="shared" si="9"/>
        <v>4400</v>
      </c>
      <c r="J40">
        <f t="shared" ca="1" si="10"/>
        <v>5</v>
      </c>
      <c r="K40" t="str">
        <f t="shared" ca="1" si="11"/>
        <v>Garantia</v>
      </c>
      <c r="L40">
        <f t="shared" ca="1" si="12"/>
        <v>46</v>
      </c>
      <c r="M40">
        <f t="shared" ca="1" si="13"/>
        <v>2</v>
      </c>
      <c r="N40" t="str">
        <f t="shared" ca="1" si="14"/>
        <v>Mega Desconto</v>
      </c>
      <c r="O40">
        <f t="shared" ca="1" si="15"/>
        <v>1</v>
      </c>
      <c r="P40" t="str">
        <f t="shared" ca="1" si="21"/>
        <v>LinkedIn</v>
      </c>
      <c r="Q40">
        <f t="shared" ca="1" si="22"/>
        <v>178301</v>
      </c>
      <c r="R40">
        <f t="shared" ca="1" si="16"/>
        <v>18</v>
      </c>
      <c r="S40">
        <f t="shared" ca="1" si="17"/>
        <v>95</v>
      </c>
      <c r="T40">
        <f t="shared" ca="1" si="18"/>
        <v>3876</v>
      </c>
    </row>
    <row r="41" spans="1:20" x14ac:dyDescent="0.25">
      <c r="A41" s="1">
        <v>43505</v>
      </c>
      <c r="B41">
        <f t="shared" si="2"/>
        <v>9</v>
      </c>
      <c r="C41">
        <f t="shared" si="19"/>
        <v>2</v>
      </c>
      <c r="D41">
        <f t="shared" si="20"/>
        <v>2019</v>
      </c>
      <c r="E41">
        <f t="shared" ca="1" si="5"/>
        <v>137</v>
      </c>
      <c r="F41">
        <f t="shared" ca="1" si="6"/>
        <v>17</v>
      </c>
      <c r="G41">
        <f t="shared" ca="1" si="7"/>
        <v>3251</v>
      </c>
      <c r="H41">
        <f t="shared" ca="1" si="8"/>
        <v>1718</v>
      </c>
      <c r="I41" s="2">
        <f t="shared" si="9"/>
        <v>4400</v>
      </c>
      <c r="J41">
        <f t="shared" ca="1" si="10"/>
        <v>6</v>
      </c>
      <c r="K41" t="str">
        <f t="shared" ca="1" si="11"/>
        <v>Especial</v>
      </c>
      <c r="L41">
        <f t="shared" ca="1" si="12"/>
        <v>38</v>
      </c>
      <c r="M41">
        <f t="shared" ca="1" si="13"/>
        <v>1</v>
      </c>
      <c r="N41" t="str">
        <f t="shared" ca="1" si="14"/>
        <v>Promo Combo</v>
      </c>
      <c r="O41">
        <f t="shared" ca="1" si="15"/>
        <v>2</v>
      </c>
      <c r="P41" t="str">
        <f t="shared" ca="1" si="21"/>
        <v>Instagram</v>
      </c>
      <c r="Q41">
        <f t="shared" ca="1" si="22"/>
        <v>165168</v>
      </c>
      <c r="R41">
        <f t="shared" ca="1" si="16"/>
        <v>32</v>
      </c>
      <c r="S41">
        <f t="shared" ca="1" si="17"/>
        <v>115</v>
      </c>
      <c r="T41">
        <f t="shared" ca="1" si="18"/>
        <v>4346</v>
      </c>
    </row>
    <row r="42" spans="1:20" x14ac:dyDescent="0.25">
      <c r="A42" s="1">
        <v>43506</v>
      </c>
      <c r="B42">
        <f t="shared" si="2"/>
        <v>10</v>
      </c>
      <c r="C42">
        <f t="shared" si="19"/>
        <v>2</v>
      </c>
      <c r="D42">
        <f t="shared" si="20"/>
        <v>2019</v>
      </c>
      <c r="E42">
        <f t="shared" ca="1" si="5"/>
        <v>264</v>
      </c>
      <c r="F42">
        <f t="shared" ca="1" si="6"/>
        <v>11</v>
      </c>
      <c r="G42">
        <f t="shared" ca="1" si="7"/>
        <v>2070</v>
      </c>
      <c r="H42">
        <f t="shared" ca="1" si="8"/>
        <v>1945</v>
      </c>
      <c r="I42" s="2">
        <f t="shared" si="9"/>
        <v>4400</v>
      </c>
      <c r="J42">
        <f t="shared" ca="1" si="10"/>
        <v>7</v>
      </c>
      <c r="K42" t="str">
        <f t="shared" ca="1" si="11"/>
        <v>Marca</v>
      </c>
      <c r="L42">
        <f t="shared" ca="1" si="12"/>
        <v>44</v>
      </c>
      <c r="M42">
        <f t="shared" ca="1" si="13"/>
        <v>1</v>
      </c>
      <c r="N42" t="str">
        <f t="shared" ca="1" si="14"/>
        <v>Promo Combo</v>
      </c>
      <c r="O42">
        <f t="shared" ca="1" si="15"/>
        <v>3</v>
      </c>
      <c r="P42" t="str">
        <f t="shared" ca="1" si="21"/>
        <v>Facebook</v>
      </c>
      <c r="Q42">
        <f t="shared" ca="1" si="22"/>
        <v>256142</v>
      </c>
      <c r="R42">
        <f t="shared" ca="1" si="16"/>
        <v>16</v>
      </c>
      <c r="S42">
        <f t="shared" ca="1" si="17"/>
        <v>100</v>
      </c>
      <c r="T42">
        <f t="shared" ca="1" si="18"/>
        <v>5821</v>
      </c>
    </row>
    <row r="43" spans="1:20" x14ac:dyDescent="0.25">
      <c r="A43" s="1">
        <v>43507</v>
      </c>
      <c r="B43">
        <f t="shared" si="2"/>
        <v>11</v>
      </c>
      <c r="C43">
        <f t="shared" si="19"/>
        <v>2</v>
      </c>
      <c r="D43">
        <f t="shared" si="20"/>
        <v>2019</v>
      </c>
      <c r="E43">
        <f t="shared" ca="1" si="5"/>
        <v>133</v>
      </c>
      <c r="F43">
        <f t="shared" ca="1" si="6"/>
        <v>17</v>
      </c>
      <c r="G43">
        <f t="shared" ca="1" si="7"/>
        <v>2154</v>
      </c>
      <c r="H43">
        <f t="shared" ca="1" si="8"/>
        <v>2003</v>
      </c>
      <c r="I43" s="2">
        <f t="shared" si="9"/>
        <v>4400</v>
      </c>
      <c r="J43">
        <f t="shared" ca="1" si="10"/>
        <v>8</v>
      </c>
      <c r="K43" t="str">
        <f t="shared" ca="1" si="11"/>
        <v>Parcerias</v>
      </c>
      <c r="L43">
        <f t="shared" ca="1" si="12"/>
        <v>34</v>
      </c>
      <c r="M43">
        <f t="shared" ca="1" si="13"/>
        <v>3</v>
      </c>
      <c r="N43" t="str">
        <f t="shared" ca="1" si="14"/>
        <v>Servico Gratis 3 Meses</v>
      </c>
      <c r="O43">
        <f t="shared" ca="1" si="15"/>
        <v>1</v>
      </c>
      <c r="P43" t="str">
        <f t="shared" ca="1" si="21"/>
        <v>LinkedIn</v>
      </c>
      <c r="Q43">
        <f t="shared" ca="1" si="22"/>
        <v>218430</v>
      </c>
      <c r="R43">
        <f t="shared" ca="1" si="16"/>
        <v>33</v>
      </c>
      <c r="S43">
        <f t="shared" ca="1" si="17"/>
        <v>129</v>
      </c>
      <c r="T43">
        <f t="shared" ca="1" si="18"/>
        <v>6424</v>
      </c>
    </row>
    <row r="44" spans="1:20" x14ac:dyDescent="0.25">
      <c r="A44" s="1">
        <v>43508</v>
      </c>
      <c r="B44">
        <f t="shared" si="2"/>
        <v>12</v>
      </c>
      <c r="C44">
        <f t="shared" si="19"/>
        <v>2</v>
      </c>
      <c r="D44">
        <f t="shared" si="20"/>
        <v>2019</v>
      </c>
      <c r="E44">
        <f t="shared" ca="1" si="5"/>
        <v>417</v>
      </c>
      <c r="F44">
        <f t="shared" ca="1" si="6"/>
        <v>15</v>
      </c>
      <c r="G44">
        <f t="shared" ca="1" si="7"/>
        <v>3271</v>
      </c>
      <c r="H44">
        <f t="shared" ca="1" si="8"/>
        <v>2042</v>
      </c>
      <c r="I44" s="2">
        <f t="shared" si="9"/>
        <v>4400</v>
      </c>
      <c r="J44">
        <f t="shared" ca="1" si="10"/>
        <v>7</v>
      </c>
      <c r="K44" t="str">
        <f t="shared" ca="1" si="11"/>
        <v>Marca</v>
      </c>
      <c r="L44">
        <f t="shared" ca="1" si="12"/>
        <v>63</v>
      </c>
      <c r="M44">
        <f t="shared" ca="1" si="13"/>
        <v>3</v>
      </c>
      <c r="N44" t="str">
        <f t="shared" ca="1" si="14"/>
        <v>Servico Gratis 3 Meses</v>
      </c>
      <c r="O44">
        <f t="shared" ca="1" si="15"/>
        <v>3</v>
      </c>
      <c r="P44" t="str">
        <f t="shared" ca="1" si="21"/>
        <v>Facebook</v>
      </c>
      <c r="Q44">
        <f t="shared" ca="1" si="22"/>
        <v>328663</v>
      </c>
      <c r="R44">
        <f t="shared" ca="1" si="16"/>
        <v>10</v>
      </c>
      <c r="S44">
        <f t="shared" ca="1" si="17"/>
        <v>69</v>
      </c>
      <c r="T44">
        <f t="shared" ca="1" si="18"/>
        <v>5216</v>
      </c>
    </row>
    <row r="45" spans="1:20" x14ac:dyDescent="0.25">
      <c r="A45" s="1">
        <v>43509</v>
      </c>
      <c r="B45">
        <f t="shared" si="2"/>
        <v>13</v>
      </c>
      <c r="C45">
        <f t="shared" si="19"/>
        <v>2</v>
      </c>
      <c r="D45">
        <f t="shared" si="20"/>
        <v>2019</v>
      </c>
      <c r="E45">
        <f t="shared" ca="1" si="5"/>
        <v>185</v>
      </c>
      <c r="F45">
        <f t="shared" ca="1" si="6"/>
        <v>10</v>
      </c>
      <c r="G45">
        <f t="shared" ca="1" si="7"/>
        <v>1712</v>
      </c>
      <c r="H45">
        <f t="shared" ca="1" si="8"/>
        <v>1411</v>
      </c>
      <c r="I45" s="2">
        <f t="shared" si="9"/>
        <v>4400</v>
      </c>
      <c r="J45">
        <f t="shared" ca="1" si="10"/>
        <v>7</v>
      </c>
      <c r="K45" t="str">
        <f t="shared" ca="1" si="11"/>
        <v>Marca</v>
      </c>
      <c r="L45">
        <f t="shared" ca="1" si="12"/>
        <v>32</v>
      </c>
      <c r="M45">
        <f t="shared" ca="1" si="13"/>
        <v>3</v>
      </c>
      <c r="N45" t="str">
        <f t="shared" ca="1" si="14"/>
        <v>Servico Gratis 3 Meses</v>
      </c>
      <c r="O45">
        <f t="shared" ca="1" si="15"/>
        <v>3</v>
      </c>
      <c r="P45" t="str">
        <f t="shared" ca="1" si="21"/>
        <v>Facebook</v>
      </c>
      <c r="Q45">
        <f t="shared" ca="1" si="22"/>
        <v>268920</v>
      </c>
      <c r="R45">
        <f t="shared" ca="1" si="16"/>
        <v>23</v>
      </c>
      <c r="S45">
        <f t="shared" ca="1" si="17"/>
        <v>137</v>
      </c>
      <c r="T45">
        <f t="shared" ca="1" si="18"/>
        <v>8403</v>
      </c>
    </row>
    <row r="46" spans="1:20" x14ac:dyDescent="0.25">
      <c r="A46" s="1">
        <v>43510</v>
      </c>
      <c r="B46">
        <f t="shared" si="2"/>
        <v>14</v>
      </c>
      <c r="C46">
        <f t="shared" si="19"/>
        <v>2</v>
      </c>
      <c r="D46">
        <f t="shared" si="20"/>
        <v>2019</v>
      </c>
      <c r="E46">
        <f t="shared" ca="1" si="5"/>
        <v>112</v>
      </c>
      <c r="F46">
        <f t="shared" ca="1" si="6"/>
        <v>20</v>
      </c>
      <c r="G46">
        <f t="shared" ca="1" si="7"/>
        <v>2340</v>
      </c>
      <c r="H46">
        <f t="shared" ca="1" si="8"/>
        <v>1094</v>
      </c>
      <c r="I46" s="2">
        <f t="shared" si="9"/>
        <v>4400</v>
      </c>
      <c r="J46">
        <f t="shared" ca="1" si="10"/>
        <v>4</v>
      </c>
      <c r="K46" t="str">
        <f t="shared" ca="1" si="11"/>
        <v>Serviços</v>
      </c>
      <c r="L46">
        <f t="shared" ca="1" si="12"/>
        <v>27</v>
      </c>
      <c r="M46">
        <f t="shared" ca="1" si="13"/>
        <v>2</v>
      </c>
      <c r="N46" t="str">
        <f t="shared" ca="1" si="14"/>
        <v>Mega Desconto</v>
      </c>
      <c r="O46">
        <f t="shared" ca="1" si="15"/>
        <v>3</v>
      </c>
      <c r="P46" t="str">
        <f t="shared" ca="1" si="21"/>
        <v>Facebook</v>
      </c>
      <c r="Q46">
        <f t="shared" ca="1" si="22"/>
        <v>223895</v>
      </c>
      <c r="R46">
        <f t="shared" ca="1" si="16"/>
        <v>39</v>
      </c>
      <c r="S46">
        <f t="shared" ca="1" si="17"/>
        <v>162</v>
      </c>
      <c r="T46">
        <f t="shared" ca="1" si="18"/>
        <v>8292</v>
      </c>
    </row>
    <row r="47" spans="1:20" x14ac:dyDescent="0.25">
      <c r="A47" s="1">
        <v>43511</v>
      </c>
      <c r="B47">
        <f t="shared" si="2"/>
        <v>15</v>
      </c>
      <c r="C47">
        <f t="shared" si="19"/>
        <v>2</v>
      </c>
      <c r="D47">
        <f t="shared" si="20"/>
        <v>2019</v>
      </c>
      <c r="E47">
        <f t="shared" ca="1" si="5"/>
        <v>266</v>
      </c>
      <c r="F47">
        <f t="shared" ca="1" si="6"/>
        <v>16</v>
      </c>
      <c r="G47">
        <f t="shared" ca="1" si="7"/>
        <v>2783</v>
      </c>
      <c r="H47">
        <f t="shared" ca="1" si="8"/>
        <v>2065</v>
      </c>
      <c r="I47" s="2">
        <f t="shared" si="9"/>
        <v>4400</v>
      </c>
      <c r="J47">
        <f t="shared" ca="1" si="10"/>
        <v>8</v>
      </c>
      <c r="K47" t="str">
        <f t="shared" ca="1" si="11"/>
        <v>Parcerias</v>
      </c>
      <c r="L47">
        <f t="shared" ca="1" si="12"/>
        <v>47</v>
      </c>
      <c r="M47">
        <f t="shared" ca="1" si="13"/>
        <v>3</v>
      </c>
      <c r="N47" t="str">
        <f t="shared" ca="1" si="14"/>
        <v>Servico Gratis 3 Meses</v>
      </c>
      <c r="O47">
        <f t="shared" ca="1" si="15"/>
        <v>1</v>
      </c>
      <c r="P47" t="str">
        <f t="shared" ca="1" si="21"/>
        <v>LinkedIn</v>
      </c>
      <c r="Q47">
        <f t="shared" ca="1" si="22"/>
        <v>227821</v>
      </c>
      <c r="R47">
        <f t="shared" ca="1" si="16"/>
        <v>16</v>
      </c>
      <c r="S47">
        <f t="shared" ca="1" si="17"/>
        <v>93</v>
      </c>
      <c r="T47">
        <f t="shared" ca="1" si="18"/>
        <v>4847</v>
      </c>
    </row>
    <row r="48" spans="1:20" x14ac:dyDescent="0.25">
      <c r="A48" s="1">
        <v>43512</v>
      </c>
      <c r="B48">
        <f t="shared" si="2"/>
        <v>16</v>
      </c>
      <c r="C48">
        <f t="shared" si="19"/>
        <v>2</v>
      </c>
      <c r="D48">
        <f t="shared" si="20"/>
        <v>2019</v>
      </c>
      <c r="E48">
        <f t="shared" ca="1" si="5"/>
        <v>285</v>
      </c>
      <c r="F48">
        <f t="shared" ca="1" si="6"/>
        <v>23</v>
      </c>
      <c r="G48">
        <f t="shared" ca="1" si="7"/>
        <v>3055</v>
      </c>
      <c r="H48">
        <f t="shared" ca="1" si="8"/>
        <v>1164</v>
      </c>
      <c r="I48" s="2">
        <f t="shared" si="9"/>
        <v>4400</v>
      </c>
      <c r="J48">
        <f t="shared" ca="1" si="10"/>
        <v>7</v>
      </c>
      <c r="K48" t="str">
        <f t="shared" ca="1" si="11"/>
        <v>Marca</v>
      </c>
      <c r="L48">
        <f t="shared" ca="1" si="12"/>
        <v>52</v>
      </c>
      <c r="M48">
        <f t="shared" ca="1" si="13"/>
        <v>1</v>
      </c>
      <c r="N48" t="str">
        <f t="shared" ca="1" si="14"/>
        <v>Promo Combo</v>
      </c>
      <c r="O48">
        <f t="shared" ca="1" si="15"/>
        <v>2</v>
      </c>
      <c r="P48" t="str">
        <f t="shared" ca="1" si="21"/>
        <v>Instagram</v>
      </c>
      <c r="Q48">
        <f t="shared" ca="1" si="22"/>
        <v>214284</v>
      </c>
      <c r="R48">
        <f t="shared" ca="1" si="16"/>
        <v>15</v>
      </c>
      <c r="S48">
        <f t="shared" ca="1" si="17"/>
        <v>84</v>
      </c>
      <c r="T48">
        <f t="shared" ca="1" si="18"/>
        <v>4120</v>
      </c>
    </row>
    <row r="49" spans="1:20" x14ac:dyDescent="0.25">
      <c r="A49" s="1">
        <v>43513</v>
      </c>
      <c r="B49">
        <f t="shared" si="2"/>
        <v>17</v>
      </c>
      <c r="C49">
        <f t="shared" si="19"/>
        <v>2</v>
      </c>
      <c r="D49">
        <f t="shared" si="20"/>
        <v>2019</v>
      </c>
      <c r="E49">
        <f t="shared" ca="1" si="5"/>
        <v>331</v>
      </c>
      <c r="F49">
        <f t="shared" ca="1" si="6"/>
        <v>15</v>
      </c>
      <c r="G49">
        <f t="shared" ca="1" si="7"/>
        <v>3008</v>
      </c>
      <c r="H49">
        <f t="shared" ca="1" si="8"/>
        <v>1329</v>
      </c>
      <c r="I49" s="2">
        <f t="shared" si="9"/>
        <v>4400</v>
      </c>
      <c r="J49">
        <f t="shared" ca="1" si="10"/>
        <v>4</v>
      </c>
      <c r="K49" t="str">
        <f t="shared" ca="1" si="11"/>
        <v>Serviços</v>
      </c>
      <c r="L49">
        <f t="shared" ca="1" si="12"/>
        <v>57</v>
      </c>
      <c r="M49">
        <f t="shared" ca="1" si="13"/>
        <v>2</v>
      </c>
      <c r="N49" t="str">
        <f t="shared" ca="1" si="14"/>
        <v>Mega Desconto</v>
      </c>
      <c r="O49">
        <f t="shared" ca="1" si="15"/>
        <v>1</v>
      </c>
      <c r="P49" t="str">
        <f t="shared" ca="1" si="21"/>
        <v>LinkedIn</v>
      </c>
      <c r="Q49">
        <f t="shared" ca="1" si="22"/>
        <v>217232</v>
      </c>
      <c r="R49">
        <f t="shared" ca="1" si="16"/>
        <v>13</v>
      </c>
      <c r="S49">
        <f t="shared" ca="1" si="17"/>
        <v>77</v>
      </c>
      <c r="T49">
        <f t="shared" ca="1" si="18"/>
        <v>3811</v>
      </c>
    </row>
    <row r="50" spans="1:20" x14ac:dyDescent="0.25">
      <c r="A50" s="1">
        <v>43514</v>
      </c>
      <c r="B50">
        <f t="shared" si="2"/>
        <v>18</v>
      </c>
      <c r="C50">
        <f t="shared" si="19"/>
        <v>2</v>
      </c>
      <c r="D50">
        <f t="shared" si="20"/>
        <v>2019</v>
      </c>
      <c r="E50">
        <f t="shared" ca="1" si="5"/>
        <v>197</v>
      </c>
      <c r="F50">
        <f t="shared" ca="1" si="6"/>
        <v>18</v>
      </c>
      <c r="G50">
        <f t="shared" ca="1" si="7"/>
        <v>3329</v>
      </c>
      <c r="H50">
        <f t="shared" ca="1" si="8"/>
        <v>1822</v>
      </c>
      <c r="I50" s="2">
        <f t="shared" si="9"/>
        <v>4400</v>
      </c>
      <c r="J50">
        <f t="shared" ca="1" si="10"/>
        <v>4</v>
      </c>
      <c r="K50" t="str">
        <f t="shared" ca="1" si="11"/>
        <v>Serviços</v>
      </c>
      <c r="L50">
        <f t="shared" ca="1" si="12"/>
        <v>42</v>
      </c>
      <c r="M50">
        <f t="shared" ca="1" si="13"/>
        <v>3</v>
      </c>
      <c r="N50" t="str">
        <f t="shared" ca="1" si="14"/>
        <v>Servico Gratis 3 Meses</v>
      </c>
      <c r="O50">
        <f t="shared" ca="1" si="15"/>
        <v>3</v>
      </c>
      <c r="P50" t="str">
        <f t="shared" ca="1" si="21"/>
        <v>Facebook</v>
      </c>
      <c r="Q50">
        <f t="shared" ca="1" si="22"/>
        <v>276786</v>
      </c>
      <c r="R50">
        <f t="shared" ca="1" si="16"/>
        <v>22</v>
      </c>
      <c r="S50">
        <f t="shared" ca="1" si="17"/>
        <v>104</v>
      </c>
      <c r="T50">
        <f t="shared" ca="1" si="18"/>
        <v>6590</v>
      </c>
    </row>
    <row r="51" spans="1:20" x14ac:dyDescent="0.25">
      <c r="A51" s="1">
        <v>43515</v>
      </c>
      <c r="B51">
        <f t="shared" si="2"/>
        <v>19</v>
      </c>
      <c r="C51">
        <f t="shared" si="19"/>
        <v>2</v>
      </c>
      <c r="D51">
        <f t="shared" si="20"/>
        <v>2019</v>
      </c>
      <c r="E51">
        <f t="shared" ca="1" si="5"/>
        <v>313</v>
      </c>
      <c r="F51">
        <f t="shared" ca="1" si="6"/>
        <v>16</v>
      </c>
      <c r="G51">
        <f t="shared" ca="1" si="7"/>
        <v>3609</v>
      </c>
      <c r="H51">
        <f t="shared" ca="1" si="8"/>
        <v>1009</v>
      </c>
      <c r="I51" s="2">
        <f t="shared" si="9"/>
        <v>4400</v>
      </c>
      <c r="J51">
        <f t="shared" ca="1" si="10"/>
        <v>5</v>
      </c>
      <c r="K51" t="str">
        <f t="shared" ca="1" si="11"/>
        <v>Garantia</v>
      </c>
      <c r="L51">
        <f t="shared" ca="1" si="12"/>
        <v>55</v>
      </c>
      <c r="M51">
        <f t="shared" ca="1" si="13"/>
        <v>1</v>
      </c>
      <c r="N51" t="str">
        <f t="shared" ca="1" si="14"/>
        <v>Promo Combo</v>
      </c>
      <c r="O51">
        <f t="shared" ca="1" si="15"/>
        <v>1</v>
      </c>
      <c r="P51" t="str">
        <f t="shared" ca="1" si="21"/>
        <v>LinkedIn</v>
      </c>
      <c r="Q51">
        <f t="shared" ca="1" si="22"/>
        <v>145724</v>
      </c>
      <c r="R51">
        <f t="shared" ca="1" si="16"/>
        <v>14</v>
      </c>
      <c r="S51">
        <f t="shared" ca="1" si="17"/>
        <v>80</v>
      </c>
      <c r="T51">
        <f t="shared" ca="1" si="18"/>
        <v>2649</v>
      </c>
    </row>
    <row r="52" spans="1:20" x14ac:dyDescent="0.25">
      <c r="A52" s="1">
        <v>43516</v>
      </c>
      <c r="B52">
        <f t="shared" si="2"/>
        <v>20</v>
      </c>
      <c r="C52">
        <f t="shared" si="19"/>
        <v>2</v>
      </c>
      <c r="D52">
        <f t="shared" si="20"/>
        <v>2019</v>
      </c>
      <c r="E52">
        <f t="shared" ca="1" si="5"/>
        <v>294</v>
      </c>
      <c r="F52">
        <f t="shared" ca="1" si="6"/>
        <v>14</v>
      </c>
      <c r="G52">
        <f t="shared" ca="1" si="7"/>
        <v>1647</v>
      </c>
      <c r="H52">
        <f t="shared" ca="1" si="8"/>
        <v>1105</v>
      </c>
      <c r="I52" s="2">
        <f t="shared" si="9"/>
        <v>4400</v>
      </c>
      <c r="J52">
        <f t="shared" ca="1" si="10"/>
        <v>4</v>
      </c>
      <c r="K52" t="str">
        <f t="shared" ca="1" si="11"/>
        <v>Serviços</v>
      </c>
      <c r="L52">
        <f t="shared" ca="1" si="12"/>
        <v>42</v>
      </c>
      <c r="M52">
        <f t="shared" ca="1" si="13"/>
        <v>3</v>
      </c>
      <c r="N52" t="str">
        <f t="shared" ca="1" si="14"/>
        <v>Servico Gratis 3 Meses</v>
      </c>
      <c r="O52">
        <f t="shared" ca="1" si="15"/>
        <v>1</v>
      </c>
      <c r="P52" t="str">
        <f t="shared" ca="1" si="21"/>
        <v>LinkedIn</v>
      </c>
      <c r="Q52">
        <f t="shared" ca="1" si="22"/>
        <v>245553</v>
      </c>
      <c r="R52">
        <f t="shared" ca="1" si="16"/>
        <v>14</v>
      </c>
      <c r="S52">
        <f t="shared" ca="1" si="17"/>
        <v>104</v>
      </c>
      <c r="T52">
        <f t="shared" ca="1" si="18"/>
        <v>5846</v>
      </c>
    </row>
    <row r="53" spans="1:20" x14ac:dyDescent="0.25">
      <c r="A53" s="1">
        <v>43517</v>
      </c>
      <c r="B53">
        <f t="shared" si="2"/>
        <v>21</v>
      </c>
      <c r="C53">
        <f t="shared" si="19"/>
        <v>2</v>
      </c>
      <c r="D53">
        <f t="shared" si="20"/>
        <v>2019</v>
      </c>
      <c r="E53">
        <f t="shared" ca="1" si="5"/>
        <v>168</v>
      </c>
      <c r="F53">
        <f t="shared" ca="1" si="6"/>
        <v>15</v>
      </c>
      <c r="G53">
        <f t="shared" ca="1" si="7"/>
        <v>2972</v>
      </c>
      <c r="H53">
        <f t="shared" ca="1" si="8"/>
        <v>1495</v>
      </c>
      <c r="I53" s="2">
        <f t="shared" si="9"/>
        <v>4400</v>
      </c>
      <c r="J53">
        <f t="shared" ca="1" si="10"/>
        <v>2</v>
      </c>
      <c r="K53" t="str">
        <f t="shared" ca="1" si="11"/>
        <v>Prod Mediano</v>
      </c>
      <c r="L53">
        <f t="shared" ca="1" si="12"/>
        <v>39</v>
      </c>
      <c r="M53">
        <f t="shared" ca="1" si="13"/>
        <v>1</v>
      </c>
      <c r="N53" t="str">
        <f t="shared" ca="1" si="14"/>
        <v>Promo Combo</v>
      </c>
      <c r="O53">
        <f t="shared" ca="1" si="15"/>
        <v>1</v>
      </c>
      <c r="P53" t="str">
        <f t="shared" ca="1" si="21"/>
        <v>LinkedIn</v>
      </c>
      <c r="Q53">
        <f t="shared" ca="1" si="22"/>
        <v>126355</v>
      </c>
      <c r="R53">
        <f t="shared" ca="1" si="16"/>
        <v>26</v>
      </c>
      <c r="S53">
        <f t="shared" ca="1" si="17"/>
        <v>112</v>
      </c>
      <c r="T53">
        <f t="shared" ca="1" si="18"/>
        <v>3239</v>
      </c>
    </row>
    <row r="54" spans="1:20" x14ac:dyDescent="0.25">
      <c r="A54" s="1">
        <v>43518</v>
      </c>
      <c r="B54">
        <f t="shared" si="2"/>
        <v>22</v>
      </c>
      <c r="C54">
        <f t="shared" si="19"/>
        <v>2</v>
      </c>
      <c r="D54">
        <f t="shared" si="20"/>
        <v>2019</v>
      </c>
      <c r="E54">
        <f t="shared" ca="1" si="5"/>
        <v>199</v>
      </c>
      <c r="F54">
        <f t="shared" ca="1" si="6"/>
        <v>21</v>
      </c>
      <c r="G54">
        <f t="shared" ca="1" si="7"/>
        <v>1176</v>
      </c>
      <c r="H54">
        <f t="shared" ca="1" si="8"/>
        <v>1730</v>
      </c>
      <c r="I54" s="2">
        <f t="shared" si="9"/>
        <v>4400</v>
      </c>
      <c r="J54">
        <f t="shared" ca="1" si="10"/>
        <v>2</v>
      </c>
      <c r="K54" t="str">
        <f t="shared" ca="1" si="11"/>
        <v>Prod Mediano</v>
      </c>
      <c r="L54">
        <f t="shared" ca="1" si="12"/>
        <v>31</v>
      </c>
      <c r="M54">
        <f t="shared" ca="1" si="13"/>
        <v>1</v>
      </c>
      <c r="N54" t="str">
        <f t="shared" ca="1" si="14"/>
        <v>Promo Combo</v>
      </c>
      <c r="O54">
        <f t="shared" ca="1" si="15"/>
        <v>1</v>
      </c>
      <c r="P54" t="str">
        <f t="shared" ca="1" si="21"/>
        <v>LinkedIn</v>
      </c>
      <c r="Q54">
        <f t="shared" ca="1" si="22"/>
        <v>134423</v>
      </c>
      <c r="R54">
        <f t="shared" ca="1" si="16"/>
        <v>22</v>
      </c>
      <c r="S54">
        <f t="shared" ca="1" si="17"/>
        <v>141</v>
      </c>
      <c r="T54">
        <f t="shared" ca="1" si="18"/>
        <v>4336</v>
      </c>
    </row>
    <row r="55" spans="1:20" x14ac:dyDescent="0.25">
      <c r="A55" s="1">
        <v>43519</v>
      </c>
      <c r="B55">
        <f t="shared" si="2"/>
        <v>23</v>
      </c>
      <c r="C55">
        <f t="shared" si="19"/>
        <v>2</v>
      </c>
      <c r="D55">
        <f t="shared" si="20"/>
        <v>2019</v>
      </c>
      <c r="E55">
        <f t="shared" ca="1" si="5"/>
        <v>382</v>
      </c>
      <c r="F55">
        <f t="shared" ca="1" si="6"/>
        <v>23</v>
      </c>
      <c r="G55">
        <f t="shared" ca="1" si="7"/>
        <v>2079</v>
      </c>
      <c r="H55">
        <f t="shared" ca="1" si="8"/>
        <v>1719</v>
      </c>
      <c r="I55" s="2">
        <f t="shared" si="9"/>
        <v>4400</v>
      </c>
      <c r="J55">
        <f t="shared" ca="1" si="10"/>
        <v>6</v>
      </c>
      <c r="K55" t="str">
        <f t="shared" ca="1" si="11"/>
        <v>Especial</v>
      </c>
      <c r="L55">
        <f t="shared" ca="1" si="12"/>
        <v>53</v>
      </c>
      <c r="M55">
        <f t="shared" ca="1" si="13"/>
        <v>2</v>
      </c>
      <c r="N55" t="str">
        <f t="shared" ca="1" si="14"/>
        <v>Mega Desconto</v>
      </c>
      <c r="O55">
        <f t="shared" ca="1" si="15"/>
        <v>3</v>
      </c>
      <c r="P55" t="str">
        <f t="shared" ca="1" si="21"/>
        <v>Facebook</v>
      </c>
      <c r="Q55">
        <f t="shared" ca="1" si="22"/>
        <v>284279</v>
      </c>
      <c r="R55">
        <f t="shared" ca="1" si="16"/>
        <v>11</v>
      </c>
      <c r="S55">
        <f t="shared" ca="1" si="17"/>
        <v>83</v>
      </c>
      <c r="T55">
        <f t="shared" ca="1" si="18"/>
        <v>5363</v>
      </c>
    </row>
    <row r="56" spans="1:20" x14ac:dyDescent="0.25">
      <c r="A56" s="1">
        <v>43520</v>
      </c>
      <c r="B56">
        <f t="shared" si="2"/>
        <v>24</v>
      </c>
      <c r="C56">
        <f t="shared" si="19"/>
        <v>2</v>
      </c>
      <c r="D56">
        <f t="shared" si="20"/>
        <v>2019</v>
      </c>
      <c r="E56">
        <f t="shared" ca="1" si="5"/>
        <v>399</v>
      </c>
      <c r="F56">
        <f t="shared" ca="1" si="6"/>
        <v>12</v>
      </c>
      <c r="G56">
        <f t="shared" ca="1" si="7"/>
        <v>2187</v>
      </c>
      <c r="H56">
        <f t="shared" ca="1" si="8"/>
        <v>1890</v>
      </c>
      <c r="I56" s="2">
        <f t="shared" si="9"/>
        <v>4400</v>
      </c>
      <c r="J56">
        <f t="shared" ca="1" si="10"/>
        <v>2</v>
      </c>
      <c r="K56" t="str">
        <f t="shared" ca="1" si="11"/>
        <v>Prod Mediano</v>
      </c>
      <c r="L56">
        <f t="shared" ca="1" si="12"/>
        <v>57</v>
      </c>
      <c r="M56">
        <f t="shared" ca="1" si="13"/>
        <v>3</v>
      </c>
      <c r="N56" t="str">
        <f t="shared" ca="1" si="14"/>
        <v>Servico Gratis 3 Meses</v>
      </c>
      <c r="O56">
        <f t="shared" ca="1" si="15"/>
        <v>3</v>
      </c>
      <c r="P56" t="str">
        <f t="shared" ca="1" si="21"/>
        <v>Facebook</v>
      </c>
      <c r="Q56">
        <f t="shared" ca="1" si="22"/>
        <v>329995</v>
      </c>
      <c r="R56">
        <f t="shared" ca="1" si="16"/>
        <v>11</v>
      </c>
      <c r="S56">
        <f t="shared" ca="1" si="17"/>
        <v>77</v>
      </c>
      <c r="T56">
        <f t="shared" ca="1" si="18"/>
        <v>5789</v>
      </c>
    </row>
    <row r="57" spans="1:20" x14ac:dyDescent="0.25">
      <c r="A57" s="1">
        <v>43521</v>
      </c>
      <c r="B57">
        <f t="shared" si="2"/>
        <v>25</v>
      </c>
      <c r="C57">
        <f t="shared" si="19"/>
        <v>2</v>
      </c>
      <c r="D57">
        <f t="shared" si="20"/>
        <v>2019</v>
      </c>
      <c r="E57">
        <f t="shared" ca="1" si="5"/>
        <v>277</v>
      </c>
      <c r="F57">
        <f t="shared" ca="1" si="6"/>
        <v>24</v>
      </c>
      <c r="G57">
        <f t="shared" ca="1" si="7"/>
        <v>3240</v>
      </c>
      <c r="H57">
        <f t="shared" ca="1" si="8"/>
        <v>1059</v>
      </c>
      <c r="I57" s="2">
        <f t="shared" si="9"/>
        <v>4400</v>
      </c>
      <c r="J57">
        <f t="shared" ca="1" si="10"/>
        <v>7</v>
      </c>
      <c r="K57" t="str">
        <f t="shared" ca="1" si="11"/>
        <v>Marca</v>
      </c>
      <c r="L57">
        <f t="shared" ca="1" si="12"/>
        <v>50</v>
      </c>
      <c r="M57">
        <f t="shared" ca="1" si="13"/>
        <v>1</v>
      </c>
      <c r="N57" t="str">
        <f t="shared" ca="1" si="14"/>
        <v>Promo Combo</v>
      </c>
      <c r="O57">
        <f t="shared" ca="1" si="15"/>
        <v>3</v>
      </c>
      <c r="P57" t="str">
        <f t="shared" ca="1" si="21"/>
        <v>Facebook</v>
      </c>
      <c r="Q57">
        <f t="shared" ca="1" si="22"/>
        <v>249055</v>
      </c>
      <c r="R57">
        <f t="shared" ca="1" si="16"/>
        <v>15</v>
      </c>
      <c r="S57">
        <f t="shared" ca="1" si="17"/>
        <v>88</v>
      </c>
      <c r="T57">
        <f t="shared" ca="1" si="18"/>
        <v>4981</v>
      </c>
    </row>
    <row r="58" spans="1:20" x14ac:dyDescent="0.25">
      <c r="A58" s="1">
        <v>43522</v>
      </c>
      <c r="B58">
        <f t="shared" si="2"/>
        <v>26</v>
      </c>
      <c r="C58">
        <f t="shared" si="19"/>
        <v>2</v>
      </c>
      <c r="D58">
        <f t="shared" si="20"/>
        <v>2019</v>
      </c>
      <c r="E58">
        <f t="shared" ca="1" si="5"/>
        <v>402</v>
      </c>
      <c r="F58">
        <f t="shared" ca="1" si="6"/>
        <v>22</v>
      </c>
      <c r="G58">
        <f t="shared" ca="1" si="7"/>
        <v>3666</v>
      </c>
      <c r="H58">
        <f t="shared" ca="1" si="8"/>
        <v>1599</v>
      </c>
      <c r="I58" s="2">
        <f t="shared" si="9"/>
        <v>4400</v>
      </c>
      <c r="J58">
        <f t="shared" ca="1" si="10"/>
        <v>2</v>
      </c>
      <c r="K58" t="str">
        <f t="shared" ca="1" si="11"/>
        <v>Prod Mediano</v>
      </c>
      <c r="L58">
        <f t="shared" ca="1" si="12"/>
        <v>67</v>
      </c>
      <c r="M58">
        <f t="shared" ca="1" si="13"/>
        <v>2</v>
      </c>
      <c r="N58" t="str">
        <f t="shared" ca="1" si="14"/>
        <v>Mega Desconto</v>
      </c>
      <c r="O58">
        <f t="shared" ca="1" si="15"/>
        <v>2</v>
      </c>
      <c r="P58" t="str">
        <f t="shared" ca="1" si="21"/>
        <v>Instagram</v>
      </c>
      <c r="Q58">
        <f t="shared" ca="1" si="22"/>
        <v>239420</v>
      </c>
      <c r="R58">
        <f t="shared" ca="1" si="16"/>
        <v>10</v>
      </c>
      <c r="S58">
        <f t="shared" ca="1" si="17"/>
        <v>65</v>
      </c>
      <c r="T58">
        <f t="shared" ca="1" si="18"/>
        <v>3573</v>
      </c>
    </row>
    <row r="59" spans="1:20" x14ac:dyDescent="0.25">
      <c r="A59" s="1">
        <v>43523</v>
      </c>
      <c r="B59">
        <f t="shared" si="2"/>
        <v>27</v>
      </c>
      <c r="C59">
        <f t="shared" si="19"/>
        <v>2</v>
      </c>
      <c r="D59">
        <f t="shared" si="20"/>
        <v>2019</v>
      </c>
      <c r="E59">
        <f t="shared" ca="1" si="5"/>
        <v>181</v>
      </c>
      <c r="F59">
        <f t="shared" ca="1" si="6"/>
        <v>24</v>
      </c>
      <c r="G59">
        <f t="shared" ca="1" si="7"/>
        <v>3875</v>
      </c>
      <c r="H59">
        <f t="shared" ca="1" si="8"/>
        <v>1953</v>
      </c>
      <c r="I59" s="2">
        <f t="shared" si="9"/>
        <v>4400</v>
      </c>
      <c r="J59">
        <f t="shared" ca="1" si="10"/>
        <v>8</v>
      </c>
      <c r="K59" t="str">
        <f t="shared" ca="1" si="11"/>
        <v>Parcerias</v>
      </c>
      <c r="L59">
        <f t="shared" ca="1" si="12"/>
        <v>44</v>
      </c>
      <c r="M59">
        <f t="shared" ca="1" si="13"/>
        <v>3</v>
      </c>
      <c r="N59" t="str">
        <f t="shared" ca="1" si="14"/>
        <v>Servico Gratis 3 Meses</v>
      </c>
      <c r="O59">
        <f t="shared" ca="1" si="15"/>
        <v>2</v>
      </c>
      <c r="P59" t="str">
        <f t="shared" ca="1" si="21"/>
        <v>Instagram</v>
      </c>
      <c r="Q59">
        <f t="shared" ca="1" si="22"/>
        <v>248135</v>
      </c>
      <c r="R59">
        <f t="shared" ca="1" si="16"/>
        <v>24</v>
      </c>
      <c r="S59">
        <f t="shared" ca="1" si="17"/>
        <v>100</v>
      </c>
      <c r="T59">
        <f t="shared" ca="1" si="18"/>
        <v>5639</v>
      </c>
    </row>
    <row r="60" spans="1:20" x14ac:dyDescent="0.25">
      <c r="A60" s="1">
        <v>43524</v>
      </c>
      <c r="B60">
        <f t="shared" si="2"/>
        <v>28</v>
      </c>
      <c r="C60">
        <f t="shared" si="19"/>
        <v>2</v>
      </c>
      <c r="D60">
        <f t="shared" si="20"/>
        <v>2019</v>
      </c>
      <c r="E60">
        <f t="shared" ca="1" si="5"/>
        <v>108</v>
      </c>
      <c r="F60">
        <f t="shared" ca="1" si="6"/>
        <v>11</v>
      </c>
      <c r="G60">
        <f t="shared" ca="1" si="7"/>
        <v>1748</v>
      </c>
      <c r="H60">
        <f t="shared" ca="1" si="8"/>
        <v>2055</v>
      </c>
      <c r="I60" s="2">
        <f t="shared" si="9"/>
        <v>4400</v>
      </c>
      <c r="J60">
        <f t="shared" ca="1" si="10"/>
        <v>6</v>
      </c>
      <c r="K60" t="str">
        <f t="shared" ca="1" si="11"/>
        <v>Especial</v>
      </c>
      <c r="L60">
        <f t="shared" ca="1" si="12"/>
        <v>25</v>
      </c>
      <c r="M60">
        <f t="shared" ca="1" si="13"/>
        <v>1</v>
      </c>
      <c r="N60" t="str">
        <f t="shared" ca="1" si="14"/>
        <v>Promo Combo</v>
      </c>
      <c r="O60">
        <f t="shared" ca="1" si="15"/>
        <v>1</v>
      </c>
      <c r="P60" t="str">
        <f t="shared" ca="1" si="21"/>
        <v>LinkedIn</v>
      </c>
      <c r="Q60">
        <f t="shared" ca="1" si="22"/>
        <v>123436</v>
      </c>
      <c r="R60">
        <f t="shared" ca="1" si="16"/>
        <v>40</v>
      </c>
      <c r="S60">
        <f t="shared" ca="1" si="17"/>
        <v>176</v>
      </c>
      <c r="T60">
        <f t="shared" ca="1" si="18"/>
        <v>4937</v>
      </c>
    </row>
    <row r="61" spans="1:20" x14ac:dyDescent="0.25">
      <c r="A61" s="1">
        <v>43525</v>
      </c>
      <c r="B61">
        <f t="shared" si="2"/>
        <v>1</v>
      </c>
      <c r="C61">
        <f t="shared" si="19"/>
        <v>3</v>
      </c>
      <c r="D61">
        <f t="shared" si="20"/>
        <v>2019</v>
      </c>
      <c r="E61">
        <f t="shared" ca="1" si="5"/>
        <v>375</v>
      </c>
      <c r="F61">
        <f t="shared" ca="1" si="6"/>
        <v>23</v>
      </c>
      <c r="G61">
        <f t="shared" ca="1" si="7"/>
        <v>3695</v>
      </c>
      <c r="H61">
        <f t="shared" ca="1" si="8"/>
        <v>1927</v>
      </c>
      <c r="I61" s="2">
        <f t="shared" si="9"/>
        <v>4600</v>
      </c>
      <c r="J61">
        <f t="shared" ca="1" si="10"/>
        <v>2</v>
      </c>
      <c r="K61" t="str">
        <f t="shared" ca="1" si="11"/>
        <v>Prod Mediano</v>
      </c>
      <c r="L61">
        <f t="shared" ca="1" si="12"/>
        <v>60</v>
      </c>
      <c r="M61">
        <f t="shared" ca="1" si="13"/>
        <v>3</v>
      </c>
      <c r="N61" t="str">
        <f t="shared" ca="1" si="14"/>
        <v>Servico Gratis 3 Meses</v>
      </c>
      <c r="O61">
        <f t="shared" ca="1" si="15"/>
        <v>1</v>
      </c>
      <c r="P61" t="str">
        <f t="shared" ca="1" si="21"/>
        <v>LinkedIn</v>
      </c>
      <c r="Q61">
        <f t="shared" ca="1" si="22"/>
        <v>234639</v>
      </c>
      <c r="R61">
        <f t="shared" ca="1" si="16"/>
        <v>12</v>
      </c>
      <c r="S61">
        <f t="shared" ca="1" si="17"/>
        <v>76</v>
      </c>
      <c r="T61">
        <f t="shared" ca="1" si="18"/>
        <v>3910</v>
      </c>
    </row>
    <row r="62" spans="1:20" x14ac:dyDescent="0.25">
      <c r="A62" s="1">
        <v>43526</v>
      </c>
      <c r="B62">
        <f t="shared" si="2"/>
        <v>2</v>
      </c>
      <c r="C62">
        <f t="shared" si="19"/>
        <v>3</v>
      </c>
      <c r="D62">
        <f t="shared" si="20"/>
        <v>2019</v>
      </c>
      <c r="E62">
        <f t="shared" ca="1" si="5"/>
        <v>157</v>
      </c>
      <c r="F62">
        <f t="shared" ca="1" si="6"/>
        <v>22</v>
      </c>
      <c r="G62">
        <f t="shared" ca="1" si="7"/>
        <v>5004</v>
      </c>
      <c r="H62">
        <f t="shared" ca="1" si="8"/>
        <v>1355</v>
      </c>
      <c r="I62" s="2">
        <f t="shared" si="9"/>
        <v>4600</v>
      </c>
      <c r="J62">
        <f t="shared" ca="1" si="10"/>
        <v>9</v>
      </c>
      <c r="K62" t="str">
        <f t="shared" ca="1" si="11"/>
        <v>Lancamento</v>
      </c>
      <c r="L62">
        <f t="shared" ca="1" si="12"/>
        <v>48</v>
      </c>
      <c r="M62">
        <f t="shared" ca="1" si="13"/>
        <v>2</v>
      </c>
      <c r="N62" t="str">
        <f t="shared" ca="1" si="14"/>
        <v>Mega Desconto</v>
      </c>
      <c r="O62">
        <f t="shared" ca="1" si="15"/>
        <v>1</v>
      </c>
      <c r="P62" t="str">
        <f t="shared" ca="1" si="21"/>
        <v>LinkedIn</v>
      </c>
      <c r="Q62">
        <f t="shared" ca="1" si="22"/>
        <v>202738</v>
      </c>
      <c r="R62">
        <f t="shared" ca="1" si="16"/>
        <v>29</v>
      </c>
      <c r="S62">
        <f t="shared" ca="1" si="17"/>
        <v>95</v>
      </c>
      <c r="T62">
        <f t="shared" ca="1" si="18"/>
        <v>4223</v>
      </c>
    </row>
    <row r="63" spans="1:20" x14ac:dyDescent="0.25">
      <c r="A63" s="1">
        <v>43527</v>
      </c>
      <c r="B63">
        <f t="shared" si="2"/>
        <v>3</v>
      </c>
      <c r="C63">
        <f t="shared" si="19"/>
        <v>3</v>
      </c>
      <c r="D63">
        <f t="shared" si="20"/>
        <v>2019</v>
      </c>
      <c r="E63">
        <f t="shared" ca="1" si="5"/>
        <v>308</v>
      </c>
      <c r="F63">
        <f t="shared" ca="1" si="6"/>
        <v>17</v>
      </c>
      <c r="G63">
        <f t="shared" ca="1" si="7"/>
        <v>2257</v>
      </c>
      <c r="H63">
        <f t="shared" ca="1" si="8"/>
        <v>2012</v>
      </c>
      <c r="I63" s="2">
        <f t="shared" si="9"/>
        <v>4600</v>
      </c>
      <c r="J63">
        <f t="shared" ca="1" si="10"/>
        <v>4</v>
      </c>
      <c r="K63" t="str">
        <f t="shared" ca="1" si="11"/>
        <v>Serviços</v>
      </c>
      <c r="L63">
        <f t="shared" ca="1" si="12"/>
        <v>49</v>
      </c>
      <c r="M63">
        <f t="shared" ca="1" si="13"/>
        <v>1</v>
      </c>
      <c r="N63" t="str">
        <f t="shared" ca="1" si="14"/>
        <v>Promo Combo</v>
      </c>
      <c r="O63">
        <f t="shared" ca="1" si="15"/>
        <v>1</v>
      </c>
      <c r="P63" t="str">
        <f t="shared" ca="1" si="21"/>
        <v>LinkedIn</v>
      </c>
      <c r="Q63">
        <f t="shared" ca="1" si="22"/>
        <v>162135</v>
      </c>
      <c r="R63">
        <f t="shared" ca="1" si="16"/>
        <v>14</v>
      </c>
      <c r="S63">
        <f t="shared" ca="1" si="17"/>
        <v>93</v>
      </c>
      <c r="T63">
        <f t="shared" ca="1" si="18"/>
        <v>3308</v>
      </c>
    </row>
    <row r="64" spans="1:20" x14ac:dyDescent="0.25">
      <c r="A64" s="1">
        <v>43528</v>
      </c>
      <c r="B64">
        <f t="shared" si="2"/>
        <v>4</v>
      </c>
      <c r="C64">
        <f t="shared" si="19"/>
        <v>3</v>
      </c>
      <c r="D64">
        <f t="shared" si="20"/>
        <v>2019</v>
      </c>
      <c r="E64">
        <f t="shared" ca="1" si="5"/>
        <v>200</v>
      </c>
      <c r="F64">
        <f t="shared" ca="1" si="6"/>
        <v>21</v>
      </c>
      <c r="G64">
        <f t="shared" ca="1" si="7"/>
        <v>3292</v>
      </c>
      <c r="H64">
        <f t="shared" ca="1" si="8"/>
        <v>2088</v>
      </c>
      <c r="I64" s="2">
        <f t="shared" si="9"/>
        <v>4600</v>
      </c>
      <c r="J64">
        <f t="shared" ca="1" si="10"/>
        <v>8</v>
      </c>
      <c r="K64" t="str">
        <f t="shared" ca="1" si="11"/>
        <v>Parcerias</v>
      </c>
      <c r="L64">
        <f t="shared" ca="1" si="12"/>
        <v>47</v>
      </c>
      <c r="M64">
        <f t="shared" ca="1" si="13"/>
        <v>1</v>
      </c>
      <c r="N64" t="str">
        <f t="shared" ca="1" si="14"/>
        <v>Promo Combo</v>
      </c>
      <c r="O64">
        <f t="shared" ca="1" si="15"/>
        <v>2</v>
      </c>
      <c r="P64" t="str">
        <f t="shared" ca="1" si="21"/>
        <v>Instagram</v>
      </c>
      <c r="Q64">
        <f t="shared" ca="1" si="22"/>
        <v>190251</v>
      </c>
      <c r="R64">
        <f t="shared" ca="1" si="16"/>
        <v>23</v>
      </c>
      <c r="S64">
        <f t="shared" ca="1" si="17"/>
        <v>97</v>
      </c>
      <c r="T64">
        <f t="shared" ca="1" si="18"/>
        <v>4047</v>
      </c>
    </row>
    <row r="65" spans="1:20" x14ac:dyDescent="0.25">
      <c r="A65" s="1">
        <v>43529</v>
      </c>
      <c r="B65">
        <f t="shared" si="2"/>
        <v>5</v>
      </c>
      <c r="C65">
        <f t="shared" si="19"/>
        <v>3</v>
      </c>
      <c r="D65">
        <f t="shared" si="20"/>
        <v>2019</v>
      </c>
      <c r="E65">
        <f t="shared" ca="1" si="5"/>
        <v>209</v>
      </c>
      <c r="F65">
        <f t="shared" ca="1" si="6"/>
        <v>14</v>
      </c>
      <c r="G65">
        <f t="shared" ca="1" si="7"/>
        <v>2124</v>
      </c>
      <c r="H65">
        <f t="shared" ca="1" si="8"/>
        <v>1366</v>
      </c>
      <c r="I65" s="2">
        <f t="shared" si="9"/>
        <v>4600</v>
      </c>
      <c r="J65">
        <f t="shared" ca="1" si="10"/>
        <v>10</v>
      </c>
      <c r="K65" t="str">
        <f t="shared" ca="1" si="11"/>
        <v>Sazonal</v>
      </c>
      <c r="L65">
        <f t="shared" ca="1" si="12"/>
        <v>37</v>
      </c>
      <c r="M65">
        <f t="shared" ca="1" si="13"/>
        <v>1</v>
      </c>
      <c r="N65" t="str">
        <f t="shared" ca="1" si="14"/>
        <v>Promo Combo</v>
      </c>
      <c r="O65">
        <f t="shared" ca="1" si="15"/>
        <v>1</v>
      </c>
      <c r="P65" t="str">
        <f t="shared" ca="1" si="21"/>
        <v>LinkedIn</v>
      </c>
      <c r="Q65">
        <f t="shared" ca="1" si="22"/>
        <v>137950</v>
      </c>
      <c r="R65">
        <f t="shared" ca="1" si="16"/>
        <v>22</v>
      </c>
      <c r="S65">
        <f t="shared" ca="1" si="17"/>
        <v>124</v>
      </c>
      <c r="T65">
        <f t="shared" ca="1" si="18"/>
        <v>3728</v>
      </c>
    </row>
    <row r="66" spans="1:20" x14ac:dyDescent="0.25">
      <c r="A66" s="1">
        <v>43530</v>
      </c>
      <c r="B66">
        <f t="shared" si="2"/>
        <v>6</v>
      </c>
      <c r="C66">
        <f t="shared" si="19"/>
        <v>3</v>
      </c>
      <c r="D66">
        <f t="shared" si="20"/>
        <v>2019</v>
      </c>
      <c r="E66">
        <f t="shared" ca="1" si="5"/>
        <v>210</v>
      </c>
      <c r="F66">
        <f t="shared" ca="1" si="6"/>
        <v>16</v>
      </c>
      <c r="G66">
        <f t="shared" ca="1" si="7"/>
        <v>2073</v>
      </c>
      <c r="H66">
        <f t="shared" ca="1" si="8"/>
        <v>1539</v>
      </c>
      <c r="I66" s="2">
        <f t="shared" si="9"/>
        <v>4600</v>
      </c>
      <c r="J66">
        <f t="shared" ca="1" si="10"/>
        <v>3</v>
      </c>
      <c r="K66" t="str">
        <f t="shared" ca="1" si="11"/>
        <v>Prod TOP</v>
      </c>
      <c r="L66">
        <f t="shared" ca="1" si="12"/>
        <v>38</v>
      </c>
      <c r="M66">
        <f t="shared" ca="1" si="13"/>
        <v>3</v>
      </c>
      <c r="N66" t="str">
        <f t="shared" ca="1" si="14"/>
        <v>Servico Gratis 3 Meses</v>
      </c>
      <c r="O66">
        <f t="shared" ca="1" si="15"/>
        <v>4</v>
      </c>
      <c r="P66" t="str">
        <f t="shared" ref="P66:P97" ca="1" si="23">IF(O66=1,"LinkedIn",IF(O66=2,"Instagram",IF(O66=3,"Facebook","Twitter")))</f>
        <v>Twitter</v>
      </c>
      <c r="Q66">
        <f t="shared" ref="Q66:Q97" ca="1" si="24">L66*1500+RANDBETWEEN(10,280)+M66*RANDBETWEEN(30000,50000)+O66*RANDBETWEEN(30000,50000)</f>
        <v>357058</v>
      </c>
      <c r="R66">
        <f t="shared" ca="1" si="16"/>
        <v>21</v>
      </c>
      <c r="S66">
        <f t="shared" ca="1" si="17"/>
        <v>121</v>
      </c>
      <c r="T66">
        <f t="shared" ca="1" si="18"/>
        <v>9396</v>
      </c>
    </row>
    <row r="67" spans="1:20" x14ac:dyDescent="0.25">
      <c r="A67" s="1">
        <v>43531</v>
      </c>
      <c r="B67">
        <f t="shared" ref="B67:B73" si="25">DAY(A67)</f>
        <v>7</v>
      </c>
      <c r="C67">
        <f t="shared" si="19"/>
        <v>3</v>
      </c>
      <c r="D67">
        <f t="shared" si="20"/>
        <v>2019</v>
      </c>
      <c r="E67">
        <f t="shared" ref="E67:E130" ca="1" si="26">RANDBETWEEN(100,420)</f>
        <v>241</v>
      </c>
      <c r="F67">
        <f t="shared" ref="F67:F130" ca="1" si="27">RANDBETWEEN(10,24)</f>
        <v>15</v>
      </c>
      <c r="G67">
        <f t="shared" ref="G67:G130" ca="1" si="28">RANDBETWEEN(100,800)+TRUNC(RANDBETWEEN(2,8)*F67*25)</f>
        <v>3302</v>
      </c>
      <c r="H67">
        <f t="shared" ref="H67:H130" ca="1" si="29">RANDBETWEEN(1000,2100)</f>
        <v>1961</v>
      </c>
      <c r="I67" s="2">
        <f t="shared" ref="I67:I130" si="30">4000+200*C67</f>
        <v>4600</v>
      </c>
      <c r="J67">
        <f t="shared" ref="J67:J130" ca="1" si="31">RANDBETWEEN(2,10)</f>
        <v>3</v>
      </c>
      <c r="K67" t="str">
        <f t="shared" ref="K67:K130" ca="1" si="32">IF(J67=1,"Prod Baixo Custo",IF(J67=2,"Prod Mediano",IF(J67=3,"Prod TOP",IF(J67=4,"Serviços",IF(J67=5,"Garantia",IF(J67=6,"Especial",IF(J67=7,"Marca",IF(J67=8,"Parcerias",IF(J67=10,"Sazonal","Lancamento")))))))))</f>
        <v>Prod TOP</v>
      </c>
      <c r="L67">
        <f t="shared" ref="L67:L130" ca="1" si="33">TRUNC((E67/5+F67/20+G67/100+H67/500)/2+RANDBETWEEN(2,8))</f>
        <v>47</v>
      </c>
      <c r="M67">
        <f t="shared" ref="M67:M73" ca="1" si="34">RANDBETWEEN(1,3)</f>
        <v>2</v>
      </c>
      <c r="N67" t="str">
        <f t="shared" ref="N67:N130" ca="1" si="35">IF(M67=1,"Promo Combo",IF(M67=2,"Mega Desconto","Servico Gratis 3 Meses"))</f>
        <v>Mega Desconto</v>
      </c>
      <c r="O67">
        <f t="shared" ref="O67:O73" ca="1" si="36">RANDBETWEEN(1,4)</f>
        <v>2</v>
      </c>
      <c r="P67" t="str">
        <f t="shared" ca="1" si="23"/>
        <v>Instagram</v>
      </c>
      <c r="Q67">
        <f t="shared" ca="1" si="24"/>
        <v>230137</v>
      </c>
      <c r="R67">
        <f t="shared" ref="R67:R130" ca="1" si="37">TRUNC(I67/E67)</f>
        <v>19</v>
      </c>
      <c r="S67">
        <f t="shared" ref="S67:S130" ca="1" si="38">TRUNC(I67/L67)</f>
        <v>97</v>
      </c>
      <c r="T67">
        <f t="shared" ref="T67:T130" ca="1" si="39">TRUNC(Q67/L67)</f>
        <v>4896</v>
      </c>
    </row>
    <row r="68" spans="1:20" x14ac:dyDescent="0.25">
      <c r="A68" s="1">
        <v>43532</v>
      </c>
      <c r="B68">
        <f t="shared" si="25"/>
        <v>8</v>
      </c>
      <c r="C68">
        <f t="shared" si="19"/>
        <v>3</v>
      </c>
      <c r="D68">
        <f t="shared" si="20"/>
        <v>2019</v>
      </c>
      <c r="E68">
        <f t="shared" ca="1" si="26"/>
        <v>348</v>
      </c>
      <c r="F68">
        <f t="shared" ca="1" si="27"/>
        <v>19</v>
      </c>
      <c r="G68">
        <f t="shared" ca="1" si="28"/>
        <v>4225</v>
      </c>
      <c r="H68">
        <f t="shared" ca="1" si="29"/>
        <v>1150</v>
      </c>
      <c r="I68" s="2">
        <f t="shared" si="30"/>
        <v>4600</v>
      </c>
      <c r="J68">
        <f t="shared" ca="1" si="31"/>
        <v>6</v>
      </c>
      <c r="K68" t="str">
        <f t="shared" ca="1" si="32"/>
        <v>Especial</v>
      </c>
      <c r="L68">
        <f t="shared" ca="1" si="33"/>
        <v>60</v>
      </c>
      <c r="M68">
        <f t="shared" ca="1" si="34"/>
        <v>2</v>
      </c>
      <c r="N68" t="str">
        <f t="shared" ca="1" si="35"/>
        <v>Mega Desconto</v>
      </c>
      <c r="O68">
        <f t="shared" ca="1" si="36"/>
        <v>4</v>
      </c>
      <c r="P68" t="str">
        <f t="shared" ca="1" si="23"/>
        <v>Twitter</v>
      </c>
      <c r="Q68">
        <f t="shared" ca="1" si="24"/>
        <v>320615</v>
      </c>
      <c r="R68">
        <f t="shared" ca="1" si="37"/>
        <v>13</v>
      </c>
      <c r="S68">
        <f t="shared" ca="1" si="38"/>
        <v>76</v>
      </c>
      <c r="T68">
        <f t="shared" ca="1" si="39"/>
        <v>5343</v>
      </c>
    </row>
    <row r="69" spans="1:20" x14ac:dyDescent="0.25">
      <c r="A69" s="1">
        <v>43533</v>
      </c>
      <c r="B69">
        <f t="shared" si="25"/>
        <v>9</v>
      </c>
      <c r="C69">
        <f t="shared" si="19"/>
        <v>3</v>
      </c>
      <c r="D69">
        <f t="shared" si="20"/>
        <v>2019</v>
      </c>
      <c r="E69">
        <f t="shared" ca="1" si="26"/>
        <v>202</v>
      </c>
      <c r="F69">
        <f t="shared" ca="1" si="27"/>
        <v>17</v>
      </c>
      <c r="G69">
        <f t="shared" ca="1" si="28"/>
        <v>2915</v>
      </c>
      <c r="H69">
        <f t="shared" ca="1" si="29"/>
        <v>1795</v>
      </c>
      <c r="I69" s="2">
        <f t="shared" si="30"/>
        <v>4600</v>
      </c>
      <c r="J69">
        <f t="shared" ca="1" si="31"/>
        <v>7</v>
      </c>
      <c r="K69" t="str">
        <f t="shared" ca="1" si="32"/>
        <v>Marca</v>
      </c>
      <c r="L69">
        <f t="shared" ca="1" si="33"/>
        <v>42</v>
      </c>
      <c r="M69">
        <f t="shared" ca="1" si="34"/>
        <v>2</v>
      </c>
      <c r="N69" t="str">
        <f t="shared" ca="1" si="35"/>
        <v>Mega Desconto</v>
      </c>
      <c r="O69">
        <f t="shared" ca="1" si="36"/>
        <v>3</v>
      </c>
      <c r="P69" t="str">
        <f t="shared" ca="1" si="23"/>
        <v>Facebook</v>
      </c>
      <c r="Q69">
        <f t="shared" ca="1" si="24"/>
        <v>261972</v>
      </c>
      <c r="R69">
        <f t="shared" ca="1" si="37"/>
        <v>22</v>
      </c>
      <c r="S69">
        <f t="shared" ca="1" si="38"/>
        <v>109</v>
      </c>
      <c r="T69">
        <f t="shared" ca="1" si="39"/>
        <v>6237</v>
      </c>
    </row>
    <row r="70" spans="1:20" x14ac:dyDescent="0.25">
      <c r="A70" s="1">
        <v>43534</v>
      </c>
      <c r="B70">
        <f t="shared" si="25"/>
        <v>10</v>
      </c>
      <c r="C70">
        <f t="shared" si="19"/>
        <v>3</v>
      </c>
      <c r="D70">
        <f t="shared" si="20"/>
        <v>2019</v>
      </c>
      <c r="E70">
        <f t="shared" ca="1" si="26"/>
        <v>299</v>
      </c>
      <c r="F70">
        <f t="shared" ca="1" si="27"/>
        <v>20</v>
      </c>
      <c r="G70">
        <f t="shared" ca="1" si="28"/>
        <v>3520</v>
      </c>
      <c r="H70">
        <f t="shared" ca="1" si="29"/>
        <v>1488</v>
      </c>
      <c r="I70" s="2">
        <f t="shared" si="30"/>
        <v>4600</v>
      </c>
      <c r="J70">
        <f t="shared" ca="1" si="31"/>
        <v>5</v>
      </c>
      <c r="K70" t="str">
        <f t="shared" ca="1" si="32"/>
        <v>Garantia</v>
      </c>
      <c r="L70">
        <f t="shared" ca="1" si="33"/>
        <v>53</v>
      </c>
      <c r="M70">
        <f t="shared" ca="1" si="34"/>
        <v>2</v>
      </c>
      <c r="N70" t="str">
        <f t="shared" ca="1" si="35"/>
        <v>Mega Desconto</v>
      </c>
      <c r="O70">
        <f t="shared" ca="1" si="36"/>
        <v>1</v>
      </c>
      <c r="P70" t="str">
        <f t="shared" ca="1" si="23"/>
        <v>LinkedIn</v>
      </c>
      <c r="Q70">
        <f t="shared" ca="1" si="24"/>
        <v>192444</v>
      </c>
      <c r="R70">
        <f t="shared" ca="1" si="37"/>
        <v>15</v>
      </c>
      <c r="S70">
        <f t="shared" ca="1" si="38"/>
        <v>86</v>
      </c>
      <c r="T70">
        <f t="shared" ca="1" si="39"/>
        <v>3631</v>
      </c>
    </row>
    <row r="71" spans="1:20" x14ac:dyDescent="0.25">
      <c r="A71" s="1">
        <v>43535</v>
      </c>
      <c r="B71">
        <f t="shared" si="25"/>
        <v>11</v>
      </c>
      <c r="C71">
        <f t="shared" si="19"/>
        <v>3</v>
      </c>
      <c r="D71">
        <f t="shared" si="20"/>
        <v>2019</v>
      </c>
      <c r="E71">
        <f t="shared" ca="1" si="26"/>
        <v>308</v>
      </c>
      <c r="F71">
        <f t="shared" ca="1" si="27"/>
        <v>19</v>
      </c>
      <c r="G71">
        <f t="shared" ca="1" si="28"/>
        <v>4050</v>
      </c>
      <c r="H71">
        <f t="shared" ca="1" si="29"/>
        <v>2015</v>
      </c>
      <c r="I71" s="2">
        <f t="shared" si="30"/>
        <v>4600</v>
      </c>
      <c r="J71">
        <f t="shared" ca="1" si="31"/>
        <v>5</v>
      </c>
      <c r="K71" t="str">
        <f t="shared" ca="1" si="32"/>
        <v>Garantia</v>
      </c>
      <c r="L71">
        <f t="shared" ca="1" si="33"/>
        <v>56</v>
      </c>
      <c r="M71">
        <f t="shared" ca="1" si="34"/>
        <v>3</v>
      </c>
      <c r="N71" t="str">
        <f t="shared" ca="1" si="35"/>
        <v>Servico Gratis 3 Meses</v>
      </c>
      <c r="O71">
        <f t="shared" ca="1" si="36"/>
        <v>4</v>
      </c>
      <c r="P71" t="str">
        <f t="shared" ca="1" si="23"/>
        <v>Twitter</v>
      </c>
      <c r="Q71">
        <f t="shared" ca="1" si="24"/>
        <v>382587</v>
      </c>
      <c r="R71">
        <f t="shared" ca="1" si="37"/>
        <v>14</v>
      </c>
      <c r="S71">
        <f t="shared" ca="1" si="38"/>
        <v>82</v>
      </c>
      <c r="T71">
        <f t="shared" ca="1" si="39"/>
        <v>6831</v>
      </c>
    </row>
    <row r="72" spans="1:20" x14ac:dyDescent="0.25">
      <c r="A72" s="1">
        <v>43536</v>
      </c>
      <c r="B72">
        <f t="shared" si="25"/>
        <v>12</v>
      </c>
      <c r="C72">
        <f t="shared" si="19"/>
        <v>3</v>
      </c>
      <c r="D72">
        <f t="shared" si="20"/>
        <v>2019</v>
      </c>
      <c r="E72">
        <f t="shared" ca="1" si="26"/>
        <v>286</v>
      </c>
      <c r="F72">
        <f t="shared" ca="1" si="27"/>
        <v>16</v>
      </c>
      <c r="G72">
        <f t="shared" ca="1" si="28"/>
        <v>2843</v>
      </c>
      <c r="H72">
        <f t="shared" ca="1" si="29"/>
        <v>1817</v>
      </c>
      <c r="I72" s="2">
        <f t="shared" si="30"/>
        <v>4600</v>
      </c>
      <c r="J72">
        <f t="shared" ca="1" si="31"/>
        <v>9</v>
      </c>
      <c r="K72" t="str">
        <f t="shared" ca="1" si="32"/>
        <v>Lancamento</v>
      </c>
      <c r="L72">
        <f t="shared" ca="1" si="33"/>
        <v>49</v>
      </c>
      <c r="M72">
        <f t="shared" ca="1" si="34"/>
        <v>1</v>
      </c>
      <c r="N72" t="str">
        <f t="shared" ca="1" si="35"/>
        <v>Promo Combo</v>
      </c>
      <c r="O72">
        <f t="shared" ca="1" si="36"/>
        <v>2</v>
      </c>
      <c r="P72" t="str">
        <f t="shared" ca="1" si="23"/>
        <v>Instagram</v>
      </c>
      <c r="Q72">
        <f t="shared" ca="1" si="24"/>
        <v>183625</v>
      </c>
      <c r="R72">
        <f t="shared" ca="1" si="37"/>
        <v>16</v>
      </c>
      <c r="S72">
        <f t="shared" ca="1" si="38"/>
        <v>93</v>
      </c>
      <c r="T72">
        <f t="shared" ca="1" si="39"/>
        <v>3747</v>
      </c>
    </row>
    <row r="73" spans="1:20" x14ac:dyDescent="0.25">
      <c r="A73" s="1">
        <v>43537</v>
      </c>
      <c r="B73">
        <f t="shared" si="25"/>
        <v>13</v>
      </c>
      <c r="C73">
        <f t="shared" si="19"/>
        <v>3</v>
      </c>
      <c r="D73">
        <f t="shared" si="20"/>
        <v>2019</v>
      </c>
      <c r="E73">
        <f t="shared" ca="1" si="26"/>
        <v>275</v>
      </c>
      <c r="F73">
        <f t="shared" ca="1" si="27"/>
        <v>12</v>
      </c>
      <c r="G73">
        <f t="shared" ca="1" si="28"/>
        <v>2265</v>
      </c>
      <c r="H73">
        <f t="shared" ca="1" si="29"/>
        <v>1470</v>
      </c>
      <c r="I73" s="2">
        <f t="shared" si="30"/>
        <v>4600</v>
      </c>
      <c r="J73">
        <f t="shared" ca="1" si="31"/>
        <v>10</v>
      </c>
      <c r="K73" t="str">
        <f t="shared" ca="1" si="32"/>
        <v>Sazonal</v>
      </c>
      <c r="L73">
        <f t="shared" ca="1" si="33"/>
        <v>48</v>
      </c>
      <c r="M73">
        <f t="shared" ca="1" si="34"/>
        <v>2</v>
      </c>
      <c r="N73" t="str">
        <f t="shared" ca="1" si="35"/>
        <v>Mega Desconto</v>
      </c>
      <c r="O73">
        <f t="shared" ca="1" si="36"/>
        <v>4</v>
      </c>
      <c r="P73" t="str">
        <f t="shared" ca="1" si="23"/>
        <v>Twitter</v>
      </c>
      <c r="Q73">
        <f t="shared" ca="1" si="24"/>
        <v>349932</v>
      </c>
      <c r="R73">
        <f t="shared" ca="1" si="37"/>
        <v>16</v>
      </c>
      <c r="S73">
        <f t="shared" ca="1" si="38"/>
        <v>95</v>
      </c>
      <c r="T73">
        <f t="shared" ca="1" si="39"/>
        <v>7290</v>
      </c>
    </row>
    <row r="74" spans="1:20" x14ac:dyDescent="0.25">
      <c r="A74" s="1">
        <v>43538</v>
      </c>
      <c r="B74">
        <f>DAY(A74)</f>
        <v>14</v>
      </c>
      <c r="C74">
        <f>MONTH(A74)</f>
        <v>3</v>
      </c>
      <c r="D74">
        <f>YEAR(A74)</f>
        <v>2019</v>
      </c>
      <c r="E74">
        <f t="shared" ca="1" si="26"/>
        <v>156</v>
      </c>
      <c r="F74">
        <f t="shared" ca="1" si="27"/>
        <v>11</v>
      </c>
      <c r="G74">
        <f t="shared" ca="1" si="28"/>
        <v>1699</v>
      </c>
      <c r="H74">
        <f t="shared" ca="1" si="29"/>
        <v>1436</v>
      </c>
      <c r="I74" s="2">
        <f t="shared" si="30"/>
        <v>4600</v>
      </c>
      <c r="J74">
        <f t="shared" ca="1" si="31"/>
        <v>5</v>
      </c>
      <c r="K74" t="str">
        <f t="shared" ca="1" si="32"/>
        <v>Garantia</v>
      </c>
      <c r="L74">
        <f t="shared" ca="1" si="33"/>
        <v>28</v>
      </c>
      <c r="M74">
        <f ca="1">RANDBETWEEN(1,3)</f>
        <v>3</v>
      </c>
      <c r="N74" t="str">
        <f t="shared" ca="1" si="35"/>
        <v>Servico Gratis 3 Meses</v>
      </c>
      <c r="O74">
        <f ca="1">RANDBETWEEN(1,4)</f>
        <v>3</v>
      </c>
      <c r="P74" t="str">
        <f t="shared" ca="1" si="23"/>
        <v>Facebook</v>
      </c>
      <c r="Q74">
        <f t="shared" ca="1" si="24"/>
        <v>330984</v>
      </c>
      <c r="R74">
        <f t="shared" ca="1" si="37"/>
        <v>29</v>
      </c>
      <c r="S74">
        <f t="shared" ca="1" si="38"/>
        <v>164</v>
      </c>
      <c r="T74">
        <f t="shared" ca="1" si="39"/>
        <v>11820</v>
      </c>
    </row>
    <row r="75" spans="1:20" x14ac:dyDescent="0.25">
      <c r="A75" s="1">
        <v>43539</v>
      </c>
      <c r="B75">
        <f t="shared" ref="B75:B113" si="40">DAY(A75)</f>
        <v>15</v>
      </c>
      <c r="C75">
        <f t="shared" ref="C75:C113" si="41">MONTH(A75)</f>
        <v>3</v>
      </c>
      <c r="D75">
        <f t="shared" ref="D75:D113" si="42">YEAR(A75)</f>
        <v>2019</v>
      </c>
      <c r="E75">
        <f t="shared" ca="1" si="26"/>
        <v>398</v>
      </c>
      <c r="F75">
        <f t="shared" ca="1" si="27"/>
        <v>16</v>
      </c>
      <c r="G75">
        <f t="shared" ca="1" si="28"/>
        <v>1372</v>
      </c>
      <c r="H75">
        <f t="shared" ca="1" si="29"/>
        <v>1479</v>
      </c>
      <c r="I75" s="2">
        <f t="shared" si="30"/>
        <v>4600</v>
      </c>
      <c r="J75">
        <f t="shared" ca="1" si="31"/>
        <v>2</v>
      </c>
      <c r="K75" t="str">
        <f t="shared" ca="1" si="32"/>
        <v>Prod Mediano</v>
      </c>
      <c r="L75">
        <f t="shared" ca="1" si="33"/>
        <v>54</v>
      </c>
      <c r="M75">
        <f t="shared" ref="M75:M113" ca="1" si="43">RANDBETWEEN(1,3)</f>
        <v>3</v>
      </c>
      <c r="N75" t="str">
        <f t="shared" ca="1" si="35"/>
        <v>Servico Gratis 3 Meses</v>
      </c>
      <c r="O75">
        <f t="shared" ref="O75:O113" ca="1" si="44">RANDBETWEEN(1,4)</f>
        <v>1</v>
      </c>
      <c r="P75" t="str">
        <f t="shared" ca="1" si="23"/>
        <v>LinkedIn</v>
      </c>
      <c r="Q75">
        <f t="shared" ca="1" si="24"/>
        <v>242732</v>
      </c>
      <c r="R75">
        <f t="shared" ca="1" si="37"/>
        <v>11</v>
      </c>
      <c r="S75">
        <f t="shared" ca="1" si="38"/>
        <v>85</v>
      </c>
      <c r="T75">
        <f t="shared" ca="1" si="39"/>
        <v>4495</v>
      </c>
    </row>
    <row r="76" spans="1:20" x14ac:dyDescent="0.25">
      <c r="A76" s="1">
        <v>43540</v>
      </c>
      <c r="B76">
        <f t="shared" si="40"/>
        <v>16</v>
      </c>
      <c r="C76">
        <f t="shared" si="41"/>
        <v>3</v>
      </c>
      <c r="D76">
        <f t="shared" si="42"/>
        <v>2019</v>
      </c>
      <c r="E76">
        <f t="shared" ca="1" si="26"/>
        <v>255</v>
      </c>
      <c r="F76">
        <f t="shared" ca="1" si="27"/>
        <v>19</v>
      </c>
      <c r="G76">
        <f t="shared" ca="1" si="28"/>
        <v>4266</v>
      </c>
      <c r="H76">
        <f t="shared" ca="1" si="29"/>
        <v>1333</v>
      </c>
      <c r="I76" s="2">
        <f t="shared" si="30"/>
        <v>4600</v>
      </c>
      <c r="J76">
        <f t="shared" ca="1" si="31"/>
        <v>7</v>
      </c>
      <c r="K76" t="str">
        <f t="shared" ca="1" si="32"/>
        <v>Marca</v>
      </c>
      <c r="L76">
        <f t="shared" ca="1" si="33"/>
        <v>54</v>
      </c>
      <c r="M76">
        <f t="shared" ca="1" si="43"/>
        <v>1</v>
      </c>
      <c r="N76" t="str">
        <f t="shared" ca="1" si="35"/>
        <v>Promo Combo</v>
      </c>
      <c r="O76">
        <f t="shared" ca="1" si="44"/>
        <v>1</v>
      </c>
      <c r="P76" t="str">
        <f t="shared" ca="1" si="23"/>
        <v>LinkedIn</v>
      </c>
      <c r="Q76">
        <f t="shared" ca="1" si="24"/>
        <v>157172</v>
      </c>
      <c r="R76">
        <f t="shared" ca="1" si="37"/>
        <v>18</v>
      </c>
      <c r="S76">
        <f t="shared" ca="1" si="38"/>
        <v>85</v>
      </c>
      <c r="T76">
        <f t="shared" ca="1" si="39"/>
        <v>2910</v>
      </c>
    </row>
    <row r="77" spans="1:20" x14ac:dyDescent="0.25">
      <c r="A77" s="1">
        <v>43541</v>
      </c>
      <c r="B77">
        <f t="shared" si="40"/>
        <v>17</v>
      </c>
      <c r="C77">
        <f t="shared" si="41"/>
        <v>3</v>
      </c>
      <c r="D77">
        <f t="shared" si="42"/>
        <v>2019</v>
      </c>
      <c r="E77">
        <f t="shared" ca="1" si="26"/>
        <v>280</v>
      </c>
      <c r="F77">
        <f t="shared" ca="1" si="27"/>
        <v>18</v>
      </c>
      <c r="G77">
        <f t="shared" ca="1" si="28"/>
        <v>2440</v>
      </c>
      <c r="H77">
        <f t="shared" ca="1" si="29"/>
        <v>1466</v>
      </c>
      <c r="I77" s="2">
        <f t="shared" si="30"/>
        <v>4600</v>
      </c>
      <c r="J77">
        <f t="shared" ca="1" si="31"/>
        <v>9</v>
      </c>
      <c r="K77" t="str">
        <f t="shared" ca="1" si="32"/>
        <v>Lancamento</v>
      </c>
      <c r="L77">
        <f t="shared" ca="1" si="33"/>
        <v>49</v>
      </c>
      <c r="M77">
        <f t="shared" ca="1" si="43"/>
        <v>2</v>
      </c>
      <c r="N77" t="str">
        <f t="shared" ca="1" si="35"/>
        <v>Mega Desconto</v>
      </c>
      <c r="O77">
        <f t="shared" ca="1" si="44"/>
        <v>3</v>
      </c>
      <c r="P77" t="str">
        <f t="shared" ca="1" si="23"/>
        <v>Facebook</v>
      </c>
      <c r="Q77">
        <f t="shared" ca="1" si="24"/>
        <v>290311</v>
      </c>
      <c r="R77">
        <f t="shared" ca="1" si="37"/>
        <v>16</v>
      </c>
      <c r="S77">
        <f t="shared" ca="1" si="38"/>
        <v>93</v>
      </c>
      <c r="T77">
        <f t="shared" ca="1" si="39"/>
        <v>5924</v>
      </c>
    </row>
    <row r="78" spans="1:20" x14ac:dyDescent="0.25">
      <c r="A78" s="1">
        <v>43542</v>
      </c>
      <c r="B78">
        <f t="shared" si="40"/>
        <v>18</v>
      </c>
      <c r="C78">
        <f t="shared" si="41"/>
        <v>3</v>
      </c>
      <c r="D78">
        <f t="shared" si="42"/>
        <v>2019</v>
      </c>
      <c r="E78">
        <f t="shared" ca="1" si="26"/>
        <v>373</v>
      </c>
      <c r="F78">
        <f t="shared" ca="1" si="27"/>
        <v>17</v>
      </c>
      <c r="G78">
        <f t="shared" ca="1" si="28"/>
        <v>1943</v>
      </c>
      <c r="H78">
        <f t="shared" ca="1" si="29"/>
        <v>1615</v>
      </c>
      <c r="I78" s="2">
        <f t="shared" si="30"/>
        <v>4600</v>
      </c>
      <c r="J78">
        <f t="shared" ca="1" si="31"/>
        <v>8</v>
      </c>
      <c r="K78" t="str">
        <f t="shared" ca="1" si="32"/>
        <v>Parcerias</v>
      </c>
      <c r="L78">
        <f t="shared" ca="1" si="33"/>
        <v>52</v>
      </c>
      <c r="M78">
        <f t="shared" ca="1" si="43"/>
        <v>1</v>
      </c>
      <c r="N78" t="str">
        <f t="shared" ca="1" si="35"/>
        <v>Promo Combo</v>
      </c>
      <c r="O78">
        <f t="shared" ca="1" si="44"/>
        <v>3</v>
      </c>
      <c r="P78" t="str">
        <f t="shared" ca="1" si="23"/>
        <v>Facebook</v>
      </c>
      <c r="Q78">
        <f t="shared" ca="1" si="24"/>
        <v>241402</v>
      </c>
      <c r="R78">
        <f t="shared" ca="1" si="37"/>
        <v>12</v>
      </c>
      <c r="S78">
        <f t="shared" ca="1" si="38"/>
        <v>88</v>
      </c>
      <c r="T78">
        <f t="shared" ca="1" si="39"/>
        <v>4642</v>
      </c>
    </row>
    <row r="79" spans="1:20" x14ac:dyDescent="0.25">
      <c r="A79" s="1">
        <v>43543</v>
      </c>
      <c r="B79">
        <f t="shared" si="40"/>
        <v>19</v>
      </c>
      <c r="C79">
        <f t="shared" si="41"/>
        <v>3</v>
      </c>
      <c r="D79">
        <f t="shared" si="42"/>
        <v>2019</v>
      </c>
      <c r="E79">
        <f t="shared" ca="1" si="26"/>
        <v>410</v>
      </c>
      <c r="F79">
        <f t="shared" ca="1" si="27"/>
        <v>10</v>
      </c>
      <c r="G79">
        <f t="shared" ca="1" si="28"/>
        <v>2591</v>
      </c>
      <c r="H79">
        <f t="shared" ca="1" si="29"/>
        <v>1088</v>
      </c>
      <c r="I79" s="2">
        <f t="shared" si="30"/>
        <v>4600</v>
      </c>
      <c r="J79">
        <f t="shared" ca="1" si="31"/>
        <v>2</v>
      </c>
      <c r="K79" t="str">
        <f t="shared" ca="1" si="32"/>
        <v>Prod Mediano</v>
      </c>
      <c r="L79">
        <f t="shared" ca="1" si="33"/>
        <v>58</v>
      </c>
      <c r="M79">
        <f t="shared" ca="1" si="43"/>
        <v>1</v>
      </c>
      <c r="N79" t="str">
        <f t="shared" ca="1" si="35"/>
        <v>Promo Combo</v>
      </c>
      <c r="O79">
        <f t="shared" ca="1" si="44"/>
        <v>1</v>
      </c>
      <c r="P79" t="str">
        <f t="shared" ca="1" si="23"/>
        <v>LinkedIn</v>
      </c>
      <c r="Q79">
        <f t="shared" ca="1" si="24"/>
        <v>156049</v>
      </c>
      <c r="R79">
        <f t="shared" ca="1" si="37"/>
        <v>11</v>
      </c>
      <c r="S79">
        <f t="shared" ca="1" si="38"/>
        <v>79</v>
      </c>
      <c r="T79">
        <f t="shared" ca="1" si="39"/>
        <v>2690</v>
      </c>
    </row>
    <row r="80" spans="1:20" x14ac:dyDescent="0.25">
      <c r="A80" s="1">
        <v>43544</v>
      </c>
      <c r="B80">
        <f t="shared" si="40"/>
        <v>20</v>
      </c>
      <c r="C80">
        <f t="shared" si="41"/>
        <v>3</v>
      </c>
      <c r="D80">
        <f t="shared" si="42"/>
        <v>2019</v>
      </c>
      <c r="E80">
        <f t="shared" ca="1" si="26"/>
        <v>249</v>
      </c>
      <c r="F80">
        <f t="shared" ca="1" si="27"/>
        <v>11</v>
      </c>
      <c r="G80">
        <f t="shared" ca="1" si="28"/>
        <v>1453</v>
      </c>
      <c r="H80">
        <f t="shared" ca="1" si="29"/>
        <v>1769</v>
      </c>
      <c r="I80" s="2">
        <f t="shared" si="30"/>
        <v>4600</v>
      </c>
      <c r="J80">
        <f t="shared" ca="1" si="31"/>
        <v>3</v>
      </c>
      <c r="K80" t="str">
        <f t="shared" ca="1" si="32"/>
        <v>Prod TOP</v>
      </c>
      <c r="L80">
        <f t="shared" ca="1" si="33"/>
        <v>37</v>
      </c>
      <c r="M80">
        <f t="shared" ca="1" si="43"/>
        <v>2</v>
      </c>
      <c r="N80" t="str">
        <f t="shared" ca="1" si="35"/>
        <v>Mega Desconto</v>
      </c>
      <c r="O80">
        <f t="shared" ca="1" si="44"/>
        <v>1</v>
      </c>
      <c r="P80" t="str">
        <f t="shared" ca="1" si="23"/>
        <v>LinkedIn</v>
      </c>
      <c r="Q80">
        <f t="shared" ca="1" si="24"/>
        <v>159916</v>
      </c>
      <c r="R80">
        <f t="shared" ca="1" si="37"/>
        <v>18</v>
      </c>
      <c r="S80">
        <f t="shared" ca="1" si="38"/>
        <v>124</v>
      </c>
      <c r="T80">
        <f t="shared" ca="1" si="39"/>
        <v>4322</v>
      </c>
    </row>
    <row r="81" spans="1:20" x14ac:dyDescent="0.25">
      <c r="A81" s="1">
        <v>43545</v>
      </c>
      <c r="B81">
        <f t="shared" si="40"/>
        <v>21</v>
      </c>
      <c r="C81">
        <f t="shared" si="41"/>
        <v>3</v>
      </c>
      <c r="D81">
        <f t="shared" si="42"/>
        <v>2019</v>
      </c>
      <c r="E81">
        <f t="shared" ca="1" si="26"/>
        <v>301</v>
      </c>
      <c r="F81">
        <f t="shared" ca="1" si="27"/>
        <v>10</v>
      </c>
      <c r="G81">
        <f t="shared" ca="1" si="28"/>
        <v>2369</v>
      </c>
      <c r="H81">
        <f t="shared" ca="1" si="29"/>
        <v>1785</v>
      </c>
      <c r="I81" s="2">
        <f t="shared" si="30"/>
        <v>4600</v>
      </c>
      <c r="J81">
        <f t="shared" ca="1" si="31"/>
        <v>6</v>
      </c>
      <c r="K81" t="str">
        <f t="shared" ca="1" si="32"/>
        <v>Especial</v>
      </c>
      <c r="L81">
        <f t="shared" ca="1" si="33"/>
        <v>51</v>
      </c>
      <c r="M81">
        <f t="shared" ca="1" si="43"/>
        <v>1</v>
      </c>
      <c r="N81" t="str">
        <f t="shared" ca="1" si="35"/>
        <v>Promo Combo</v>
      </c>
      <c r="O81">
        <f t="shared" ca="1" si="44"/>
        <v>3</v>
      </c>
      <c r="P81" t="str">
        <f t="shared" ca="1" si="23"/>
        <v>Facebook</v>
      </c>
      <c r="Q81">
        <f t="shared" ca="1" si="24"/>
        <v>210815</v>
      </c>
      <c r="R81">
        <f t="shared" ca="1" si="37"/>
        <v>15</v>
      </c>
      <c r="S81">
        <f t="shared" ca="1" si="38"/>
        <v>90</v>
      </c>
      <c r="T81">
        <f t="shared" ca="1" si="39"/>
        <v>4133</v>
      </c>
    </row>
    <row r="82" spans="1:20" x14ac:dyDescent="0.25">
      <c r="A82" s="1">
        <v>43546</v>
      </c>
      <c r="B82">
        <f t="shared" si="40"/>
        <v>22</v>
      </c>
      <c r="C82">
        <f t="shared" si="41"/>
        <v>3</v>
      </c>
      <c r="D82">
        <f t="shared" si="42"/>
        <v>2019</v>
      </c>
      <c r="E82">
        <f t="shared" ca="1" si="26"/>
        <v>189</v>
      </c>
      <c r="F82">
        <f t="shared" ca="1" si="27"/>
        <v>11</v>
      </c>
      <c r="G82">
        <f t="shared" ca="1" si="28"/>
        <v>1305</v>
      </c>
      <c r="H82">
        <f t="shared" ca="1" si="29"/>
        <v>1816</v>
      </c>
      <c r="I82" s="2">
        <f t="shared" si="30"/>
        <v>4600</v>
      </c>
      <c r="J82">
        <f t="shared" ca="1" si="31"/>
        <v>3</v>
      </c>
      <c r="K82" t="str">
        <f t="shared" ca="1" si="32"/>
        <v>Prod TOP</v>
      </c>
      <c r="L82">
        <f t="shared" ca="1" si="33"/>
        <v>35</v>
      </c>
      <c r="M82">
        <f t="shared" ca="1" si="43"/>
        <v>3</v>
      </c>
      <c r="N82" t="str">
        <f t="shared" ca="1" si="35"/>
        <v>Servico Gratis 3 Meses</v>
      </c>
      <c r="O82">
        <f t="shared" ca="1" si="44"/>
        <v>1</v>
      </c>
      <c r="P82" t="str">
        <f t="shared" ca="1" si="23"/>
        <v>LinkedIn</v>
      </c>
      <c r="Q82">
        <f t="shared" ca="1" si="24"/>
        <v>227716</v>
      </c>
      <c r="R82">
        <f t="shared" ca="1" si="37"/>
        <v>24</v>
      </c>
      <c r="S82">
        <f t="shared" ca="1" si="38"/>
        <v>131</v>
      </c>
      <c r="T82">
        <f t="shared" ca="1" si="39"/>
        <v>6506</v>
      </c>
    </row>
    <row r="83" spans="1:20" x14ac:dyDescent="0.25">
      <c r="A83" s="1">
        <v>43547</v>
      </c>
      <c r="B83">
        <f t="shared" si="40"/>
        <v>23</v>
      </c>
      <c r="C83">
        <f t="shared" si="41"/>
        <v>3</v>
      </c>
      <c r="D83">
        <f t="shared" si="42"/>
        <v>2019</v>
      </c>
      <c r="E83">
        <f t="shared" ca="1" si="26"/>
        <v>245</v>
      </c>
      <c r="F83">
        <f t="shared" ca="1" si="27"/>
        <v>20</v>
      </c>
      <c r="G83">
        <f t="shared" ca="1" si="28"/>
        <v>2717</v>
      </c>
      <c r="H83">
        <f t="shared" ca="1" si="29"/>
        <v>2081</v>
      </c>
      <c r="I83" s="2">
        <f t="shared" si="30"/>
        <v>4600</v>
      </c>
      <c r="J83">
        <f t="shared" ca="1" si="31"/>
        <v>7</v>
      </c>
      <c r="K83" t="str">
        <f t="shared" ca="1" si="32"/>
        <v>Marca</v>
      </c>
      <c r="L83">
        <f t="shared" ca="1" si="33"/>
        <v>47</v>
      </c>
      <c r="M83">
        <f t="shared" ca="1" si="43"/>
        <v>3</v>
      </c>
      <c r="N83" t="str">
        <f t="shared" ca="1" si="35"/>
        <v>Servico Gratis 3 Meses</v>
      </c>
      <c r="O83">
        <f t="shared" ca="1" si="44"/>
        <v>4</v>
      </c>
      <c r="P83" t="str">
        <f t="shared" ca="1" si="23"/>
        <v>Twitter</v>
      </c>
      <c r="Q83">
        <f t="shared" ca="1" si="24"/>
        <v>312541</v>
      </c>
      <c r="R83">
        <f t="shared" ca="1" si="37"/>
        <v>18</v>
      </c>
      <c r="S83">
        <f t="shared" ca="1" si="38"/>
        <v>97</v>
      </c>
      <c r="T83">
        <f t="shared" ca="1" si="39"/>
        <v>6649</v>
      </c>
    </row>
    <row r="84" spans="1:20" x14ac:dyDescent="0.25">
      <c r="A84" s="1">
        <v>43548</v>
      </c>
      <c r="B84">
        <f t="shared" si="40"/>
        <v>24</v>
      </c>
      <c r="C84">
        <f t="shared" si="41"/>
        <v>3</v>
      </c>
      <c r="D84">
        <f t="shared" si="42"/>
        <v>2019</v>
      </c>
      <c r="E84">
        <f t="shared" ca="1" si="26"/>
        <v>201</v>
      </c>
      <c r="F84">
        <f t="shared" ca="1" si="27"/>
        <v>18</v>
      </c>
      <c r="G84">
        <f t="shared" ca="1" si="28"/>
        <v>3016</v>
      </c>
      <c r="H84">
        <f t="shared" ca="1" si="29"/>
        <v>1252</v>
      </c>
      <c r="I84" s="2">
        <f t="shared" si="30"/>
        <v>4600</v>
      </c>
      <c r="J84">
        <f t="shared" ca="1" si="31"/>
        <v>5</v>
      </c>
      <c r="K84" t="str">
        <f t="shared" ca="1" si="32"/>
        <v>Garantia</v>
      </c>
      <c r="L84">
        <f t="shared" ca="1" si="33"/>
        <v>44</v>
      </c>
      <c r="M84">
        <f t="shared" ca="1" si="43"/>
        <v>2</v>
      </c>
      <c r="N84" t="str">
        <f t="shared" ca="1" si="35"/>
        <v>Mega Desconto</v>
      </c>
      <c r="O84">
        <f t="shared" ca="1" si="44"/>
        <v>2</v>
      </c>
      <c r="P84" t="str">
        <f t="shared" ca="1" si="23"/>
        <v>Instagram</v>
      </c>
      <c r="Q84">
        <f t="shared" ca="1" si="24"/>
        <v>245574</v>
      </c>
      <c r="R84">
        <f t="shared" ca="1" si="37"/>
        <v>22</v>
      </c>
      <c r="S84">
        <f t="shared" ca="1" si="38"/>
        <v>104</v>
      </c>
      <c r="T84">
        <f t="shared" ca="1" si="39"/>
        <v>5581</v>
      </c>
    </row>
    <row r="85" spans="1:20" x14ac:dyDescent="0.25">
      <c r="A85" s="1">
        <v>43549</v>
      </c>
      <c r="B85">
        <f t="shared" si="40"/>
        <v>25</v>
      </c>
      <c r="C85">
        <f t="shared" si="41"/>
        <v>3</v>
      </c>
      <c r="D85">
        <f t="shared" si="42"/>
        <v>2019</v>
      </c>
      <c r="E85">
        <f t="shared" ca="1" si="26"/>
        <v>260</v>
      </c>
      <c r="F85">
        <f t="shared" ca="1" si="27"/>
        <v>17</v>
      </c>
      <c r="G85">
        <f t="shared" ca="1" si="28"/>
        <v>3246</v>
      </c>
      <c r="H85">
        <f t="shared" ca="1" si="29"/>
        <v>1340</v>
      </c>
      <c r="I85" s="2">
        <f t="shared" si="30"/>
        <v>4600</v>
      </c>
      <c r="J85">
        <f t="shared" ca="1" si="31"/>
        <v>4</v>
      </c>
      <c r="K85" t="str">
        <f t="shared" ca="1" si="32"/>
        <v>Serviços</v>
      </c>
      <c r="L85">
        <f t="shared" ca="1" si="33"/>
        <v>46</v>
      </c>
      <c r="M85">
        <f t="shared" ca="1" si="43"/>
        <v>1</v>
      </c>
      <c r="N85" t="str">
        <f t="shared" ca="1" si="35"/>
        <v>Promo Combo</v>
      </c>
      <c r="O85">
        <f t="shared" ca="1" si="44"/>
        <v>3</v>
      </c>
      <c r="P85" t="str">
        <f t="shared" ca="1" si="23"/>
        <v>Facebook</v>
      </c>
      <c r="Q85">
        <f t="shared" ca="1" si="24"/>
        <v>227567</v>
      </c>
      <c r="R85">
        <f t="shared" ca="1" si="37"/>
        <v>17</v>
      </c>
      <c r="S85">
        <f t="shared" ca="1" si="38"/>
        <v>100</v>
      </c>
      <c r="T85">
        <f t="shared" ca="1" si="39"/>
        <v>4947</v>
      </c>
    </row>
    <row r="86" spans="1:20" x14ac:dyDescent="0.25">
      <c r="A86" s="1">
        <v>43550</v>
      </c>
      <c r="B86">
        <f t="shared" si="40"/>
        <v>26</v>
      </c>
      <c r="C86">
        <f t="shared" si="41"/>
        <v>3</v>
      </c>
      <c r="D86">
        <f t="shared" si="42"/>
        <v>2019</v>
      </c>
      <c r="E86">
        <f t="shared" ca="1" si="26"/>
        <v>274</v>
      </c>
      <c r="F86">
        <f t="shared" ca="1" si="27"/>
        <v>23</v>
      </c>
      <c r="G86">
        <f t="shared" ca="1" si="28"/>
        <v>3028</v>
      </c>
      <c r="H86">
        <f t="shared" ca="1" si="29"/>
        <v>1662</v>
      </c>
      <c r="I86" s="2">
        <f t="shared" si="30"/>
        <v>4600</v>
      </c>
      <c r="J86">
        <f t="shared" ca="1" si="31"/>
        <v>7</v>
      </c>
      <c r="K86" t="str">
        <f t="shared" ca="1" si="32"/>
        <v>Marca</v>
      </c>
      <c r="L86">
        <f t="shared" ca="1" si="33"/>
        <v>49</v>
      </c>
      <c r="M86">
        <f t="shared" ca="1" si="43"/>
        <v>1</v>
      </c>
      <c r="N86" t="str">
        <f t="shared" ca="1" si="35"/>
        <v>Promo Combo</v>
      </c>
      <c r="O86">
        <f t="shared" ca="1" si="44"/>
        <v>1</v>
      </c>
      <c r="P86" t="str">
        <f t="shared" ca="1" si="23"/>
        <v>LinkedIn</v>
      </c>
      <c r="Q86">
        <f t="shared" ca="1" si="24"/>
        <v>158330</v>
      </c>
      <c r="R86">
        <f t="shared" ca="1" si="37"/>
        <v>16</v>
      </c>
      <c r="S86">
        <f t="shared" ca="1" si="38"/>
        <v>93</v>
      </c>
      <c r="T86">
        <f t="shared" ca="1" si="39"/>
        <v>3231</v>
      </c>
    </row>
    <row r="87" spans="1:20" x14ac:dyDescent="0.25">
      <c r="A87" s="1">
        <v>43551</v>
      </c>
      <c r="B87">
        <f t="shared" si="40"/>
        <v>27</v>
      </c>
      <c r="C87">
        <f t="shared" si="41"/>
        <v>3</v>
      </c>
      <c r="D87">
        <f t="shared" si="42"/>
        <v>2019</v>
      </c>
      <c r="E87">
        <f t="shared" ca="1" si="26"/>
        <v>354</v>
      </c>
      <c r="F87">
        <f t="shared" ca="1" si="27"/>
        <v>16</v>
      </c>
      <c r="G87">
        <f t="shared" ca="1" si="28"/>
        <v>1637</v>
      </c>
      <c r="H87">
        <f t="shared" ca="1" si="29"/>
        <v>1678</v>
      </c>
      <c r="I87" s="2">
        <f t="shared" si="30"/>
        <v>4600</v>
      </c>
      <c r="J87">
        <f t="shared" ca="1" si="31"/>
        <v>8</v>
      </c>
      <c r="K87" t="str">
        <f t="shared" ca="1" si="32"/>
        <v>Parcerias</v>
      </c>
      <c r="L87">
        <f t="shared" ca="1" si="33"/>
        <v>47</v>
      </c>
      <c r="M87">
        <f t="shared" ca="1" si="43"/>
        <v>1</v>
      </c>
      <c r="N87" t="str">
        <f t="shared" ca="1" si="35"/>
        <v>Promo Combo</v>
      </c>
      <c r="O87">
        <f t="shared" ca="1" si="44"/>
        <v>2</v>
      </c>
      <c r="P87" t="str">
        <f t="shared" ca="1" si="23"/>
        <v>Instagram</v>
      </c>
      <c r="Q87">
        <f t="shared" ca="1" si="24"/>
        <v>188199</v>
      </c>
      <c r="R87">
        <f t="shared" ca="1" si="37"/>
        <v>12</v>
      </c>
      <c r="S87">
        <f t="shared" ca="1" si="38"/>
        <v>97</v>
      </c>
      <c r="T87">
        <f t="shared" ca="1" si="39"/>
        <v>4004</v>
      </c>
    </row>
    <row r="88" spans="1:20" x14ac:dyDescent="0.25">
      <c r="A88" s="1">
        <v>43552</v>
      </c>
      <c r="B88">
        <f t="shared" si="40"/>
        <v>28</v>
      </c>
      <c r="C88">
        <f t="shared" si="41"/>
        <v>3</v>
      </c>
      <c r="D88">
        <f t="shared" si="42"/>
        <v>2019</v>
      </c>
      <c r="E88">
        <f t="shared" ca="1" si="26"/>
        <v>215</v>
      </c>
      <c r="F88">
        <f t="shared" ca="1" si="27"/>
        <v>21</v>
      </c>
      <c r="G88">
        <f t="shared" ca="1" si="28"/>
        <v>2334</v>
      </c>
      <c r="H88">
        <f t="shared" ca="1" si="29"/>
        <v>1765</v>
      </c>
      <c r="I88" s="2">
        <f t="shared" si="30"/>
        <v>4600</v>
      </c>
      <c r="J88">
        <f t="shared" ca="1" si="31"/>
        <v>9</v>
      </c>
      <c r="K88" t="str">
        <f t="shared" ca="1" si="32"/>
        <v>Lancamento</v>
      </c>
      <c r="L88">
        <f t="shared" ca="1" si="33"/>
        <v>41</v>
      </c>
      <c r="M88">
        <f t="shared" ca="1" si="43"/>
        <v>2</v>
      </c>
      <c r="N88" t="str">
        <f t="shared" ca="1" si="35"/>
        <v>Mega Desconto</v>
      </c>
      <c r="O88">
        <f t="shared" ca="1" si="44"/>
        <v>4</v>
      </c>
      <c r="P88" t="str">
        <f t="shared" ca="1" si="23"/>
        <v>Twitter</v>
      </c>
      <c r="Q88">
        <f t="shared" ca="1" si="24"/>
        <v>336061</v>
      </c>
      <c r="R88">
        <f t="shared" ca="1" si="37"/>
        <v>21</v>
      </c>
      <c r="S88">
        <f t="shared" ca="1" si="38"/>
        <v>112</v>
      </c>
      <c r="T88">
        <f t="shared" ca="1" si="39"/>
        <v>8196</v>
      </c>
    </row>
    <row r="89" spans="1:20" x14ac:dyDescent="0.25">
      <c r="A89" s="1">
        <v>43553</v>
      </c>
      <c r="B89">
        <f t="shared" si="40"/>
        <v>29</v>
      </c>
      <c r="C89">
        <f t="shared" si="41"/>
        <v>3</v>
      </c>
      <c r="D89">
        <f t="shared" si="42"/>
        <v>2019</v>
      </c>
      <c r="E89">
        <f t="shared" ca="1" si="26"/>
        <v>270</v>
      </c>
      <c r="F89">
        <f t="shared" ca="1" si="27"/>
        <v>20</v>
      </c>
      <c r="G89">
        <f t="shared" ca="1" si="28"/>
        <v>3272</v>
      </c>
      <c r="H89">
        <f t="shared" ca="1" si="29"/>
        <v>1012</v>
      </c>
      <c r="I89" s="2">
        <f t="shared" si="30"/>
        <v>4600</v>
      </c>
      <c r="J89">
        <f t="shared" ca="1" si="31"/>
        <v>2</v>
      </c>
      <c r="K89" t="str">
        <f t="shared" ca="1" si="32"/>
        <v>Prod Mediano</v>
      </c>
      <c r="L89">
        <f t="shared" ca="1" si="33"/>
        <v>51</v>
      </c>
      <c r="M89">
        <f t="shared" ca="1" si="43"/>
        <v>3</v>
      </c>
      <c r="N89" t="str">
        <f t="shared" ca="1" si="35"/>
        <v>Servico Gratis 3 Meses</v>
      </c>
      <c r="O89">
        <f t="shared" ca="1" si="44"/>
        <v>3</v>
      </c>
      <c r="P89" t="str">
        <f t="shared" ca="1" si="23"/>
        <v>Facebook</v>
      </c>
      <c r="Q89">
        <f t="shared" ca="1" si="24"/>
        <v>350620</v>
      </c>
      <c r="R89">
        <f t="shared" ca="1" si="37"/>
        <v>17</v>
      </c>
      <c r="S89">
        <f t="shared" ca="1" si="38"/>
        <v>90</v>
      </c>
      <c r="T89">
        <f t="shared" ca="1" si="39"/>
        <v>6874</v>
      </c>
    </row>
    <row r="90" spans="1:20" x14ac:dyDescent="0.25">
      <c r="A90" s="1">
        <v>43554</v>
      </c>
      <c r="B90">
        <f t="shared" si="40"/>
        <v>30</v>
      </c>
      <c r="C90">
        <f t="shared" si="41"/>
        <v>3</v>
      </c>
      <c r="D90">
        <f t="shared" si="42"/>
        <v>2019</v>
      </c>
      <c r="E90">
        <f t="shared" ca="1" si="26"/>
        <v>328</v>
      </c>
      <c r="F90">
        <f t="shared" ca="1" si="27"/>
        <v>13</v>
      </c>
      <c r="G90">
        <f t="shared" ca="1" si="28"/>
        <v>1762</v>
      </c>
      <c r="H90">
        <f t="shared" ca="1" si="29"/>
        <v>2093</v>
      </c>
      <c r="I90" s="2">
        <f t="shared" si="30"/>
        <v>4600</v>
      </c>
      <c r="J90">
        <f t="shared" ca="1" si="31"/>
        <v>6</v>
      </c>
      <c r="K90" t="str">
        <f t="shared" ca="1" si="32"/>
        <v>Especial</v>
      </c>
      <c r="L90">
        <f t="shared" ca="1" si="33"/>
        <v>47</v>
      </c>
      <c r="M90">
        <f t="shared" ca="1" si="43"/>
        <v>1</v>
      </c>
      <c r="N90" t="str">
        <f t="shared" ca="1" si="35"/>
        <v>Promo Combo</v>
      </c>
      <c r="O90">
        <f t="shared" ca="1" si="44"/>
        <v>2</v>
      </c>
      <c r="P90" t="str">
        <f t="shared" ca="1" si="23"/>
        <v>Instagram</v>
      </c>
      <c r="Q90">
        <f t="shared" ca="1" si="24"/>
        <v>184058</v>
      </c>
      <c r="R90">
        <f t="shared" ca="1" si="37"/>
        <v>14</v>
      </c>
      <c r="S90">
        <f t="shared" ca="1" si="38"/>
        <v>97</v>
      </c>
      <c r="T90">
        <f t="shared" ca="1" si="39"/>
        <v>3916</v>
      </c>
    </row>
    <row r="91" spans="1:20" x14ac:dyDescent="0.25">
      <c r="A91" s="1">
        <v>43555</v>
      </c>
      <c r="B91">
        <f t="shared" si="40"/>
        <v>31</v>
      </c>
      <c r="C91">
        <f t="shared" si="41"/>
        <v>3</v>
      </c>
      <c r="D91">
        <f t="shared" si="42"/>
        <v>2019</v>
      </c>
      <c r="E91">
        <f t="shared" ca="1" si="26"/>
        <v>173</v>
      </c>
      <c r="F91">
        <f t="shared" ca="1" si="27"/>
        <v>11</v>
      </c>
      <c r="G91">
        <f t="shared" ca="1" si="28"/>
        <v>771</v>
      </c>
      <c r="H91">
        <f t="shared" ca="1" si="29"/>
        <v>1259</v>
      </c>
      <c r="I91" s="2">
        <f t="shared" si="30"/>
        <v>4600</v>
      </c>
      <c r="J91">
        <f t="shared" ca="1" si="31"/>
        <v>9</v>
      </c>
      <c r="K91" t="str">
        <f t="shared" ca="1" si="32"/>
        <v>Lancamento</v>
      </c>
      <c r="L91">
        <f t="shared" ca="1" si="33"/>
        <v>30</v>
      </c>
      <c r="M91">
        <f t="shared" ca="1" si="43"/>
        <v>3</v>
      </c>
      <c r="N91" t="str">
        <f t="shared" ca="1" si="35"/>
        <v>Servico Gratis 3 Meses</v>
      </c>
      <c r="O91">
        <f t="shared" ca="1" si="44"/>
        <v>1</v>
      </c>
      <c r="P91" t="str">
        <f t="shared" ca="1" si="23"/>
        <v>LinkedIn</v>
      </c>
      <c r="Q91">
        <f t="shared" ca="1" si="24"/>
        <v>219633</v>
      </c>
      <c r="R91">
        <f t="shared" ca="1" si="37"/>
        <v>26</v>
      </c>
      <c r="S91">
        <f t="shared" ca="1" si="38"/>
        <v>153</v>
      </c>
      <c r="T91">
        <f t="shared" ca="1" si="39"/>
        <v>7321</v>
      </c>
    </row>
    <row r="92" spans="1:20" x14ac:dyDescent="0.25">
      <c r="A92" s="1">
        <v>43556</v>
      </c>
      <c r="B92">
        <f t="shared" si="40"/>
        <v>1</v>
      </c>
      <c r="C92">
        <f t="shared" si="41"/>
        <v>4</v>
      </c>
      <c r="D92">
        <f t="shared" si="42"/>
        <v>2019</v>
      </c>
      <c r="E92">
        <f t="shared" ca="1" si="26"/>
        <v>302</v>
      </c>
      <c r="F92">
        <f t="shared" ca="1" si="27"/>
        <v>19</v>
      </c>
      <c r="G92">
        <f t="shared" ca="1" si="28"/>
        <v>4232</v>
      </c>
      <c r="H92">
        <f t="shared" ca="1" si="29"/>
        <v>1463</v>
      </c>
      <c r="I92" s="2">
        <f t="shared" si="30"/>
        <v>4800</v>
      </c>
      <c r="J92">
        <f t="shared" ca="1" si="31"/>
        <v>7</v>
      </c>
      <c r="K92" t="str">
        <f t="shared" ca="1" si="32"/>
        <v>Marca</v>
      </c>
      <c r="L92">
        <f t="shared" ca="1" si="33"/>
        <v>60</v>
      </c>
      <c r="M92">
        <f t="shared" ca="1" si="43"/>
        <v>2</v>
      </c>
      <c r="N92" t="str">
        <f t="shared" ca="1" si="35"/>
        <v>Mega Desconto</v>
      </c>
      <c r="O92">
        <f t="shared" ca="1" si="44"/>
        <v>2</v>
      </c>
      <c r="P92" t="str">
        <f t="shared" ca="1" si="23"/>
        <v>Instagram</v>
      </c>
      <c r="Q92">
        <f t="shared" ca="1" si="24"/>
        <v>251182</v>
      </c>
      <c r="R92">
        <f t="shared" ca="1" si="37"/>
        <v>15</v>
      </c>
      <c r="S92">
        <f t="shared" ca="1" si="38"/>
        <v>80</v>
      </c>
      <c r="T92">
        <f t="shared" ca="1" si="39"/>
        <v>4186</v>
      </c>
    </row>
    <row r="93" spans="1:20" x14ac:dyDescent="0.25">
      <c r="A93" s="1">
        <v>43557</v>
      </c>
      <c r="B93">
        <f t="shared" si="40"/>
        <v>2</v>
      </c>
      <c r="C93">
        <f t="shared" si="41"/>
        <v>4</v>
      </c>
      <c r="D93">
        <f t="shared" si="42"/>
        <v>2019</v>
      </c>
      <c r="E93">
        <f t="shared" ca="1" si="26"/>
        <v>238</v>
      </c>
      <c r="F93">
        <f t="shared" ca="1" si="27"/>
        <v>22</v>
      </c>
      <c r="G93">
        <f t="shared" ca="1" si="28"/>
        <v>3898</v>
      </c>
      <c r="H93">
        <f t="shared" ca="1" si="29"/>
        <v>1647</v>
      </c>
      <c r="I93" s="2">
        <f t="shared" si="30"/>
        <v>4800</v>
      </c>
      <c r="J93">
        <f t="shared" ca="1" si="31"/>
        <v>6</v>
      </c>
      <c r="K93" t="str">
        <f t="shared" ca="1" si="32"/>
        <v>Especial</v>
      </c>
      <c r="L93">
        <f t="shared" ca="1" si="33"/>
        <v>50</v>
      </c>
      <c r="M93">
        <f t="shared" ca="1" si="43"/>
        <v>1</v>
      </c>
      <c r="N93" t="str">
        <f t="shared" ca="1" si="35"/>
        <v>Promo Combo</v>
      </c>
      <c r="O93">
        <f t="shared" ca="1" si="44"/>
        <v>2</v>
      </c>
      <c r="P93" t="str">
        <f t="shared" ca="1" si="23"/>
        <v>Instagram</v>
      </c>
      <c r="Q93">
        <f t="shared" ca="1" si="24"/>
        <v>197280</v>
      </c>
      <c r="R93">
        <f t="shared" ca="1" si="37"/>
        <v>20</v>
      </c>
      <c r="S93">
        <f t="shared" ca="1" si="38"/>
        <v>96</v>
      </c>
      <c r="T93">
        <f t="shared" ca="1" si="39"/>
        <v>3945</v>
      </c>
    </row>
    <row r="94" spans="1:20" x14ac:dyDescent="0.25">
      <c r="A94" s="1">
        <v>43558</v>
      </c>
      <c r="B94">
        <f t="shared" si="40"/>
        <v>3</v>
      </c>
      <c r="C94">
        <f t="shared" si="41"/>
        <v>4</v>
      </c>
      <c r="D94">
        <f t="shared" si="42"/>
        <v>2019</v>
      </c>
      <c r="E94">
        <f t="shared" ca="1" si="26"/>
        <v>101</v>
      </c>
      <c r="F94">
        <f t="shared" ca="1" si="27"/>
        <v>21</v>
      </c>
      <c r="G94">
        <f t="shared" ca="1" si="28"/>
        <v>1236</v>
      </c>
      <c r="H94">
        <f t="shared" ca="1" si="29"/>
        <v>2094</v>
      </c>
      <c r="I94" s="2">
        <f t="shared" si="30"/>
        <v>4800</v>
      </c>
      <c r="J94">
        <f t="shared" ca="1" si="31"/>
        <v>3</v>
      </c>
      <c r="K94" t="str">
        <f t="shared" ca="1" si="32"/>
        <v>Prod TOP</v>
      </c>
      <c r="L94">
        <f t="shared" ca="1" si="33"/>
        <v>24</v>
      </c>
      <c r="M94">
        <f t="shared" ca="1" si="43"/>
        <v>1</v>
      </c>
      <c r="N94" t="str">
        <f t="shared" ca="1" si="35"/>
        <v>Promo Combo</v>
      </c>
      <c r="O94">
        <f t="shared" ca="1" si="44"/>
        <v>1</v>
      </c>
      <c r="P94" t="str">
        <f t="shared" ca="1" si="23"/>
        <v>LinkedIn</v>
      </c>
      <c r="Q94">
        <f t="shared" ca="1" si="24"/>
        <v>108806</v>
      </c>
      <c r="R94">
        <f t="shared" ca="1" si="37"/>
        <v>47</v>
      </c>
      <c r="S94">
        <f t="shared" ca="1" si="38"/>
        <v>200</v>
      </c>
      <c r="T94">
        <f t="shared" ca="1" si="39"/>
        <v>4533</v>
      </c>
    </row>
    <row r="95" spans="1:20" x14ac:dyDescent="0.25">
      <c r="A95" s="1">
        <v>43559</v>
      </c>
      <c r="B95">
        <f t="shared" si="40"/>
        <v>4</v>
      </c>
      <c r="C95">
        <f t="shared" si="41"/>
        <v>4</v>
      </c>
      <c r="D95">
        <f t="shared" si="42"/>
        <v>2019</v>
      </c>
      <c r="E95">
        <f t="shared" ca="1" si="26"/>
        <v>244</v>
      </c>
      <c r="F95">
        <f t="shared" ca="1" si="27"/>
        <v>19</v>
      </c>
      <c r="G95">
        <f t="shared" ca="1" si="28"/>
        <v>2113</v>
      </c>
      <c r="H95">
        <f t="shared" ca="1" si="29"/>
        <v>1876</v>
      </c>
      <c r="I95" s="2">
        <f t="shared" si="30"/>
        <v>4800</v>
      </c>
      <c r="J95">
        <f t="shared" ca="1" si="31"/>
        <v>2</v>
      </c>
      <c r="K95" t="str">
        <f t="shared" ca="1" si="32"/>
        <v>Prod Mediano</v>
      </c>
      <c r="L95">
        <f t="shared" ca="1" si="33"/>
        <v>39</v>
      </c>
      <c r="M95">
        <f t="shared" ca="1" si="43"/>
        <v>1</v>
      </c>
      <c r="N95" t="str">
        <f t="shared" ca="1" si="35"/>
        <v>Promo Combo</v>
      </c>
      <c r="O95">
        <f t="shared" ca="1" si="44"/>
        <v>3</v>
      </c>
      <c r="P95" t="str">
        <f t="shared" ca="1" si="23"/>
        <v>Facebook</v>
      </c>
      <c r="Q95">
        <f t="shared" ca="1" si="24"/>
        <v>215128</v>
      </c>
      <c r="R95">
        <f t="shared" ca="1" si="37"/>
        <v>19</v>
      </c>
      <c r="S95">
        <f t="shared" ca="1" si="38"/>
        <v>123</v>
      </c>
      <c r="T95">
        <f t="shared" ca="1" si="39"/>
        <v>5516</v>
      </c>
    </row>
    <row r="96" spans="1:20" x14ac:dyDescent="0.25">
      <c r="A96" s="1">
        <v>43560</v>
      </c>
      <c r="B96">
        <f t="shared" si="40"/>
        <v>5</v>
      </c>
      <c r="C96">
        <f t="shared" si="41"/>
        <v>4</v>
      </c>
      <c r="D96">
        <f t="shared" si="42"/>
        <v>2019</v>
      </c>
      <c r="E96">
        <f t="shared" ca="1" si="26"/>
        <v>374</v>
      </c>
      <c r="F96">
        <f t="shared" ca="1" si="27"/>
        <v>12</v>
      </c>
      <c r="G96">
        <f t="shared" ca="1" si="28"/>
        <v>2850</v>
      </c>
      <c r="H96">
        <f t="shared" ca="1" si="29"/>
        <v>1227</v>
      </c>
      <c r="I96" s="2">
        <f t="shared" si="30"/>
        <v>4800</v>
      </c>
      <c r="J96">
        <f t="shared" ca="1" si="31"/>
        <v>2</v>
      </c>
      <c r="K96" t="str">
        <f t="shared" ca="1" si="32"/>
        <v>Prod Mediano</v>
      </c>
      <c r="L96">
        <f t="shared" ca="1" si="33"/>
        <v>56</v>
      </c>
      <c r="M96">
        <f t="shared" ca="1" si="43"/>
        <v>1</v>
      </c>
      <c r="N96" t="str">
        <f t="shared" ca="1" si="35"/>
        <v>Promo Combo</v>
      </c>
      <c r="O96">
        <f t="shared" ca="1" si="44"/>
        <v>1</v>
      </c>
      <c r="P96" t="str">
        <f t="shared" ca="1" si="23"/>
        <v>LinkedIn</v>
      </c>
      <c r="Q96">
        <f t="shared" ca="1" si="24"/>
        <v>176447</v>
      </c>
      <c r="R96">
        <f t="shared" ca="1" si="37"/>
        <v>12</v>
      </c>
      <c r="S96">
        <f t="shared" ca="1" si="38"/>
        <v>85</v>
      </c>
      <c r="T96">
        <f t="shared" ca="1" si="39"/>
        <v>3150</v>
      </c>
    </row>
    <row r="97" spans="1:20" x14ac:dyDescent="0.25">
      <c r="A97" s="1">
        <v>43561</v>
      </c>
      <c r="B97">
        <f t="shared" si="40"/>
        <v>6</v>
      </c>
      <c r="C97">
        <f t="shared" si="41"/>
        <v>4</v>
      </c>
      <c r="D97">
        <f t="shared" si="42"/>
        <v>2019</v>
      </c>
      <c r="E97">
        <f t="shared" ca="1" si="26"/>
        <v>149</v>
      </c>
      <c r="F97">
        <f t="shared" ca="1" si="27"/>
        <v>15</v>
      </c>
      <c r="G97">
        <f t="shared" ca="1" si="28"/>
        <v>1157</v>
      </c>
      <c r="H97">
        <f t="shared" ca="1" si="29"/>
        <v>1103</v>
      </c>
      <c r="I97" s="2">
        <f t="shared" si="30"/>
        <v>4800</v>
      </c>
      <c r="J97">
        <f t="shared" ca="1" si="31"/>
        <v>6</v>
      </c>
      <c r="K97" t="str">
        <f t="shared" ca="1" si="32"/>
        <v>Especial</v>
      </c>
      <c r="L97">
        <f t="shared" ca="1" si="33"/>
        <v>27</v>
      </c>
      <c r="M97">
        <f t="shared" ca="1" si="43"/>
        <v>2</v>
      </c>
      <c r="N97" t="str">
        <f t="shared" ca="1" si="35"/>
        <v>Mega Desconto</v>
      </c>
      <c r="O97">
        <f t="shared" ca="1" si="44"/>
        <v>4</v>
      </c>
      <c r="P97" t="str">
        <f t="shared" ca="1" si="23"/>
        <v>Twitter</v>
      </c>
      <c r="Q97">
        <f t="shared" ca="1" si="24"/>
        <v>253389</v>
      </c>
      <c r="R97">
        <f t="shared" ca="1" si="37"/>
        <v>32</v>
      </c>
      <c r="S97">
        <f t="shared" ca="1" si="38"/>
        <v>177</v>
      </c>
      <c r="T97">
        <f t="shared" ca="1" si="39"/>
        <v>9384</v>
      </c>
    </row>
    <row r="98" spans="1:20" x14ac:dyDescent="0.25">
      <c r="A98" s="1">
        <v>43562</v>
      </c>
      <c r="B98">
        <f t="shared" si="40"/>
        <v>7</v>
      </c>
      <c r="C98">
        <f t="shared" si="41"/>
        <v>4</v>
      </c>
      <c r="D98">
        <f t="shared" si="42"/>
        <v>2019</v>
      </c>
      <c r="E98">
        <f t="shared" ca="1" si="26"/>
        <v>392</v>
      </c>
      <c r="F98">
        <f t="shared" ca="1" si="27"/>
        <v>14</v>
      </c>
      <c r="G98">
        <f t="shared" ca="1" si="28"/>
        <v>2166</v>
      </c>
      <c r="H98">
        <f t="shared" ca="1" si="29"/>
        <v>1585</v>
      </c>
      <c r="I98" s="2">
        <f t="shared" si="30"/>
        <v>4800</v>
      </c>
      <c r="J98">
        <f t="shared" ca="1" si="31"/>
        <v>5</v>
      </c>
      <c r="K98" t="str">
        <f t="shared" ca="1" si="32"/>
        <v>Garantia</v>
      </c>
      <c r="L98">
        <f t="shared" ca="1" si="33"/>
        <v>53</v>
      </c>
      <c r="M98">
        <f t="shared" ca="1" si="43"/>
        <v>1</v>
      </c>
      <c r="N98" t="str">
        <f t="shared" ca="1" si="35"/>
        <v>Promo Combo</v>
      </c>
      <c r="O98">
        <f t="shared" ca="1" si="44"/>
        <v>4</v>
      </c>
      <c r="P98" t="str">
        <f t="shared" ref="P98:P129" ca="1" si="45">IF(O98=1,"LinkedIn",IF(O98=2,"Instagram",IF(O98=3,"Facebook","Twitter")))</f>
        <v>Twitter</v>
      </c>
      <c r="Q98">
        <f t="shared" ref="Q98:Q129" ca="1" si="46">L98*1500+RANDBETWEEN(10,280)+M98*RANDBETWEEN(30000,50000)+O98*RANDBETWEEN(30000,50000)</f>
        <v>292920</v>
      </c>
      <c r="R98">
        <f t="shared" ca="1" si="37"/>
        <v>12</v>
      </c>
      <c r="S98">
        <f t="shared" ca="1" si="38"/>
        <v>90</v>
      </c>
      <c r="T98">
        <f t="shared" ca="1" si="39"/>
        <v>5526</v>
      </c>
    </row>
    <row r="99" spans="1:20" x14ac:dyDescent="0.25">
      <c r="A99" s="1">
        <v>43563</v>
      </c>
      <c r="B99">
        <f t="shared" si="40"/>
        <v>8</v>
      </c>
      <c r="C99">
        <f t="shared" si="41"/>
        <v>4</v>
      </c>
      <c r="D99">
        <f t="shared" si="42"/>
        <v>2019</v>
      </c>
      <c r="E99">
        <f t="shared" ca="1" si="26"/>
        <v>267</v>
      </c>
      <c r="F99">
        <f t="shared" ca="1" si="27"/>
        <v>13</v>
      </c>
      <c r="G99">
        <f t="shared" ca="1" si="28"/>
        <v>1510</v>
      </c>
      <c r="H99">
        <f t="shared" ca="1" si="29"/>
        <v>1335</v>
      </c>
      <c r="I99" s="2">
        <f t="shared" si="30"/>
        <v>4800</v>
      </c>
      <c r="J99">
        <f t="shared" ca="1" si="31"/>
        <v>5</v>
      </c>
      <c r="K99" t="str">
        <f t="shared" ca="1" si="32"/>
        <v>Garantia</v>
      </c>
      <c r="L99">
        <f t="shared" ca="1" si="33"/>
        <v>39</v>
      </c>
      <c r="M99">
        <f t="shared" ca="1" si="43"/>
        <v>1</v>
      </c>
      <c r="N99" t="str">
        <f t="shared" ca="1" si="35"/>
        <v>Promo Combo</v>
      </c>
      <c r="O99">
        <f t="shared" ca="1" si="44"/>
        <v>3</v>
      </c>
      <c r="P99" t="str">
        <f t="shared" ca="1" si="45"/>
        <v>Facebook</v>
      </c>
      <c r="Q99">
        <f t="shared" ca="1" si="46"/>
        <v>195906</v>
      </c>
      <c r="R99">
        <f t="shared" ca="1" si="37"/>
        <v>17</v>
      </c>
      <c r="S99">
        <f t="shared" ca="1" si="38"/>
        <v>123</v>
      </c>
      <c r="T99">
        <f t="shared" ca="1" si="39"/>
        <v>5023</v>
      </c>
    </row>
    <row r="100" spans="1:20" x14ac:dyDescent="0.25">
      <c r="A100" s="1">
        <v>43564</v>
      </c>
      <c r="B100">
        <f t="shared" si="40"/>
        <v>9</v>
      </c>
      <c r="C100">
        <f t="shared" si="41"/>
        <v>4</v>
      </c>
      <c r="D100">
        <f t="shared" si="42"/>
        <v>2019</v>
      </c>
      <c r="E100">
        <f t="shared" ca="1" si="26"/>
        <v>297</v>
      </c>
      <c r="F100">
        <f t="shared" ca="1" si="27"/>
        <v>14</v>
      </c>
      <c r="G100">
        <f t="shared" ca="1" si="28"/>
        <v>1936</v>
      </c>
      <c r="H100">
        <f t="shared" ca="1" si="29"/>
        <v>1287</v>
      </c>
      <c r="I100" s="2">
        <f t="shared" si="30"/>
        <v>4800</v>
      </c>
      <c r="J100">
        <f t="shared" ca="1" si="31"/>
        <v>8</v>
      </c>
      <c r="K100" t="str">
        <f t="shared" ca="1" si="32"/>
        <v>Parcerias</v>
      </c>
      <c r="L100">
        <f t="shared" ca="1" si="33"/>
        <v>46</v>
      </c>
      <c r="M100">
        <f t="shared" ca="1" si="43"/>
        <v>2</v>
      </c>
      <c r="N100" t="str">
        <f t="shared" ca="1" si="35"/>
        <v>Mega Desconto</v>
      </c>
      <c r="O100">
        <f t="shared" ca="1" si="44"/>
        <v>3</v>
      </c>
      <c r="P100" t="str">
        <f t="shared" ca="1" si="45"/>
        <v>Facebook</v>
      </c>
      <c r="Q100">
        <f t="shared" ca="1" si="46"/>
        <v>264063</v>
      </c>
      <c r="R100">
        <f t="shared" ca="1" si="37"/>
        <v>16</v>
      </c>
      <c r="S100">
        <f t="shared" ca="1" si="38"/>
        <v>104</v>
      </c>
      <c r="T100">
        <f t="shared" ca="1" si="39"/>
        <v>5740</v>
      </c>
    </row>
    <row r="101" spans="1:20" x14ac:dyDescent="0.25">
      <c r="A101" s="1">
        <v>43565</v>
      </c>
      <c r="B101">
        <f t="shared" si="40"/>
        <v>10</v>
      </c>
      <c r="C101">
        <f t="shared" si="41"/>
        <v>4</v>
      </c>
      <c r="D101">
        <f t="shared" si="42"/>
        <v>2019</v>
      </c>
      <c r="E101">
        <f t="shared" ca="1" si="26"/>
        <v>124</v>
      </c>
      <c r="F101">
        <f t="shared" ca="1" si="27"/>
        <v>14</v>
      </c>
      <c r="G101">
        <f t="shared" ca="1" si="28"/>
        <v>1265</v>
      </c>
      <c r="H101">
        <f t="shared" ca="1" si="29"/>
        <v>1986</v>
      </c>
      <c r="I101" s="2">
        <f t="shared" si="30"/>
        <v>4800</v>
      </c>
      <c r="J101">
        <f t="shared" ca="1" si="31"/>
        <v>6</v>
      </c>
      <c r="K101" t="str">
        <f t="shared" ca="1" si="32"/>
        <v>Especial</v>
      </c>
      <c r="L101">
        <f t="shared" ca="1" si="33"/>
        <v>27</v>
      </c>
      <c r="M101">
        <f t="shared" ca="1" si="43"/>
        <v>2</v>
      </c>
      <c r="N101" t="str">
        <f t="shared" ca="1" si="35"/>
        <v>Mega Desconto</v>
      </c>
      <c r="O101">
        <f t="shared" ca="1" si="44"/>
        <v>3</v>
      </c>
      <c r="P101" t="str">
        <f t="shared" ca="1" si="45"/>
        <v>Facebook</v>
      </c>
      <c r="Q101">
        <f t="shared" ca="1" si="46"/>
        <v>222479</v>
      </c>
      <c r="R101">
        <f t="shared" ca="1" si="37"/>
        <v>38</v>
      </c>
      <c r="S101">
        <f t="shared" ca="1" si="38"/>
        <v>177</v>
      </c>
      <c r="T101">
        <f t="shared" ca="1" si="39"/>
        <v>8239</v>
      </c>
    </row>
    <row r="102" spans="1:20" x14ac:dyDescent="0.25">
      <c r="A102" s="1">
        <v>43566</v>
      </c>
      <c r="B102">
        <f t="shared" si="40"/>
        <v>11</v>
      </c>
      <c r="C102">
        <f t="shared" si="41"/>
        <v>4</v>
      </c>
      <c r="D102">
        <f t="shared" si="42"/>
        <v>2019</v>
      </c>
      <c r="E102">
        <f t="shared" ca="1" si="26"/>
        <v>334</v>
      </c>
      <c r="F102">
        <f t="shared" ca="1" si="27"/>
        <v>21</v>
      </c>
      <c r="G102">
        <f t="shared" ca="1" si="28"/>
        <v>3862</v>
      </c>
      <c r="H102">
        <f t="shared" ca="1" si="29"/>
        <v>1950</v>
      </c>
      <c r="I102" s="2">
        <f t="shared" si="30"/>
        <v>4800</v>
      </c>
      <c r="J102">
        <f t="shared" ca="1" si="31"/>
        <v>3</v>
      </c>
      <c r="K102" t="str">
        <f t="shared" ca="1" si="32"/>
        <v>Prod TOP</v>
      </c>
      <c r="L102">
        <f t="shared" ca="1" si="33"/>
        <v>62</v>
      </c>
      <c r="M102">
        <f t="shared" ca="1" si="43"/>
        <v>1</v>
      </c>
      <c r="N102" t="str">
        <f t="shared" ca="1" si="35"/>
        <v>Promo Combo</v>
      </c>
      <c r="O102">
        <f t="shared" ca="1" si="44"/>
        <v>2</v>
      </c>
      <c r="P102" t="str">
        <f t="shared" ca="1" si="45"/>
        <v>Instagram</v>
      </c>
      <c r="Q102">
        <f t="shared" ca="1" si="46"/>
        <v>234708</v>
      </c>
      <c r="R102">
        <f t="shared" ca="1" si="37"/>
        <v>14</v>
      </c>
      <c r="S102">
        <f t="shared" ca="1" si="38"/>
        <v>77</v>
      </c>
      <c r="T102">
        <f t="shared" ca="1" si="39"/>
        <v>3785</v>
      </c>
    </row>
    <row r="103" spans="1:20" x14ac:dyDescent="0.25">
      <c r="A103" s="1">
        <v>43567</v>
      </c>
      <c r="B103">
        <f t="shared" si="40"/>
        <v>12</v>
      </c>
      <c r="C103">
        <f t="shared" si="41"/>
        <v>4</v>
      </c>
      <c r="D103">
        <f t="shared" si="42"/>
        <v>2019</v>
      </c>
      <c r="E103">
        <f t="shared" ca="1" si="26"/>
        <v>202</v>
      </c>
      <c r="F103">
        <f t="shared" ca="1" si="27"/>
        <v>22</v>
      </c>
      <c r="G103">
        <f t="shared" ca="1" si="28"/>
        <v>2196</v>
      </c>
      <c r="H103">
        <f t="shared" ca="1" si="29"/>
        <v>1132</v>
      </c>
      <c r="I103" s="2">
        <f t="shared" si="30"/>
        <v>4800</v>
      </c>
      <c r="J103">
        <f t="shared" ca="1" si="31"/>
        <v>2</v>
      </c>
      <c r="K103" t="str">
        <f t="shared" ca="1" si="32"/>
        <v>Prod Mediano</v>
      </c>
      <c r="L103">
        <f t="shared" ca="1" si="33"/>
        <v>35</v>
      </c>
      <c r="M103">
        <f t="shared" ca="1" si="43"/>
        <v>1</v>
      </c>
      <c r="N103" t="str">
        <f t="shared" ca="1" si="35"/>
        <v>Promo Combo</v>
      </c>
      <c r="O103">
        <f t="shared" ca="1" si="44"/>
        <v>4</v>
      </c>
      <c r="P103" t="str">
        <f t="shared" ca="1" si="45"/>
        <v>Twitter</v>
      </c>
      <c r="Q103">
        <f t="shared" ca="1" si="46"/>
        <v>236943</v>
      </c>
      <c r="R103">
        <f t="shared" ca="1" si="37"/>
        <v>23</v>
      </c>
      <c r="S103">
        <f t="shared" ca="1" si="38"/>
        <v>137</v>
      </c>
      <c r="T103">
        <f t="shared" ca="1" si="39"/>
        <v>6769</v>
      </c>
    </row>
    <row r="104" spans="1:20" x14ac:dyDescent="0.25">
      <c r="A104" s="1">
        <v>43568</v>
      </c>
      <c r="B104">
        <f t="shared" si="40"/>
        <v>13</v>
      </c>
      <c r="C104">
        <f t="shared" si="41"/>
        <v>4</v>
      </c>
      <c r="D104">
        <f t="shared" si="42"/>
        <v>2019</v>
      </c>
      <c r="E104">
        <f t="shared" ca="1" si="26"/>
        <v>326</v>
      </c>
      <c r="F104">
        <f t="shared" ca="1" si="27"/>
        <v>18</v>
      </c>
      <c r="G104">
        <f t="shared" ca="1" si="28"/>
        <v>1246</v>
      </c>
      <c r="H104">
        <f t="shared" ca="1" si="29"/>
        <v>1458</v>
      </c>
      <c r="I104" s="2">
        <f t="shared" si="30"/>
        <v>4800</v>
      </c>
      <c r="J104">
        <f t="shared" ca="1" si="31"/>
        <v>2</v>
      </c>
      <c r="K104" t="str">
        <f t="shared" ca="1" si="32"/>
        <v>Prod Mediano</v>
      </c>
      <c r="L104">
        <f t="shared" ca="1" si="33"/>
        <v>47</v>
      </c>
      <c r="M104">
        <f t="shared" ca="1" si="43"/>
        <v>2</v>
      </c>
      <c r="N104" t="str">
        <f t="shared" ca="1" si="35"/>
        <v>Mega Desconto</v>
      </c>
      <c r="O104">
        <f t="shared" ca="1" si="44"/>
        <v>4</v>
      </c>
      <c r="P104" t="str">
        <f t="shared" ca="1" si="45"/>
        <v>Twitter</v>
      </c>
      <c r="Q104">
        <f t="shared" ca="1" si="46"/>
        <v>297541</v>
      </c>
      <c r="R104">
        <f t="shared" ca="1" si="37"/>
        <v>14</v>
      </c>
      <c r="S104">
        <f t="shared" ca="1" si="38"/>
        <v>102</v>
      </c>
      <c r="T104">
        <f t="shared" ca="1" si="39"/>
        <v>6330</v>
      </c>
    </row>
    <row r="105" spans="1:20" x14ac:dyDescent="0.25">
      <c r="A105" s="1">
        <v>43569</v>
      </c>
      <c r="B105">
        <f t="shared" si="40"/>
        <v>14</v>
      </c>
      <c r="C105">
        <f t="shared" si="41"/>
        <v>4</v>
      </c>
      <c r="D105">
        <f t="shared" si="42"/>
        <v>2019</v>
      </c>
      <c r="E105">
        <f t="shared" ca="1" si="26"/>
        <v>136</v>
      </c>
      <c r="F105">
        <f t="shared" ca="1" si="27"/>
        <v>21</v>
      </c>
      <c r="G105">
        <f t="shared" ca="1" si="28"/>
        <v>4842</v>
      </c>
      <c r="H105">
        <f t="shared" ca="1" si="29"/>
        <v>1773</v>
      </c>
      <c r="I105" s="2">
        <f t="shared" si="30"/>
        <v>4800</v>
      </c>
      <c r="J105">
        <f t="shared" ca="1" si="31"/>
        <v>9</v>
      </c>
      <c r="K105" t="str">
        <f t="shared" ca="1" si="32"/>
        <v>Lancamento</v>
      </c>
      <c r="L105">
        <f t="shared" ca="1" si="33"/>
        <v>48</v>
      </c>
      <c r="M105">
        <f t="shared" ca="1" si="43"/>
        <v>3</v>
      </c>
      <c r="N105" t="str">
        <f t="shared" ca="1" si="35"/>
        <v>Servico Gratis 3 Meses</v>
      </c>
      <c r="O105">
        <f t="shared" ca="1" si="44"/>
        <v>3</v>
      </c>
      <c r="P105" t="str">
        <f t="shared" ca="1" si="45"/>
        <v>Facebook</v>
      </c>
      <c r="Q105">
        <f t="shared" ca="1" si="46"/>
        <v>315321</v>
      </c>
      <c r="R105">
        <f t="shared" ca="1" si="37"/>
        <v>35</v>
      </c>
      <c r="S105">
        <f t="shared" ca="1" si="38"/>
        <v>100</v>
      </c>
      <c r="T105">
        <f t="shared" ca="1" si="39"/>
        <v>6569</v>
      </c>
    </row>
    <row r="106" spans="1:20" x14ac:dyDescent="0.25">
      <c r="A106" s="1">
        <v>43570</v>
      </c>
      <c r="B106">
        <f t="shared" si="40"/>
        <v>15</v>
      </c>
      <c r="C106">
        <f t="shared" si="41"/>
        <v>4</v>
      </c>
      <c r="D106">
        <f t="shared" si="42"/>
        <v>2019</v>
      </c>
      <c r="E106">
        <f t="shared" ca="1" si="26"/>
        <v>173</v>
      </c>
      <c r="F106">
        <f t="shared" ca="1" si="27"/>
        <v>20</v>
      </c>
      <c r="G106">
        <f t="shared" ca="1" si="28"/>
        <v>3911</v>
      </c>
      <c r="H106">
        <f t="shared" ca="1" si="29"/>
        <v>1394</v>
      </c>
      <c r="I106" s="2">
        <f t="shared" si="30"/>
        <v>4800</v>
      </c>
      <c r="J106">
        <f t="shared" ca="1" si="31"/>
        <v>5</v>
      </c>
      <c r="K106" t="str">
        <f t="shared" ca="1" si="32"/>
        <v>Garantia</v>
      </c>
      <c r="L106">
        <f t="shared" ca="1" si="33"/>
        <v>43</v>
      </c>
      <c r="M106">
        <f t="shared" ca="1" si="43"/>
        <v>1</v>
      </c>
      <c r="N106" t="str">
        <f t="shared" ca="1" si="35"/>
        <v>Promo Combo</v>
      </c>
      <c r="O106">
        <f t="shared" ca="1" si="44"/>
        <v>1</v>
      </c>
      <c r="P106" t="str">
        <f t="shared" ca="1" si="45"/>
        <v>LinkedIn</v>
      </c>
      <c r="Q106">
        <f t="shared" ca="1" si="46"/>
        <v>138758</v>
      </c>
      <c r="R106">
        <f t="shared" ca="1" si="37"/>
        <v>27</v>
      </c>
      <c r="S106">
        <f t="shared" ca="1" si="38"/>
        <v>111</v>
      </c>
      <c r="T106">
        <f t="shared" ca="1" si="39"/>
        <v>3226</v>
      </c>
    </row>
    <row r="107" spans="1:20" x14ac:dyDescent="0.25">
      <c r="A107" s="1">
        <v>43571</v>
      </c>
      <c r="B107">
        <f t="shared" si="40"/>
        <v>16</v>
      </c>
      <c r="C107">
        <f t="shared" si="41"/>
        <v>4</v>
      </c>
      <c r="D107">
        <f t="shared" si="42"/>
        <v>2019</v>
      </c>
      <c r="E107">
        <f t="shared" ca="1" si="26"/>
        <v>117</v>
      </c>
      <c r="F107">
        <f t="shared" ca="1" si="27"/>
        <v>10</v>
      </c>
      <c r="G107">
        <f t="shared" ca="1" si="28"/>
        <v>953</v>
      </c>
      <c r="H107">
        <f t="shared" ca="1" si="29"/>
        <v>1346</v>
      </c>
      <c r="I107" s="2">
        <f t="shared" si="30"/>
        <v>4800</v>
      </c>
      <c r="J107">
        <f t="shared" ca="1" si="31"/>
        <v>5</v>
      </c>
      <c r="K107" t="str">
        <f t="shared" ca="1" si="32"/>
        <v>Garantia</v>
      </c>
      <c r="L107">
        <f t="shared" ca="1" si="33"/>
        <v>24</v>
      </c>
      <c r="M107">
        <f t="shared" ca="1" si="43"/>
        <v>2</v>
      </c>
      <c r="N107" t="str">
        <f t="shared" ca="1" si="35"/>
        <v>Mega Desconto</v>
      </c>
      <c r="O107">
        <f t="shared" ca="1" si="44"/>
        <v>3</v>
      </c>
      <c r="P107" t="str">
        <f t="shared" ca="1" si="45"/>
        <v>Facebook</v>
      </c>
      <c r="Q107">
        <f t="shared" ca="1" si="46"/>
        <v>227916</v>
      </c>
      <c r="R107">
        <f t="shared" ca="1" si="37"/>
        <v>41</v>
      </c>
      <c r="S107">
        <f t="shared" ca="1" si="38"/>
        <v>200</v>
      </c>
      <c r="T107">
        <f t="shared" ca="1" si="39"/>
        <v>9496</v>
      </c>
    </row>
    <row r="108" spans="1:20" x14ac:dyDescent="0.25">
      <c r="A108" s="1">
        <v>43572</v>
      </c>
      <c r="B108">
        <f t="shared" si="40"/>
        <v>17</v>
      </c>
      <c r="C108">
        <f t="shared" si="41"/>
        <v>4</v>
      </c>
      <c r="D108">
        <f t="shared" si="42"/>
        <v>2019</v>
      </c>
      <c r="E108">
        <f t="shared" ca="1" si="26"/>
        <v>285</v>
      </c>
      <c r="F108">
        <f t="shared" ca="1" si="27"/>
        <v>15</v>
      </c>
      <c r="G108">
        <f t="shared" ca="1" si="28"/>
        <v>2387</v>
      </c>
      <c r="H108">
        <f t="shared" ca="1" si="29"/>
        <v>2012</v>
      </c>
      <c r="I108" s="2">
        <f t="shared" si="30"/>
        <v>4800</v>
      </c>
      <c r="J108">
        <f t="shared" ca="1" si="31"/>
        <v>6</v>
      </c>
      <c r="K108" t="str">
        <f t="shared" ca="1" si="32"/>
        <v>Especial</v>
      </c>
      <c r="L108">
        <f t="shared" ca="1" si="33"/>
        <v>45</v>
      </c>
      <c r="M108">
        <f t="shared" ca="1" si="43"/>
        <v>3</v>
      </c>
      <c r="N108" t="str">
        <f t="shared" ca="1" si="35"/>
        <v>Servico Gratis 3 Meses</v>
      </c>
      <c r="O108">
        <f t="shared" ca="1" si="44"/>
        <v>3</v>
      </c>
      <c r="P108" t="str">
        <f t="shared" ca="1" si="45"/>
        <v>Facebook</v>
      </c>
      <c r="Q108">
        <f t="shared" ca="1" si="46"/>
        <v>279347</v>
      </c>
      <c r="R108">
        <f t="shared" ca="1" si="37"/>
        <v>16</v>
      </c>
      <c r="S108">
        <f t="shared" ca="1" si="38"/>
        <v>106</v>
      </c>
      <c r="T108">
        <f t="shared" ca="1" si="39"/>
        <v>6207</v>
      </c>
    </row>
    <row r="109" spans="1:20" x14ac:dyDescent="0.25">
      <c r="A109" s="1">
        <v>43573</v>
      </c>
      <c r="B109">
        <f t="shared" si="40"/>
        <v>18</v>
      </c>
      <c r="C109">
        <f t="shared" si="41"/>
        <v>4</v>
      </c>
      <c r="D109">
        <f t="shared" si="42"/>
        <v>2019</v>
      </c>
      <c r="E109">
        <f t="shared" ca="1" si="26"/>
        <v>235</v>
      </c>
      <c r="F109">
        <f t="shared" ca="1" si="27"/>
        <v>10</v>
      </c>
      <c r="G109">
        <f t="shared" ca="1" si="28"/>
        <v>2117</v>
      </c>
      <c r="H109">
        <f t="shared" ca="1" si="29"/>
        <v>1385</v>
      </c>
      <c r="I109" s="2">
        <f t="shared" si="30"/>
        <v>4800</v>
      </c>
      <c r="J109">
        <f t="shared" ca="1" si="31"/>
        <v>10</v>
      </c>
      <c r="K109" t="str">
        <f t="shared" ca="1" si="32"/>
        <v>Sazonal</v>
      </c>
      <c r="L109">
        <f t="shared" ca="1" si="33"/>
        <v>39</v>
      </c>
      <c r="M109">
        <f t="shared" ca="1" si="43"/>
        <v>2</v>
      </c>
      <c r="N109" t="str">
        <f t="shared" ca="1" si="35"/>
        <v>Mega Desconto</v>
      </c>
      <c r="O109">
        <f t="shared" ca="1" si="44"/>
        <v>2</v>
      </c>
      <c r="P109" t="str">
        <f t="shared" ca="1" si="45"/>
        <v>Instagram</v>
      </c>
      <c r="Q109">
        <f t="shared" ca="1" si="46"/>
        <v>213694</v>
      </c>
      <c r="R109">
        <f t="shared" ca="1" si="37"/>
        <v>20</v>
      </c>
      <c r="S109">
        <f t="shared" ca="1" si="38"/>
        <v>123</v>
      </c>
      <c r="T109">
        <f t="shared" ca="1" si="39"/>
        <v>5479</v>
      </c>
    </row>
    <row r="110" spans="1:20" x14ac:dyDescent="0.25">
      <c r="A110" s="1">
        <v>43574</v>
      </c>
      <c r="B110">
        <f t="shared" si="40"/>
        <v>19</v>
      </c>
      <c r="C110">
        <f t="shared" si="41"/>
        <v>4</v>
      </c>
      <c r="D110">
        <f t="shared" si="42"/>
        <v>2019</v>
      </c>
      <c r="E110">
        <f t="shared" ca="1" si="26"/>
        <v>235</v>
      </c>
      <c r="F110">
        <f t="shared" ca="1" si="27"/>
        <v>23</v>
      </c>
      <c r="G110">
        <f t="shared" ca="1" si="28"/>
        <v>1385</v>
      </c>
      <c r="H110">
        <f t="shared" ca="1" si="29"/>
        <v>1959</v>
      </c>
      <c r="I110" s="2">
        <f t="shared" si="30"/>
        <v>4800</v>
      </c>
      <c r="J110">
        <f t="shared" ca="1" si="31"/>
        <v>6</v>
      </c>
      <c r="K110" t="str">
        <f t="shared" ca="1" si="32"/>
        <v>Especial</v>
      </c>
      <c r="L110">
        <f t="shared" ca="1" si="33"/>
        <v>34</v>
      </c>
      <c r="M110">
        <f t="shared" ca="1" si="43"/>
        <v>1</v>
      </c>
      <c r="N110" t="str">
        <f t="shared" ca="1" si="35"/>
        <v>Promo Combo</v>
      </c>
      <c r="O110">
        <f t="shared" ca="1" si="44"/>
        <v>4</v>
      </c>
      <c r="P110" t="str">
        <f t="shared" ca="1" si="45"/>
        <v>Twitter</v>
      </c>
      <c r="Q110">
        <f t="shared" ca="1" si="46"/>
        <v>258732</v>
      </c>
      <c r="R110">
        <f t="shared" ca="1" si="37"/>
        <v>20</v>
      </c>
      <c r="S110">
        <f t="shared" ca="1" si="38"/>
        <v>141</v>
      </c>
      <c r="T110">
        <f t="shared" ca="1" si="39"/>
        <v>7609</v>
      </c>
    </row>
    <row r="111" spans="1:20" x14ac:dyDescent="0.25">
      <c r="A111" s="1">
        <v>43575</v>
      </c>
      <c r="B111">
        <f t="shared" si="40"/>
        <v>20</v>
      </c>
      <c r="C111">
        <f t="shared" si="41"/>
        <v>4</v>
      </c>
      <c r="D111">
        <f t="shared" si="42"/>
        <v>2019</v>
      </c>
      <c r="E111">
        <f t="shared" ca="1" si="26"/>
        <v>375</v>
      </c>
      <c r="F111">
        <f t="shared" ca="1" si="27"/>
        <v>15</v>
      </c>
      <c r="G111">
        <f t="shared" ca="1" si="28"/>
        <v>3218</v>
      </c>
      <c r="H111">
        <f t="shared" ca="1" si="29"/>
        <v>1258</v>
      </c>
      <c r="I111" s="2">
        <f t="shared" si="30"/>
        <v>4800</v>
      </c>
      <c r="J111">
        <f t="shared" ca="1" si="31"/>
        <v>2</v>
      </c>
      <c r="K111" t="str">
        <f t="shared" ca="1" si="32"/>
        <v>Prod Mediano</v>
      </c>
      <c r="L111">
        <f t="shared" ca="1" si="33"/>
        <v>58</v>
      </c>
      <c r="M111">
        <f t="shared" ca="1" si="43"/>
        <v>2</v>
      </c>
      <c r="N111" t="str">
        <f t="shared" ca="1" si="35"/>
        <v>Mega Desconto</v>
      </c>
      <c r="O111">
        <f t="shared" ca="1" si="44"/>
        <v>2</v>
      </c>
      <c r="P111" t="str">
        <f t="shared" ca="1" si="45"/>
        <v>Instagram</v>
      </c>
      <c r="Q111">
        <f t="shared" ca="1" si="46"/>
        <v>221167</v>
      </c>
      <c r="R111">
        <f t="shared" ca="1" si="37"/>
        <v>12</v>
      </c>
      <c r="S111">
        <f t="shared" ca="1" si="38"/>
        <v>82</v>
      </c>
      <c r="T111">
        <f t="shared" ca="1" si="39"/>
        <v>3813</v>
      </c>
    </row>
    <row r="112" spans="1:20" x14ac:dyDescent="0.25">
      <c r="A112" s="1">
        <v>43576</v>
      </c>
      <c r="B112">
        <f t="shared" si="40"/>
        <v>21</v>
      </c>
      <c r="C112">
        <f t="shared" si="41"/>
        <v>4</v>
      </c>
      <c r="D112">
        <f t="shared" si="42"/>
        <v>2019</v>
      </c>
      <c r="E112">
        <f t="shared" ca="1" si="26"/>
        <v>125</v>
      </c>
      <c r="F112">
        <f t="shared" ca="1" si="27"/>
        <v>23</v>
      </c>
      <c r="G112">
        <f t="shared" ca="1" si="28"/>
        <v>1866</v>
      </c>
      <c r="H112">
        <f t="shared" ca="1" si="29"/>
        <v>1804</v>
      </c>
      <c r="I112" s="2">
        <f t="shared" si="30"/>
        <v>4800</v>
      </c>
      <c r="J112">
        <f t="shared" ca="1" si="31"/>
        <v>2</v>
      </c>
      <c r="K112" t="str">
        <f t="shared" ca="1" si="32"/>
        <v>Prod Mediano</v>
      </c>
      <c r="L112">
        <f t="shared" ca="1" si="33"/>
        <v>31</v>
      </c>
      <c r="M112">
        <f t="shared" ca="1" si="43"/>
        <v>3</v>
      </c>
      <c r="N112" t="str">
        <f t="shared" ca="1" si="35"/>
        <v>Servico Gratis 3 Meses</v>
      </c>
      <c r="O112">
        <f t="shared" ca="1" si="44"/>
        <v>2</v>
      </c>
      <c r="P112" t="str">
        <f t="shared" ca="1" si="45"/>
        <v>Instagram</v>
      </c>
      <c r="Q112">
        <f t="shared" ca="1" si="46"/>
        <v>225086</v>
      </c>
      <c r="R112">
        <f t="shared" ca="1" si="37"/>
        <v>38</v>
      </c>
      <c r="S112">
        <f t="shared" ca="1" si="38"/>
        <v>154</v>
      </c>
      <c r="T112">
        <f t="shared" ca="1" si="39"/>
        <v>7260</v>
      </c>
    </row>
    <row r="113" spans="1:20" x14ac:dyDescent="0.25">
      <c r="A113" s="1">
        <v>43577</v>
      </c>
      <c r="B113">
        <f t="shared" si="40"/>
        <v>22</v>
      </c>
      <c r="C113">
        <f t="shared" si="41"/>
        <v>4</v>
      </c>
      <c r="D113">
        <f t="shared" si="42"/>
        <v>2019</v>
      </c>
      <c r="E113">
        <f t="shared" ca="1" si="26"/>
        <v>148</v>
      </c>
      <c r="F113">
        <f t="shared" ca="1" si="27"/>
        <v>19</v>
      </c>
      <c r="G113">
        <f t="shared" ca="1" si="28"/>
        <v>2126</v>
      </c>
      <c r="H113">
        <f t="shared" ca="1" si="29"/>
        <v>1779</v>
      </c>
      <c r="I113" s="2">
        <f t="shared" si="30"/>
        <v>4800</v>
      </c>
      <c r="J113">
        <f t="shared" ca="1" si="31"/>
        <v>3</v>
      </c>
      <c r="K113" t="str">
        <f t="shared" ca="1" si="32"/>
        <v>Prod TOP</v>
      </c>
      <c r="L113">
        <f t="shared" ca="1" si="33"/>
        <v>33</v>
      </c>
      <c r="M113">
        <f t="shared" ca="1" si="43"/>
        <v>1</v>
      </c>
      <c r="N113" t="str">
        <f t="shared" ca="1" si="35"/>
        <v>Promo Combo</v>
      </c>
      <c r="O113">
        <f t="shared" ca="1" si="44"/>
        <v>2</v>
      </c>
      <c r="P113" t="str">
        <f t="shared" ca="1" si="45"/>
        <v>Instagram</v>
      </c>
      <c r="Q113">
        <f t="shared" ca="1" si="46"/>
        <v>193621</v>
      </c>
      <c r="R113">
        <f t="shared" ca="1" si="37"/>
        <v>32</v>
      </c>
      <c r="S113">
        <f t="shared" ca="1" si="38"/>
        <v>145</v>
      </c>
      <c r="T113">
        <f t="shared" ca="1" si="39"/>
        <v>5867</v>
      </c>
    </row>
    <row r="114" spans="1:20" x14ac:dyDescent="0.25">
      <c r="A114" s="1">
        <v>43578</v>
      </c>
      <c r="B114">
        <f>DAY(A114)</f>
        <v>23</v>
      </c>
      <c r="C114">
        <f>MONTH(A114)</f>
        <v>4</v>
      </c>
      <c r="D114">
        <f>YEAR(A114)</f>
        <v>2019</v>
      </c>
      <c r="E114">
        <f t="shared" ca="1" si="26"/>
        <v>293</v>
      </c>
      <c r="F114">
        <f t="shared" ca="1" si="27"/>
        <v>14</v>
      </c>
      <c r="G114">
        <f t="shared" ca="1" si="28"/>
        <v>1500</v>
      </c>
      <c r="H114">
        <f t="shared" ca="1" si="29"/>
        <v>1224</v>
      </c>
      <c r="I114" s="2">
        <f t="shared" si="30"/>
        <v>4800</v>
      </c>
      <c r="J114">
        <f t="shared" ca="1" si="31"/>
        <v>7</v>
      </c>
      <c r="K114" t="str">
        <f t="shared" ca="1" si="32"/>
        <v>Marca</v>
      </c>
      <c r="L114">
        <f t="shared" ca="1" si="33"/>
        <v>43</v>
      </c>
      <c r="M114">
        <f ca="1">RANDBETWEEN(1,3)</f>
        <v>3</v>
      </c>
      <c r="N114" t="str">
        <f t="shared" ca="1" si="35"/>
        <v>Servico Gratis 3 Meses</v>
      </c>
      <c r="O114">
        <f ca="1">RANDBETWEEN(1,4)</f>
        <v>4</v>
      </c>
      <c r="P114" t="str">
        <f t="shared" ca="1" si="45"/>
        <v>Twitter</v>
      </c>
      <c r="Q114">
        <f t="shared" ca="1" si="46"/>
        <v>314631</v>
      </c>
      <c r="R114">
        <f t="shared" ca="1" si="37"/>
        <v>16</v>
      </c>
      <c r="S114">
        <f t="shared" ca="1" si="38"/>
        <v>111</v>
      </c>
      <c r="T114">
        <f t="shared" ca="1" si="39"/>
        <v>7317</v>
      </c>
    </row>
    <row r="115" spans="1:20" x14ac:dyDescent="0.25">
      <c r="A115" s="1">
        <v>43579</v>
      </c>
      <c r="B115">
        <f t="shared" ref="B115:B125" si="47">DAY(A115)</f>
        <v>24</v>
      </c>
      <c r="C115">
        <f t="shared" ref="C115:C125" si="48">MONTH(A115)</f>
        <v>4</v>
      </c>
      <c r="D115">
        <f t="shared" ref="D115:D125" si="49">YEAR(A115)</f>
        <v>2019</v>
      </c>
      <c r="E115">
        <f t="shared" ca="1" si="26"/>
        <v>371</v>
      </c>
      <c r="F115">
        <f t="shared" ca="1" si="27"/>
        <v>10</v>
      </c>
      <c r="G115">
        <f t="shared" ca="1" si="28"/>
        <v>2231</v>
      </c>
      <c r="H115">
        <f t="shared" ca="1" si="29"/>
        <v>2019</v>
      </c>
      <c r="I115" s="2">
        <f t="shared" si="30"/>
        <v>4800</v>
      </c>
      <c r="J115">
        <f t="shared" ca="1" si="31"/>
        <v>6</v>
      </c>
      <c r="K115" t="str">
        <f t="shared" ca="1" si="32"/>
        <v>Especial</v>
      </c>
      <c r="L115">
        <f t="shared" ca="1" si="33"/>
        <v>54</v>
      </c>
      <c r="M115">
        <f t="shared" ref="M115:M125" ca="1" si="50">RANDBETWEEN(1,3)</f>
        <v>1</v>
      </c>
      <c r="N115" t="str">
        <f t="shared" ca="1" si="35"/>
        <v>Promo Combo</v>
      </c>
      <c r="O115">
        <f t="shared" ref="O115:O125" ca="1" si="51">RANDBETWEEN(1,4)</f>
        <v>4</v>
      </c>
      <c r="P115" t="str">
        <f t="shared" ca="1" si="45"/>
        <v>Twitter</v>
      </c>
      <c r="Q115">
        <f t="shared" ca="1" si="46"/>
        <v>286409</v>
      </c>
      <c r="R115">
        <f t="shared" ca="1" si="37"/>
        <v>12</v>
      </c>
      <c r="S115">
        <f t="shared" ca="1" si="38"/>
        <v>88</v>
      </c>
      <c r="T115">
        <f t="shared" ca="1" si="39"/>
        <v>5303</v>
      </c>
    </row>
    <row r="116" spans="1:20" x14ac:dyDescent="0.25">
      <c r="A116" s="1">
        <v>43580</v>
      </c>
      <c r="B116">
        <f t="shared" si="47"/>
        <v>25</v>
      </c>
      <c r="C116">
        <f t="shared" si="48"/>
        <v>4</v>
      </c>
      <c r="D116">
        <f t="shared" si="49"/>
        <v>2019</v>
      </c>
      <c r="E116">
        <f t="shared" ca="1" si="26"/>
        <v>299</v>
      </c>
      <c r="F116">
        <f t="shared" ca="1" si="27"/>
        <v>16</v>
      </c>
      <c r="G116">
        <f t="shared" ca="1" si="28"/>
        <v>3087</v>
      </c>
      <c r="H116">
        <f t="shared" ca="1" si="29"/>
        <v>1403</v>
      </c>
      <c r="I116" s="2">
        <f t="shared" si="30"/>
        <v>4800</v>
      </c>
      <c r="J116">
        <f t="shared" ca="1" si="31"/>
        <v>2</v>
      </c>
      <c r="K116" t="str">
        <f t="shared" ca="1" si="32"/>
        <v>Prod Mediano</v>
      </c>
      <c r="L116">
        <f t="shared" ca="1" si="33"/>
        <v>50</v>
      </c>
      <c r="M116">
        <f t="shared" ca="1" si="50"/>
        <v>3</v>
      </c>
      <c r="N116" t="str">
        <f t="shared" ca="1" si="35"/>
        <v>Servico Gratis 3 Meses</v>
      </c>
      <c r="O116">
        <f t="shared" ca="1" si="51"/>
        <v>1</v>
      </c>
      <c r="P116" t="str">
        <f t="shared" ca="1" si="45"/>
        <v>LinkedIn</v>
      </c>
      <c r="Q116">
        <f t="shared" ca="1" si="46"/>
        <v>240055</v>
      </c>
      <c r="R116">
        <f t="shared" ca="1" si="37"/>
        <v>16</v>
      </c>
      <c r="S116">
        <f t="shared" ca="1" si="38"/>
        <v>96</v>
      </c>
      <c r="T116">
        <f t="shared" ca="1" si="39"/>
        <v>4801</v>
      </c>
    </row>
    <row r="117" spans="1:20" x14ac:dyDescent="0.25">
      <c r="A117" s="1">
        <v>43581</v>
      </c>
      <c r="B117">
        <f t="shared" si="47"/>
        <v>26</v>
      </c>
      <c r="C117">
        <f t="shared" si="48"/>
        <v>4</v>
      </c>
      <c r="D117">
        <f t="shared" si="49"/>
        <v>2019</v>
      </c>
      <c r="E117">
        <f t="shared" ca="1" si="26"/>
        <v>363</v>
      </c>
      <c r="F117">
        <f t="shared" ca="1" si="27"/>
        <v>13</v>
      </c>
      <c r="G117">
        <f t="shared" ca="1" si="28"/>
        <v>2938</v>
      </c>
      <c r="H117">
        <f t="shared" ca="1" si="29"/>
        <v>1364</v>
      </c>
      <c r="I117" s="2">
        <f t="shared" si="30"/>
        <v>4800</v>
      </c>
      <c r="J117">
        <f t="shared" ca="1" si="31"/>
        <v>9</v>
      </c>
      <c r="K117" t="str">
        <f t="shared" ca="1" si="32"/>
        <v>Lancamento</v>
      </c>
      <c r="L117">
        <f t="shared" ca="1" si="33"/>
        <v>58</v>
      </c>
      <c r="M117">
        <f t="shared" ca="1" si="50"/>
        <v>2</v>
      </c>
      <c r="N117" t="str">
        <f t="shared" ca="1" si="35"/>
        <v>Mega Desconto</v>
      </c>
      <c r="O117">
        <f t="shared" ca="1" si="51"/>
        <v>3</v>
      </c>
      <c r="P117" t="str">
        <f t="shared" ca="1" si="45"/>
        <v>Facebook</v>
      </c>
      <c r="Q117">
        <f t="shared" ca="1" si="46"/>
        <v>279770</v>
      </c>
      <c r="R117">
        <f t="shared" ca="1" si="37"/>
        <v>13</v>
      </c>
      <c r="S117">
        <f t="shared" ca="1" si="38"/>
        <v>82</v>
      </c>
      <c r="T117">
        <f t="shared" ca="1" si="39"/>
        <v>4823</v>
      </c>
    </row>
    <row r="118" spans="1:20" x14ac:dyDescent="0.25">
      <c r="A118" s="1">
        <v>43582</v>
      </c>
      <c r="B118">
        <f t="shared" si="47"/>
        <v>27</v>
      </c>
      <c r="C118">
        <f t="shared" si="48"/>
        <v>4</v>
      </c>
      <c r="D118">
        <f t="shared" si="49"/>
        <v>2019</v>
      </c>
      <c r="E118">
        <f t="shared" ca="1" si="26"/>
        <v>235</v>
      </c>
      <c r="F118">
        <f t="shared" ca="1" si="27"/>
        <v>10</v>
      </c>
      <c r="G118">
        <f t="shared" ca="1" si="28"/>
        <v>2582</v>
      </c>
      <c r="H118">
        <f t="shared" ca="1" si="29"/>
        <v>1638</v>
      </c>
      <c r="I118" s="2">
        <f t="shared" si="30"/>
        <v>4800</v>
      </c>
      <c r="J118">
        <f t="shared" ca="1" si="31"/>
        <v>5</v>
      </c>
      <c r="K118" t="str">
        <f t="shared" ca="1" si="32"/>
        <v>Garantia</v>
      </c>
      <c r="L118">
        <f t="shared" ca="1" si="33"/>
        <v>45</v>
      </c>
      <c r="M118">
        <f t="shared" ca="1" si="50"/>
        <v>3</v>
      </c>
      <c r="N118" t="str">
        <f t="shared" ca="1" si="35"/>
        <v>Servico Gratis 3 Meses</v>
      </c>
      <c r="O118">
        <f t="shared" ca="1" si="51"/>
        <v>2</v>
      </c>
      <c r="P118" t="str">
        <f t="shared" ca="1" si="45"/>
        <v>Instagram</v>
      </c>
      <c r="Q118">
        <f t="shared" ca="1" si="46"/>
        <v>293569</v>
      </c>
      <c r="R118">
        <f t="shared" ca="1" si="37"/>
        <v>20</v>
      </c>
      <c r="S118">
        <f t="shared" ca="1" si="38"/>
        <v>106</v>
      </c>
      <c r="T118">
        <f t="shared" ca="1" si="39"/>
        <v>6523</v>
      </c>
    </row>
    <row r="119" spans="1:20" x14ac:dyDescent="0.25">
      <c r="A119" s="1">
        <v>43583</v>
      </c>
      <c r="B119">
        <f t="shared" si="47"/>
        <v>28</v>
      </c>
      <c r="C119">
        <f t="shared" si="48"/>
        <v>4</v>
      </c>
      <c r="D119">
        <f t="shared" si="49"/>
        <v>2019</v>
      </c>
      <c r="E119">
        <f t="shared" ca="1" si="26"/>
        <v>201</v>
      </c>
      <c r="F119">
        <f t="shared" ca="1" si="27"/>
        <v>20</v>
      </c>
      <c r="G119">
        <f t="shared" ca="1" si="28"/>
        <v>3670</v>
      </c>
      <c r="H119">
        <f t="shared" ca="1" si="29"/>
        <v>1110</v>
      </c>
      <c r="I119" s="2">
        <f t="shared" si="30"/>
        <v>4800</v>
      </c>
      <c r="J119">
        <f t="shared" ca="1" si="31"/>
        <v>7</v>
      </c>
      <c r="K119" t="str">
        <f t="shared" ca="1" si="32"/>
        <v>Marca</v>
      </c>
      <c r="L119">
        <f t="shared" ca="1" si="33"/>
        <v>42</v>
      </c>
      <c r="M119">
        <f t="shared" ca="1" si="50"/>
        <v>1</v>
      </c>
      <c r="N119" t="str">
        <f t="shared" ca="1" si="35"/>
        <v>Promo Combo</v>
      </c>
      <c r="O119">
        <f t="shared" ca="1" si="51"/>
        <v>2</v>
      </c>
      <c r="P119" t="str">
        <f t="shared" ca="1" si="45"/>
        <v>Instagram</v>
      </c>
      <c r="Q119">
        <f t="shared" ca="1" si="46"/>
        <v>179409</v>
      </c>
      <c r="R119">
        <f t="shared" ca="1" si="37"/>
        <v>23</v>
      </c>
      <c r="S119">
        <f t="shared" ca="1" si="38"/>
        <v>114</v>
      </c>
      <c r="T119">
        <f t="shared" ca="1" si="39"/>
        <v>4271</v>
      </c>
    </row>
    <row r="120" spans="1:20" x14ac:dyDescent="0.25">
      <c r="A120" s="1">
        <v>43584</v>
      </c>
      <c r="B120">
        <f t="shared" si="47"/>
        <v>29</v>
      </c>
      <c r="C120">
        <f t="shared" si="48"/>
        <v>4</v>
      </c>
      <c r="D120">
        <f t="shared" si="49"/>
        <v>2019</v>
      </c>
      <c r="E120">
        <f t="shared" ca="1" si="26"/>
        <v>347</v>
      </c>
      <c r="F120">
        <f t="shared" ca="1" si="27"/>
        <v>12</v>
      </c>
      <c r="G120">
        <f t="shared" ca="1" si="28"/>
        <v>2262</v>
      </c>
      <c r="H120">
        <f t="shared" ca="1" si="29"/>
        <v>1624</v>
      </c>
      <c r="I120" s="2">
        <f t="shared" si="30"/>
        <v>4800</v>
      </c>
      <c r="J120">
        <f t="shared" ca="1" si="31"/>
        <v>6</v>
      </c>
      <c r="K120" t="str">
        <f t="shared" ca="1" si="32"/>
        <v>Especial</v>
      </c>
      <c r="L120">
        <f t="shared" ca="1" si="33"/>
        <v>51</v>
      </c>
      <c r="M120">
        <f t="shared" ca="1" si="50"/>
        <v>3</v>
      </c>
      <c r="N120" t="str">
        <f t="shared" ca="1" si="35"/>
        <v>Servico Gratis 3 Meses</v>
      </c>
      <c r="O120">
        <f t="shared" ca="1" si="51"/>
        <v>4</v>
      </c>
      <c r="P120" t="str">
        <f t="shared" ca="1" si="45"/>
        <v>Twitter</v>
      </c>
      <c r="Q120">
        <f t="shared" ca="1" si="46"/>
        <v>376791</v>
      </c>
      <c r="R120">
        <f t="shared" ca="1" si="37"/>
        <v>13</v>
      </c>
      <c r="S120">
        <f t="shared" ca="1" si="38"/>
        <v>94</v>
      </c>
      <c r="T120">
        <f t="shared" ca="1" si="39"/>
        <v>7388</v>
      </c>
    </row>
    <row r="121" spans="1:20" x14ac:dyDescent="0.25">
      <c r="A121" s="1">
        <v>43585</v>
      </c>
      <c r="B121">
        <f t="shared" si="47"/>
        <v>30</v>
      </c>
      <c r="C121">
        <f t="shared" si="48"/>
        <v>4</v>
      </c>
      <c r="D121">
        <f t="shared" si="49"/>
        <v>2019</v>
      </c>
      <c r="E121">
        <f t="shared" ca="1" si="26"/>
        <v>333</v>
      </c>
      <c r="F121">
        <f t="shared" ca="1" si="27"/>
        <v>24</v>
      </c>
      <c r="G121">
        <f t="shared" ca="1" si="28"/>
        <v>1336</v>
      </c>
      <c r="H121">
        <f t="shared" ca="1" si="29"/>
        <v>1199</v>
      </c>
      <c r="I121" s="2">
        <f t="shared" si="30"/>
        <v>4800</v>
      </c>
      <c r="J121">
        <f t="shared" ca="1" si="31"/>
        <v>6</v>
      </c>
      <c r="K121" t="str">
        <f t="shared" ca="1" si="32"/>
        <v>Especial</v>
      </c>
      <c r="L121">
        <f t="shared" ca="1" si="33"/>
        <v>46</v>
      </c>
      <c r="M121">
        <f t="shared" ca="1" si="50"/>
        <v>2</v>
      </c>
      <c r="N121" t="str">
        <f t="shared" ca="1" si="35"/>
        <v>Mega Desconto</v>
      </c>
      <c r="O121">
        <f t="shared" ca="1" si="51"/>
        <v>2</v>
      </c>
      <c r="P121" t="str">
        <f t="shared" ca="1" si="45"/>
        <v>Instagram</v>
      </c>
      <c r="Q121">
        <f t="shared" ca="1" si="46"/>
        <v>250038</v>
      </c>
      <c r="R121">
        <f t="shared" ca="1" si="37"/>
        <v>14</v>
      </c>
      <c r="S121">
        <f t="shared" ca="1" si="38"/>
        <v>104</v>
      </c>
      <c r="T121">
        <f t="shared" ca="1" si="39"/>
        <v>5435</v>
      </c>
    </row>
    <row r="122" spans="1:20" x14ac:dyDescent="0.25">
      <c r="A122" s="1">
        <v>43586</v>
      </c>
      <c r="B122">
        <f t="shared" si="47"/>
        <v>1</v>
      </c>
      <c r="C122">
        <f t="shared" si="48"/>
        <v>5</v>
      </c>
      <c r="D122">
        <f t="shared" si="49"/>
        <v>2019</v>
      </c>
      <c r="E122">
        <f t="shared" ca="1" si="26"/>
        <v>287</v>
      </c>
      <c r="F122">
        <f t="shared" ca="1" si="27"/>
        <v>14</v>
      </c>
      <c r="G122">
        <f t="shared" ca="1" si="28"/>
        <v>1543</v>
      </c>
      <c r="H122">
        <f t="shared" ca="1" si="29"/>
        <v>1031</v>
      </c>
      <c r="I122" s="2">
        <f t="shared" si="30"/>
        <v>5000</v>
      </c>
      <c r="J122">
        <f t="shared" ca="1" si="31"/>
        <v>2</v>
      </c>
      <c r="K122" t="str">
        <f t="shared" ca="1" si="32"/>
        <v>Prod Mediano</v>
      </c>
      <c r="L122">
        <f t="shared" ca="1" si="33"/>
        <v>40</v>
      </c>
      <c r="M122">
        <f t="shared" ca="1" si="50"/>
        <v>1</v>
      </c>
      <c r="N122" t="str">
        <f t="shared" ca="1" si="35"/>
        <v>Promo Combo</v>
      </c>
      <c r="O122">
        <f t="shared" ca="1" si="51"/>
        <v>4</v>
      </c>
      <c r="P122" t="str">
        <f t="shared" ca="1" si="45"/>
        <v>Twitter</v>
      </c>
      <c r="Q122">
        <f t="shared" ca="1" si="46"/>
        <v>301031</v>
      </c>
      <c r="R122">
        <f t="shared" ca="1" si="37"/>
        <v>17</v>
      </c>
      <c r="S122">
        <f t="shared" ca="1" si="38"/>
        <v>125</v>
      </c>
      <c r="T122">
        <f t="shared" ca="1" si="39"/>
        <v>7525</v>
      </c>
    </row>
    <row r="123" spans="1:20" x14ac:dyDescent="0.25">
      <c r="A123" s="1">
        <v>43587</v>
      </c>
      <c r="B123">
        <f t="shared" si="47"/>
        <v>2</v>
      </c>
      <c r="C123">
        <f t="shared" si="48"/>
        <v>5</v>
      </c>
      <c r="D123">
        <f t="shared" si="49"/>
        <v>2019</v>
      </c>
      <c r="E123">
        <f t="shared" ca="1" si="26"/>
        <v>168</v>
      </c>
      <c r="F123">
        <f t="shared" ca="1" si="27"/>
        <v>14</v>
      </c>
      <c r="G123">
        <f t="shared" ca="1" si="28"/>
        <v>823</v>
      </c>
      <c r="H123">
        <f t="shared" ca="1" si="29"/>
        <v>1624</v>
      </c>
      <c r="I123" s="2">
        <f t="shared" si="30"/>
        <v>5000</v>
      </c>
      <c r="J123">
        <f t="shared" ca="1" si="31"/>
        <v>5</v>
      </c>
      <c r="K123" t="str">
        <f t="shared" ca="1" si="32"/>
        <v>Garantia</v>
      </c>
      <c r="L123">
        <f t="shared" ca="1" si="33"/>
        <v>30</v>
      </c>
      <c r="M123">
        <f t="shared" ca="1" si="50"/>
        <v>2</v>
      </c>
      <c r="N123" t="str">
        <f t="shared" ca="1" si="35"/>
        <v>Mega Desconto</v>
      </c>
      <c r="O123">
        <f t="shared" ca="1" si="51"/>
        <v>2</v>
      </c>
      <c r="P123" t="str">
        <f t="shared" ca="1" si="45"/>
        <v>Instagram</v>
      </c>
      <c r="Q123">
        <f t="shared" ca="1" si="46"/>
        <v>213360</v>
      </c>
      <c r="R123">
        <f t="shared" ca="1" si="37"/>
        <v>29</v>
      </c>
      <c r="S123">
        <f t="shared" ca="1" si="38"/>
        <v>166</v>
      </c>
      <c r="T123">
        <f t="shared" ca="1" si="39"/>
        <v>7112</v>
      </c>
    </row>
    <row r="124" spans="1:20" x14ac:dyDescent="0.25">
      <c r="A124" s="1">
        <v>43588</v>
      </c>
      <c r="B124">
        <f t="shared" si="47"/>
        <v>3</v>
      </c>
      <c r="C124">
        <f t="shared" si="48"/>
        <v>5</v>
      </c>
      <c r="D124">
        <f t="shared" si="49"/>
        <v>2019</v>
      </c>
      <c r="E124">
        <f t="shared" ca="1" si="26"/>
        <v>122</v>
      </c>
      <c r="F124">
        <f t="shared" ca="1" si="27"/>
        <v>21</v>
      </c>
      <c r="G124">
        <f t="shared" ca="1" si="28"/>
        <v>4274</v>
      </c>
      <c r="H124">
        <f t="shared" ca="1" si="29"/>
        <v>1840</v>
      </c>
      <c r="I124" s="2">
        <f t="shared" si="30"/>
        <v>5000</v>
      </c>
      <c r="J124">
        <f t="shared" ca="1" si="31"/>
        <v>5</v>
      </c>
      <c r="K124" t="str">
        <f t="shared" ca="1" si="32"/>
        <v>Garantia</v>
      </c>
      <c r="L124">
        <f t="shared" ca="1" si="33"/>
        <v>41</v>
      </c>
      <c r="M124">
        <f t="shared" ca="1" si="50"/>
        <v>2</v>
      </c>
      <c r="N124" t="str">
        <f t="shared" ca="1" si="35"/>
        <v>Mega Desconto</v>
      </c>
      <c r="O124">
        <f t="shared" ca="1" si="51"/>
        <v>1</v>
      </c>
      <c r="P124" t="str">
        <f t="shared" ca="1" si="45"/>
        <v>LinkedIn</v>
      </c>
      <c r="Q124">
        <f t="shared" ca="1" si="46"/>
        <v>170843</v>
      </c>
      <c r="R124">
        <f t="shared" ca="1" si="37"/>
        <v>40</v>
      </c>
      <c r="S124">
        <f t="shared" ca="1" si="38"/>
        <v>121</v>
      </c>
      <c r="T124">
        <f t="shared" ca="1" si="39"/>
        <v>4166</v>
      </c>
    </row>
    <row r="125" spans="1:20" x14ac:dyDescent="0.25">
      <c r="A125" s="1">
        <v>43589</v>
      </c>
      <c r="B125">
        <f t="shared" si="47"/>
        <v>4</v>
      </c>
      <c r="C125">
        <f t="shared" si="48"/>
        <v>5</v>
      </c>
      <c r="D125">
        <f t="shared" si="49"/>
        <v>2019</v>
      </c>
      <c r="E125">
        <f t="shared" ca="1" si="26"/>
        <v>325</v>
      </c>
      <c r="F125">
        <f t="shared" ca="1" si="27"/>
        <v>23</v>
      </c>
      <c r="G125">
        <f t="shared" ca="1" si="28"/>
        <v>3584</v>
      </c>
      <c r="H125">
        <f t="shared" ca="1" si="29"/>
        <v>1220</v>
      </c>
      <c r="I125" s="2">
        <f t="shared" si="30"/>
        <v>5000</v>
      </c>
      <c r="J125">
        <f t="shared" ca="1" si="31"/>
        <v>10</v>
      </c>
      <c r="K125" t="str">
        <f t="shared" ca="1" si="32"/>
        <v>Sazonal</v>
      </c>
      <c r="L125">
        <f t="shared" ca="1" si="33"/>
        <v>57</v>
      </c>
      <c r="M125">
        <f t="shared" ca="1" si="50"/>
        <v>3</v>
      </c>
      <c r="N125" t="str">
        <f t="shared" ca="1" si="35"/>
        <v>Servico Gratis 3 Meses</v>
      </c>
      <c r="O125">
        <f t="shared" ca="1" si="51"/>
        <v>1</v>
      </c>
      <c r="P125" t="str">
        <f t="shared" ca="1" si="45"/>
        <v>LinkedIn</v>
      </c>
      <c r="Q125">
        <f t="shared" ca="1" si="46"/>
        <v>268665</v>
      </c>
      <c r="R125">
        <f t="shared" ca="1" si="37"/>
        <v>15</v>
      </c>
      <c r="S125">
        <f t="shared" ca="1" si="38"/>
        <v>87</v>
      </c>
      <c r="T125">
        <f t="shared" ca="1" si="39"/>
        <v>4713</v>
      </c>
    </row>
    <row r="126" spans="1:20" x14ac:dyDescent="0.25">
      <c r="A126" s="1">
        <v>43590</v>
      </c>
      <c r="B126">
        <f>DAY(A126)</f>
        <v>5</v>
      </c>
      <c r="C126">
        <f>MONTH(A126)</f>
        <v>5</v>
      </c>
      <c r="D126">
        <f>YEAR(A126)</f>
        <v>2019</v>
      </c>
      <c r="E126">
        <f t="shared" ca="1" si="26"/>
        <v>234</v>
      </c>
      <c r="F126">
        <f t="shared" ca="1" si="27"/>
        <v>22</v>
      </c>
      <c r="G126">
        <f t="shared" ca="1" si="28"/>
        <v>2369</v>
      </c>
      <c r="H126">
        <f t="shared" ca="1" si="29"/>
        <v>1751</v>
      </c>
      <c r="I126" s="2">
        <f t="shared" si="30"/>
        <v>5000</v>
      </c>
      <c r="J126">
        <f t="shared" ca="1" si="31"/>
        <v>9</v>
      </c>
      <c r="K126" t="str">
        <f t="shared" ca="1" si="32"/>
        <v>Lancamento</v>
      </c>
      <c r="L126">
        <f t="shared" ca="1" si="33"/>
        <v>39</v>
      </c>
      <c r="M126">
        <f ca="1">RANDBETWEEN(1,3)</f>
        <v>3</v>
      </c>
      <c r="N126" t="str">
        <f t="shared" ca="1" si="35"/>
        <v>Servico Gratis 3 Meses</v>
      </c>
      <c r="O126">
        <f ca="1">RANDBETWEEN(1,4)</f>
        <v>4</v>
      </c>
      <c r="P126" t="str">
        <f t="shared" ca="1" si="45"/>
        <v>Twitter</v>
      </c>
      <c r="Q126">
        <f t="shared" ca="1" si="46"/>
        <v>297494</v>
      </c>
      <c r="R126">
        <f t="shared" ca="1" si="37"/>
        <v>21</v>
      </c>
      <c r="S126">
        <f t="shared" ca="1" si="38"/>
        <v>128</v>
      </c>
      <c r="T126">
        <f t="shared" ca="1" si="39"/>
        <v>7628</v>
      </c>
    </row>
    <row r="127" spans="1:20" x14ac:dyDescent="0.25">
      <c r="A127" s="1">
        <v>43591</v>
      </c>
      <c r="B127">
        <f t="shared" ref="B127:B139" si="52">DAY(A127)</f>
        <v>6</v>
      </c>
      <c r="C127">
        <f t="shared" ref="C127:C139" si="53">MONTH(A127)</f>
        <v>5</v>
      </c>
      <c r="D127">
        <f t="shared" ref="D127:D139" si="54">YEAR(A127)</f>
        <v>2019</v>
      </c>
      <c r="E127">
        <f t="shared" ca="1" si="26"/>
        <v>241</v>
      </c>
      <c r="F127">
        <f t="shared" ca="1" si="27"/>
        <v>11</v>
      </c>
      <c r="G127">
        <f t="shared" ca="1" si="28"/>
        <v>1795</v>
      </c>
      <c r="H127">
        <f t="shared" ca="1" si="29"/>
        <v>2100</v>
      </c>
      <c r="I127" s="2">
        <f t="shared" si="30"/>
        <v>5000</v>
      </c>
      <c r="J127">
        <f t="shared" ca="1" si="31"/>
        <v>2</v>
      </c>
      <c r="K127" t="str">
        <f t="shared" ca="1" si="32"/>
        <v>Prod Mediano</v>
      </c>
      <c r="L127">
        <f t="shared" ca="1" si="33"/>
        <v>40</v>
      </c>
      <c r="M127">
        <f t="shared" ref="M127:M139" ca="1" si="55">RANDBETWEEN(1,3)</f>
        <v>1</v>
      </c>
      <c r="N127" t="str">
        <f t="shared" ca="1" si="35"/>
        <v>Promo Combo</v>
      </c>
      <c r="O127">
        <f t="shared" ref="O127:O139" ca="1" si="56">RANDBETWEEN(1,4)</f>
        <v>1</v>
      </c>
      <c r="P127" t="str">
        <f t="shared" ca="1" si="45"/>
        <v>LinkedIn</v>
      </c>
      <c r="Q127">
        <f t="shared" ca="1" si="46"/>
        <v>128906</v>
      </c>
      <c r="R127">
        <f t="shared" ca="1" si="37"/>
        <v>20</v>
      </c>
      <c r="S127">
        <f t="shared" ca="1" si="38"/>
        <v>125</v>
      </c>
      <c r="T127">
        <f t="shared" ca="1" si="39"/>
        <v>3222</v>
      </c>
    </row>
    <row r="128" spans="1:20" x14ac:dyDescent="0.25">
      <c r="A128" s="1">
        <v>43592</v>
      </c>
      <c r="B128">
        <f t="shared" si="52"/>
        <v>7</v>
      </c>
      <c r="C128">
        <f t="shared" si="53"/>
        <v>5</v>
      </c>
      <c r="D128">
        <f t="shared" si="54"/>
        <v>2019</v>
      </c>
      <c r="E128">
        <f t="shared" ca="1" si="26"/>
        <v>390</v>
      </c>
      <c r="F128">
        <f t="shared" ca="1" si="27"/>
        <v>20</v>
      </c>
      <c r="G128">
        <f t="shared" ca="1" si="28"/>
        <v>3309</v>
      </c>
      <c r="H128">
        <f t="shared" ca="1" si="29"/>
        <v>1746</v>
      </c>
      <c r="I128" s="2">
        <f t="shared" si="30"/>
        <v>5000</v>
      </c>
      <c r="J128">
        <f t="shared" ca="1" si="31"/>
        <v>4</v>
      </c>
      <c r="K128" t="str">
        <f t="shared" ca="1" si="32"/>
        <v>Serviços</v>
      </c>
      <c r="L128">
        <f t="shared" ca="1" si="33"/>
        <v>62</v>
      </c>
      <c r="M128">
        <f t="shared" ca="1" si="55"/>
        <v>2</v>
      </c>
      <c r="N128" t="str">
        <f t="shared" ca="1" si="35"/>
        <v>Mega Desconto</v>
      </c>
      <c r="O128">
        <f t="shared" ca="1" si="56"/>
        <v>1</v>
      </c>
      <c r="P128" t="str">
        <f t="shared" ca="1" si="45"/>
        <v>LinkedIn</v>
      </c>
      <c r="Q128">
        <f t="shared" ca="1" si="46"/>
        <v>218589</v>
      </c>
      <c r="R128">
        <f t="shared" ca="1" si="37"/>
        <v>12</v>
      </c>
      <c r="S128">
        <f t="shared" ca="1" si="38"/>
        <v>80</v>
      </c>
      <c r="T128">
        <f t="shared" ca="1" si="39"/>
        <v>3525</v>
      </c>
    </row>
    <row r="129" spans="1:20" x14ac:dyDescent="0.25">
      <c r="A129" s="1">
        <v>43593</v>
      </c>
      <c r="B129">
        <f t="shared" si="52"/>
        <v>8</v>
      </c>
      <c r="C129">
        <f t="shared" si="53"/>
        <v>5</v>
      </c>
      <c r="D129">
        <f t="shared" si="54"/>
        <v>2019</v>
      </c>
      <c r="E129">
        <f t="shared" ca="1" si="26"/>
        <v>297</v>
      </c>
      <c r="F129">
        <f t="shared" ca="1" si="27"/>
        <v>21</v>
      </c>
      <c r="G129">
        <f t="shared" ca="1" si="28"/>
        <v>3710</v>
      </c>
      <c r="H129">
        <f t="shared" ca="1" si="29"/>
        <v>1127</v>
      </c>
      <c r="I129" s="2">
        <f t="shared" si="30"/>
        <v>5000</v>
      </c>
      <c r="J129">
        <f t="shared" ca="1" si="31"/>
        <v>9</v>
      </c>
      <c r="K129" t="str">
        <f t="shared" ca="1" si="32"/>
        <v>Lancamento</v>
      </c>
      <c r="L129">
        <f t="shared" ca="1" si="33"/>
        <v>56</v>
      </c>
      <c r="M129">
        <f t="shared" ca="1" si="55"/>
        <v>1</v>
      </c>
      <c r="N129" t="str">
        <f t="shared" ca="1" si="35"/>
        <v>Promo Combo</v>
      </c>
      <c r="O129">
        <f t="shared" ca="1" si="56"/>
        <v>2</v>
      </c>
      <c r="P129" t="str">
        <f t="shared" ca="1" si="45"/>
        <v>Instagram</v>
      </c>
      <c r="Q129">
        <f t="shared" ca="1" si="46"/>
        <v>193020</v>
      </c>
      <c r="R129">
        <f t="shared" ca="1" si="37"/>
        <v>16</v>
      </c>
      <c r="S129">
        <f t="shared" ca="1" si="38"/>
        <v>89</v>
      </c>
      <c r="T129">
        <f t="shared" ca="1" si="39"/>
        <v>3446</v>
      </c>
    </row>
    <row r="130" spans="1:20" x14ac:dyDescent="0.25">
      <c r="A130" s="1">
        <v>43594</v>
      </c>
      <c r="B130">
        <f t="shared" si="52"/>
        <v>9</v>
      </c>
      <c r="C130">
        <f t="shared" si="53"/>
        <v>5</v>
      </c>
      <c r="D130">
        <f t="shared" si="54"/>
        <v>2019</v>
      </c>
      <c r="E130">
        <f t="shared" ca="1" si="26"/>
        <v>317</v>
      </c>
      <c r="F130">
        <f t="shared" ca="1" si="27"/>
        <v>13</v>
      </c>
      <c r="G130">
        <f t="shared" ca="1" si="28"/>
        <v>3060</v>
      </c>
      <c r="H130">
        <f t="shared" ca="1" si="29"/>
        <v>1130</v>
      </c>
      <c r="I130" s="2">
        <f t="shared" si="30"/>
        <v>5000</v>
      </c>
      <c r="J130">
        <f t="shared" ca="1" si="31"/>
        <v>6</v>
      </c>
      <c r="K130" t="str">
        <f t="shared" ca="1" si="32"/>
        <v>Especial</v>
      </c>
      <c r="L130">
        <f t="shared" ca="1" si="33"/>
        <v>55</v>
      </c>
      <c r="M130">
        <f t="shared" ca="1" si="55"/>
        <v>3</v>
      </c>
      <c r="N130" t="str">
        <f t="shared" ca="1" si="35"/>
        <v>Servico Gratis 3 Meses</v>
      </c>
      <c r="O130">
        <f t="shared" ca="1" si="56"/>
        <v>3</v>
      </c>
      <c r="P130" t="str">
        <f t="shared" ref="P130:P161" ca="1" si="57">IF(O130=1,"LinkedIn",IF(O130=2,"Instagram",IF(O130=3,"Facebook","Twitter")))</f>
        <v>Facebook</v>
      </c>
      <c r="Q130">
        <f t="shared" ref="Q130:Q161" ca="1" si="58">L130*1500+RANDBETWEEN(10,280)+M130*RANDBETWEEN(30000,50000)+O130*RANDBETWEEN(30000,50000)</f>
        <v>270605</v>
      </c>
      <c r="R130">
        <f t="shared" ca="1" si="37"/>
        <v>15</v>
      </c>
      <c r="S130">
        <f t="shared" ca="1" si="38"/>
        <v>90</v>
      </c>
      <c r="T130">
        <f t="shared" ca="1" si="39"/>
        <v>4920</v>
      </c>
    </row>
    <row r="131" spans="1:20" x14ac:dyDescent="0.25">
      <c r="A131" s="1">
        <v>43595</v>
      </c>
      <c r="B131">
        <f t="shared" si="52"/>
        <v>10</v>
      </c>
      <c r="C131">
        <f t="shared" si="53"/>
        <v>5</v>
      </c>
      <c r="D131">
        <f t="shared" si="54"/>
        <v>2019</v>
      </c>
      <c r="E131">
        <f t="shared" ref="E131:E182" ca="1" si="59">RANDBETWEEN(100,420)</f>
        <v>191</v>
      </c>
      <c r="F131">
        <f t="shared" ref="F131:F182" ca="1" si="60">RANDBETWEEN(10,24)</f>
        <v>16</v>
      </c>
      <c r="G131">
        <f t="shared" ref="G131:G182" ca="1" si="61">RANDBETWEEN(100,800)+TRUNC(RANDBETWEEN(2,8)*F131*25)</f>
        <v>1395</v>
      </c>
      <c r="H131">
        <f t="shared" ref="H131:H182" ca="1" si="62">RANDBETWEEN(1000,2100)</f>
        <v>1305</v>
      </c>
      <c r="I131" s="2">
        <f t="shared" ref="I131:I182" si="63">4000+200*C131</f>
        <v>5000</v>
      </c>
      <c r="J131">
        <f t="shared" ref="J131:J182" ca="1" si="64">RANDBETWEEN(2,10)</f>
        <v>8</v>
      </c>
      <c r="K131" t="str">
        <f t="shared" ref="K131:K182" ca="1" si="65">IF(J131=1,"Prod Baixo Custo",IF(J131=2,"Prod Mediano",IF(J131=3,"Prod TOP",IF(J131=4,"Serviços",IF(J131=5,"Garantia",IF(J131=6,"Especial",IF(J131=7,"Marca",IF(J131=8,"Parcerias",IF(J131=10,"Sazonal","Lancamento")))))))))</f>
        <v>Parcerias</v>
      </c>
      <c r="L131">
        <f t="shared" ref="L131:L182" ca="1" si="66">TRUNC((E131/5+F131/20+G131/100+H131/500)/2+RANDBETWEEN(2,8))</f>
        <v>34</v>
      </c>
      <c r="M131">
        <f t="shared" ca="1" si="55"/>
        <v>1</v>
      </c>
      <c r="N131" t="str">
        <f t="shared" ref="N131:N182" ca="1" si="67">IF(M131=1,"Promo Combo",IF(M131=2,"Mega Desconto","Servico Gratis 3 Meses"))</f>
        <v>Promo Combo</v>
      </c>
      <c r="O131">
        <f t="shared" ca="1" si="56"/>
        <v>3</v>
      </c>
      <c r="P131" t="str">
        <f t="shared" ca="1" si="57"/>
        <v>Facebook</v>
      </c>
      <c r="Q131">
        <f t="shared" ca="1" si="58"/>
        <v>219394</v>
      </c>
      <c r="R131">
        <f t="shared" ref="R131:R182" ca="1" si="68">TRUNC(I131/E131)</f>
        <v>26</v>
      </c>
      <c r="S131">
        <f t="shared" ref="S131:S182" ca="1" si="69">TRUNC(I131/L131)</f>
        <v>147</v>
      </c>
      <c r="T131">
        <f t="shared" ref="T131:T182" ca="1" si="70">TRUNC(Q131/L131)</f>
        <v>6452</v>
      </c>
    </row>
    <row r="132" spans="1:20" x14ac:dyDescent="0.25">
      <c r="A132" s="1">
        <v>43596</v>
      </c>
      <c r="B132">
        <f t="shared" si="52"/>
        <v>11</v>
      </c>
      <c r="C132">
        <f t="shared" si="53"/>
        <v>5</v>
      </c>
      <c r="D132">
        <f t="shared" si="54"/>
        <v>2019</v>
      </c>
      <c r="E132">
        <f t="shared" ca="1" si="59"/>
        <v>103</v>
      </c>
      <c r="F132">
        <f t="shared" ca="1" si="60"/>
        <v>13</v>
      </c>
      <c r="G132">
        <f t="shared" ca="1" si="61"/>
        <v>2307</v>
      </c>
      <c r="H132">
        <f t="shared" ca="1" si="62"/>
        <v>1982</v>
      </c>
      <c r="I132" s="2">
        <f t="shared" si="63"/>
        <v>5000</v>
      </c>
      <c r="J132">
        <f t="shared" ca="1" si="64"/>
        <v>8</v>
      </c>
      <c r="K132" t="str">
        <f t="shared" ca="1" si="65"/>
        <v>Parcerias</v>
      </c>
      <c r="L132">
        <f t="shared" ca="1" si="66"/>
        <v>28</v>
      </c>
      <c r="M132">
        <f t="shared" ca="1" si="55"/>
        <v>3</v>
      </c>
      <c r="N132" t="str">
        <f t="shared" ca="1" si="67"/>
        <v>Servico Gratis 3 Meses</v>
      </c>
      <c r="O132">
        <f t="shared" ca="1" si="56"/>
        <v>3</v>
      </c>
      <c r="P132" t="str">
        <f t="shared" ca="1" si="57"/>
        <v>Facebook</v>
      </c>
      <c r="Q132">
        <f t="shared" ca="1" si="58"/>
        <v>304027</v>
      </c>
      <c r="R132">
        <f t="shared" ca="1" si="68"/>
        <v>48</v>
      </c>
      <c r="S132">
        <f t="shared" ca="1" si="69"/>
        <v>178</v>
      </c>
      <c r="T132">
        <f t="shared" ca="1" si="70"/>
        <v>10858</v>
      </c>
    </row>
    <row r="133" spans="1:20" x14ac:dyDescent="0.25">
      <c r="A133" s="1">
        <v>43597</v>
      </c>
      <c r="B133">
        <f t="shared" si="52"/>
        <v>12</v>
      </c>
      <c r="C133">
        <f t="shared" si="53"/>
        <v>5</v>
      </c>
      <c r="D133">
        <f t="shared" si="54"/>
        <v>2019</v>
      </c>
      <c r="E133">
        <f t="shared" ca="1" si="59"/>
        <v>335</v>
      </c>
      <c r="F133">
        <f t="shared" ca="1" si="60"/>
        <v>17</v>
      </c>
      <c r="G133">
        <f t="shared" ca="1" si="61"/>
        <v>3626</v>
      </c>
      <c r="H133">
        <f t="shared" ca="1" si="62"/>
        <v>2000</v>
      </c>
      <c r="I133" s="2">
        <f t="shared" si="63"/>
        <v>5000</v>
      </c>
      <c r="J133">
        <f t="shared" ca="1" si="64"/>
        <v>7</v>
      </c>
      <c r="K133" t="str">
        <f t="shared" ca="1" si="65"/>
        <v>Marca</v>
      </c>
      <c r="L133">
        <f t="shared" ca="1" si="66"/>
        <v>62</v>
      </c>
      <c r="M133">
        <f t="shared" ca="1" si="55"/>
        <v>3</v>
      </c>
      <c r="N133" t="str">
        <f t="shared" ca="1" si="67"/>
        <v>Servico Gratis 3 Meses</v>
      </c>
      <c r="O133">
        <f t="shared" ca="1" si="56"/>
        <v>4</v>
      </c>
      <c r="P133" t="str">
        <f t="shared" ca="1" si="57"/>
        <v>Twitter</v>
      </c>
      <c r="Q133">
        <f t="shared" ca="1" si="58"/>
        <v>342128</v>
      </c>
      <c r="R133">
        <f t="shared" ca="1" si="68"/>
        <v>14</v>
      </c>
      <c r="S133">
        <f t="shared" ca="1" si="69"/>
        <v>80</v>
      </c>
      <c r="T133">
        <f t="shared" ca="1" si="70"/>
        <v>5518</v>
      </c>
    </row>
    <row r="134" spans="1:20" x14ac:dyDescent="0.25">
      <c r="A134" s="1">
        <v>43598</v>
      </c>
      <c r="B134">
        <f t="shared" si="52"/>
        <v>13</v>
      </c>
      <c r="C134">
        <f t="shared" si="53"/>
        <v>5</v>
      </c>
      <c r="D134">
        <f t="shared" si="54"/>
        <v>2019</v>
      </c>
      <c r="E134">
        <f t="shared" ca="1" si="59"/>
        <v>300</v>
      </c>
      <c r="F134">
        <f t="shared" ca="1" si="60"/>
        <v>24</v>
      </c>
      <c r="G134">
        <f t="shared" ca="1" si="61"/>
        <v>5389</v>
      </c>
      <c r="H134">
        <f t="shared" ca="1" si="62"/>
        <v>1691</v>
      </c>
      <c r="I134" s="2">
        <f t="shared" si="63"/>
        <v>5000</v>
      </c>
      <c r="J134">
        <f t="shared" ca="1" si="64"/>
        <v>4</v>
      </c>
      <c r="K134" t="str">
        <f t="shared" ca="1" si="65"/>
        <v>Serviços</v>
      </c>
      <c r="L134">
        <f t="shared" ca="1" si="66"/>
        <v>62</v>
      </c>
      <c r="M134">
        <f t="shared" ca="1" si="55"/>
        <v>1</v>
      </c>
      <c r="N134" t="str">
        <f t="shared" ca="1" si="67"/>
        <v>Promo Combo</v>
      </c>
      <c r="O134">
        <f t="shared" ca="1" si="56"/>
        <v>3</v>
      </c>
      <c r="P134" t="str">
        <f t="shared" ca="1" si="57"/>
        <v>Facebook</v>
      </c>
      <c r="Q134">
        <f t="shared" ca="1" si="58"/>
        <v>236010</v>
      </c>
      <c r="R134">
        <f t="shared" ca="1" si="68"/>
        <v>16</v>
      </c>
      <c r="S134">
        <f t="shared" ca="1" si="69"/>
        <v>80</v>
      </c>
      <c r="T134">
        <f t="shared" ca="1" si="70"/>
        <v>3806</v>
      </c>
    </row>
    <row r="135" spans="1:20" x14ac:dyDescent="0.25">
      <c r="A135" s="1">
        <v>43599</v>
      </c>
      <c r="B135">
        <f t="shared" si="52"/>
        <v>14</v>
      </c>
      <c r="C135">
        <f t="shared" si="53"/>
        <v>5</v>
      </c>
      <c r="D135">
        <f t="shared" si="54"/>
        <v>2019</v>
      </c>
      <c r="E135">
        <f t="shared" ca="1" si="59"/>
        <v>336</v>
      </c>
      <c r="F135">
        <f t="shared" ca="1" si="60"/>
        <v>23</v>
      </c>
      <c r="G135">
        <f t="shared" ca="1" si="61"/>
        <v>1845</v>
      </c>
      <c r="H135">
        <f t="shared" ca="1" si="62"/>
        <v>1760</v>
      </c>
      <c r="I135" s="2">
        <f t="shared" si="63"/>
        <v>5000</v>
      </c>
      <c r="J135">
        <f t="shared" ca="1" si="64"/>
        <v>7</v>
      </c>
      <c r="K135" t="str">
        <f t="shared" ca="1" si="65"/>
        <v>Marca</v>
      </c>
      <c r="L135">
        <f t="shared" ca="1" si="66"/>
        <v>51</v>
      </c>
      <c r="M135">
        <f t="shared" ca="1" si="55"/>
        <v>3</v>
      </c>
      <c r="N135" t="str">
        <f t="shared" ca="1" si="67"/>
        <v>Servico Gratis 3 Meses</v>
      </c>
      <c r="O135">
        <f t="shared" ca="1" si="56"/>
        <v>2</v>
      </c>
      <c r="P135" t="str">
        <f t="shared" ca="1" si="57"/>
        <v>Instagram</v>
      </c>
      <c r="Q135">
        <f t="shared" ca="1" si="58"/>
        <v>259921</v>
      </c>
      <c r="R135">
        <f t="shared" ca="1" si="68"/>
        <v>14</v>
      </c>
      <c r="S135">
        <f t="shared" ca="1" si="69"/>
        <v>98</v>
      </c>
      <c r="T135">
        <f t="shared" ca="1" si="70"/>
        <v>5096</v>
      </c>
    </row>
    <row r="136" spans="1:20" x14ac:dyDescent="0.25">
      <c r="A136" s="1">
        <v>43600</v>
      </c>
      <c r="B136">
        <f t="shared" si="52"/>
        <v>15</v>
      </c>
      <c r="C136">
        <f t="shared" si="53"/>
        <v>5</v>
      </c>
      <c r="D136">
        <f t="shared" si="54"/>
        <v>2019</v>
      </c>
      <c r="E136">
        <f t="shared" ca="1" si="59"/>
        <v>389</v>
      </c>
      <c r="F136">
        <f t="shared" ca="1" si="60"/>
        <v>19</v>
      </c>
      <c r="G136">
        <f t="shared" ca="1" si="61"/>
        <v>1576</v>
      </c>
      <c r="H136">
        <f t="shared" ca="1" si="62"/>
        <v>1229</v>
      </c>
      <c r="I136" s="2">
        <f t="shared" si="63"/>
        <v>5000</v>
      </c>
      <c r="J136">
        <f t="shared" ca="1" si="64"/>
        <v>2</v>
      </c>
      <c r="K136" t="str">
        <f t="shared" ca="1" si="65"/>
        <v>Prod Mediano</v>
      </c>
      <c r="L136">
        <f t="shared" ca="1" si="66"/>
        <v>56</v>
      </c>
      <c r="M136">
        <f t="shared" ca="1" si="55"/>
        <v>3</v>
      </c>
      <c r="N136" t="str">
        <f t="shared" ca="1" si="67"/>
        <v>Servico Gratis 3 Meses</v>
      </c>
      <c r="O136">
        <f t="shared" ca="1" si="56"/>
        <v>1</v>
      </c>
      <c r="P136" t="str">
        <f t="shared" ca="1" si="57"/>
        <v>LinkedIn</v>
      </c>
      <c r="Q136">
        <f t="shared" ca="1" si="58"/>
        <v>228274</v>
      </c>
      <c r="R136">
        <f t="shared" ca="1" si="68"/>
        <v>12</v>
      </c>
      <c r="S136">
        <f t="shared" ca="1" si="69"/>
        <v>89</v>
      </c>
      <c r="T136">
        <f t="shared" ca="1" si="70"/>
        <v>4076</v>
      </c>
    </row>
    <row r="137" spans="1:20" x14ac:dyDescent="0.25">
      <c r="A137" s="1">
        <v>43601</v>
      </c>
      <c r="B137">
        <f t="shared" si="52"/>
        <v>16</v>
      </c>
      <c r="C137">
        <f t="shared" si="53"/>
        <v>5</v>
      </c>
      <c r="D137">
        <f t="shared" si="54"/>
        <v>2019</v>
      </c>
      <c r="E137">
        <f t="shared" ca="1" si="59"/>
        <v>393</v>
      </c>
      <c r="F137">
        <f t="shared" ca="1" si="60"/>
        <v>14</v>
      </c>
      <c r="G137">
        <f t="shared" ca="1" si="61"/>
        <v>1738</v>
      </c>
      <c r="H137">
        <f t="shared" ca="1" si="62"/>
        <v>1865</v>
      </c>
      <c r="I137" s="2">
        <f t="shared" si="63"/>
        <v>5000</v>
      </c>
      <c r="J137">
        <f t="shared" ca="1" si="64"/>
        <v>2</v>
      </c>
      <c r="K137" t="str">
        <f t="shared" ca="1" si="65"/>
        <v>Prod Mediano</v>
      </c>
      <c r="L137">
        <f t="shared" ca="1" si="66"/>
        <v>56</v>
      </c>
      <c r="M137">
        <f t="shared" ca="1" si="55"/>
        <v>1</v>
      </c>
      <c r="N137" t="str">
        <f t="shared" ca="1" si="67"/>
        <v>Promo Combo</v>
      </c>
      <c r="O137">
        <f t="shared" ca="1" si="56"/>
        <v>3</v>
      </c>
      <c r="P137" t="str">
        <f t="shared" ca="1" si="57"/>
        <v>Facebook</v>
      </c>
      <c r="Q137">
        <f t="shared" ca="1" si="58"/>
        <v>277271</v>
      </c>
      <c r="R137">
        <f t="shared" ca="1" si="68"/>
        <v>12</v>
      </c>
      <c r="S137">
        <f t="shared" ca="1" si="69"/>
        <v>89</v>
      </c>
      <c r="T137">
        <f t="shared" ca="1" si="70"/>
        <v>4951</v>
      </c>
    </row>
    <row r="138" spans="1:20" x14ac:dyDescent="0.25">
      <c r="A138" s="1">
        <v>43602</v>
      </c>
      <c r="B138">
        <f t="shared" si="52"/>
        <v>17</v>
      </c>
      <c r="C138">
        <f t="shared" si="53"/>
        <v>5</v>
      </c>
      <c r="D138">
        <f t="shared" si="54"/>
        <v>2019</v>
      </c>
      <c r="E138">
        <f t="shared" ca="1" si="59"/>
        <v>169</v>
      </c>
      <c r="F138">
        <f t="shared" ca="1" si="60"/>
        <v>11</v>
      </c>
      <c r="G138">
        <f t="shared" ca="1" si="61"/>
        <v>2490</v>
      </c>
      <c r="H138">
        <f t="shared" ca="1" si="62"/>
        <v>1407</v>
      </c>
      <c r="I138" s="2">
        <f t="shared" si="63"/>
        <v>5000</v>
      </c>
      <c r="J138">
        <f t="shared" ca="1" si="64"/>
        <v>5</v>
      </c>
      <c r="K138" t="str">
        <f t="shared" ca="1" si="65"/>
        <v>Garantia</v>
      </c>
      <c r="L138">
        <f t="shared" ca="1" si="66"/>
        <v>38</v>
      </c>
      <c r="M138">
        <f t="shared" ca="1" si="55"/>
        <v>1</v>
      </c>
      <c r="N138" t="str">
        <f t="shared" ca="1" si="67"/>
        <v>Promo Combo</v>
      </c>
      <c r="O138">
        <f t="shared" ca="1" si="56"/>
        <v>3</v>
      </c>
      <c r="P138" t="str">
        <f t="shared" ca="1" si="57"/>
        <v>Facebook</v>
      </c>
      <c r="Q138">
        <f t="shared" ca="1" si="58"/>
        <v>192845</v>
      </c>
      <c r="R138">
        <f t="shared" ca="1" si="68"/>
        <v>29</v>
      </c>
      <c r="S138">
        <f t="shared" ca="1" si="69"/>
        <v>131</v>
      </c>
      <c r="T138">
        <f t="shared" ca="1" si="70"/>
        <v>5074</v>
      </c>
    </row>
    <row r="139" spans="1:20" x14ac:dyDescent="0.25">
      <c r="A139" s="1">
        <v>43603</v>
      </c>
      <c r="B139">
        <f t="shared" si="52"/>
        <v>18</v>
      </c>
      <c r="C139">
        <f t="shared" si="53"/>
        <v>5</v>
      </c>
      <c r="D139">
        <f t="shared" si="54"/>
        <v>2019</v>
      </c>
      <c r="E139">
        <f t="shared" ca="1" si="59"/>
        <v>330</v>
      </c>
      <c r="F139">
        <f t="shared" ca="1" si="60"/>
        <v>19</v>
      </c>
      <c r="G139">
        <f t="shared" ca="1" si="61"/>
        <v>1540</v>
      </c>
      <c r="H139">
        <f t="shared" ca="1" si="62"/>
        <v>1637</v>
      </c>
      <c r="I139" s="2">
        <f t="shared" si="63"/>
        <v>5000</v>
      </c>
      <c r="J139">
        <f t="shared" ca="1" si="64"/>
        <v>8</v>
      </c>
      <c r="K139" t="str">
        <f t="shared" ca="1" si="65"/>
        <v>Parcerias</v>
      </c>
      <c r="L139">
        <f t="shared" ca="1" si="66"/>
        <v>48</v>
      </c>
      <c r="M139">
        <f t="shared" ca="1" si="55"/>
        <v>3</v>
      </c>
      <c r="N139" t="str">
        <f t="shared" ca="1" si="67"/>
        <v>Servico Gratis 3 Meses</v>
      </c>
      <c r="O139">
        <f t="shared" ca="1" si="56"/>
        <v>4</v>
      </c>
      <c r="P139" t="str">
        <f t="shared" ca="1" si="57"/>
        <v>Twitter</v>
      </c>
      <c r="Q139">
        <f t="shared" ca="1" si="58"/>
        <v>408504</v>
      </c>
      <c r="R139">
        <f t="shared" ca="1" si="68"/>
        <v>15</v>
      </c>
      <c r="S139">
        <f t="shared" ca="1" si="69"/>
        <v>104</v>
      </c>
      <c r="T139">
        <f t="shared" ca="1" si="70"/>
        <v>8510</v>
      </c>
    </row>
    <row r="140" spans="1:20" x14ac:dyDescent="0.25">
      <c r="A140" s="1">
        <v>43604</v>
      </c>
      <c r="B140">
        <f>DAY(A140)</f>
        <v>19</v>
      </c>
      <c r="C140">
        <f>MONTH(A140)</f>
        <v>5</v>
      </c>
      <c r="D140">
        <f>YEAR(A140)</f>
        <v>2019</v>
      </c>
      <c r="E140">
        <f t="shared" ca="1" si="59"/>
        <v>326</v>
      </c>
      <c r="F140">
        <f t="shared" ca="1" si="60"/>
        <v>23</v>
      </c>
      <c r="G140">
        <f t="shared" ca="1" si="61"/>
        <v>1299</v>
      </c>
      <c r="H140">
        <f t="shared" ca="1" si="62"/>
        <v>2048</v>
      </c>
      <c r="I140" s="2">
        <f t="shared" si="63"/>
        <v>5000</v>
      </c>
      <c r="J140">
        <f t="shared" ca="1" si="64"/>
        <v>4</v>
      </c>
      <c r="K140" t="str">
        <f t="shared" ca="1" si="65"/>
        <v>Serviços</v>
      </c>
      <c r="L140">
        <f t="shared" ca="1" si="66"/>
        <v>43</v>
      </c>
      <c r="M140">
        <f ca="1">RANDBETWEEN(1,3)</f>
        <v>1</v>
      </c>
      <c r="N140" t="str">
        <f t="shared" ca="1" si="67"/>
        <v>Promo Combo</v>
      </c>
      <c r="O140">
        <f ca="1">RANDBETWEEN(1,4)</f>
        <v>2</v>
      </c>
      <c r="P140" t="str">
        <f t="shared" ca="1" si="57"/>
        <v>Instagram</v>
      </c>
      <c r="Q140">
        <f t="shared" ca="1" si="58"/>
        <v>186989</v>
      </c>
      <c r="R140">
        <f t="shared" ca="1" si="68"/>
        <v>15</v>
      </c>
      <c r="S140">
        <f t="shared" ca="1" si="69"/>
        <v>116</v>
      </c>
      <c r="T140">
        <f t="shared" ca="1" si="70"/>
        <v>4348</v>
      </c>
    </row>
    <row r="141" spans="1:20" x14ac:dyDescent="0.25">
      <c r="A141" s="1">
        <v>43605</v>
      </c>
      <c r="B141">
        <f t="shared" ref="B141:B151" si="71">DAY(A141)</f>
        <v>20</v>
      </c>
      <c r="C141">
        <f t="shared" ref="C141:C151" si="72">MONTH(A141)</f>
        <v>5</v>
      </c>
      <c r="D141">
        <f t="shared" ref="D141:D151" si="73">YEAR(A141)</f>
        <v>2019</v>
      </c>
      <c r="E141">
        <f t="shared" ca="1" si="59"/>
        <v>206</v>
      </c>
      <c r="F141">
        <f t="shared" ca="1" si="60"/>
        <v>11</v>
      </c>
      <c r="G141">
        <f t="shared" ca="1" si="61"/>
        <v>651</v>
      </c>
      <c r="H141">
        <f t="shared" ca="1" si="62"/>
        <v>1294</v>
      </c>
      <c r="I141" s="2">
        <f t="shared" si="63"/>
        <v>5000</v>
      </c>
      <c r="J141">
        <f t="shared" ca="1" si="64"/>
        <v>8</v>
      </c>
      <c r="K141" t="str">
        <f t="shared" ca="1" si="65"/>
        <v>Parcerias</v>
      </c>
      <c r="L141">
        <f t="shared" ca="1" si="66"/>
        <v>29</v>
      </c>
      <c r="M141">
        <f t="shared" ref="M141:M151" ca="1" si="74">RANDBETWEEN(1,3)</f>
        <v>2</v>
      </c>
      <c r="N141" t="str">
        <f t="shared" ca="1" si="67"/>
        <v>Mega Desconto</v>
      </c>
      <c r="O141">
        <f t="shared" ref="O141:O151" ca="1" si="75">RANDBETWEEN(1,4)</f>
        <v>2</v>
      </c>
      <c r="P141" t="str">
        <f t="shared" ca="1" si="57"/>
        <v>Instagram</v>
      </c>
      <c r="Q141">
        <f t="shared" ca="1" si="58"/>
        <v>225246</v>
      </c>
      <c r="R141">
        <f t="shared" ca="1" si="68"/>
        <v>24</v>
      </c>
      <c r="S141">
        <f t="shared" ca="1" si="69"/>
        <v>172</v>
      </c>
      <c r="T141">
        <f t="shared" ca="1" si="70"/>
        <v>7767</v>
      </c>
    </row>
    <row r="142" spans="1:20" x14ac:dyDescent="0.25">
      <c r="A142" s="1">
        <v>43606</v>
      </c>
      <c r="B142">
        <f t="shared" si="71"/>
        <v>21</v>
      </c>
      <c r="C142">
        <f t="shared" si="72"/>
        <v>5</v>
      </c>
      <c r="D142">
        <f t="shared" si="73"/>
        <v>2019</v>
      </c>
      <c r="E142">
        <f t="shared" ca="1" si="59"/>
        <v>190</v>
      </c>
      <c r="F142">
        <f t="shared" ca="1" si="60"/>
        <v>22</v>
      </c>
      <c r="G142">
        <f t="shared" ca="1" si="61"/>
        <v>2845</v>
      </c>
      <c r="H142">
        <f t="shared" ca="1" si="62"/>
        <v>1295</v>
      </c>
      <c r="I142" s="2">
        <f t="shared" si="63"/>
        <v>5000</v>
      </c>
      <c r="J142">
        <f t="shared" ca="1" si="64"/>
        <v>7</v>
      </c>
      <c r="K142" t="str">
        <f t="shared" ca="1" si="65"/>
        <v>Marca</v>
      </c>
      <c r="L142">
        <f t="shared" ca="1" si="66"/>
        <v>38</v>
      </c>
      <c r="M142">
        <f t="shared" ca="1" si="74"/>
        <v>3</v>
      </c>
      <c r="N142" t="str">
        <f t="shared" ca="1" si="67"/>
        <v>Servico Gratis 3 Meses</v>
      </c>
      <c r="O142">
        <f t="shared" ca="1" si="75"/>
        <v>1</v>
      </c>
      <c r="P142" t="str">
        <f t="shared" ca="1" si="57"/>
        <v>LinkedIn</v>
      </c>
      <c r="Q142">
        <f t="shared" ca="1" si="58"/>
        <v>242008</v>
      </c>
      <c r="R142">
        <f t="shared" ca="1" si="68"/>
        <v>26</v>
      </c>
      <c r="S142">
        <f t="shared" ca="1" si="69"/>
        <v>131</v>
      </c>
      <c r="T142">
        <f t="shared" ca="1" si="70"/>
        <v>6368</v>
      </c>
    </row>
    <row r="143" spans="1:20" x14ac:dyDescent="0.25">
      <c r="A143" s="1">
        <v>43607</v>
      </c>
      <c r="B143">
        <f t="shared" si="71"/>
        <v>22</v>
      </c>
      <c r="C143">
        <f t="shared" si="72"/>
        <v>5</v>
      </c>
      <c r="D143">
        <f t="shared" si="73"/>
        <v>2019</v>
      </c>
      <c r="E143">
        <f t="shared" ca="1" si="59"/>
        <v>351</v>
      </c>
      <c r="F143">
        <f t="shared" ca="1" si="60"/>
        <v>14</v>
      </c>
      <c r="G143">
        <f t="shared" ca="1" si="61"/>
        <v>3080</v>
      </c>
      <c r="H143">
        <f t="shared" ca="1" si="62"/>
        <v>1270</v>
      </c>
      <c r="I143" s="2">
        <f t="shared" si="63"/>
        <v>5000</v>
      </c>
      <c r="J143">
        <f t="shared" ca="1" si="64"/>
        <v>5</v>
      </c>
      <c r="K143" t="str">
        <f t="shared" ca="1" si="65"/>
        <v>Garantia</v>
      </c>
      <c r="L143">
        <f t="shared" ca="1" si="66"/>
        <v>56</v>
      </c>
      <c r="M143">
        <f t="shared" ca="1" si="74"/>
        <v>2</v>
      </c>
      <c r="N143" t="str">
        <f t="shared" ca="1" si="67"/>
        <v>Mega Desconto</v>
      </c>
      <c r="O143">
        <f t="shared" ca="1" si="75"/>
        <v>2</v>
      </c>
      <c r="P143" t="str">
        <f t="shared" ca="1" si="57"/>
        <v>Instagram</v>
      </c>
      <c r="Q143">
        <f t="shared" ca="1" si="58"/>
        <v>238196</v>
      </c>
      <c r="R143">
        <f t="shared" ca="1" si="68"/>
        <v>14</v>
      </c>
      <c r="S143">
        <f t="shared" ca="1" si="69"/>
        <v>89</v>
      </c>
      <c r="T143">
        <f t="shared" ca="1" si="70"/>
        <v>4253</v>
      </c>
    </row>
    <row r="144" spans="1:20" x14ac:dyDescent="0.25">
      <c r="A144" s="1">
        <v>43608</v>
      </c>
      <c r="B144">
        <f t="shared" si="71"/>
        <v>23</v>
      </c>
      <c r="C144">
        <f t="shared" si="72"/>
        <v>5</v>
      </c>
      <c r="D144">
        <f t="shared" si="73"/>
        <v>2019</v>
      </c>
      <c r="E144">
        <f t="shared" ca="1" si="59"/>
        <v>168</v>
      </c>
      <c r="F144">
        <f t="shared" ca="1" si="60"/>
        <v>20</v>
      </c>
      <c r="G144">
        <f t="shared" ca="1" si="61"/>
        <v>1172</v>
      </c>
      <c r="H144">
        <f t="shared" ca="1" si="62"/>
        <v>2054</v>
      </c>
      <c r="I144" s="2">
        <f t="shared" si="63"/>
        <v>5000</v>
      </c>
      <c r="J144">
        <f t="shared" ca="1" si="64"/>
        <v>2</v>
      </c>
      <c r="K144" t="str">
        <f t="shared" ca="1" si="65"/>
        <v>Prod Mediano</v>
      </c>
      <c r="L144">
        <f t="shared" ca="1" si="66"/>
        <v>31</v>
      </c>
      <c r="M144">
        <f t="shared" ca="1" si="74"/>
        <v>1</v>
      </c>
      <c r="N144" t="str">
        <f t="shared" ca="1" si="67"/>
        <v>Promo Combo</v>
      </c>
      <c r="O144">
        <f t="shared" ca="1" si="75"/>
        <v>4</v>
      </c>
      <c r="P144" t="str">
        <f t="shared" ca="1" si="57"/>
        <v>Twitter</v>
      </c>
      <c r="Q144">
        <f t="shared" ca="1" si="58"/>
        <v>291228</v>
      </c>
      <c r="R144">
        <f t="shared" ca="1" si="68"/>
        <v>29</v>
      </c>
      <c r="S144">
        <f t="shared" ca="1" si="69"/>
        <v>161</v>
      </c>
      <c r="T144">
        <f t="shared" ca="1" si="70"/>
        <v>9394</v>
      </c>
    </row>
    <row r="145" spans="1:20" x14ac:dyDescent="0.25">
      <c r="A145" s="1">
        <v>43609</v>
      </c>
      <c r="B145">
        <f t="shared" si="71"/>
        <v>24</v>
      </c>
      <c r="C145">
        <f t="shared" si="72"/>
        <v>5</v>
      </c>
      <c r="D145">
        <f t="shared" si="73"/>
        <v>2019</v>
      </c>
      <c r="E145">
        <f t="shared" ca="1" si="59"/>
        <v>144</v>
      </c>
      <c r="F145">
        <f t="shared" ca="1" si="60"/>
        <v>21</v>
      </c>
      <c r="G145">
        <f t="shared" ca="1" si="61"/>
        <v>3009</v>
      </c>
      <c r="H145">
        <f t="shared" ca="1" si="62"/>
        <v>1951</v>
      </c>
      <c r="I145" s="2">
        <f t="shared" si="63"/>
        <v>5000</v>
      </c>
      <c r="J145">
        <f t="shared" ca="1" si="64"/>
        <v>7</v>
      </c>
      <c r="K145" t="str">
        <f t="shared" ca="1" si="65"/>
        <v>Marca</v>
      </c>
      <c r="L145">
        <f t="shared" ca="1" si="66"/>
        <v>38</v>
      </c>
      <c r="M145">
        <f t="shared" ca="1" si="74"/>
        <v>1</v>
      </c>
      <c r="N145" t="str">
        <f t="shared" ca="1" si="67"/>
        <v>Promo Combo</v>
      </c>
      <c r="O145">
        <f t="shared" ca="1" si="75"/>
        <v>1</v>
      </c>
      <c r="P145" t="str">
        <f t="shared" ca="1" si="57"/>
        <v>LinkedIn</v>
      </c>
      <c r="Q145">
        <f t="shared" ca="1" si="58"/>
        <v>137044</v>
      </c>
      <c r="R145">
        <f t="shared" ca="1" si="68"/>
        <v>34</v>
      </c>
      <c r="S145">
        <f t="shared" ca="1" si="69"/>
        <v>131</v>
      </c>
      <c r="T145">
        <f t="shared" ca="1" si="70"/>
        <v>3606</v>
      </c>
    </row>
    <row r="146" spans="1:20" x14ac:dyDescent="0.25">
      <c r="A146" s="1">
        <v>43610</v>
      </c>
      <c r="B146">
        <f t="shared" si="71"/>
        <v>25</v>
      </c>
      <c r="C146">
        <f t="shared" si="72"/>
        <v>5</v>
      </c>
      <c r="D146">
        <f t="shared" si="73"/>
        <v>2019</v>
      </c>
      <c r="E146">
        <f t="shared" ca="1" si="59"/>
        <v>399</v>
      </c>
      <c r="F146">
        <f t="shared" ca="1" si="60"/>
        <v>21</v>
      </c>
      <c r="G146">
        <f t="shared" ca="1" si="61"/>
        <v>4458</v>
      </c>
      <c r="H146">
        <f t="shared" ca="1" si="62"/>
        <v>1571</v>
      </c>
      <c r="I146" s="2">
        <f t="shared" si="63"/>
        <v>5000</v>
      </c>
      <c r="J146">
        <f t="shared" ca="1" si="64"/>
        <v>2</v>
      </c>
      <c r="K146" t="str">
        <f t="shared" ca="1" si="65"/>
        <v>Prod Mediano</v>
      </c>
      <c r="L146">
        <f t="shared" ca="1" si="66"/>
        <v>71</v>
      </c>
      <c r="M146">
        <f t="shared" ca="1" si="74"/>
        <v>1</v>
      </c>
      <c r="N146" t="str">
        <f t="shared" ca="1" si="67"/>
        <v>Promo Combo</v>
      </c>
      <c r="O146">
        <f t="shared" ca="1" si="75"/>
        <v>2</v>
      </c>
      <c r="P146" t="str">
        <f t="shared" ca="1" si="57"/>
        <v>Instagram</v>
      </c>
      <c r="Q146">
        <f t="shared" ca="1" si="58"/>
        <v>236834</v>
      </c>
      <c r="R146">
        <f t="shared" ca="1" si="68"/>
        <v>12</v>
      </c>
      <c r="S146">
        <f t="shared" ca="1" si="69"/>
        <v>70</v>
      </c>
      <c r="T146">
        <f t="shared" ca="1" si="70"/>
        <v>3335</v>
      </c>
    </row>
    <row r="147" spans="1:20" x14ac:dyDescent="0.25">
      <c r="A147" s="1">
        <v>43611</v>
      </c>
      <c r="B147">
        <f t="shared" si="71"/>
        <v>26</v>
      </c>
      <c r="C147">
        <f t="shared" si="72"/>
        <v>5</v>
      </c>
      <c r="D147">
        <f t="shared" si="73"/>
        <v>2019</v>
      </c>
      <c r="E147">
        <f t="shared" ca="1" si="59"/>
        <v>350</v>
      </c>
      <c r="F147">
        <f t="shared" ca="1" si="60"/>
        <v>10</v>
      </c>
      <c r="G147">
        <f t="shared" ca="1" si="61"/>
        <v>1165</v>
      </c>
      <c r="H147">
        <f t="shared" ca="1" si="62"/>
        <v>1156</v>
      </c>
      <c r="I147" s="2">
        <f t="shared" si="63"/>
        <v>5000</v>
      </c>
      <c r="J147">
        <f t="shared" ca="1" si="64"/>
        <v>3</v>
      </c>
      <c r="K147" t="str">
        <f t="shared" ca="1" si="65"/>
        <v>Prod TOP</v>
      </c>
      <c r="L147">
        <f t="shared" ca="1" si="66"/>
        <v>47</v>
      </c>
      <c r="M147">
        <f t="shared" ca="1" si="74"/>
        <v>2</v>
      </c>
      <c r="N147" t="str">
        <f t="shared" ca="1" si="67"/>
        <v>Mega Desconto</v>
      </c>
      <c r="O147">
        <f t="shared" ca="1" si="75"/>
        <v>3</v>
      </c>
      <c r="P147" t="str">
        <f t="shared" ca="1" si="57"/>
        <v>Facebook</v>
      </c>
      <c r="Q147">
        <f t="shared" ca="1" si="58"/>
        <v>239244</v>
      </c>
      <c r="R147">
        <f t="shared" ca="1" si="68"/>
        <v>14</v>
      </c>
      <c r="S147">
        <f t="shared" ca="1" si="69"/>
        <v>106</v>
      </c>
      <c r="T147">
        <f t="shared" ca="1" si="70"/>
        <v>5090</v>
      </c>
    </row>
    <row r="148" spans="1:20" x14ac:dyDescent="0.25">
      <c r="A148" s="1">
        <v>43612</v>
      </c>
      <c r="B148">
        <f t="shared" si="71"/>
        <v>27</v>
      </c>
      <c r="C148">
        <f t="shared" si="72"/>
        <v>5</v>
      </c>
      <c r="D148">
        <f t="shared" si="73"/>
        <v>2019</v>
      </c>
      <c r="E148">
        <f t="shared" ca="1" si="59"/>
        <v>328</v>
      </c>
      <c r="F148">
        <f t="shared" ca="1" si="60"/>
        <v>21</v>
      </c>
      <c r="G148">
        <f t="shared" ca="1" si="61"/>
        <v>2527</v>
      </c>
      <c r="H148">
        <f t="shared" ca="1" si="62"/>
        <v>1180</v>
      </c>
      <c r="I148" s="2">
        <f t="shared" si="63"/>
        <v>5000</v>
      </c>
      <c r="J148">
        <f t="shared" ca="1" si="64"/>
        <v>7</v>
      </c>
      <c r="K148" t="str">
        <f t="shared" ca="1" si="65"/>
        <v>Marca</v>
      </c>
      <c r="L148">
        <f t="shared" ca="1" si="66"/>
        <v>49</v>
      </c>
      <c r="M148">
        <f t="shared" ca="1" si="74"/>
        <v>1</v>
      </c>
      <c r="N148" t="str">
        <f t="shared" ca="1" si="67"/>
        <v>Promo Combo</v>
      </c>
      <c r="O148">
        <f t="shared" ca="1" si="75"/>
        <v>2</v>
      </c>
      <c r="P148" t="str">
        <f t="shared" ca="1" si="57"/>
        <v>Instagram</v>
      </c>
      <c r="Q148">
        <f t="shared" ca="1" si="58"/>
        <v>202974</v>
      </c>
      <c r="R148">
        <f t="shared" ca="1" si="68"/>
        <v>15</v>
      </c>
      <c r="S148">
        <f t="shared" ca="1" si="69"/>
        <v>102</v>
      </c>
      <c r="T148">
        <f t="shared" ca="1" si="70"/>
        <v>4142</v>
      </c>
    </row>
    <row r="149" spans="1:20" x14ac:dyDescent="0.25">
      <c r="A149" s="1">
        <v>43613</v>
      </c>
      <c r="B149">
        <f t="shared" si="71"/>
        <v>28</v>
      </c>
      <c r="C149">
        <f t="shared" si="72"/>
        <v>5</v>
      </c>
      <c r="D149">
        <f t="shared" si="73"/>
        <v>2019</v>
      </c>
      <c r="E149">
        <f t="shared" ca="1" si="59"/>
        <v>322</v>
      </c>
      <c r="F149">
        <f t="shared" ca="1" si="60"/>
        <v>23</v>
      </c>
      <c r="G149">
        <f t="shared" ca="1" si="61"/>
        <v>3920</v>
      </c>
      <c r="H149">
        <f t="shared" ca="1" si="62"/>
        <v>1000</v>
      </c>
      <c r="I149" s="2">
        <f t="shared" si="63"/>
        <v>5000</v>
      </c>
      <c r="J149">
        <f t="shared" ca="1" si="64"/>
        <v>9</v>
      </c>
      <c r="K149" t="str">
        <f t="shared" ca="1" si="65"/>
        <v>Lancamento</v>
      </c>
      <c r="L149">
        <f t="shared" ca="1" si="66"/>
        <v>57</v>
      </c>
      <c r="M149">
        <f t="shared" ca="1" si="74"/>
        <v>1</v>
      </c>
      <c r="N149" t="str">
        <f t="shared" ca="1" si="67"/>
        <v>Promo Combo</v>
      </c>
      <c r="O149">
        <f t="shared" ca="1" si="75"/>
        <v>2</v>
      </c>
      <c r="P149" t="str">
        <f t="shared" ca="1" si="57"/>
        <v>Instagram</v>
      </c>
      <c r="Q149">
        <f t="shared" ca="1" si="58"/>
        <v>198419</v>
      </c>
      <c r="R149">
        <f t="shared" ca="1" si="68"/>
        <v>15</v>
      </c>
      <c r="S149">
        <f t="shared" ca="1" si="69"/>
        <v>87</v>
      </c>
      <c r="T149">
        <f t="shared" ca="1" si="70"/>
        <v>3481</v>
      </c>
    </row>
    <row r="150" spans="1:20" x14ac:dyDescent="0.25">
      <c r="A150" s="1">
        <v>43614</v>
      </c>
      <c r="B150">
        <f t="shared" si="71"/>
        <v>29</v>
      </c>
      <c r="C150">
        <f t="shared" si="72"/>
        <v>5</v>
      </c>
      <c r="D150">
        <f t="shared" si="73"/>
        <v>2019</v>
      </c>
      <c r="E150">
        <f t="shared" ca="1" si="59"/>
        <v>222</v>
      </c>
      <c r="F150">
        <f t="shared" ca="1" si="60"/>
        <v>16</v>
      </c>
      <c r="G150">
        <f t="shared" ca="1" si="61"/>
        <v>2681</v>
      </c>
      <c r="H150">
        <f t="shared" ca="1" si="62"/>
        <v>1260</v>
      </c>
      <c r="I150" s="2">
        <f t="shared" si="63"/>
        <v>5000</v>
      </c>
      <c r="J150">
        <f t="shared" ca="1" si="64"/>
        <v>7</v>
      </c>
      <c r="K150" t="str">
        <f t="shared" ca="1" si="65"/>
        <v>Marca</v>
      </c>
      <c r="L150">
        <f t="shared" ca="1" si="66"/>
        <v>43</v>
      </c>
      <c r="M150">
        <f t="shared" ca="1" si="74"/>
        <v>3</v>
      </c>
      <c r="N150" t="str">
        <f t="shared" ca="1" si="67"/>
        <v>Servico Gratis 3 Meses</v>
      </c>
      <c r="O150">
        <f t="shared" ca="1" si="75"/>
        <v>4</v>
      </c>
      <c r="P150" t="str">
        <f t="shared" ca="1" si="57"/>
        <v>Twitter</v>
      </c>
      <c r="Q150">
        <f t="shared" ca="1" si="58"/>
        <v>371965</v>
      </c>
      <c r="R150">
        <f t="shared" ca="1" si="68"/>
        <v>22</v>
      </c>
      <c r="S150">
        <f t="shared" ca="1" si="69"/>
        <v>116</v>
      </c>
      <c r="T150">
        <f t="shared" ca="1" si="70"/>
        <v>8650</v>
      </c>
    </row>
    <row r="151" spans="1:20" x14ac:dyDescent="0.25">
      <c r="A151" s="1">
        <v>43615</v>
      </c>
      <c r="B151">
        <f t="shared" si="71"/>
        <v>30</v>
      </c>
      <c r="C151">
        <f t="shared" si="72"/>
        <v>5</v>
      </c>
      <c r="D151">
        <f t="shared" si="73"/>
        <v>2019</v>
      </c>
      <c r="E151">
        <f t="shared" ca="1" si="59"/>
        <v>381</v>
      </c>
      <c r="F151">
        <f t="shared" ca="1" si="60"/>
        <v>17</v>
      </c>
      <c r="G151">
        <f t="shared" ca="1" si="61"/>
        <v>1913</v>
      </c>
      <c r="H151">
        <f t="shared" ca="1" si="62"/>
        <v>1756</v>
      </c>
      <c r="I151" s="2">
        <f t="shared" si="63"/>
        <v>5000</v>
      </c>
      <c r="J151">
        <f t="shared" ca="1" si="64"/>
        <v>4</v>
      </c>
      <c r="K151" t="str">
        <f t="shared" ca="1" si="65"/>
        <v>Serviços</v>
      </c>
      <c r="L151">
        <f t="shared" ca="1" si="66"/>
        <v>51</v>
      </c>
      <c r="M151">
        <f t="shared" ca="1" si="74"/>
        <v>2</v>
      </c>
      <c r="N151" t="str">
        <f t="shared" ca="1" si="67"/>
        <v>Mega Desconto</v>
      </c>
      <c r="O151">
        <f t="shared" ca="1" si="75"/>
        <v>4</v>
      </c>
      <c r="P151" t="str">
        <f t="shared" ca="1" si="57"/>
        <v>Twitter</v>
      </c>
      <c r="Q151">
        <f t="shared" ca="1" si="58"/>
        <v>340675</v>
      </c>
      <c r="R151">
        <f t="shared" ca="1" si="68"/>
        <v>13</v>
      </c>
      <c r="S151">
        <f t="shared" ca="1" si="69"/>
        <v>98</v>
      </c>
      <c r="T151">
        <f t="shared" ca="1" si="70"/>
        <v>6679</v>
      </c>
    </row>
    <row r="152" spans="1:20" x14ac:dyDescent="0.25">
      <c r="A152" s="1">
        <v>43616</v>
      </c>
      <c r="B152">
        <f>DAY(A152)</f>
        <v>31</v>
      </c>
      <c r="C152">
        <f>MONTH(A152)</f>
        <v>5</v>
      </c>
      <c r="D152">
        <f>YEAR(A152)</f>
        <v>2019</v>
      </c>
      <c r="E152">
        <f t="shared" ca="1" si="59"/>
        <v>286</v>
      </c>
      <c r="F152">
        <f t="shared" ca="1" si="60"/>
        <v>17</v>
      </c>
      <c r="G152">
        <f t="shared" ca="1" si="61"/>
        <v>980</v>
      </c>
      <c r="H152">
        <f t="shared" ca="1" si="62"/>
        <v>2071</v>
      </c>
      <c r="I152" s="2">
        <f t="shared" si="63"/>
        <v>5000</v>
      </c>
      <c r="J152">
        <f t="shared" ca="1" si="64"/>
        <v>6</v>
      </c>
      <c r="K152" t="str">
        <f t="shared" ca="1" si="65"/>
        <v>Especial</v>
      </c>
      <c r="L152">
        <f t="shared" ca="1" si="66"/>
        <v>37</v>
      </c>
      <c r="M152">
        <f ca="1">RANDBETWEEN(1,3)</f>
        <v>2</v>
      </c>
      <c r="N152" t="str">
        <f t="shared" ca="1" si="67"/>
        <v>Mega Desconto</v>
      </c>
      <c r="O152">
        <f ca="1">RANDBETWEEN(1,4)</f>
        <v>1</v>
      </c>
      <c r="P152" t="str">
        <f t="shared" ca="1" si="57"/>
        <v>LinkedIn</v>
      </c>
      <c r="Q152">
        <f t="shared" ca="1" si="58"/>
        <v>164711</v>
      </c>
      <c r="R152">
        <f t="shared" ca="1" si="68"/>
        <v>17</v>
      </c>
      <c r="S152">
        <f t="shared" ca="1" si="69"/>
        <v>135</v>
      </c>
      <c r="T152">
        <f t="shared" ca="1" si="70"/>
        <v>4451</v>
      </c>
    </row>
    <row r="153" spans="1:20" x14ac:dyDescent="0.25">
      <c r="A153" s="1">
        <v>43617</v>
      </c>
      <c r="B153">
        <f t="shared" ref="B153:B167" si="76">DAY(A153)</f>
        <v>1</v>
      </c>
      <c r="C153">
        <f t="shared" ref="C153:C167" si="77">MONTH(A153)</f>
        <v>6</v>
      </c>
      <c r="D153">
        <f t="shared" ref="D153:D167" si="78">YEAR(A153)</f>
        <v>2019</v>
      </c>
      <c r="E153">
        <f t="shared" ca="1" si="59"/>
        <v>419</v>
      </c>
      <c r="F153">
        <f t="shared" ca="1" si="60"/>
        <v>12</v>
      </c>
      <c r="G153">
        <f t="shared" ca="1" si="61"/>
        <v>2101</v>
      </c>
      <c r="H153">
        <f t="shared" ca="1" si="62"/>
        <v>1747</v>
      </c>
      <c r="I153" s="2">
        <f t="shared" si="63"/>
        <v>5200</v>
      </c>
      <c r="J153">
        <f t="shared" ca="1" si="64"/>
        <v>10</v>
      </c>
      <c r="K153" t="str">
        <f t="shared" ca="1" si="65"/>
        <v>Sazonal</v>
      </c>
      <c r="L153">
        <f t="shared" ca="1" si="66"/>
        <v>56</v>
      </c>
      <c r="M153">
        <f t="shared" ref="M153:M167" ca="1" si="79">RANDBETWEEN(1,3)</f>
        <v>2</v>
      </c>
      <c r="N153" t="str">
        <f t="shared" ca="1" si="67"/>
        <v>Mega Desconto</v>
      </c>
      <c r="O153">
        <f t="shared" ref="O153:O167" ca="1" si="80">RANDBETWEEN(1,4)</f>
        <v>2</v>
      </c>
      <c r="P153" t="str">
        <f t="shared" ca="1" si="57"/>
        <v>Instagram</v>
      </c>
      <c r="Q153">
        <f t="shared" ca="1" si="58"/>
        <v>277540</v>
      </c>
      <c r="R153">
        <f t="shared" ca="1" si="68"/>
        <v>12</v>
      </c>
      <c r="S153">
        <f t="shared" ca="1" si="69"/>
        <v>92</v>
      </c>
      <c r="T153">
        <f t="shared" ca="1" si="70"/>
        <v>4956</v>
      </c>
    </row>
    <row r="154" spans="1:20" x14ac:dyDescent="0.25">
      <c r="A154" s="1">
        <v>43618</v>
      </c>
      <c r="B154">
        <f t="shared" si="76"/>
        <v>2</v>
      </c>
      <c r="C154">
        <f t="shared" si="77"/>
        <v>6</v>
      </c>
      <c r="D154">
        <f t="shared" si="78"/>
        <v>2019</v>
      </c>
      <c r="E154">
        <f t="shared" ca="1" si="59"/>
        <v>131</v>
      </c>
      <c r="F154">
        <f t="shared" ca="1" si="60"/>
        <v>12</v>
      </c>
      <c r="G154">
        <f t="shared" ca="1" si="61"/>
        <v>1471</v>
      </c>
      <c r="H154">
        <f t="shared" ca="1" si="62"/>
        <v>1921</v>
      </c>
      <c r="I154" s="2">
        <f t="shared" si="63"/>
        <v>5200</v>
      </c>
      <c r="J154">
        <f t="shared" ca="1" si="64"/>
        <v>2</v>
      </c>
      <c r="K154" t="str">
        <f t="shared" ca="1" si="65"/>
        <v>Prod Mediano</v>
      </c>
      <c r="L154">
        <f t="shared" ca="1" si="66"/>
        <v>28</v>
      </c>
      <c r="M154">
        <f t="shared" ca="1" si="79"/>
        <v>2</v>
      </c>
      <c r="N154" t="str">
        <f t="shared" ca="1" si="67"/>
        <v>Mega Desconto</v>
      </c>
      <c r="O154">
        <f t="shared" ca="1" si="80"/>
        <v>3</v>
      </c>
      <c r="P154" t="str">
        <f t="shared" ca="1" si="57"/>
        <v>Facebook</v>
      </c>
      <c r="Q154">
        <f t="shared" ca="1" si="58"/>
        <v>271821</v>
      </c>
      <c r="R154">
        <f t="shared" ca="1" si="68"/>
        <v>39</v>
      </c>
      <c r="S154">
        <f t="shared" ca="1" si="69"/>
        <v>185</v>
      </c>
      <c r="T154">
        <f t="shared" ca="1" si="70"/>
        <v>9707</v>
      </c>
    </row>
    <row r="155" spans="1:20" x14ac:dyDescent="0.25">
      <c r="A155" s="1">
        <v>43619</v>
      </c>
      <c r="B155">
        <f t="shared" si="76"/>
        <v>3</v>
      </c>
      <c r="C155">
        <f t="shared" si="77"/>
        <v>6</v>
      </c>
      <c r="D155">
        <f t="shared" si="78"/>
        <v>2019</v>
      </c>
      <c r="E155">
        <f t="shared" ca="1" si="59"/>
        <v>283</v>
      </c>
      <c r="F155">
        <f t="shared" ca="1" si="60"/>
        <v>20</v>
      </c>
      <c r="G155">
        <f t="shared" ca="1" si="61"/>
        <v>4216</v>
      </c>
      <c r="H155">
        <f t="shared" ca="1" si="62"/>
        <v>1117</v>
      </c>
      <c r="I155" s="2">
        <f t="shared" si="63"/>
        <v>5200</v>
      </c>
      <c r="J155">
        <f t="shared" ca="1" si="64"/>
        <v>8</v>
      </c>
      <c r="K155" t="str">
        <f t="shared" ca="1" si="65"/>
        <v>Parcerias</v>
      </c>
      <c r="L155">
        <f t="shared" ca="1" si="66"/>
        <v>53</v>
      </c>
      <c r="M155">
        <f t="shared" ca="1" si="79"/>
        <v>2</v>
      </c>
      <c r="N155" t="str">
        <f t="shared" ca="1" si="67"/>
        <v>Mega Desconto</v>
      </c>
      <c r="O155">
        <f t="shared" ca="1" si="80"/>
        <v>4</v>
      </c>
      <c r="P155" t="str">
        <f t="shared" ca="1" si="57"/>
        <v>Twitter</v>
      </c>
      <c r="Q155">
        <f t="shared" ca="1" si="58"/>
        <v>320770</v>
      </c>
      <c r="R155">
        <f t="shared" ca="1" si="68"/>
        <v>18</v>
      </c>
      <c r="S155">
        <f t="shared" ca="1" si="69"/>
        <v>98</v>
      </c>
      <c r="T155">
        <f t="shared" ca="1" si="70"/>
        <v>6052</v>
      </c>
    </row>
    <row r="156" spans="1:20" x14ac:dyDescent="0.25">
      <c r="A156" s="1">
        <v>43620</v>
      </c>
      <c r="B156">
        <f t="shared" si="76"/>
        <v>4</v>
      </c>
      <c r="C156">
        <f t="shared" si="77"/>
        <v>6</v>
      </c>
      <c r="D156">
        <f t="shared" si="78"/>
        <v>2019</v>
      </c>
      <c r="E156">
        <f t="shared" ca="1" si="59"/>
        <v>333</v>
      </c>
      <c r="F156">
        <f t="shared" ca="1" si="60"/>
        <v>17</v>
      </c>
      <c r="G156">
        <f t="shared" ca="1" si="61"/>
        <v>2946</v>
      </c>
      <c r="H156">
        <f t="shared" ca="1" si="62"/>
        <v>1793</v>
      </c>
      <c r="I156" s="2">
        <f t="shared" si="63"/>
        <v>5200</v>
      </c>
      <c r="J156">
        <f t="shared" ca="1" si="64"/>
        <v>9</v>
      </c>
      <c r="K156" t="str">
        <f t="shared" ca="1" si="65"/>
        <v>Lancamento</v>
      </c>
      <c r="L156">
        <f t="shared" ca="1" si="66"/>
        <v>52</v>
      </c>
      <c r="M156">
        <f t="shared" ca="1" si="79"/>
        <v>1</v>
      </c>
      <c r="N156" t="str">
        <f t="shared" ca="1" si="67"/>
        <v>Promo Combo</v>
      </c>
      <c r="O156">
        <f t="shared" ca="1" si="80"/>
        <v>4</v>
      </c>
      <c r="P156" t="str">
        <f t="shared" ca="1" si="57"/>
        <v>Twitter</v>
      </c>
      <c r="Q156">
        <f t="shared" ca="1" si="58"/>
        <v>306454</v>
      </c>
      <c r="R156">
        <f t="shared" ca="1" si="68"/>
        <v>15</v>
      </c>
      <c r="S156">
        <f t="shared" ca="1" si="69"/>
        <v>100</v>
      </c>
      <c r="T156">
        <f t="shared" ca="1" si="70"/>
        <v>5893</v>
      </c>
    </row>
    <row r="157" spans="1:20" x14ac:dyDescent="0.25">
      <c r="A157" s="1">
        <v>43621</v>
      </c>
      <c r="B157">
        <f t="shared" si="76"/>
        <v>5</v>
      </c>
      <c r="C157">
        <f t="shared" si="77"/>
        <v>6</v>
      </c>
      <c r="D157">
        <f t="shared" si="78"/>
        <v>2019</v>
      </c>
      <c r="E157">
        <f t="shared" ca="1" si="59"/>
        <v>112</v>
      </c>
      <c r="F157">
        <f t="shared" ca="1" si="60"/>
        <v>20</v>
      </c>
      <c r="G157">
        <f t="shared" ca="1" si="61"/>
        <v>1208</v>
      </c>
      <c r="H157">
        <f t="shared" ca="1" si="62"/>
        <v>2093</v>
      </c>
      <c r="I157" s="2">
        <f t="shared" si="63"/>
        <v>5200</v>
      </c>
      <c r="J157">
        <f t="shared" ca="1" si="64"/>
        <v>6</v>
      </c>
      <c r="K157" t="str">
        <f t="shared" ca="1" si="65"/>
        <v>Especial</v>
      </c>
      <c r="L157">
        <f t="shared" ca="1" si="66"/>
        <v>26</v>
      </c>
      <c r="M157">
        <f t="shared" ca="1" si="79"/>
        <v>2</v>
      </c>
      <c r="N157" t="str">
        <f t="shared" ca="1" si="67"/>
        <v>Mega Desconto</v>
      </c>
      <c r="O157">
        <f t="shared" ca="1" si="80"/>
        <v>3</v>
      </c>
      <c r="P157" t="str">
        <f t="shared" ca="1" si="57"/>
        <v>Facebook</v>
      </c>
      <c r="Q157">
        <f t="shared" ca="1" si="58"/>
        <v>232294</v>
      </c>
      <c r="R157">
        <f t="shared" ca="1" si="68"/>
        <v>46</v>
      </c>
      <c r="S157">
        <f t="shared" ca="1" si="69"/>
        <v>200</v>
      </c>
      <c r="T157">
        <f t="shared" ca="1" si="70"/>
        <v>8934</v>
      </c>
    </row>
    <row r="158" spans="1:20" x14ac:dyDescent="0.25">
      <c r="A158" s="1">
        <v>43622</v>
      </c>
      <c r="B158">
        <f t="shared" si="76"/>
        <v>6</v>
      </c>
      <c r="C158">
        <f t="shared" si="77"/>
        <v>6</v>
      </c>
      <c r="D158">
        <f t="shared" si="78"/>
        <v>2019</v>
      </c>
      <c r="E158">
        <f t="shared" ca="1" si="59"/>
        <v>418</v>
      </c>
      <c r="F158">
        <f t="shared" ca="1" si="60"/>
        <v>22</v>
      </c>
      <c r="G158">
        <f t="shared" ca="1" si="61"/>
        <v>2686</v>
      </c>
      <c r="H158">
        <f t="shared" ca="1" si="62"/>
        <v>1433</v>
      </c>
      <c r="I158" s="2">
        <f t="shared" si="63"/>
        <v>5200</v>
      </c>
      <c r="J158">
        <f t="shared" ca="1" si="64"/>
        <v>9</v>
      </c>
      <c r="K158" t="str">
        <f t="shared" ca="1" si="65"/>
        <v>Lancamento</v>
      </c>
      <c r="L158">
        <f t="shared" ca="1" si="66"/>
        <v>59</v>
      </c>
      <c r="M158">
        <f t="shared" ca="1" si="79"/>
        <v>1</v>
      </c>
      <c r="N158" t="str">
        <f t="shared" ca="1" si="67"/>
        <v>Promo Combo</v>
      </c>
      <c r="O158">
        <f t="shared" ca="1" si="80"/>
        <v>1</v>
      </c>
      <c r="P158" t="str">
        <f t="shared" ca="1" si="57"/>
        <v>LinkedIn</v>
      </c>
      <c r="Q158">
        <f t="shared" ca="1" si="58"/>
        <v>172515</v>
      </c>
      <c r="R158">
        <f t="shared" ca="1" si="68"/>
        <v>12</v>
      </c>
      <c r="S158">
        <f t="shared" ca="1" si="69"/>
        <v>88</v>
      </c>
      <c r="T158">
        <f t="shared" ca="1" si="70"/>
        <v>2923</v>
      </c>
    </row>
    <row r="159" spans="1:20" x14ac:dyDescent="0.25">
      <c r="A159" s="1">
        <v>43623</v>
      </c>
      <c r="B159">
        <f t="shared" si="76"/>
        <v>7</v>
      </c>
      <c r="C159">
        <f t="shared" si="77"/>
        <v>6</v>
      </c>
      <c r="D159">
        <f t="shared" si="78"/>
        <v>2019</v>
      </c>
      <c r="E159">
        <f t="shared" ca="1" si="59"/>
        <v>248</v>
      </c>
      <c r="F159">
        <f t="shared" ca="1" si="60"/>
        <v>23</v>
      </c>
      <c r="G159">
        <f t="shared" ca="1" si="61"/>
        <v>3977</v>
      </c>
      <c r="H159">
        <f t="shared" ca="1" si="62"/>
        <v>1746</v>
      </c>
      <c r="I159" s="2">
        <f t="shared" si="63"/>
        <v>5200</v>
      </c>
      <c r="J159">
        <f t="shared" ca="1" si="64"/>
        <v>8</v>
      </c>
      <c r="K159" t="str">
        <f t="shared" ca="1" si="65"/>
        <v>Parcerias</v>
      </c>
      <c r="L159">
        <f t="shared" ca="1" si="66"/>
        <v>52</v>
      </c>
      <c r="M159">
        <f t="shared" ca="1" si="79"/>
        <v>2</v>
      </c>
      <c r="N159" t="str">
        <f t="shared" ca="1" si="67"/>
        <v>Mega Desconto</v>
      </c>
      <c r="O159">
        <f t="shared" ca="1" si="80"/>
        <v>2</v>
      </c>
      <c r="P159" t="str">
        <f t="shared" ca="1" si="57"/>
        <v>Instagram</v>
      </c>
      <c r="Q159">
        <f t="shared" ca="1" si="58"/>
        <v>235144</v>
      </c>
      <c r="R159">
        <f t="shared" ca="1" si="68"/>
        <v>20</v>
      </c>
      <c r="S159">
        <f t="shared" ca="1" si="69"/>
        <v>100</v>
      </c>
      <c r="T159">
        <f t="shared" ca="1" si="70"/>
        <v>4522</v>
      </c>
    </row>
    <row r="160" spans="1:20" x14ac:dyDescent="0.25">
      <c r="A160" s="1">
        <v>43624</v>
      </c>
      <c r="B160">
        <f t="shared" si="76"/>
        <v>8</v>
      </c>
      <c r="C160">
        <f t="shared" si="77"/>
        <v>6</v>
      </c>
      <c r="D160">
        <f t="shared" si="78"/>
        <v>2019</v>
      </c>
      <c r="E160">
        <f t="shared" ca="1" si="59"/>
        <v>383</v>
      </c>
      <c r="F160">
        <f t="shared" ca="1" si="60"/>
        <v>11</v>
      </c>
      <c r="G160">
        <f t="shared" ca="1" si="61"/>
        <v>1728</v>
      </c>
      <c r="H160">
        <f t="shared" ca="1" si="62"/>
        <v>1548</v>
      </c>
      <c r="I160" s="2">
        <f t="shared" si="63"/>
        <v>5200</v>
      </c>
      <c r="J160">
        <f t="shared" ca="1" si="64"/>
        <v>2</v>
      </c>
      <c r="K160" t="str">
        <f t="shared" ca="1" si="65"/>
        <v>Prod Mediano</v>
      </c>
      <c r="L160">
        <f t="shared" ca="1" si="66"/>
        <v>56</v>
      </c>
      <c r="M160">
        <f t="shared" ca="1" si="79"/>
        <v>1</v>
      </c>
      <c r="N160" t="str">
        <f t="shared" ca="1" si="67"/>
        <v>Promo Combo</v>
      </c>
      <c r="O160">
        <f t="shared" ca="1" si="80"/>
        <v>1</v>
      </c>
      <c r="P160" t="str">
        <f t="shared" ca="1" si="57"/>
        <v>LinkedIn</v>
      </c>
      <c r="Q160">
        <f t="shared" ca="1" si="58"/>
        <v>162556</v>
      </c>
      <c r="R160">
        <f t="shared" ca="1" si="68"/>
        <v>13</v>
      </c>
      <c r="S160">
        <f t="shared" ca="1" si="69"/>
        <v>92</v>
      </c>
      <c r="T160">
        <f t="shared" ca="1" si="70"/>
        <v>2902</v>
      </c>
    </row>
    <row r="161" spans="1:20" x14ac:dyDescent="0.25">
      <c r="A161" s="1">
        <v>43625</v>
      </c>
      <c r="B161">
        <f t="shared" si="76"/>
        <v>9</v>
      </c>
      <c r="C161">
        <f t="shared" si="77"/>
        <v>6</v>
      </c>
      <c r="D161">
        <f t="shared" si="78"/>
        <v>2019</v>
      </c>
      <c r="E161">
        <f t="shared" ca="1" si="59"/>
        <v>143</v>
      </c>
      <c r="F161">
        <f t="shared" ca="1" si="60"/>
        <v>11</v>
      </c>
      <c r="G161">
        <f t="shared" ca="1" si="61"/>
        <v>2210</v>
      </c>
      <c r="H161">
        <f t="shared" ca="1" si="62"/>
        <v>1555</v>
      </c>
      <c r="I161" s="2">
        <f t="shared" si="63"/>
        <v>5200</v>
      </c>
      <c r="J161">
        <f t="shared" ca="1" si="64"/>
        <v>7</v>
      </c>
      <c r="K161" t="str">
        <f t="shared" ca="1" si="65"/>
        <v>Marca</v>
      </c>
      <c r="L161">
        <f t="shared" ca="1" si="66"/>
        <v>30</v>
      </c>
      <c r="M161">
        <f t="shared" ca="1" si="79"/>
        <v>1</v>
      </c>
      <c r="N161" t="str">
        <f t="shared" ca="1" si="67"/>
        <v>Promo Combo</v>
      </c>
      <c r="O161">
        <f t="shared" ca="1" si="80"/>
        <v>3</v>
      </c>
      <c r="P161" t="str">
        <f t="shared" ca="1" si="57"/>
        <v>Facebook</v>
      </c>
      <c r="Q161">
        <f t="shared" ca="1" si="58"/>
        <v>177670</v>
      </c>
      <c r="R161">
        <f t="shared" ca="1" si="68"/>
        <v>36</v>
      </c>
      <c r="S161">
        <f t="shared" ca="1" si="69"/>
        <v>173</v>
      </c>
      <c r="T161">
        <f t="shared" ca="1" si="70"/>
        <v>5922</v>
      </c>
    </row>
    <row r="162" spans="1:20" x14ac:dyDescent="0.25">
      <c r="A162" s="1">
        <v>43626</v>
      </c>
      <c r="B162">
        <f t="shared" si="76"/>
        <v>10</v>
      </c>
      <c r="C162">
        <f t="shared" si="77"/>
        <v>6</v>
      </c>
      <c r="D162">
        <f t="shared" si="78"/>
        <v>2019</v>
      </c>
      <c r="E162">
        <f t="shared" ca="1" si="59"/>
        <v>411</v>
      </c>
      <c r="F162">
        <f t="shared" ca="1" si="60"/>
        <v>14</v>
      </c>
      <c r="G162">
        <f t="shared" ca="1" si="61"/>
        <v>3227</v>
      </c>
      <c r="H162">
        <f t="shared" ca="1" si="62"/>
        <v>1386</v>
      </c>
      <c r="I162" s="2">
        <f t="shared" si="63"/>
        <v>5200</v>
      </c>
      <c r="J162">
        <f t="shared" ca="1" si="64"/>
        <v>5</v>
      </c>
      <c r="K162" t="str">
        <f t="shared" ca="1" si="65"/>
        <v>Garantia</v>
      </c>
      <c r="L162">
        <f t="shared" ca="1" si="66"/>
        <v>66</v>
      </c>
      <c r="M162">
        <f t="shared" ca="1" si="79"/>
        <v>3</v>
      </c>
      <c r="N162" t="str">
        <f t="shared" ca="1" si="67"/>
        <v>Servico Gratis 3 Meses</v>
      </c>
      <c r="O162">
        <f t="shared" ca="1" si="80"/>
        <v>1</v>
      </c>
      <c r="P162" t="str">
        <f t="shared" ref="P162:P193" ca="1" si="81">IF(O162=1,"LinkedIn",IF(O162=2,"Instagram",IF(O162=3,"Facebook","Twitter")))</f>
        <v>LinkedIn</v>
      </c>
      <c r="Q162">
        <f t="shared" ref="Q162:Q182" ca="1" si="82">L162*1500+RANDBETWEEN(10,280)+M162*RANDBETWEEN(30000,50000)+O162*RANDBETWEEN(30000,50000)</f>
        <v>248139</v>
      </c>
      <c r="R162">
        <f t="shared" ca="1" si="68"/>
        <v>12</v>
      </c>
      <c r="S162">
        <f t="shared" ca="1" si="69"/>
        <v>78</v>
      </c>
      <c r="T162">
        <f t="shared" ca="1" si="70"/>
        <v>3759</v>
      </c>
    </row>
    <row r="163" spans="1:20" x14ac:dyDescent="0.25">
      <c r="A163" s="1">
        <v>43627</v>
      </c>
      <c r="B163">
        <f t="shared" si="76"/>
        <v>11</v>
      </c>
      <c r="C163">
        <f t="shared" si="77"/>
        <v>6</v>
      </c>
      <c r="D163">
        <f t="shared" si="78"/>
        <v>2019</v>
      </c>
      <c r="E163">
        <f t="shared" ca="1" si="59"/>
        <v>263</v>
      </c>
      <c r="F163">
        <f t="shared" ca="1" si="60"/>
        <v>11</v>
      </c>
      <c r="G163">
        <f t="shared" ca="1" si="61"/>
        <v>2515</v>
      </c>
      <c r="H163">
        <f t="shared" ca="1" si="62"/>
        <v>1155</v>
      </c>
      <c r="I163" s="2">
        <f t="shared" si="63"/>
        <v>5200</v>
      </c>
      <c r="J163">
        <f t="shared" ca="1" si="64"/>
        <v>10</v>
      </c>
      <c r="K163" t="str">
        <f t="shared" ca="1" si="65"/>
        <v>Sazonal</v>
      </c>
      <c r="L163">
        <f t="shared" ca="1" si="66"/>
        <v>48</v>
      </c>
      <c r="M163">
        <f t="shared" ca="1" si="79"/>
        <v>1</v>
      </c>
      <c r="N163" t="str">
        <f t="shared" ca="1" si="67"/>
        <v>Promo Combo</v>
      </c>
      <c r="O163">
        <f t="shared" ca="1" si="80"/>
        <v>1</v>
      </c>
      <c r="P163" t="str">
        <f t="shared" ca="1" si="81"/>
        <v>LinkedIn</v>
      </c>
      <c r="Q163">
        <f t="shared" ca="1" si="82"/>
        <v>134101</v>
      </c>
      <c r="R163">
        <f t="shared" ca="1" si="68"/>
        <v>19</v>
      </c>
      <c r="S163">
        <f t="shared" ca="1" si="69"/>
        <v>108</v>
      </c>
      <c r="T163">
        <f t="shared" ca="1" si="70"/>
        <v>2793</v>
      </c>
    </row>
    <row r="164" spans="1:20" x14ac:dyDescent="0.25">
      <c r="A164" s="1">
        <v>43628</v>
      </c>
      <c r="B164">
        <f t="shared" si="76"/>
        <v>12</v>
      </c>
      <c r="C164">
        <f t="shared" si="77"/>
        <v>6</v>
      </c>
      <c r="D164">
        <f t="shared" si="78"/>
        <v>2019</v>
      </c>
      <c r="E164">
        <f t="shared" ca="1" si="59"/>
        <v>319</v>
      </c>
      <c r="F164">
        <f t="shared" ca="1" si="60"/>
        <v>15</v>
      </c>
      <c r="G164">
        <f t="shared" ca="1" si="61"/>
        <v>1649</v>
      </c>
      <c r="H164">
        <f t="shared" ca="1" si="62"/>
        <v>1686</v>
      </c>
      <c r="I164" s="2">
        <f t="shared" si="63"/>
        <v>5200</v>
      </c>
      <c r="J164">
        <f t="shared" ca="1" si="64"/>
        <v>9</v>
      </c>
      <c r="K164" t="str">
        <f t="shared" ca="1" si="65"/>
        <v>Lancamento</v>
      </c>
      <c r="L164">
        <f t="shared" ca="1" si="66"/>
        <v>47</v>
      </c>
      <c r="M164">
        <f t="shared" ca="1" si="79"/>
        <v>1</v>
      </c>
      <c r="N164" t="str">
        <f t="shared" ca="1" si="67"/>
        <v>Promo Combo</v>
      </c>
      <c r="O164">
        <f t="shared" ca="1" si="80"/>
        <v>2</v>
      </c>
      <c r="P164" t="str">
        <f t="shared" ca="1" si="81"/>
        <v>Instagram</v>
      </c>
      <c r="Q164">
        <f t="shared" ca="1" si="82"/>
        <v>169009</v>
      </c>
      <c r="R164">
        <f t="shared" ca="1" si="68"/>
        <v>16</v>
      </c>
      <c r="S164">
        <f t="shared" ca="1" si="69"/>
        <v>110</v>
      </c>
      <c r="T164">
        <f t="shared" ca="1" si="70"/>
        <v>3595</v>
      </c>
    </row>
    <row r="165" spans="1:20" x14ac:dyDescent="0.25">
      <c r="A165" s="1">
        <v>43629</v>
      </c>
      <c r="B165">
        <f t="shared" si="76"/>
        <v>13</v>
      </c>
      <c r="C165">
        <f t="shared" si="77"/>
        <v>6</v>
      </c>
      <c r="D165">
        <f t="shared" si="78"/>
        <v>2019</v>
      </c>
      <c r="E165">
        <f t="shared" ca="1" si="59"/>
        <v>214</v>
      </c>
      <c r="F165">
        <f t="shared" ca="1" si="60"/>
        <v>11</v>
      </c>
      <c r="G165">
        <f t="shared" ca="1" si="61"/>
        <v>1721</v>
      </c>
      <c r="H165">
        <f t="shared" ca="1" si="62"/>
        <v>1143</v>
      </c>
      <c r="I165" s="2">
        <f t="shared" si="63"/>
        <v>5200</v>
      </c>
      <c r="J165">
        <f t="shared" ca="1" si="64"/>
        <v>5</v>
      </c>
      <c r="K165" t="str">
        <f t="shared" ca="1" si="65"/>
        <v>Garantia</v>
      </c>
      <c r="L165">
        <f t="shared" ca="1" si="66"/>
        <v>39</v>
      </c>
      <c r="M165">
        <f t="shared" ca="1" si="79"/>
        <v>1</v>
      </c>
      <c r="N165" t="str">
        <f t="shared" ca="1" si="67"/>
        <v>Promo Combo</v>
      </c>
      <c r="O165">
        <f t="shared" ca="1" si="80"/>
        <v>1</v>
      </c>
      <c r="P165" t="str">
        <f t="shared" ca="1" si="81"/>
        <v>LinkedIn</v>
      </c>
      <c r="Q165">
        <f t="shared" ca="1" si="82"/>
        <v>135869</v>
      </c>
      <c r="R165">
        <f t="shared" ca="1" si="68"/>
        <v>24</v>
      </c>
      <c r="S165">
        <f t="shared" ca="1" si="69"/>
        <v>133</v>
      </c>
      <c r="T165">
        <f t="shared" ca="1" si="70"/>
        <v>3483</v>
      </c>
    </row>
    <row r="166" spans="1:20" x14ac:dyDescent="0.25">
      <c r="A166" s="1">
        <v>43630</v>
      </c>
      <c r="B166">
        <f t="shared" si="76"/>
        <v>14</v>
      </c>
      <c r="C166">
        <f t="shared" si="77"/>
        <v>6</v>
      </c>
      <c r="D166">
        <f t="shared" si="78"/>
        <v>2019</v>
      </c>
      <c r="E166">
        <f t="shared" ca="1" si="59"/>
        <v>307</v>
      </c>
      <c r="F166">
        <f t="shared" ca="1" si="60"/>
        <v>10</v>
      </c>
      <c r="G166">
        <f t="shared" ca="1" si="61"/>
        <v>1101</v>
      </c>
      <c r="H166">
        <f t="shared" ca="1" si="62"/>
        <v>1384</v>
      </c>
      <c r="I166" s="2">
        <f t="shared" si="63"/>
        <v>5200</v>
      </c>
      <c r="J166">
        <f t="shared" ca="1" si="64"/>
        <v>9</v>
      </c>
      <c r="K166" t="str">
        <f t="shared" ca="1" si="65"/>
        <v>Lancamento</v>
      </c>
      <c r="L166">
        <f t="shared" ca="1" si="66"/>
        <v>41</v>
      </c>
      <c r="M166">
        <f t="shared" ca="1" si="79"/>
        <v>1</v>
      </c>
      <c r="N166" t="str">
        <f t="shared" ca="1" si="67"/>
        <v>Promo Combo</v>
      </c>
      <c r="O166">
        <f t="shared" ca="1" si="80"/>
        <v>3</v>
      </c>
      <c r="P166" t="str">
        <f t="shared" ca="1" si="81"/>
        <v>Facebook</v>
      </c>
      <c r="Q166">
        <f t="shared" ca="1" si="82"/>
        <v>247157</v>
      </c>
      <c r="R166">
        <f t="shared" ca="1" si="68"/>
        <v>16</v>
      </c>
      <c r="S166">
        <f t="shared" ca="1" si="69"/>
        <v>126</v>
      </c>
      <c r="T166">
        <f t="shared" ca="1" si="70"/>
        <v>6028</v>
      </c>
    </row>
    <row r="167" spans="1:20" x14ac:dyDescent="0.25">
      <c r="A167" s="1">
        <v>43631</v>
      </c>
      <c r="B167">
        <f t="shared" si="76"/>
        <v>15</v>
      </c>
      <c r="C167">
        <f t="shared" si="77"/>
        <v>6</v>
      </c>
      <c r="D167">
        <f t="shared" si="78"/>
        <v>2019</v>
      </c>
      <c r="E167">
        <f t="shared" ca="1" si="59"/>
        <v>345</v>
      </c>
      <c r="F167">
        <f t="shared" ca="1" si="60"/>
        <v>10</v>
      </c>
      <c r="G167">
        <f t="shared" ca="1" si="61"/>
        <v>2482</v>
      </c>
      <c r="H167">
        <f t="shared" ca="1" si="62"/>
        <v>1015</v>
      </c>
      <c r="I167" s="2">
        <f t="shared" si="63"/>
        <v>5200</v>
      </c>
      <c r="J167">
        <f t="shared" ca="1" si="64"/>
        <v>3</v>
      </c>
      <c r="K167" t="str">
        <f t="shared" ca="1" si="65"/>
        <v>Prod TOP</v>
      </c>
      <c r="L167">
        <f t="shared" ca="1" si="66"/>
        <v>51</v>
      </c>
      <c r="M167">
        <f t="shared" ca="1" si="79"/>
        <v>1</v>
      </c>
      <c r="N167" t="str">
        <f t="shared" ca="1" si="67"/>
        <v>Promo Combo</v>
      </c>
      <c r="O167">
        <f t="shared" ca="1" si="80"/>
        <v>1</v>
      </c>
      <c r="P167" t="str">
        <f t="shared" ca="1" si="81"/>
        <v>LinkedIn</v>
      </c>
      <c r="Q167">
        <f t="shared" ca="1" si="82"/>
        <v>166439</v>
      </c>
      <c r="R167">
        <f t="shared" ca="1" si="68"/>
        <v>15</v>
      </c>
      <c r="S167">
        <f t="shared" ca="1" si="69"/>
        <v>101</v>
      </c>
      <c r="T167">
        <f t="shared" ca="1" si="70"/>
        <v>3263</v>
      </c>
    </row>
    <row r="168" spans="1:20" x14ac:dyDescent="0.25">
      <c r="A168" s="1">
        <v>43632</v>
      </c>
      <c r="B168">
        <f>DAY(A168)</f>
        <v>16</v>
      </c>
      <c r="C168">
        <f>MONTH(A168)</f>
        <v>6</v>
      </c>
      <c r="D168">
        <f>YEAR(A168)</f>
        <v>2019</v>
      </c>
      <c r="E168">
        <f t="shared" ca="1" si="59"/>
        <v>350</v>
      </c>
      <c r="F168">
        <f t="shared" ca="1" si="60"/>
        <v>17</v>
      </c>
      <c r="G168">
        <f t="shared" ca="1" si="61"/>
        <v>1863</v>
      </c>
      <c r="H168">
        <f t="shared" ca="1" si="62"/>
        <v>1936</v>
      </c>
      <c r="I168" s="2">
        <f t="shared" si="63"/>
        <v>5200</v>
      </c>
      <c r="J168">
        <f t="shared" ca="1" si="64"/>
        <v>2</v>
      </c>
      <c r="K168" t="str">
        <f t="shared" ca="1" si="65"/>
        <v>Prod Mediano</v>
      </c>
      <c r="L168">
        <f t="shared" ca="1" si="66"/>
        <v>52</v>
      </c>
      <c r="M168">
        <f ca="1">RANDBETWEEN(1,3)</f>
        <v>3</v>
      </c>
      <c r="N168" t="str">
        <f t="shared" ca="1" si="67"/>
        <v>Servico Gratis 3 Meses</v>
      </c>
      <c r="O168">
        <f ca="1">RANDBETWEEN(1,4)</f>
        <v>3</v>
      </c>
      <c r="P168" t="str">
        <f t="shared" ca="1" si="81"/>
        <v>Facebook</v>
      </c>
      <c r="Q168">
        <f t="shared" ca="1" si="82"/>
        <v>358052</v>
      </c>
      <c r="R168">
        <f t="shared" ca="1" si="68"/>
        <v>14</v>
      </c>
      <c r="S168">
        <f t="shared" ca="1" si="69"/>
        <v>100</v>
      </c>
      <c r="T168">
        <f t="shared" ca="1" si="70"/>
        <v>6885</v>
      </c>
    </row>
    <row r="169" spans="1:20" x14ac:dyDescent="0.25">
      <c r="A169" s="1">
        <v>43633</v>
      </c>
      <c r="B169">
        <f t="shared" ref="B169:B182" si="83">DAY(A169)</f>
        <v>17</v>
      </c>
      <c r="C169">
        <f t="shared" ref="C169:C182" si="84">MONTH(A169)</f>
        <v>6</v>
      </c>
      <c r="D169">
        <f t="shared" ref="D169:D182" si="85">YEAR(A169)</f>
        <v>2019</v>
      </c>
      <c r="E169">
        <f t="shared" ca="1" si="59"/>
        <v>221</v>
      </c>
      <c r="F169">
        <f t="shared" ca="1" si="60"/>
        <v>23</v>
      </c>
      <c r="G169">
        <f t="shared" ca="1" si="61"/>
        <v>4262</v>
      </c>
      <c r="H169">
        <f t="shared" ca="1" si="62"/>
        <v>1984</v>
      </c>
      <c r="I169" s="2">
        <f t="shared" si="63"/>
        <v>5200</v>
      </c>
      <c r="J169">
        <f t="shared" ca="1" si="64"/>
        <v>2</v>
      </c>
      <c r="K169" t="str">
        <f t="shared" ca="1" si="65"/>
        <v>Prod Mediano</v>
      </c>
      <c r="L169">
        <f t="shared" ca="1" si="66"/>
        <v>50</v>
      </c>
      <c r="M169">
        <f t="shared" ref="M169:M182" ca="1" si="86">RANDBETWEEN(1,3)</f>
        <v>1</v>
      </c>
      <c r="N169" t="str">
        <f t="shared" ca="1" si="67"/>
        <v>Promo Combo</v>
      </c>
      <c r="O169">
        <f t="shared" ref="O169:O182" ca="1" si="87">RANDBETWEEN(1,4)</f>
        <v>1</v>
      </c>
      <c r="P169" t="str">
        <f t="shared" ca="1" si="81"/>
        <v>LinkedIn</v>
      </c>
      <c r="Q169">
        <f t="shared" ca="1" si="82"/>
        <v>159232</v>
      </c>
      <c r="R169">
        <f t="shared" ca="1" si="68"/>
        <v>23</v>
      </c>
      <c r="S169">
        <f t="shared" ca="1" si="69"/>
        <v>104</v>
      </c>
      <c r="T169">
        <f t="shared" ca="1" si="70"/>
        <v>3184</v>
      </c>
    </row>
    <row r="170" spans="1:20" x14ac:dyDescent="0.25">
      <c r="A170" s="1">
        <v>43634</v>
      </c>
      <c r="B170">
        <f t="shared" si="83"/>
        <v>18</v>
      </c>
      <c r="C170">
        <f t="shared" si="84"/>
        <v>6</v>
      </c>
      <c r="D170">
        <f t="shared" si="85"/>
        <v>2019</v>
      </c>
      <c r="E170">
        <f t="shared" ca="1" si="59"/>
        <v>182</v>
      </c>
      <c r="F170">
        <f t="shared" ca="1" si="60"/>
        <v>13</v>
      </c>
      <c r="G170">
        <f t="shared" ca="1" si="61"/>
        <v>1245</v>
      </c>
      <c r="H170">
        <f t="shared" ca="1" si="62"/>
        <v>1736</v>
      </c>
      <c r="I170" s="2">
        <f t="shared" si="63"/>
        <v>5200</v>
      </c>
      <c r="J170">
        <f t="shared" ca="1" si="64"/>
        <v>10</v>
      </c>
      <c r="K170" t="str">
        <f t="shared" ca="1" si="65"/>
        <v>Sazonal</v>
      </c>
      <c r="L170">
        <f t="shared" ca="1" si="66"/>
        <v>28</v>
      </c>
      <c r="M170">
        <f t="shared" ca="1" si="86"/>
        <v>1</v>
      </c>
      <c r="N170" t="str">
        <f t="shared" ca="1" si="67"/>
        <v>Promo Combo</v>
      </c>
      <c r="O170">
        <f t="shared" ca="1" si="87"/>
        <v>1</v>
      </c>
      <c r="P170" t="str">
        <f t="shared" ca="1" si="81"/>
        <v>LinkedIn</v>
      </c>
      <c r="Q170">
        <f t="shared" ca="1" si="82"/>
        <v>133433</v>
      </c>
      <c r="R170">
        <f t="shared" ca="1" si="68"/>
        <v>28</v>
      </c>
      <c r="S170">
        <f t="shared" ca="1" si="69"/>
        <v>185</v>
      </c>
      <c r="T170">
        <f t="shared" ca="1" si="70"/>
        <v>4765</v>
      </c>
    </row>
    <row r="171" spans="1:20" x14ac:dyDescent="0.25">
      <c r="A171" s="1">
        <v>43635</v>
      </c>
      <c r="B171">
        <f t="shared" si="83"/>
        <v>19</v>
      </c>
      <c r="C171">
        <f t="shared" si="84"/>
        <v>6</v>
      </c>
      <c r="D171">
        <f t="shared" si="85"/>
        <v>2019</v>
      </c>
      <c r="E171">
        <f t="shared" ca="1" si="59"/>
        <v>156</v>
      </c>
      <c r="F171">
        <f t="shared" ca="1" si="60"/>
        <v>19</v>
      </c>
      <c r="G171">
        <f t="shared" ca="1" si="61"/>
        <v>2637</v>
      </c>
      <c r="H171">
        <f t="shared" ca="1" si="62"/>
        <v>1744</v>
      </c>
      <c r="I171" s="2">
        <f t="shared" si="63"/>
        <v>5200</v>
      </c>
      <c r="J171">
        <f t="shared" ca="1" si="64"/>
        <v>10</v>
      </c>
      <c r="K171" t="str">
        <f t="shared" ca="1" si="65"/>
        <v>Sazonal</v>
      </c>
      <c r="L171">
        <f t="shared" ca="1" si="66"/>
        <v>34</v>
      </c>
      <c r="M171">
        <f t="shared" ca="1" si="86"/>
        <v>2</v>
      </c>
      <c r="N171" t="str">
        <f t="shared" ca="1" si="67"/>
        <v>Mega Desconto</v>
      </c>
      <c r="O171">
        <f t="shared" ca="1" si="87"/>
        <v>4</v>
      </c>
      <c r="P171" t="str">
        <f t="shared" ca="1" si="81"/>
        <v>Twitter</v>
      </c>
      <c r="Q171">
        <f t="shared" ca="1" si="82"/>
        <v>247861</v>
      </c>
      <c r="R171">
        <f t="shared" ca="1" si="68"/>
        <v>33</v>
      </c>
      <c r="S171">
        <f t="shared" ca="1" si="69"/>
        <v>152</v>
      </c>
      <c r="T171">
        <f t="shared" ca="1" si="70"/>
        <v>7290</v>
      </c>
    </row>
    <row r="172" spans="1:20" x14ac:dyDescent="0.25">
      <c r="A172" s="1">
        <v>43636</v>
      </c>
      <c r="B172">
        <f t="shared" si="83"/>
        <v>20</v>
      </c>
      <c r="C172">
        <f t="shared" si="84"/>
        <v>6</v>
      </c>
      <c r="D172">
        <f t="shared" si="85"/>
        <v>2019</v>
      </c>
      <c r="E172">
        <f t="shared" ca="1" si="59"/>
        <v>243</v>
      </c>
      <c r="F172">
        <f t="shared" ca="1" si="60"/>
        <v>10</v>
      </c>
      <c r="G172">
        <f t="shared" ca="1" si="61"/>
        <v>2206</v>
      </c>
      <c r="H172">
        <f t="shared" ca="1" si="62"/>
        <v>1787</v>
      </c>
      <c r="I172" s="2">
        <f t="shared" si="63"/>
        <v>5200</v>
      </c>
      <c r="J172">
        <f t="shared" ca="1" si="64"/>
        <v>6</v>
      </c>
      <c r="K172" t="str">
        <f t="shared" ca="1" si="65"/>
        <v>Especial</v>
      </c>
      <c r="L172">
        <f t="shared" ca="1" si="66"/>
        <v>44</v>
      </c>
      <c r="M172">
        <f t="shared" ca="1" si="86"/>
        <v>2</v>
      </c>
      <c r="N172" t="str">
        <f t="shared" ca="1" si="67"/>
        <v>Mega Desconto</v>
      </c>
      <c r="O172">
        <f t="shared" ca="1" si="87"/>
        <v>4</v>
      </c>
      <c r="P172" t="str">
        <f t="shared" ca="1" si="81"/>
        <v>Twitter</v>
      </c>
      <c r="Q172">
        <f t="shared" ca="1" si="82"/>
        <v>278495</v>
      </c>
      <c r="R172">
        <f t="shared" ca="1" si="68"/>
        <v>21</v>
      </c>
      <c r="S172">
        <f t="shared" ca="1" si="69"/>
        <v>118</v>
      </c>
      <c r="T172">
        <f t="shared" ca="1" si="70"/>
        <v>6329</v>
      </c>
    </row>
    <row r="173" spans="1:20" x14ac:dyDescent="0.25">
      <c r="A173" s="1">
        <v>43637</v>
      </c>
      <c r="B173">
        <f t="shared" si="83"/>
        <v>21</v>
      </c>
      <c r="C173">
        <f t="shared" si="84"/>
        <v>6</v>
      </c>
      <c r="D173">
        <f t="shared" si="85"/>
        <v>2019</v>
      </c>
      <c r="E173">
        <f t="shared" ca="1" si="59"/>
        <v>273</v>
      </c>
      <c r="F173">
        <f t="shared" ca="1" si="60"/>
        <v>11</v>
      </c>
      <c r="G173">
        <f t="shared" ca="1" si="61"/>
        <v>1246</v>
      </c>
      <c r="H173">
        <f t="shared" ca="1" si="62"/>
        <v>1732</v>
      </c>
      <c r="I173" s="2">
        <f t="shared" si="63"/>
        <v>5200</v>
      </c>
      <c r="J173">
        <f t="shared" ca="1" si="64"/>
        <v>8</v>
      </c>
      <c r="K173" t="str">
        <f t="shared" ca="1" si="65"/>
        <v>Parcerias</v>
      </c>
      <c r="L173">
        <f t="shared" ca="1" si="66"/>
        <v>40</v>
      </c>
      <c r="M173">
        <f t="shared" ca="1" si="86"/>
        <v>2</v>
      </c>
      <c r="N173" t="str">
        <f t="shared" ca="1" si="67"/>
        <v>Mega Desconto</v>
      </c>
      <c r="O173">
        <f t="shared" ca="1" si="87"/>
        <v>4</v>
      </c>
      <c r="P173" t="str">
        <f t="shared" ca="1" si="81"/>
        <v>Twitter</v>
      </c>
      <c r="Q173">
        <f t="shared" ca="1" si="82"/>
        <v>300073</v>
      </c>
      <c r="R173">
        <f t="shared" ca="1" si="68"/>
        <v>19</v>
      </c>
      <c r="S173">
        <f t="shared" ca="1" si="69"/>
        <v>130</v>
      </c>
      <c r="T173">
        <f t="shared" ca="1" si="70"/>
        <v>7501</v>
      </c>
    </row>
    <row r="174" spans="1:20" x14ac:dyDescent="0.25">
      <c r="A174" s="1">
        <v>43638</v>
      </c>
      <c r="B174">
        <f t="shared" si="83"/>
        <v>22</v>
      </c>
      <c r="C174">
        <f t="shared" si="84"/>
        <v>6</v>
      </c>
      <c r="D174">
        <f t="shared" si="85"/>
        <v>2019</v>
      </c>
      <c r="E174">
        <f t="shared" ca="1" si="59"/>
        <v>167</v>
      </c>
      <c r="F174">
        <f t="shared" ca="1" si="60"/>
        <v>11</v>
      </c>
      <c r="G174">
        <f t="shared" ca="1" si="61"/>
        <v>2333</v>
      </c>
      <c r="H174">
        <f t="shared" ca="1" si="62"/>
        <v>1607</v>
      </c>
      <c r="I174" s="2">
        <f t="shared" si="63"/>
        <v>5200</v>
      </c>
      <c r="J174">
        <f t="shared" ca="1" si="64"/>
        <v>6</v>
      </c>
      <c r="K174" t="str">
        <f t="shared" ca="1" si="65"/>
        <v>Especial</v>
      </c>
      <c r="L174">
        <f t="shared" ca="1" si="66"/>
        <v>33</v>
      </c>
      <c r="M174">
        <f t="shared" ca="1" si="86"/>
        <v>1</v>
      </c>
      <c r="N174" t="str">
        <f t="shared" ca="1" si="67"/>
        <v>Promo Combo</v>
      </c>
      <c r="O174">
        <f t="shared" ca="1" si="87"/>
        <v>1</v>
      </c>
      <c r="P174" t="str">
        <f t="shared" ca="1" si="81"/>
        <v>LinkedIn</v>
      </c>
      <c r="Q174">
        <f t="shared" ca="1" si="82"/>
        <v>127318</v>
      </c>
      <c r="R174">
        <f t="shared" ca="1" si="68"/>
        <v>31</v>
      </c>
      <c r="S174">
        <f t="shared" ca="1" si="69"/>
        <v>157</v>
      </c>
      <c r="T174">
        <f t="shared" ca="1" si="70"/>
        <v>3858</v>
      </c>
    </row>
    <row r="175" spans="1:20" x14ac:dyDescent="0.25">
      <c r="A175" s="1">
        <v>43639</v>
      </c>
      <c r="B175">
        <f t="shared" si="83"/>
        <v>23</v>
      </c>
      <c r="C175">
        <f t="shared" si="84"/>
        <v>6</v>
      </c>
      <c r="D175">
        <f t="shared" si="85"/>
        <v>2019</v>
      </c>
      <c r="E175">
        <f t="shared" ca="1" si="59"/>
        <v>103</v>
      </c>
      <c r="F175">
        <f t="shared" ca="1" si="60"/>
        <v>14</v>
      </c>
      <c r="G175">
        <f t="shared" ca="1" si="61"/>
        <v>1900</v>
      </c>
      <c r="H175">
        <f t="shared" ca="1" si="62"/>
        <v>1724</v>
      </c>
      <c r="I175" s="2">
        <f t="shared" si="63"/>
        <v>5200</v>
      </c>
      <c r="J175">
        <f t="shared" ca="1" si="64"/>
        <v>2</v>
      </c>
      <c r="K175" t="str">
        <f t="shared" ca="1" si="65"/>
        <v>Prod Mediano</v>
      </c>
      <c r="L175">
        <f t="shared" ca="1" si="66"/>
        <v>26</v>
      </c>
      <c r="M175">
        <f t="shared" ca="1" si="86"/>
        <v>1</v>
      </c>
      <c r="N175" t="str">
        <f t="shared" ca="1" si="67"/>
        <v>Promo Combo</v>
      </c>
      <c r="O175">
        <f t="shared" ca="1" si="87"/>
        <v>3</v>
      </c>
      <c r="P175" t="str">
        <f t="shared" ca="1" si="81"/>
        <v>Facebook</v>
      </c>
      <c r="Q175">
        <f t="shared" ca="1" si="82"/>
        <v>222553</v>
      </c>
      <c r="R175">
        <f t="shared" ca="1" si="68"/>
        <v>50</v>
      </c>
      <c r="S175">
        <f t="shared" ca="1" si="69"/>
        <v>200</v>
      </c>
      <c r="T175">
        <f t="shared" ca="1" si="70"/>
        <v>8559</v>
      </c>
    </row>
    <row r="176" spans="1:20" x14ac:dyDescent="0.25">
      <c r="A176" s="1">
        <v>43640</v>
      </c>
      <c r="B176">
        <f t="shared" si="83"/>
        <v>24</v>
      </c>
      <c r="C176">
        <f t="shared" si="84"/>
        <v>6</v>
      </c>
      <c r="D176">
        <f t="shared" si="85"/>
        <v>2019</v>
      </c>
      <c r="E176">
        <f t="shared" ca="1" si="59"/>
        <v>214</v>
      </c>
      <c r="F176">
        <f t="shared" ca="1" si="60"/>
        <v>19</v>
      </c>
      <c r="G176">
        <f t="shared" ca="1" si="61"/>
        <v>1481</v>
      </c>
      <c r="H176">
        <f t="shared" ca="1" si="62"/>
        <v>1926</v>
      </c>
      <c r="I176" s="2">
        <f t="shared" si="63"/>
        <v>5200</v>
      </c>
      <c r="J176">
        <f t="shared" ca="1" si="64"/>
        <v>5</v>
      </c>
      <c r="K176" t="str">
        <f t="shared" ca="1" si="65"/>
        <v>Garantia</v>
      </c>
      <c r="L176">
        <f t="shared" ca="1" si="66"/>
        <v>36</v>
      </c>
      <c r="M176">
        <f t="shared" ca="1" si="86"/>
        <v>1</v>
      </c>
      <c r="N176" t="str">
        <f t="shared" ca="1" si="67"/>
        <v>Promo Combo</v>
      </c>
      <c r="O176">
        <f t="shared" ca="1" si="87"/>
        <v>1</v>
      </c>
      <c r="P176" t="str">
        <f t="shared" ca="1" si="81"/>
        <v>LinkedIn</v>
      </c>
      <c r="Q176">
        <f t="shared" ca="1" si="82"/>
        <v>144499</v>
      </c>
      <c r="R176">
        <f t="shared" ca="1" si="68"/>
        <v>24</v>
      </c>
      <c r="S176">
        <f t="shared" ca="1" si="69"/>
        <v>144</v>
      </c>
      <c r="T176">
        <f t="shared" ca="1" si="70"/>
        <v>4013</v>
      </c>
    </row>
    <row r="177" spans="1:20" x14ac:dyDescent="0.25">
      <c r="A177" s="1">
        <v>43641</v>
      </c>
      <c r="B177">
        <f t="shared" si="83"/>
        <v>25</v>
      </c>
      <c r="C177">
        <f t="shared" si="84"/>
        <v>6</v>
      </c>
      <c r="D177">
        <f t="shared" si="85"/>
        <v>2019</v>
      </c>
      <c r="E177">
        <f t="shared" ca="1" si="59"/>
        <v>386</v>
      </c>
      <c r="F177">
        <f t="shared" ca="1" si="60"/>
        <v>21</v>
      </c>
      <c r="G177">
        <f t="shared" ca="1" si="61"/>
        <v>2510</v>
      </c>
      <c r="H177">
        <f t="shared" ca="1" si="62"/>
        <v>1928</v>
      </c>
      <c r="I177" s="2">
        <f t="shared" si="63"/>
        <v>5200</v>
      </c>
      <c r="J177">
        <f t="shared" ca="1" si="64"/>
        <v>8</v>
      </c>
      <c r="K177" t="str">
        <f t="shared" ca="1" si="65"/>
        <v>Parcerias</v>
      </c>
      <c r="L177">
        <f t="shared" ca="1" si="66"/>
        <v>59</v>
      </c>
      <c r="M177">
        <f t="shared" ca="1" si="86"/>
        <v>3</v>
      </c>
      <c r="N177" t="str">
        <f t="shared" ca="1" si="67"/>
        <v>Servico Gratis 3 Meses</v>
      </c>
      <c r="O177">
        <f t="shared" ca="1" si="87"/>
        <v>4</v>
      </c>
      <c r="P177" t="str">
        <f t="shared" ca="1" si="81"/>
        <v>Twitter</v>
      </c>
      <c r="Q177">
        <f t="shared" ca="1" si="82"/>
        <v>372480</v>
      </c>
      <c r="R177">
        <f t="shared" ca="1" si="68"/>
        <v>13</v>
      </c>
      <c r="S177">
        <f t="shared" ca="1" si="69"/>
        <v>88</v>
      </c>
      <c r="T177">
        <f t="shared" ca="1" si="70"/>
        <v>6313</v>
      </c>
    </row>
    <row r="178" spans="1:20" x14ac:dyDescent="0.25">
      <c r="A178" s="1">
        <v>43642</v>
      </c>
      <c r="B178">
        <f t="shared" si="83"/>
        <v>26</v>
      </c>
      <c r="C178">
        <f t="shared" si="84"/>
        <v>6</v>
      </c>
      <c r="D178">
        <f t="shared" si="85"/>
        <v>2019</v>
      </c>
      <c r="E178">
        <f t="shared" ca="1" si="59"/>
        <v>167</v>
      </c>
      <c r="F178">
        <f t="shared" ca="1" si="60"/>
        <v>23</v>
      </c>
      <c r="G178">
        <f t="shared" ca="1" si="61"/>
        <v>3379</v>
      </c>
      <c r="H178">
        <f t="shared" ca="1" si="62"/>
        <v>1146</v>
      </c>
      <c r="I178" s="2">
        <f t="shared" si="63"/>
        <v>5200</v>
      </c>
      <c r="J178">
        <f t="shared" ca="1" si="64"/>
        <v>7</v>
      </c>
      <c r="K178" t="str">
        <f t="shared" ca="1" si="65"/>
        <v>Marca</v>
      </c>
      <c r="L178">
        <f t="shared" ca="1" si="66"/>
        <v>40</v>
      </c>
      <c r="M178">
        <f t="shared" ca="1" si="86"/>
        <v>3</v>
      </c>
      <c r="N178" t="str">
        <f t="shared" ca="1" si="67"/>
        <v>Servico Gratis 3 Meses</v>
      </c>
      <c r="O178">
        <f t="shared" ca="1" si="87"/>
        <v>1</v>
      </c>
      <c r="P178" t="str">
        <f t="shared" ca="1" si="81"/>
        <v>LinkedIn</v>
      </c>
      <c r="Q178">
        <f t="shared" ca="1" si="82"/>
        <v>236517</v>
      </c>
      <c r="R178">
        <f t="shared" ca="1" si="68"/>
        <v>31</v>
      </c>
      <c r="S178">
        <f t="shared" ca="1" si="69"/>
        <v>130</v>
      </c>
      <c r="T178">
        <f t="shared" ca="1" si="70"/>
        <v>5912</v>
      </c>
    </row>
    <row r="179" spans="1:20" x14ac:dyDescent="0.25">
      <c r="A179" s="1">
        <v>43643</v>
      </c>
      <c r="B179">
        <f t="shared" si="83"/>
        <v>27</v>
      </c>
      <c r="C179">
        <f t="shared" si="84"/>
        <v>6</v>
      </c>
      <c r="D179">
        <f t="shared" si="85"/>
        <v>2019</v>
      </c>
      <c r="E179">
        <f t="shared" ca="1" si="59"/>
        <v>122</v>
      </c>
      <c r="F179">
        <f t="shared" ca="1" si="60"/>
        <v>10</v>
      </c>
      <c r="G179">
        <f t="shared" ca="1" si="61"/>
        <v>1532</v>
      </c>
      <c r="H179">
        <f t="shared" ca="1" si="62"/>
        <v>1755</v>
      </c>
      <c r="I179" s="2">
        <f t="shared" si="63"/>
        <v>5200</v>
      </c>
      <c r="J179">
        <f t="shared" ca="1" si="64"/>
        <v>5</v>
      </c>
      <c r="K179" t="str">
        <f t="shared" ca="1" si="65"/>
        <v>Garantia</v>
      </c>
      <c r="L179">
        <f t="shared" ca="1" si="66"/>
        <v>24</v>
      </c>
      <c r="M179">
        <f t="shared" ca="1" si="86"/>
        <v>3</v>
      </c>
      <c r="N179" t="str">
        <f t="shared" ca="1" si="67"/>
        <v>Servico Gratis 3 Meses</v>
      </c>
      <c r="O179">
        <f t="shared" ca="1" si="87"/>
        <v>3</v>
      </c>
      <c r="P179" t="str">
        <f t="shared" ca="1" si="81"/>
        <v>Facebook</v>
      </c>
      <c r="Q179">
        <f t="shared" ca="1" si="82"/>
        <v>261572</v>
      </c>
      <c r="R179">
        <f t="shared" ca="1" si="68"/>
        <v>42</v>
      </c>
      <c r="S179">
        <f t="shared" ca="1" si="69"/>
        <v>216</v>
      </c>
      <c r="T179">
        <f t="shared" ca="1" si="70"/>
        <v>10898</v>
      </c>
    </row>
    <row r="180" spans="1:20" x14ac:dyDescent="0.25">
      <c r="A180" s="1">
        <v>43644</v>
      </c>
      <c r="B180">
        <f t="shared" si="83"/>
        <v>28</v>
      </c>
      <c r="C180">
        <f t="shared" si="84"/>
        <v>6</v>
      </c>
      <c r="D180">
        <f t="shared" si="85"/>
        <v>2019</v>
      </c>
      <c r="E180">
        <f t="shared" ca="1" si="59"/>
        <v>399</v>
      </c>
      <c r="F180">
        <f t="shared" ca="1" si="60"/>
        <v>22</v>
      </c>
      <c r="G180">
        <f t="shared" ca="1" si="61"/>
        <v>3217</v>
      </c>
      <c r="H180">
        <f t="shared" ca="1" si="62"/>
        <v>1205</v>
      </c>
      <c r="I180" s="2">
        <f t="shared" si="63"/>
        <v>5200</v>
      </c>
      <c r="J180">
        <f t="shared" ca="1" si="64"/>
        <v>6</v>
      </c>
      <c r="K180" t="str">
        <f t="shared" ca="1" si="65"/>
        <v>Especial</v>
      </c>
      <c r="L180">
        <f t="shared" ca="1" si="66"/>
        <v>64</v>
      </c>
      <c r="M180">
        <f t="shared" ca="1" si="86"/>
        <v>3</v>
      </c>
      <c r="N180" t="str">
        <f t="shared" ca="1" si="67"/>
        <v>Servico Gratis 3 Meses</v>
      </c>
      <c r="O180">
        <f t="shared" ca="1" si="87"/>
        <v>4</v>
      </c>
      <c r="P180" t="str">
        <f t="shared" ca="1" si="81"/>
        <v>Twitter</v>
      </c>
      <c r="Q180">
        <f t="shared" ca="1" si="82"/>
        <v>436001</v>
      </c>
      <c r="R180">
        <f t="shared" ca="1" si="68"/>
        <v>13</v>
      </c>
      <c r="S180">
        <f t="shared" ca="1" si="69"/>
        <v>81</v>
      </c>
      <c r="T180">
        <f t="shared" ca="1" si="70"/>
        <v>6812</v>
      </c>
    </row>
    <row r="181" spans="1:20" x14ac:dyDescent="0.25">
      <c r="A181" s="1">
        <v>43645</v>
      </c>
      <c r="B181">
        <f t="shared" si="83"/>
        <v>29</v>
      </c>
      <c r="C181">
        <f t="shared" si="84"/>
        <v>6</v>
      </c>
      <c r="D181">
        <f t="shared" si="85"/>
        <v>2019</v>
      </c>
      <c r="E181">
        <f t="shared" ca="1" si="59"/>
        <v>256</v>
      </c>
      <c r="F181">
        <f t="shared" ca="1" si="60"/>
        <v>13</v>
      </c>
      <c r="G181">
        <f t="shared" ca="1" si="61"/>
        <v>2264</v>
      </c>
      <c r="H181">
        <f t="shared" ca="1" si="62"/>
        <v>1166</v>
      </c>
      <c r="I181" s="2">
        <f t="shared" si="63"/>
        <v>5200</v>
      </c>
      <c r="J181">
        <f t="shared" ca="1" si="64"/>
        <v>7</v>
      </c>
      <c r="K181" t="str">
        <f t="shared" ca="1" si="65"/>
        <v>Marca</v>
      </c>
      <c r="L181">
        <f t="shared" ca="1" si="66"/>
        <v>42</v>
      </c>
      <c r="M181">
        <f t="shared" ca="1" si="86"/>
        <v>2</v>
      </c>
      <c r="N181" t="str">
        <f t="shared" ca="1" si="67"/>
        <v>Mega Desconto</v>
      </c>
      <c r="O181">
        <f t="shared" ca="1" si="87"/>
        <v>1</v>
      </c>
      <c r="P181" t="str">
        <f t="shared" ca="1" si="81"/>
        <v>LinkedIn</v>
      </c>
      <c r="Q181">
        <f t="shared" ca="1" si="82"/>
        <v>184363</v>
      </c>
      <c r="R181">
        <f t="shared" ca="1" si="68"/>
        <v>20</v>
      </c>
      <c r="S181">
        <f t="shared" ca="1" si="69"/>
        <v>123</v>
      </c>
      <c r="T181">
        <f t="shared" ca="1" si="70"/>
        <v>4389</v>
      </c>
    </row>
    <row r="182" spans="1:20" x14ac:dyDescent="0.25">
      <c r="A182" s="1">
        <v>43646</v>
      </c>
      <c r="B182">
        <f t="shared" si="83"/>
        <v>30</v>
      </c>
      <c r="C182">
        <f t="shared" si="84"/>
        <v>6</v>
      </c>
      <c r="D182">
        <f t="shared" si="85"/>
        <v>2019</v>
      </c>
      <c r="E182">
        <f t="shared" ca="1" si="59"/>
        <v>332</v>
      </c>
      <c r="F182">
        <f t="shared" ca="1" si="60"/>
        <v>16</v>
      </c>
      <c r="G182">
        <f t="shared" ca="1" si="61"/>
        <v>1171</v>
      </c>
      <c r="H182">
        <f t="shared" ca="1" si="62"/>
        <v>1438</v>
      </c>
      <c r="I182" s="2">
        <f t="shared" si="63"/>
        <v>5200</v>
      </c>
      <c r="J182">
        <f t="shared" ca="1" si="64"/>
        <v>6</v>
      </c>
      <c r="K182" t="str">
        <f t="shared" ca="1" si="65"/>
        <v>Especial</v>
      </c>
      <c r="L182">
        <f t="shared" ca="1" si="66"/>
        <v>42</v>
      </c>
      <c r="M182">
        <f t="shared" ca="1" si="86"/>
        <v>3</v>
      </c>
      <c r="N182" t="str">
        <f t="shared" ca="1" si="67"/>
        <v>Servico Gratis 3 Meses</v>
      </c>
      <c r="O182">
        <f t="shared" ca="1" si="87"/>
        <v>4</v>
      </c>
      <c r="P182" t="str">
        <f t="shared" ca="1" si="81"/>
        <v>Twitter</v>
      </c>
      <c r="Q182">
        <f t="shared" ca="1" si="82"/>
        <v>326855</v>
      </c>
      <c r="R182">
        <f t="shared" ca="1" si="68"/>
        <v>15</v>
      </c>
      <c r="S182">
        <f t="shared" ca="1" si="69"/>
        <v>123</v>
      </c>
      <c r="T182">
        <f t="shared" ca="1" si="70"/>
        <v>7782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digital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Claudio Pinheiro</cp:lastModifiedBy>
  <dcterms:created xsi:type="dcterms:W3CDTF">2019-05-23T23:59:50Z</dcterms:created>
  <dcterms:modified xsi:type="dcterms:W3CDTF">2020-02-13T20:43:00Z</dcterms:modified>
</cp:coreProperties>
</file>