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inorus\OneDrive - everis\Modernização Itaú\µChassis - Scrum\SP3\"/>
    </mc:Choice>
  </mc:AlternateContent>
  <bookViews>
    <workbookView xWindow="0" yWindow="0" windowWidth="19200" windowHeight="7310" activeTab="4"/>
  </bookViews>
  <sheets>
    <sheet name="Exporter" sheetId="1" r:id="rId1"/>
    <sheet name="Em andamento" sheetId="2" r:id="rId2"/>
    <sheet name="Dinâmica" sheetId="3" r:id="rId3"/>
    <sheet name="Resolvido" sheetId="5" r:id="rId4"/>
    <sheet name="Aberto" sheetId="6" r:id="rId5"/>
  </sheets>
  <definedNames>
    <definedName name="_xlnm._FilterDatabase" localSheetId="0" hidden="1">Exporter!$A$2:$T$72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L54" i="2" l="1"/>
  <c r="M54" i="2" s="1"/>
  <c r="L53" i="2"/>
  <c r="M53" i="2" s="1"/>
  <c r="L52" i="2"/>
  <c r="L51" i="2"/>
  <c r="L50" i="2"/>
  <c r="L49" i="2"/>
  <c r="M49" i="2" s="1"/>
  <c r="L48" i="2"/>
  <c r="L47" i="2"/>
  <c r="L46" i="2"/>
  <c r="M46" i="2" s="1"/>
  <c r="L45" i="2"/>
  <c r="M45" i="2" s="1"/>
  <c r="L44" i="2"/>
  <c r="L43" i="2"/>
  <c r="L42" i="2"/>
  <c r="L41" i="2"/>
  <c r="L40" i="2"/>
  <c r="L39" i="2"/>
  <c r="M39" i="2" s="1"/>
  <c r="L38" i="2"/>
  <c r="M38" i="2" s="1"/>
  <c r="L37" i="2"/>
  <c r="M37" i="2" s="1"/>
  <c r="L36" i="2"/>
  <c r="L35" i="2"/>
  <c r="L34" i="2"/>
  <c r="L33" i="2"/>
  <c r="L32" i="2"/>
  <c r="L31" i="2"/>
  <c r="M31" i="2" s="1"/>
  <c r="L30" i="2"/>
  <c r="M30" i="2" s="1"/>
  <c r="L29" i="2"/>
  <c r="M29" i="2" s="1"/>
  <c r="L28" i="2"/>
  <c r="L27" i="2"/>
  <c r="L26" i="2"/>
  <c r="M26" i="2" s="1"/>
  <c r="L25" i="2"/>
  <c r="L24" i="2"/>
  <c r="L23" i="2"/>
  <c r="M23" i="2" s="1"/>
  <c r="L22" i="2"/>
  <c r="M22" i="2" s="1"/>
  <c r="L21" i="2"/>
  <c r="M21" i="2" s="1"/>
  <c r="L20" i="2"/>
  <c r="L19" i="2"/>
  <c r="L18" i="2"/>
  <c r="M18" i="2" s="1"/>
  <c r="L17" i="2"/>
  <c r="L16" i="2"/>
  <c r="M16" i="2" s="1"/>
  <c r="L15" i="2"/>
  <c r="M15" i="2" s="1"/>
  <c r="L14" i="2"/>
  <c r="M14" i="2" s="1"/>
  <c r="L13" i="2"/>
  <c r="M13" i="2" s="1"/>
  <c r="L12" i="2"/>
  <c r="L11" i="2"/>
  <c r="L10" i="2"/>
  <c r="L9" i="2"/>
  <c r="L8" i="2"/>
  <c r="L7" i="2"/>
  <c r="M7" i="2" s="1"/>
  <c r="L6" i="2"/>
  <c r="M6" i="2" s="1"/>
  <c r="L5" i="2"/>
  <c r="M5" i="2" s="1"/>
  <c r="L4" i="2"/>
  <c r="L3" i="2"/>
  <c r="L2" i="2"/>
  <c r="M52" i="2"/>
  <c r="M50" i="2"/>
  <c r="M47" i="2"/>
  <c r="M44" i="2"/>
  <c r="M36" i="2"/>
  <c r="M28" i="2"/>
  <c r="M12" i="2"/>
  <c r="M4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48" i="2"/>
  <c r="M43" i="2"/>
  <c r="M35" i="2"/>
  <c r="M34" i="2"/>
  <c r="M33" i="2"/>
  <c r="M20" i="2"/>
  <c r="M19" i="2"/>
  <c r="M3" i="2"/>
  <c r="M2" i="2"/>
  <c r="M51" i="2"/>
  <c r="M42" i="2"/>
  <c r="M41" i="2"/>
  <c r="M40" i="2"/>
  <c r="M32" i="2"/>
  <c r="M27" i="2"/>
  <c r="M25" i="2"/>
  <c r="M24" i="2"/>
  <c r="M17" i="2"/>
  <c r="M11" i="2"/>
  <c r="M10" i="2"/>
  <c r="M9" i="2"/>
  <c r="M8" i="2"/>
</calcChain>
</file>

<file path=xl/sharedStrings.xml><?xml version="1.0" encoding="utf-8"?>
<sst xmlns="http://schemas.openxmlformats.org/spreadsheetml/2006/main" count="1647" uniqueCount="196">
  <si>
    <t>Tipo de Item</t>
  </si>
  <si>
    <t>Chave</t>
  </si>
  <si>
    <t>Resumo</t>
  </si>
  <si>
    <t>Responsável</t>
  </si>
  <si>
    <t>Solicitante</t>
  </si>
  <si>
    <t>Prioridade</t>
  </si>
  <si>
    <t>Situação</t>
  </si>
  <si>
    <t>Criado</t>
  </si>
  <si>
    <t>Atualizado</t>
  </si>
  <si>
    <t>Sprint</t>
  </si>
  <si>
    <t>Transitions</t>
  </si>
  <si>
    <t/>
  </si>
  <si>
    <t>User</t>
  </si>
  <si>
    <t>Date</t>
  </si>
  <si>
    <t>Initial status</t>
  </si>
  <si>
    <t>Initial status date</t>
  </si>
  <si>
    <t>Time in initial status</t>
  </si>
  <si>
    <t>Time in initial status (s)</t>
  </si>
  <si>
    <t>Final status</t>
  </si>
  <si>
    <t>Time in final status</t>
  </si>
  <si>
    <t>Time in final status (s)</t>
  </si>
  <si>
    <t>Execution times</t>
  </si>
  <si>
    <t>Technical task</t>
  </si>
  <si>
    <t>ITAUMODERN-98</t>
  </si>
  <si>
    <t>Validação do código e testes</t>
  </si>
  <si>
    <t>Jessica Goncalves Matos</t>
  </si>
  <si>
    <t>Medium</t>
  </si>
  <si>
    <t>Em progresso</t>
  </si>
  <si>
    <t>Quadro Sprint 3</t>
  </si>
  <si>
    <t>Aberto</t>
  </si>
  <si>
    <t>39 segundos</t>
  </si>
  <si>
    <t>1 dia, 23 horas, 9 minutos</t>
  </si>
  <si>
    <t>ITAUMODERN-97</t>
  </si>
  <si>
    <t>Gerar nova versão do initializr e disponibilizar no confluence</t>
  </si>
  <si>
    <t>Unassigned</t>
  </si>
  <si>
    <t>Paulo Ouverney Bastos</t>
  </si>
  <si>
    <t>ITAUMODERN-96</t>
  </si>
  <si>
    <t>Testar módulo do chassi para gerar reactive microservice</t>
  </si>
  <si>
    <t>ITAUMODERN-95</t>
  </si>
  <si>
    <t>Documentar módulo do chassi para gerar reactive microservice</t>
  </si>
  <si>
    <t>ITAUMODERN-94</t>
  </si>
  <si>
    <t>Criar novo módulo do chassi para gerar reactive microservice</t>
  </si>
  <si>
    <t>6 dias, 54 minutos</t>
  </si>
  <si>
    <t>1 dia, 1 hora, 23 minutos</t>
  </si>
  <si>
    <t>ITAUMODERN-93</t>
  </si>
  <si>
    <t>Testar módulo do chassi para gerar API Rest com opções combinadas</t>
  </si>
  <si>
    <t>ITAUMODERN-92</t>
  </si>
  <si>
    <t>Documentar módulo do chassi para gerar API Rest</t>
  </si>
  <si>
    <t>ITAUMODERN-91</t>
  </si>
  <si>
    <t>Criar novo módulo do chassi para gerar API Rest</t>
  </si>
  <si>
    <t>4 dias, 20 horas, 48 minutos</t>
  </si>
  <si>
    <t>2 dias, 5 horas, 32 minutos</t>
  </si>
  <si>
    <t>ITAUMODERN-90</t>
  </si>
  <si>
    <t>Gerar aplicação usando o artifactory do comp open sem usar o maven install em cada projeto</t>
  </si>
  <si>
    <t>ITAUMODERN-89</t>
  </si>
  <si>
    <t>Validar artifactory</t>
  </si>
  <si>
    <t>ITAUMODERN-88</t>
  </si>
  <si>
    <t>Configurar o Pipepper para cada os projetos principais</t>
  </si>
  <si>
    <t>Bloqueado</t>
  </si>
  <si>
    <t>1 dia, 22 horas, 42 minutos</t>
  </si>
  <si>
    <t>6 dias, 52 minutos</t>
  </si>
  <si>
    <t>ITAUMODERN-87</t>
  </si>
  <si>
    <t>Preencher planilha pedindo siglaAPP dos principais projetos</t>
  </si>
  <si>
    <t>Resolvido</t>
  </si>
  <si>
    <t>20 segundos</t>
  </si>
  <si>
    <t>ITAUMODERN-86</t>
  </si>
  <si>
    <t>Mover ou disponibilizar repositórios na raiz do ES8</t>
  </si>
  <si>
    <t>3 minutos</t>
  </si>
  <si>
    <t>1 semana, 23 horas, 33 minutos</t>
  </si>
  <si>
    <t>ITAUMODERN-84</t>
  </si>
  <si>
    <t>Wait para aguardar resposta assíncrona</t>
  </si>
  <si>
    <t>Fabio Jose Moraes</t>
  </si>
  <si>
    <t>ITAUMODERN-83</t>
  </si>
  <si>
    <t>Mensuração dos resultados</t>
  </si>
  <si>
    <t>ITAUMODERN-82</t>
  </si>
  <si>
    <t>Payloads para teste</t>
  </si>
  <si>
    <t>ITAUMODERN-81</t>
  </si>
  <si>
    <t>Teste preliminar</t>
  </si>
  <si>
    <t>ITAUMODERN-80</t>
  </si>
  <si>
    <t>Dockerizar µServices e publicar no registry</t>
  </si>
  <si>
    <t>ITAUMODERN-79</t>
  </si>
  <si>
    <t>Implementar a retomada da saga</t>
  </si>
  <si>
    <t>ITAUMODERN-78</t>
  </si>
  <si>
    <t>Avaliar real necessidade desse listener</t>
  </si>
  <si>
    <t>ITAUMODERN-77</t>
  </si>
  <si>
    <t>Implementar persitência para redis</t>
  </si>
  <si>
    <t>6 dias, 4 horas, 21 minutos</t>
  </si>
  <si>
    <t>1 dia, 22 horas, 56 minutos</t>
  </si>
  <si>
    <t>ITAUMODERN-76</t>
  </si>
  <si>
    <t>Implementar serialização p/ JSON</t>
  </si>
  <si>
    <t>2 dias, 1 hora, 33 minutos</t>
  </si>
  <si>
    <t>4 dias, 3 horas, 38 minutos</t>
  </si>
  <si>
    <t>1 dia, 22 horas, 57 minutos</t>
  </si>
  <si>
    <t>ITAUMODERN-75</t>
  </si>
  <si>
    <t>Atualizar método newTrigger na classe TimeoutStateMachinePersister</t>
  </si>
  <si>
    <t>1 hora, 16 minutos</t>
  </si>
  <si>
    <t>2 horas, 14 minutos</t>
  </si>
  <si>
    <t>1 semana, 1 dia, 46 minutos</t>
  </si>
  <si>
    <t>ITAUMODERN-39</t>
  </si>
  <si>
    <t>Criar serviços de exemplo para testar solução</t>
  </si>
  <si>
    <t>Leonardo Ramos</t>
  </si>
  <si>
    <t>1 minuto</t>
  </si>
  <si>
    <t>1 semana, 2 dias, 6 horas, 16 minutos</t>
  </si>
  <si>
    <t>ITAUMODERN-34</t>
  </si>
  <si>
    <t>Documentação</t>
  </si>
  <si>
    <t>Baja</t>
  </si>
  <si>
    <t>2 semanas, 5 dias, 22 horas, 14 minutos</t>
  </si>
  <si>
    <t>2 minutos</t>
  </si>
  <si>
    <t>ITAUMODERN-33</t>
  </si>
  <si>
    <t>Teste unitário PUT(Junit)</t>
  </si>
  <si>
    <t>36 minutos</t>
  </si>
  <si>
    <t>3 dias, 20 horas, 53 minutos</t>
  </si>
  <si>
    <t>2 segundos</t>
  </si>
  <si>
    <t>3 dias, 23 horas, 12 minutos</t>
  </si>
  <si>
    <t>Reaberto</t>
  </si>
  <si>
    <t>1 semana, 2 horas, 14 minutos</t>
  </si>
  <si>
    <t>3 dias, 51 minutos</t>
  </si>
  <si>
    <t>1 dia, 23 horas, 11 minutos</t>
  </si>
  <si>
    <t>ITAUMODERN-32</t>
  </si>
  <si>
    <t>Teste unitário GET (Junit)</t>
  </si>
  <si>
    <t>3 dias, 21 horas, 30 minutos</t>
  </si>
  <si>
    <t>2 dias, 1 hora, 50 minutos</t>
  </si>
  <si>
    <t>1 dia, 21 horas, 21 minutos</t>
  </si>
  <si>
    <t>1 semana, 2 horas, 13 minutos</t>
  </si>
  <si>
    <t>5 dias, 2 minutos</t>
  </si>
  <si>
    <t>ITAUMODERN-31</t>
  </si>
  <si>
    <t>Validar implementação Java</t>
  </si>
  <si>
    <t>5 dias, 19 horas, 29 minutos</t>
  </si>
  <si>
    <t>2 dias, 1 hora, 57 minutos</t>
  </si>
  <si>
    <t>1 semana, 5 dias, 4 horas, 20 minutos</t>
  </si>
  <si>
    <t>ITAUMODERN-30</t>
  </si>
  <si>
    <t>Integrar com java</t>
  </si>
  <si>
    <t>23 horas, 48 minutos</t>
  </si>
  <si>
    <t>4 dias, 19 horas, 42 minutos</t>
  </si>
  <si>
    <t>2 semanas, 6 horas, 18 minutos</t>
  </si>
  <si>
    <t>ITAUMODERN-29</t>
  </si>
  <si>
    <t>Entendimento da ferramenta Splunk</t>
  </si>
  <si>
    <t>23 horas, 46 minutos</t>
  </si>
  <si>
    <t>2 semanas, 5 dias, 2 horas, 41 segundos</t>
  </si>
  <si>
    <t>ITAUMODERN-19</t>
  </si>
  <si>
    <t>Criar o .MD no repositório Git</t>
  </si>
  <si>
    <t>3 semanas, 3 horas, 15 segundos</t>
  </si>
  <si>
    <t>1 dia, 22 horas, 27 minutos</t>
  </si>
  <si>
    <t>ITAUMODERN-18</t>
  </si>
  <si>
    <t>Documentação do código (javadoc)</t>
  </si>
  <si>
    <t>ITAUMODERN-17</t>
  </si>
  <si>
    <t>Testes Unitários pelo Sonar</t>
  </si>
  <si>
    <t>3 semanas, 2 dias, 1 hora, 27 minutos</t>
  </si>
  <si>
    <t>3 segundos</t>
  </si>
  <si>
    <t>ITAUMODERN-16</t>
  </si>
  <si>
    <t>Desenvolvimento do GET</t>
  </si>
  <si>
    <t>1 semana, 3 minutos</t>
  </si>
  <si>
    <t>5 segundos</t>
  </si>
  <si>
    <t>1 semana, 2 horas, 11 minutos</t>
  </si>
  <si>
    <t>56 segundos</t>
  </si>
  <si>
    <t>5 dias, 4 minutos</t>
  </si>
  <si>
    <t>ITAUMODERN-15</t>
  </si>
  <si>
    <t>Desenvolvimento do PUT</t>
  </si>
  <si>
    <t>3 dias, 3 horas, 9 minutos</t>
  </si>
  <si>
    <t>1 semana, 20 horas, 6 minutos</t>
  </si>
  <si>
    <t>14 minutos</t>
  </si>
  <si>
    <t>1 semana, 3 dias, 2 horas, 50 minutos</t>
  </si>
  <si>
    <t>ITAUMODERN-14</t>
  </si>
  <si>
    <t>Análise e entendimento do cache</t>
  </si>
  <si>
    <t>23 horas, 39 minutos</t>
  </si>
  <si>
    <t>2 dias, 3 horas, 2 minutos</t>
  </si>
  <si>
    <t>2 semanas, 5 dias, 22 horas, 58 minutos</t>
  </si>
  <si>
    <t>ITAUMODERN-9</t>
  </si>
  <si>
    <t>Testar libs na VDI</t>
  </si>
  <si>
    <t>3 semanas, 5 dias, 1 hora, 46 minutos</t>
  </si>
  <si>
    <t>9 segundos</t>
  </si>
  <si>
    <t>37 minutos</t>
  </si>
  <si>
    <t>ITAUMODERN-8</t>
  </si>
  <si>
    <t>Criar chamado para a SQT</t>
  </si>
  <si>
    <t>24 segundos</t>
  </si>
  <si>
    <t>2 semanas, 2 dias, 20 horas, 34 minutos</t>
  </si>
  <si>
    <t>1 dia, 4 horas, 6 minutos</t>
  </si>
  <si>
    <t>2 horas, 3 minutos</t>
  </si>
  <si>
    <t>1 semana, 22 horas, 59 minutos</t>
  </si>
  <si>
    <t>38 minutos</t>
  </si>
  <si>
    <t>Generated on 17/04/2019 08:57 PM by Exporter from DEISER</t>
  </si>
  <si>
    <t>Duração em Horas</t>
  </si>
  <si>
    <t>Duração em Dias</t>
  </si>
  <si>
    <t>Processo</t>
  </si>
  <si>
    <t>Rótulos de Linha</t>
  </si>
  <si>
    <t>Total Geral</t>
  </si>
  <si>
    <t>Média de Duração em Dias</t>
  </si>
  <si>
    <t>Ocorrências</t>
  </si>
  <si>
    <t>Máx de Duração em Dias</t>
  </si>
  <si>
    <t>Mín de Duração em Dias</t>
  </si>
  <si>
    <t>Em progresso - Aberto</t>
  </si>
  <si>
    <t>Em progresso - Bloqueado</t>
  </si>
  <si>
    <t>Em progresso - Em progresso</t>
  </si>
  <si>
    <t>Em progresso - Resolvido</t>
  </si>
  <si>
    <t>Aberto - Bloqueado</t>
  </si>
  <si>
    <t>Aberto - Em progresso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</si>
</sst>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  <font>
      <b/>
      <sz val="10"/>
      <color indexed="8"/>
      <name val="Calibri"/>
    </font>
    <font>
      <b/>
      <sz val="11"/>
      <color indexed="8"/>
      <name val="Calibri"/>
    </font>
    <font>
      <b/>
      <sz val="10"/>
      <color indexed="8"/>
      <name val="Calibri"/>
    </font>
    <font>
      <u/>
      <sz val="11"/>
      <color indexed="12"/>
      <name val="Calibri"/>
    </font>
    <font>
      <i/>
      <sz val="10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4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3" borderId="0" xfId="0" applyFont="1" applyFill="1" applyAlignment="1">
      <alignment horizontal="center" vertical="top"/>
    </xf>
    <xf numFmtId="0" fontId="0" fillId="0" borderId="0" xfId="0" applyNumberFormat="1" applyAlignment="1">
      <alignment vertical="top" wrapText="1"/>
    </xf>
    <xf numFmtId="0" fontId="5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1" fontId="0" fillId="0" borderId="0" xfId="0" applyNumberFormat="1" applyAlignment="1">
      <alignment vertical="top" wrapText="1"/>
    </xf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Fill="1"/>
    <xf numFmtId="0" fontId="3" fillId="3" borderId="0" xfId="0" applyFont="1" applyFill="1" applyAlignment="1">
      <alignment horizontal="center" vertical="top"/>
    </xf>
    <xf numFmtId="0" fontId="0" fillId="0" borderId="0" xfId="0"/>
    <xf numFmtId="0" fontId="0" fillId="0" borderId="0" xfId="0" applyNumberFormat="1" applyAlignment="1">
      <alignment vertical="top" wrapText="1"/>
    </xf>
    <xf numFmtId="0" fontId="5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6" fillId="4" borderId="0" xfId="0" applyFont="1" applyFill="1" applyAlignment="1">
      <alignment horizontal="left" vertical="top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5"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resolução de subtasks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Resolvido!$M$2:$M$22</c:f>
              <c:numCache>
                <c:formatCode>General</c:formatCode>
                <c:ptCount val="21"/>
                <c:pt idx="0">
                  <c:v>16.857337962962962</c:v>
                </c:pt>
                <c:pt idx="1">
                  <c:v>10.118530092592593</c:v>
                </c:pt>
                <c:pt idx="2">
                  <c:v>4.8209143518518518</c:v>
                </c:pt>
                <c:pt idx="3">
                  <c:v>4.1518981481481481</c:v>
                </c:pt>
                <c:pt idx="4">
                  <c:v>3.8707175925925927</c:v>
                </c:pt>
                <c:pt idx="5">
                  <c:v>3.035439814814815</c:v>
                </c:pt>
                <c:pt idx="6">
                  <c:v>2.1270486111111109</c:v>
                </c:pt>
                <c:pt idx="7">
                  <c:v>2.0815393518518519</c:v>
                </c:pt>
                <c:pt idx="8">
                  <c:v>2.0767245370370371</c:v>
                </c:pt>
                <c:pt idx="9">
                  <c:v>0.99055555555555552</c:v>
                </c:pt>
                <c:pt idx="10">
                  <c:v>9.3067129629629639E-2</c:v>
                </c:pt>
                <c:pt idx="11">
                  <c:v>8.5509259259259271E-2</c:v>
                </c:pt>
                <c:pt idx="12">
                  <c:v>1.3888888888888889E-3</c:v>
                </c:pt>
                <c:pt idx="13">
                  <c:v>6.4814814814814813E-4</c:v>
                </c:pt>
                <c:pt idx="14">
                  <c:v>2.3148148148148149E-4</c:v>
                </c:pt>
                <c:pt idx="15">
                  <c:v>1.0416666666666667E-4</c:v>
                </c:pt>
                <c:pt idx="16">
                  <c:v>5.7870370370370373E-5</c:v>
                </c:pt>
                <c:pt idx="17">
                  <c:v>3.4722222222222222E-5</c:v>
                </c:pt>
                <c:pt idx="18">
                  <c:v>3.4722222222222222E-5</c:v>
                </c:pt>
                <c:pt idx="19">
                  <c:v>2.3148148148148147E-5</c:v>
                </c:pt>
                <c:pt idx="20">
                  <c:v>2.3148148148148147E-5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28128"/>
        <c:axId val="410125384"/>
      </c:scatterChart>
      <c:valAx>
        <c:axId val="4101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125384"/>
        <c:crosses val="autoZero"/>
        <c:crossBetween val="midCat"/>
      </c:valAx>
      <c:valAx>
        <c:axId val="4101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1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em Aberto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Aberto!$M$2:$M$24</c:f>
              <c:numCache>
                <c:formatCode>General</c:formatCode>
                <c:ptCount val="23"/>
                <c:pt idx="0">
                  <c:v>23.061099537037038</c:v>
                </c:pt>
                <c:pt idx="1">
                  <c:v>21.125173611111112</c:v>
                </c:pt>
                <c:pt idx="2">
                  <c:v>19.926527777777778</c:v>
                </c:pt>
                <c:pt idx="3">
                  <c:v>7.0025000000000004</c:v>
                </c:pt>
                <c:pt idx="4">
                  <c:v>6.1812615740740746</c:v>
                </c:pt>
                <c:pt idx="5">
                  <c:v>6.0379861111111106</c:v>
                </c:pt>
                <c:pt idx="6">
                  <c:v>5.8124074074074068</c:v>
                </c:pt>
                <c:pt idx="7">
                  <c:v>4.8666782407407405</c:v>
                </c:pt>
                <c:pt idx="8">
                  <c:v>3.8962847222222226</c:v>
                </c:pt>
                <c:pt idx="9">
                  <c:v>3.1316666666666664</c:v>
                </c:pt>
                <c:pt idx="10">
                  <c:v>2.0648263888888887</c:v>
                </c:pt>
                <c:pt idx="11">
                  <c:v>1.9464930555555557</c:v>
                </c:pt>
                <c:pt idx="12">
                  <c:v>1.9463194444444445</c:v>
                </c:pt>
                <c:pt idx="13">
                  <c:v>1.1710532407407408</c:v>
                </c:pt>
                <c:pt idx="14">
                  <c:v>0.99184027777777783</c:v>
                </c:pt>
                <c:pt idx="15">
                  <c:v>0.98571759259259262</c:v>
                </c:pt>
                <c:pt idx="16">
                  <c:v>5.3298611111111109E-2</c:v>
                </c:pt>
                <c:pt idx="17">
                  <c:v>2.5162037037037038E-2</c:v>
                </c:pt>
                <c:pt idx="18">
                  <c:v>2.1412037037037038E-3</c:v>
                </c:pt>
                <c:pt idx="19">
                  <c:v>1.8865740740740742E-3</c:v>
                </c:pt>
                <c:pt idx="20">
                  <c:v>1.1342592592592591E-3</c:v>
                </c:pt>
                <c:pt idx="21">
                  <c:v>4.5138888888888892E-4</c:v>
                </c:pt>
                <c:pt idx="22">
                  <c:v>2.7777777777777778E-4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05312"/>
        <c:axId val="543207664"/>
      </c:scatterChart>
      <c:valAx>
        <c:axId val="5432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207664"/>
        <c:crosses val="autoZero"/>
        <c:crossBetween val="midCat"/>
      </c:valAx>
      <c:valAx>
        <c:axId val="5432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2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965200</xdr:colOff>
      <xdr:row>0</xdr:row>
      <xdr:rowOff>63500</xdr:rowOff>
    </xdr:from>
    <xdr:to>
      <xdr:col>11</xdr:col>
      <xdr:colOff>209550</xdr:colOff>
      <xdr:row>21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844550</xdr:colOff>
      <xdr:row>0</xdr:row>
      <xdr:rowOff>31750</xdr:rowOff>
    </xdr:from>
    <xdr:to>
      <xdr:col>12</xdr:col>
      <xdr:colOff>685800</xdr:colOff>
      <xdr:row>22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o Minoru Sakamoto" refreshedDate="43572.712997685187" createdVersion="5" refreshedVersion="5" minRefreshableVersion="3" recordCount="54">
  <cacheSource type="worksheet">
    <worksheetSource ref="A1:M1048576" sheet="Em andamento"/>
  </cacheSource>
  <cacheFields count="13">
    <cacheField name="User" numFmtId="0">
      <sharedItems containsBlank="1" count="5">
        <s v="Jessica Goncalves Matos"/>
        <s v="Paulo Ouverney Bastos"/>
        <s v="Fabio Jose Moraes"/>
        <s v="Leonardo Ramos"/>
        <m/>
      </sharedItems>
    </cacheField>
    <cacheField name="Date" numFmtId="0">
      <sharedItems containsString="0" containsBlank="1" containsNumber="1" minValue="43546.564903078703" maxValue="43572.662762824075"/>
    </cacheField>
    <cacheField name="Initial status" numFmtId="0">
      <sharedItems containsBlank="1" count="6">
        <s v="Aberto"/>
        <s v="Em progresso"/>
        <s v="Resolvido"/>
        <s v="Reaberto"/>
        <s v="Bloqueado"/>
        <m/>
      </sharedItems>
    </cacheField>
    <cacheField name="Initial status date" numFmtId="0">
      <sharedItems containsString="0" containsBlank="1" containsNumber="1" minValue="43546.564618055556" maxValue="43572.662180370367"/>
    </cacheField>
    <cacheField name="Time in initial status" numFmtId="0">
      <sharedItems containsBlank="1"/>
    </cacheField>
    <cacheField name="Time in initial status (s)" numFmtId="0">
      <sharedItems containsString="0" containsBlank="1" containsNumber="1" containsInteger="1" minValue="2" maxValue="1992479"/>
    </cacheField>
    <cacheField name="Final status" numFmtId="0">
      <sharedItems containsBlank="1" count="6">
        <s v="Em progresso"/>
        <s v="Bloqueado"/>
        <s v="Resolvido"/>
        <s v="Reaberto"/>
        <s v="Aberto"/>
        <m/>
      </sharedItems>
    </cacheField>
    <cacheField name="Time in final status" numFmtId="0">
      <sharedItems containsBlank="1"/>
    </cacheField>
    <cacheField name="Time in final status (s)" numFmtId="0">
      <sharedItems containsString="0" containsBlank="1" containsNumber="1" containsInteger="1" minValue="2" maxValue="1992479"/>
    </cacheField>
    <cacheField name="Execution times" numFmtId="0">
      <sharedItems containsString="0" containsBlank="1" containsNumber="1" containsInteger="1" minValue="1" maxValue="2"/>
    </cacheField>
    <cacheField name="Processo" numFmtId="0">
      <sharedItems containsBlank="1" count="10">
        <s v="Aberto - Em progresso"/>
        <s v="Aberto - Bloqueado"/>
        <s v="Em progresso - Resolvido"/>
        <s v="Em progresso - Em progresso"/>
        <s v="Resolvido - Reaberto"/>
        <s v="Reaberto - Em progresso"/>
        <s v="Em progresso - Aberto"/>
        <s v="Em progresso - Bloqueado"/>
        <s v="Bloqueado - Em progresso"/>
        <m/>
      </sharedItems>
    </cacheField>
    <cacheField name="Duração em Horas" numFmtId="2">
      <sharedItems containsString="0" containsBlank="1" containsNumber="1" minValue="5.5555555555555556E-4" maxValue="553.4663888888889"/>
    </cacheField>
    <cacheField name="Duração em Dias" numFmtId="2">
      <sharedItems containsString="0" containsBlank="1" containsNumber="1" minValue="2.3148148148148147E-5" maxValue="23.061099537037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n v="43570.699985312502"/>
    <x v="0"/>
    <n v="43570.699525462966"/>
    <s v="39 segundos"/>
    <n v="39"/>
    <x v="0"/>
    <s v="1 dia, 23 horas, 9 minutos"/>
    <n v="39"/>
    <n v="1"/>
    <x v="0"/>
    <n v="1.0833333333333334E-2"/>
    <n v="4.5138888888888892E-4"/>
  </r>
  <r>
    <x v="1"/>
    <n v="43571.60661574074"/>
    <x v="0"/>
    <n v="43565.568622685183"/>
    <s v="6 dias, 54 minutos"/>
    <n v="521682"/>
    <x v="0"/>
    <s v="1 dia, 1 hora, 23 minutos"/>
    <n v="521682"/>
    <n v="1"/>
    <x v="0"/>
    <n v="144.91166666666666"/>
    <n v="6.0379861111111106"/>
  </r>
  <r>
    <x v="1"/>
    <n v="43570.434114050928"/>
    <x v="0"/>
    <n v="43565.567430555559"/>
    <s v="4 dias, 20 horas, 48 minutos"/>
    <n v="420481"/>
    <x v="0"/>
    <s v="2 dias, 5 horas, 32 minutos"/>
    <n v="420481"/>
    <n v="1"/>
    <x v="0"/>
    <n v="116.80027777777778"/>
    <n v="4.8666782407407405"/>
  </r>
  <r>
    <x v="1"/>
    <n v="43566.628383495372"/>
    <x v="0"/>
    <n v="43564.682060185187"/>
    <s v="1 dia, 22 horas, 42 minutos"/>
    <n v="168162"/>
    <x v="1"/>
    <s v="6 dias, 52 minutos"/>
    <n v="168162"/>
    <n v="1"/>
    <x v="1"/>
    <n v="46.711666666666666"/>
    <n v="1.9463194444444445"/>
  </r>
  <r>
    <x v="1"/>
    <n v="43566.628059814815"/>
    <x v="0"/>
    <n v="43564.681562500002"/>
    <s v="1 dia, 22 horas, 42 minutos"/>
    <n v="168177"/>
    <x v="0"/>
    <s v="20 segundos"/>
    <n v="168177"/>
    <n v="1"/>
    <x v="0"/>
    <n v="46.715833333333336"/>
    <n v="1.9464930555555557"/>
  </r>
  <r>
    <x v="1"/>
    <n v="43566.628293125003"/>
    <x v="1"/>
    <n v="43566.628059814815"/>
    <s v="20 segundos"/>
    <n v="20"/>
    <x v="2"/>
    <s v="6 dias, 52 minutos"/>
    <n v="20"/>
    <n v="1"/>
    <x v="2"/>
    <n v="5.5555555555555558E-3"/>
    <n v="2.3148148148148149E-4"/>
  </r>
  <r>
    <x v="1"/>
    <n v="43564.682952453702"/>
    <x v="0"/>
    <n v="43564.680810185186"/>
    <s v="3 minutos"/>
    <n v="185"/>
    <x v="0"/>
    <s v="1 semana, 23 horas, 33 minutos"/>
    <n v="185"/>
    <n v="1"/>
    <x v="0"/>
    <n v="5.1388888888888887E-2"/>
    <n v="2.1412037037037038E-3"/>
  </r>
  <r>
    <x v="2"/>
    <n v="43570.708632650465"/>
    <x v="0"/>
    <n v="43564.527361111112"/>
    <s v="6 dias, 4 horas, 21 minutos"/>
    <n v="534061"/>
    <x v="0"/>
    <s v="1 dia, 22 horas, 56 minutos"/>
    <n v="534061"/>
    <n v="1"/>
    <x v="0"/>
    <n v="148.35027777777779"/>
    <n v="6.1812615740740746"/>
  </r>
  <r>
    <x v="2"/>
    <n v="43566.556556064817"/>
    <x v="0"/>
    <n v="43564.491724537038"/>
    <s v="2 dias, 1 hora, 33 minutos"/>
    <n v="178401"/>
    <x v="0"/>
    <s v="4 dias, 3 horas, 38 minutos"/>
    <n v="178401"/>
    <n v="1"/>
    <x v="0"/>
    <n v="49.555833333333332"/>
    <n v="2.0648263888888887"/>
  </r>
  <r>
    <x v="2"/>
    <n v="43570.708459629626"/>
    <x v="1"/>
    <n v="43566.556556064817"/>
    <s v="4 dias, 3 horas, 38 minutos"/>
    <n v="358724"/>
    <x v="2"/>
    <s v="1 dia, 22 horas, 57 minutos"/>
    <n v="358724"/>
    <n v="1"/>
    <x v="2"/>
    <n v="99.645555555555561"/>
    <n v="4.1518981481481481"/>
  </r>
  <r>
    <x v="2"/>
    <n v="43564.539284143517"/>
    <x v="0"/>
    <n v="43564.485983796294"/>
    <s v="1 hora, 16 minutos"/>
    <n v="4605"/>
    <x v="0"/>
    <s v="2 horas, 14 minutos"/>
    <n v="4605"/>
    <n v="1"/>
    <x v="0"/>
    <n v="1.2791666666666666"/>
    <n v="5.3298611111111109E-2"/>
  </r>
  <r>
    <x v="2"/>
    <n v="43564.632352997687"/>
    <x v="1"/>
    <n v="43564.539284143517"/>
    <s v="2 horas, 14 minutos"/>
    <n v="8041"/>
    <x v="2"/>
    <s v="1 semana, 1 dia, 46 minutos"/>
    <n v="8041"/>
    <n v="1"/>
    <x v="2"/>
    <n v="2.2336111111111112"/>
    <n v="9.3067129629629639E-2"/>
  </r>
  <r>
    <x v="3"/>
    <n v="43563.403169467594"/>
    <x v="0"/>
    <n v="43563.402025462965"/>
    <s v="1 minuto"/>
    <n v="98"/>
    <x v="0"/>
    <s v="1 semana, 2 dias, 6 horas, 16 minutos"/>
    <n v="98"/>
    <n v="1"/>
    <x v="0"/>
    <n v="2.7222222222222221E-2"/>
    <n v="1.1342592592592591E-3"/>
  </r>
  <r>
    <x v="0"/>
    <n v="43572.662762824075"/>
    <x v="0"/>
    <n v="43552.736226851855"/>
    <s v="2 semanas, 5 dias, 22 horas, 14 minutos"/>
    <n v="1721652"/>
    <x v="0"/>
    <s v="2 minutos"/>
    <n v="1721652"/>
    <n v="1"/>
    <x v="0"/>
    <n v="478.23666666666668"/>
    <n v="19.926527777777778"/>
  </r>
  <r>
    <x v="0"/>
    <n v="43552.732073298612"/>
    <x v="0"/>
    <n v="43552.706909722219"/>
    <s v="36 minutos"/>
    <n v="2174"/>
    <x v="0"/>
    <s v="3 dias, 20 horas, 53 minutos"/>
    <n v="2174"/>
    <n v="1"/>
    <x v="0"/>
    <n v="0.60388888888888892"/>
    <n v="2.5162037037037038E-2"/>
  </r>
  <r>
    <x v="0"/>
    <n v="43556.602798518521"/>
    <x v="1"/>
    <n v="43552.732073298612"/>
    <s v="3 dias, 20 horas, 53 minutos"/>
    <n v="334430"/>
    <x v="0"/>
    <s v="2 segundos"/>
    <n v="334430"/>
    <n v="1"/>
    <x v="3"/>
    <n v="92.897222222222226"/>
    <n v="3.8707175925925927"/>
  </r>
  <r>
    <x v="0"/>
    <n v="43556.602832685188"/>
    <x v="1"/>
    <n v="43556.602798518521"/>
    <s v="2 segundos"/>
    <n v="2"/>
    <x v="2"/>
    <s v="3 dias, 23 horas, 12 minutos"/>
    <n v="2"/>
    <n v="1"/>
    <x v="2"/>
    <n v="5.5555555555555556E-4"/>
    <n v="2.3148148148148147E-5"/>
  </r>
  <r>
    <x v="0"/>
    <n v="43560.570091354166"/>
    <x v="2"/>
    <n v="43556.602832685188"/>
    <s v="3 dias, 23 horas, 12 minutos"/>
    <n v="342771"/>
    <x v="3"/>
    <s v="1 semana, 2 horas, 14 minutos"/>
    <n v="342771"/>
    <n v="1"/>
    <x v="4"/>
    <n v="95.214166666666671"/>
    <n v="3.9672569444444448"/>
  </r>
  <r>
    <x v="0"/>
    <n v="43567.663239016205"/>
    <x v="3"/>
    <n v="43560.570091354166"/>
    <s v="1 semana, 2 horas, 14 minutos"/>
    <n v="612847"/>
    <x v="0"/>
    <s v="3 dias, 51 minutos"/>
    <n v="612847"/>
    <n v="1"/>
    <x v="5"/>
    <n v="170.23527777777778"/>
    <n v="7.0931365740740739"/>
  </r>
  <r>
    <x v="0"/>
    <n v="43570.698689988429"/>
    <x v="1"/>
    <n v="43567.663239016205"/>
    <s v="3 dias, 51 minutos"/>
    <n v="262262"/>
    <x v="2"/>
    <s v="1 dia, 23 horas, 11 minutos"/>
    <n v="262262"/>
    <n v="2"/>
    <x v="2"/>
    <n v="72.850555555555559"/>
    <n v="3.035439814814815"/>
  </r>
  <r>
    <x v="0"/>
    <n v="43556.603070671299"/>
    <x v="0"/>
    <n v="43552.706782407404"/>
    <s v="3 dias, 21 horas, 30 minutos"/>
    <n v="336639"/>
    <x v="0"/>
    <s v="2 dias, 1 hora, 50 minutos"/>
    <n v="336639"/>
    <n v="1"/>
    <x v="0"/>
    <n v="93.510833333333338"/>
    <n v="3.8962847222222226"/>
  </r>
  <r>
    <x v="0"/>
    <n v="43558.679802708335"/>
    <x v="1"/>
    <n v="43556.603070671299"/>
    <s v="2 dias, 1 hora, 50 minutos"/>
    <n v="179429"/>
    <x v="2"/>
    <s v="1 dia, 21 horas, 21 minutos"/>
    <n v="179429"/>
    <n v="1"/>
    <x v="2"/>
    <n v="49.841388888888886"/>
    <n v="2.0767245370370371"/>
  </r>
  <r>
    <x v="0"/>
    <n v="43560.570041250001"/>
    <x v="2"/>
    <n v="43558.679802708335"/>
    <s v="1 dia, 21 horas, 21 minutos"/>
    <n v="163316"/>
    <x v="3"/>
    <s v="1 semana, 2 horas, 13 minutos"/>
    <n v="163316"/>
    <n v="1"/>
    <x v="4"/>
    <n v="45.365555555555552"/>
    <n v="1.8902314814814813"/>
  </r>
  <r>
    <x v="0"/>
    <n v="43567.66270627315"/>
    <x v="3"/>
    <n v="43560.570041250001"/>
    <s v="1 semana, 2 horas, 13 minutos"/>
    <n v="612806"/>
    <x v="0"/>
    <s v="2 segundos"/>
    <n v="612806"/>
    <n v="1"/>
    <x v="5"/>
    <n v="170.22388888888889"/>
    <n v="7.0926620370370372"/>
  </r>
  <r>
    <x v="0"/>
    <n v="43567.662740509259"/>
    <x v="1"/>
    <n v="43567.66270627315"/>
    <s v="2 segundos"/>
    <n v="2"/>
    <x v="2"/>
    <s v="5 dias, 2 minutos"/>
    <n v="2"/>
    <n v="2"/>
    <x v="2"/>
    <n v="5.5555555555555556E-4"/>
    <n v="2.3148148148148147E-5"/>
  </r>
  <r>
    <x v="3"/>
    <n v="43558.402000497685"/>
    <x v="0"/>
    <n v="43552.589583333334"/>
    <s v="5 dias, 19 horas, 29 minutos"/>
    <n v="502192"/>
    <x v="0"/>
    <s v="2 dias, 1 hora, 57 minutos"/>
    <n v="502192"/>
    <n v="1"/>
    <x v="0"/>
    <n v="139.49777777777777"/>
    <n v="5.8124074074074068"/>
  </r>
  <r>
    <x v="3"/>
    <n v="43560.483540081019"/>
    <x v="1"/>
    <n v="43558.402000497685"/>
    <s v="2 dias, 1 hora, 57 minutos"/>
    <n v="179845"/>
    <x v="2"/>
    <s v="1 semana, 5 dias, 4 horas, 20 minutos"/>
    <n v="179845"/>
    <n v="1"/>
    <x v="2"/>
    <n v="49.956944444444446"/>
    <n v="2.0815393518518519"/>
  </r>
  <r>
    <x v="3"/>
    <n v="43553.58104809028"/>
    <x v="0"/>
    <n v="43552.589201388888"/>
    <s v="23 horas, 48 minutos"/>
    <n v="85695"/>
    <x v="0"/>
    <s v="4 dias, 19 horas, 42 minutos"/>
    <n v="85695"/>
    <n v="1"/>
    <x v="0"/>
    <n v="23.804166666666667"/>
    <n v="0.99184027777777783"/>
  </r>
  <r>
    <x v="3"/>
    <n v="43558.401970555555"/>
    <x v="1"/>
    <n v="43553.58104809028"/>
    <s v="4 dias, 19 horas, 42 minutos"/>
    <n v="416527"/>
    <x v="2"/>
    <s v="2 semanas, 6 horas, 18 minutos"/>
    <n v="416527"/>
    <n v="1"/>
    <x v="2"/>
    <n v="115.70194444444445"/>
    <n v="4.8209143518518518"/>
  </r>
  <r>
    <x v="3"/>
    <n v="43552.590415497689"/>
    <x v="0"/>
    <n v="43552.588518518518"/>
    <s v="2 minutos"/>
    <n v="163"/>
    <x v="0"/>
    <s v="23 horas, 46 minutos"/>
    <n v="163"/>
    <n v="1"/>
    <x v="0"/>
    <n v="4.5277777777777778E-2"/>
    <n v="1.8865740740740742E-3"/>
  </r>
  <r>
    <x v="3"/>
    <n v="43553.580972268515"/>
    <x v="1"/>
    <n v="43552.590415497689"/>
    <s v="23 horas, 46 minutos"/>
    <n v="85584"/>
    <x v="2"/>
    <s v="2 semanas, 5 dias, 2 horas, 41 segundos"/>
    <n v="85584"/>
    <n v="1"/>
    <x v="2"/>
    <n v="23.773333333333333"/>
    <n v="0.99055555555555552"/>
  </r>
  <r>
    <x v="0"/>
    <n v="43570.728694513891"/>
    <x v="0"/>
    <n v="43549.603518518517"/>
    <s v="3 semanas, 3 horas, 15 segundos"/>
    <n v="1825215"/>
    <x v="0"/>
    <s v="1 dia, 22 horas, 27 minutos"/>
    <n v="1825215"/>
    <n v="1"/>
    <x v="0"/>
    <n v="507.00416666666666"/>
    <n v="21.125173611111112"/>
  </r>
  <r>
    <x v="0"/>
    <n v="43572.662180370367"/>
    <x v="0"/>
    <n v="43549.601076388892"/>
    <s v="3 semanas, 2 dias, 1 hora, 27 minutos"/>
    <n v="1992479"/>
    <x v="0"/>
    <s v="3 segundos"/>
    <n v="1992479"/>
    <n v="1"/>
    <x v="0"/>
    <n v="553.4663888888889"/>
    <n v="23.061099537037038"/>
  </r>
  <r>
    <x v="0"/>
    <n v="43572.662220439815"/>
    <x v="1"/>
    <n v="43572.662180370367"/>
    <s v="3 segundos"/>
    <n v="3"/>
    <x v="2"/>
    <s v="3 minutos"/>
    <n v="3"/>
    <n v="1"/>
    <x v="2"/>
    <n v="8.3333333333333339E-4"/>
    <n v="3.4722222222222222E-5"/>
  </r>
  <r>
    <x v="0"/>
    <n v="43556.602979490737"/>
    <x v="0"/>
    <n v="43549.600474537037"/>
    <s v="1 semana, 3 minutos"/>
    <n v="605016"/>
    <x v="0"/>
    <s v="5 segundos"/>
    <n v="605016"/>
    <n v="1"/>
    <x v="0"/>
    <n v="168.06"/>
    <n v="7.0025000000000004"/>
  </r>
  <r>
    <x v="0"/>
    <n v="43556.603040856484"/>
    <x v="1"/>
    <n v="43556.602979490737"/>
    <s v="5 segundos"/>
    <n v="5"/>
    <x v="2"/>
    <s v="3 dias, 23 horas, 12 minutos"/>
    <n v="5"/>
    <n v="1"/>
    <x v="2"/>
    <n v="1.3888888888888889E-3"/>
    <n v="5.7870370370370373E-5"/>
  </r>
  <r>
    <x v="0"/>
    <n v="43560.569978101848"/>
    <x v="2"/>
    <n v="43556.603040856484"/>
    <s v="3 dias, 23 horas, 12 minutos"/>
    <n v="342743"/>
    <x v="3"/>
    <s v="1 semana, 2 horas, 11 minutos"/>
    <n v="342743"/>
    <n v="1"/>
    <x v="4"/>
    <n v="95.206388888888895"/>
    <n v="3.9669328703703708"/>
  </r>
  <r>
    <x v="0"/>
    <n v="43567.661358391204"/>
    <x v="3"/>
    <n v="43560.569978101848"/>
    <s v="1 semana, 2 horas, 11 minutos"/>
    <n v="612695"/>
    <x v="0"/>
    <s v="56 segundos"/>
    <n v="612695"/>
    <n v="1"/>
    <x v="5"/>
    <n v="170.19305555555556"/>
    <n v="7.0913773148148147"/>
  </r>
  <r>
    <x v="0"/>
    <n v="43567.662010925924"/>
    <x v="1"/>
    <n v="43567.661358391204"/>
    <s v="56 segundos"/>
    <n v="56"/>
    <x v="2"/>
    <s v="5 dias, 4 minutos"/>
    <n v="56"/>
    <n v="2"/>
    <x v="2"/>
    <n v="1.5555555555555555E-2"/>
    <n v="6.4814814814814813E-4"/>
  </r>
  <r>
    <x v="0"/>
    <n v="43552.731956145835"/>
    <x v="0"/>
    <n v="43549.600289351853"/>
    <s v="3 dias, 3 horas, 9 minutos"/>
    <n v="270576"/>
    <x v="0"/>
    <s v="3 segundos"/>
    <n v="270576"/>
    <n v="1"/>
    <x v="0"/>
    <n v="75.16"/>
    <n v="3.1316666666666664"/>
  </r>
  <r>
    <x v="0"/>
    <n v="43552.732000057869"/>
    <x v="1"/>
    <n v="43552.731956145835"/>
    <s v="3 segundos"/>
    <n v="3"/>
    <x v="2"/>
    <s v="1 semana, 20 horas, 6 minutos"/>
    <n v="3"/>
    <n v="1"/>
    <x v="2"/>
    <n v="8.3333333333333339E-4"/>
    <n v="3.4722222222222222E-5"/>
  </r>
  <r>
    <x v="0"/>
    <n v="43560.569893726853"/>
    <x v="2"/>
    <n v="43552.732000057869"/>
    <s v="1 semana, 20 horas, 6 minutos"/>
    <n v="677194"/>
    <x v="3"/>
    <s v="14 minutos"/>
    <n v="677194"/>
    <n v="1"/>
    <x v="4"/>
    <n v="188.10944444444445"/>
    <n v="7.837893518518519"/>
  </r>
  <r>
    <x v="0"/>
    <n v="43560.580072187498"/>
    <x v="3"/>
    <n v="43560.569893726853"/>
    <s v="14 minutos"/>
    <n v="879"/>
    <x v="0"/>
    <s v="1 semana, 3 dias, 2 horas, 50 minutos"/>
    <n v="879"/>
    <n v="1"/>
    <x v="5"/>
    <n v="0.24416666666666667"/>
    <n v="1.0173611111111111E-2"/>
  </r>
  <r>
    <x v="0"/>
    <n v="43570.698611793981"/>
    <x v="1"/>
    <n v="43560.580072187498"/>
    <s v="1 semana, 3 dias, 2 horas, 50 minutos"/>
    <n v="874241"/>
    <x v="2"/>
    <s v="1 dia, 23 horas, 11 minutos"/>
    <n v="874241"/>
    <n v="2"/>
    <x v="2"/>
    <n v="242.84472222222223"/>
    <n v="10.118530092592593"/>
  </r>
  <r>
    <x v="0"/>
    <n v="43550.580559178241"/>
    <x v="0"/>
    <n v="43549.594837962963"/>
    <s v="23 horas, 39 minutos"/>
    <n v="85166"/>
    <x v="0"/>
    <s v="2 dias, 3 horas, 2 minutos"/>
    <n v="85166"/>
    <n v="1"/>
    <x v="0"/>
    <n v="23.657222222222224"/>
    <n v="0.98571759259259262"/>
  </r>
  <r>
    <x v="0"/>
    <n v="43552.70761193287"/>
    <x v="1"/>
    <n v="43550.580559178241"/>
    <s v="2 dias, 3 horas, 2 minutos"/>
    <n v="183777"/>
    <x v="2"/>
    <s v="2 semanas, 5 dias, 22 horas, 58 minutos"/>
    <n v="183777"/>
    <n v="1"/>
    <x v="2"/>
    <n v="51.049166666666665"/>
    <n v="2.1270486111111109"/>
  </r>
  <r>
    <x v="1"/>
    <n v="43572.638529710646"/>
    <x v="1"/>
    <n v="43572.638415821762"/>
    <s v="9 segundos"/>
    <n v="9"/>
    <x v="2"/>
    <s v="37 minutos"/>
    <n v="9"/>
    <n v="1"/>
    <x v="2"/>
    <n v="2.5000000000000001E-3"/>
    <n v="1.0416666666666667E-4"/>
  </r>
  <r>
    <x v="1"/>
    <n v="43546.564903078703"/>
    <x v="0"/>
    <n v="43546.564618055556"/>
    <s v="24 segundos"/>
    <n v="24"/>
    <x v="0"/>
    <s v="2 semanas, 2 dias, 20 horas, 34 minutos"/>
    <n v="24"/>
    <n v="1"/>
    <x v="0"/>
    <n v="6.6666666666666671E-3"/>
    <n v="2.7777777777777778E-4"/>
  </r>
  <r>
    <x v="1"/>
    <n v="43563.422244293979"/>
    <x v="1"/>
    <n v="43546.564903078703"/>
    <s v="2 semanas, 2 dias, 20 horas, 34 minutos"/>
    <n v="1456474"/>
    <x v="4"/>
    <s v="1 dia, 4 horas, 6 minutos"/>
    <n v="1456474"/>
    <n v="1"/>
    <x v="6"/>
    <n v="404.57611111111112"/>
    <n v="16.857337962962962"/>
  </r>
  <r>
    <x v="1"/>
    <n v="43564.593304398149"/>
    <x v="0"/>
    <n v="43563.422244293979"/>
    <s v="1 dia, 4 horas, 6 minutos"/>
    <n v="101179"/>
    <x v="0"/>
    <s v="2 horas, 3 minutos"/>
    <n v="101179"/>
    <n v="2"/>
    <x v="0"/>
    <n v="28.105277777777779"/>
    <n v="1.1710532407407408"/>
  </r>
  <r>
    <x v="1"/>
    <n v="43564.678823657407"/>
    <x v="1"/>
    <n v="43564.593304398149"/>
    <s v="2 horas, 3 minutos"/>
    <n v="7388"/>
    <x v="1"/>
    <s v="1 semana, 22 horas, 59 minutos"/>
    <n v="7388"/>
    <n v="1"/>
    <x v="7"/>
    <n v="2.0522222222222224"/>
    <n v="8.5509259259259271E-2"/>
  </r>
  <r>
    <x v="1"/>
    <n v="43572.63690834491"/>
    <x v="4"/>
    <n v="43564.678823657407"/>
    <s v="1 semana, 22 horas, 59 minutos"/>
    <n v="687578"/>
    <x v="0"/>
    <s v="2 minutos"/>
    <n v="687578"/>
    <n v="1"/>
    <x v="8"/>
    <n v="190.99388888888888"/>
    <n v="7.9580787037037028"/>
  </r>
  <r>
    <x v="1"/>
    <n v="43572.638308298614"/>
    <x v="1"/>
    <n v="43572.63690834491"/>
    <s v="2 minutos"/>
    <n v="120"/>
    <x v="2"/>
    <s v="38 minutos"/>
    <n v="120"/>
    <n v="1"/>
    <x v="2"/>
    <n v="3.3333333333333333E-2"/>
    <n v="1.3888888888888889E-3"/>
  </r>
  <r>
    <x v="4"/>
    <m/>
    <x v="5"/>
    <m/>
    <m/>
    <m/>
    <x v="5"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11" firstHeaderRow="0" firstDataRow="1" firstDataCol="1"/>
  <pivotFields count="13">
    <pivotField showAll="0">
      <items count="6">
        <item x="2"/>
        <item x="0"/>
        <item x="3"/>
        <item x="1"/>
        <item x="4"/>
        <item t="default"/>
      </items>
    </pivotField>
    <pivotField showAll="0"/>
    <pivotField axis="axisRow" showAll="0">
      <items count="7">
        <item x="0"/>
        <item sd="0" x="4"/>
        <item sd="0" x="1"/>
        <item sd="0" x="3"/>
        <item sd="0" x="2"/>
        <item h="1" sd="0" x="5"/>
        <item t="default"/>
      </items>
    </pivotField>
    <pivotField showAll="0"/>
    <pivotField showAll="0"/>
    <pivotField showAll="0"/>
    <pivotField showAll="0">
      <items count="7">
        <item sd="0" x="4"/>
        <item sd="0" x="1"/>
        <item sd="0" x="0"/>
        <item sd="0" x="3"/>
        <item sd="0" x="2"/>
        <item sd="0" x="5"/>
        <item t="default"/>
      </items>
    </pivotField>
    <pivotField showAll="0"/>
    <pivotField showAll="0"/>
    <pivotField showAll="0"/>
    <pivotField axis="axisRow" showAll="0">
      <items count="11">
        <item x="1"/>
        <item x="0"/>
        <item x="8"/>
        <item x="6"/>
        <item x="7"/>
        <item x="3"/>
        <item x="2"/>
        <item x="5"/>
        <item x="4"/>
        <item x="9"/>
        <item t="default"/>
      </items>
    </pivotField>
    <pivotField dataField="1" showAll="0"/>
    <pivotField dataField="1" showAll="0"/>
  </pivotFields>
  <rowFields count="2">
    <field x="2"/>
    <field x="10"/>
  </rowFields>
  <rowItems count="8">
    <i>
      <x/>
    </i>
    <i r="1">
      <x/>
    </i>
    <i r="1">
      <x v="1"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corrências" fld="11" subtotal="count" baseField="10" baseItem="1"/>
    <dataField name="Média de Duração em Dias" fld="12" subtotal="average" baseField="10" baseItem="0" numFmtId="2"/>
    <dataField name="Máx de Duração em Dias" fld="12" subtotal="max" baseField="10" baseItem="0" numFmtId="2"/>
    <dataField name="Mín de Duração em Dias" fld="12" subtotal="min" baseField="10" baseItem="0" numFmtId="2"/>
  </dataFields>
  <formats count="5">
    <format dxfId="24">
      <pivotArea outline="0" fieldPosition="0">
        <references count="1">
          <reference field="4294967294" count="1">
            <x v="2"/>
          </reference>
        </references>
      </pivotArea>
    </format>
    <format dxfId="23">
      <pivotArea outline="0" fieldPosition="0">
        <references count="1">
          <reference field="4294967294" count="1">
            <x v="3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A1:M22" totalsRowShown="0">
  <autoFilter ref="A1:M22"/>
  <sortState ref="A2:M22">
    <sortCondition descending="1" ref="M2"/>
  </sortState>
  <tableColumns count="13">
    <tableColumn id="1" name="User"/>
    <tableColumn id="2" name="Date"/>
    <tableColumn id="3" name="Initial status"/>
    <tableColumn id="4" name="Initial status date"/>
    <tableColumn id="5" name="Time in initial status"/>
    <tableColumn id="6" name="Time in initial status (s)"/>
    <tableColumn id="7" name="Final status"/>
    <tableColumn id="8" name="Time in final status"/>
    <tableColumn id="9" name="Time in final status (s)"/>
    <tableColumn id="10" name="Execution times"/>
    <tableColumn id="11" name="Processo"/>
    <tableColumn id="12" name="Duração em Horas"/>
    <tableColumn id="13" name="Duração em Di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M24" totalsRowShown="0">
  <autoFilter ref="A1:M24"/>
  <sortState ref="A2:M24">
    <sortCondition descending="1" ref="M2"/>
  </sortState>
  <tableColumns count="13">
    <tableColumn id="1" name="User"/>
    <tableColumn id="2" name="Date"/>
    <tableColumn id="3" name="Initial status"/>
    <tableColumn id="4" name="Initial status date"/>
    <tableColumn id="5" name="Time in initial status"/>
    <tableColumn id="6" name="Time in initial status (s)"/>
    <tableColumn id="7" name="Final status"/>
    <tableColumn id="8" name="Time in final status"/>
    <tableColumn id="9" name="Time in final status (s)"/>
    <tableColumn id="10" name="Execution times"/>
    <tableColumn id="11" name="Processo"/>
    <tableColumn id="12" name="Duração em Horas"/>
    <tableColumn id="13" name="Duração em Di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eps.everis.com/jiraito/secure/ViewProfile.jspa?name=pouverne" TargetMode="External"/><Relationship Id="rId117" Type="http://schemas.openxmlformats.org/officeDocument/2006/relationships/hyperlink" Target="https://steps.everis.com/jiraito/browse/ITAUMODERN-16" TargetMode="External"/><Relationship Id="rId21" Type="http://schemas.openxmlformats.org/officeDocument/2006/relationships/hyperlink" Target="https://steps.everis.com/jiraito/browse/ITAUMODERN-90" TargetMode="External"/><Relationship Id="rId42" Type="http://schemas.openxmlformats.org/officeDocument/2006/relationships/hyperlink" Target="https://steps.everis.com/jiraito/secure/ViewProfile.jspa?name=fjosemor" TargetMode="External"/><Relationship Id="rId47" Type="http://schemas.openxmlformats.org/officeDocument/2006/relationships/hyperlink" Target="https://steps.everis.com/jiraito/browse/ITAUMODERN-79" TargetMode="External"/><Relationship Id="rId63" Type="http://schemas.openxmlformats.org/officeDocument/2006/relationships/hyperlink" Target="https://steps.everis.com/jiraito/secure/ViewProfile.jspa?name=fjosemor" TargetMode="External"/><Relationship Id="rId68" Type="http://schemas.openxmlformats.org/officeDocument/2006/relationships/hyperlink" Target="https://steps.everis.com/jiraito/secure/ViewProfile.jspa?name=leoramos" TargetMode="External"/><Relationship Id="rId84" Type="http://schemas.openxmlformats.org/officeDocument/2006/relationships/hyperlink" Target="https://steps.everis.com/jiraito/secure/ViewProfile.jspa?name=jgoncalm" TargetMode="External"/><Relationship Id="rId89" Type="http://schemas.openxmlformats.org/officeDocument/2006/relationships/hyperlink" Target="https://steps.everis.com/jiraito/secure/ViewProfile.jspa?name=jgoncalm" TargetMode="External"/><Relationship Id="rId112" Type="http://schemas.openxmlformats.org/officeDocument/2006/relationships/hyperlink" Target="https://steps.everis.com/jiraito/browse/ITAUMODERN-17" TargetMode="External"/><Relationship Id="rId133" Type="http://schemas.openxmlformats.org/officeDocument/2006/relationships/hyperlink" Target="https://steps.everis.com/jiraito/browse/ITAUMODERN-14" TargetMode="External"/><Relationship Id="rId138" Type="http://schemas.openxmlformats.org/officeDocument/2006/relationships/hyperlink" Target="https://steps.everis.com/jiraito/browse/ITAUMODERN-9" TargetMode="External"/><Relationship Id="rId16" Type="http://schemas.openxmlformats.org/officeDocument/2006/relationships/hyperlink" Target="https://steps.everis.com/jiraito/browse/ITAUMODERN-92" TargetMode="External"/><Relationship Id="rId107" Type="http://schemas.openxmlformats.org/officeDocument/2006/relationships/hyperlink" Target="https://steps.everis.com/jiraito/secure/ViewProfile.jspa?name=jgoncalm" TargetMode="External"/><Relationship Id="rId11" Type="http://schemas.openxmlformats.org/officeDocument/2006/relationships/hyperlink" Target="https://steps.everis.com/jiraito/browse/ITAUMODERN-94" TargetMode="External"/><Relationship Id="rId32" Type="http://schemas.openxmlformats.org/officeDocument/2006/relationships/hyperlink" Target="https://steps.everis.com/jiraito/secure/ViewProfile.jspa?name=pouverne" TargetMode="External"/><Relationship Id="rId37" Type="http://schemas.openxmlformats.org/officeDocument/2006/relationships/hyperlink" Target="https://steps.everis.com/jiraito/browse/ITAUMODERN-84" TargetMode="External"/><Relationship Id="rId53" Type="http://schemas.openxmlformats.org/officeDocument/2006/relationships/hyperlink" Target="https://steps.everis.com/jiraito/secure/ViewProfile.jspa?name=fjosemor" TargetMode="External"/><Relationship Id="rId58" Type="http://schemas.openxmlformats.org/officeDocument/2006/relationships/hyperlink" Target="https://steps.everis.com/jiraito/secure/ViewProfile.jspa?name=fjosemor" TargetMode="External"/><Relationship Id="rId74" Type="http://schemas.openxmlformats.org/officeDocument/2006/relationships/hyperlink" Target="https://steps.everis.com/jiraito/secure/ViewProfile.jspa?name=jgoncalm" TargetMode="External"/><Relationship Id="rId79" Type="http://schemas.openxmlformats.org/officeDocument/2006/relationships/hyperlink" Target="https://steps.everis.com/jiraito/secure/ViewProfile.jspa?name=jgoncalm" TargetMode="External"/><Relationship Id="rId102" Type="http://schemas.openxmlformats.org/officeDocument/2006/relationships/hyperlink" Target="https://steps.everis.com/jiraito/secure/ViewProfile.jspa?name=leoramos" TargetMode="External"/><Relationship Id="rId123" Type="http://schemas.openxmlformats.org/officeDocument/2006/relationships/hyperlink" Target="https://steps.everis.com/jiraito/secure/ViewProfile.jspa?name=jgoncalm" TargetMode="External"/><Relationship Id="rId128" Type="http://schemas.openxmlformats.org/officeDocument/2006/relationships/hyperlink" Target="https://steps.everis.com/jiraito/secure/ViewProfile.jspa?name=jgoncalm" TargetMode="External"/><Relationship Id="rId144" Type="http://schemas.openxmlformats.org/officeDocument/2006/relationships/hyperlink" Target="https://steps.everis.com/jiraito/secure/ViewProfile.jspa?name=pouverne" TargetMode="External"/><Relationship Id="rId149" Type="http://schemas.openxmlformats.org/officeDocument/2006/relationships/hyperlink" Target="https://steps.everis.com/jiraito/secure/ViewProfile.jspa?name=pouverne" TargetMode="External"/><Relationship Id="rId5" Type="http://schemas.openxmlformats.org/officeDocument/2006/relationships/hyperlink" Target="https://steps.everis.com/jiraito/browse/ITAUMODERN-97" TargetMode="External"/><Relationship Id="rId90" Type="http://schemas.openxmlformats.org/officeDocument/2006/relationships/hyperlink" Target="https://steps.everis.com/jiraito/browse/ITAUMODERN-31" TargetMode="External"/><Relationship Id="rId95" Type="http://schemas.openxmlformats.org/officeDocument/2006/relationships/hyperlink" Target="https://steps.everis.com/jiraito/browse/ITAUMODERN-30" TargetMode="External"/><Relationship Id="rId22" Type="http://schemas.openxmlformats.org/officeDocument/2006/relationships/hyperlink" Target="https://steps.everis.com/jiraito/secure/ViewProfile.jspa?name=pouverne" TargetMode="External"/><Relationship Id="rId27" Type="http://schemas.openxmlformats.org/officeDocument/2006/relationships/hyperlink" Target="https://steps.everis.com/jiraito/secure/ViewProfile.jspa?name=pouverne" TargetMode="External"/><Relationship Id="rId43" Type="http://schemas.openxmlformats.org/officeDocument/2006/relationships/hyperlink" Target="https://steps.everis.com/jiraito/browse/ITAUMODERN-81" TargetMode="External"/><Relationship Id="rId48" Type="http://schemas.openxmlformats.org/officeDocument/2006/relationships/hyperlink" Target="https://steps.everis.com/jiraito/secure/ViewProfile.jspa?name=fjosemor" TargetMode="External"/><Relationship Id="rId64" Type="http://schemas.openxmlformats.org/officeDocument/2006/relationships/hyperlink" Target="https://steps.everis.com/jiraito/secure/ViewProfile.jspa?name=fjosemor" TargetMode="External"/><Relationship Id="rId69" Type="http://schemas.openxmlformats.org/officeDocument/2006/relationships/hyperlink" Target="https://steps.everis.com/jiraito/browse/ITAUMODERN-34" TargetMode="External"/><Relationship Id="rId113" Type="http://schemas.openxmlformats.org/officeDocument/2006/relationships/hyperlink" Target="https://steps.everis.com/jiraito/secure/ViewProfile.jspa?name=jgoncalm" TargetMode="External"/><Relationship Id="rId118" Type="http://schemas.openxmlformats.org/officeDocument/2006/relationships/hyperlink" Target="https://steps.everis.com/jiraito/secure/ViewProfile.jspa?name=jgoncalm" TargetMode="External"/><Relationship Id="rId134" Type="http://schemas.openxmlformats.org/officeDocument/2006/relationships/hyperlink" Target="https://steps.everis.com/jiraito/secure/ViewProfile.jspa?name=jgoncalm" TargetMode="External"/><Relationship Id="rId139" Type="http://schemas.openxmlformats.org/officeDocument/2006/relationships/hyperlink" Target="https://steps.everis.com/jiraito/secure/ViewProfile.jspa?name=pouverne" TargetMode="External"/><Relationship Id="rId80" Type="http://schemas.openxmlformats.org/officeDocument/2006/relationships/hyperlink" Target="https://steps.everis.com/jiraito/secure/ViewProfile.jspa?name=jgoncalm" TargetMode="External"/><Relationship Id="rId85" Type="http://schemas.openxmlformats.org/officeDocument/2006/relationships/hyperlink" Target="https://steps.everis.com/jiraito/secure/ViewProfile.jspa?name=jgoncalm" TargetMode="External"/><Relationship Id="rId150" Type="http://schemas.openxmlformats.org/officeDocument/2006/relationships/hyperlink" Target="https://steps.everis.com/jiraito/secure/ViewProfile.jspa?name=pouverne" TargetMode="External"/><Relationship Id="rId12" Type="http://schemas.openxmlformats.org/officeDocument/2006/relationships/hyperlink" Target="https://steps.everis.com/jiraito/secure/ViewProfile.jspa?name=pouverne" TargetMode="External"/><Relationship Id="rId17" Type="http://schemas.openxmlformats.org/officeDocument/2006/relationships/hyperlink" Target="https://steps.everis.com/jiraito/secure/ViewProfile.jspa?name=pouverne" TargetMode="External"/><Relationship Id="rId25" Type="http://schemas.openxmlformats.org/officeDocument/2006/relationships/hyperlink" Target="https://steps.everis.com/jiraito/browse/ITAUMODERN-88" TargetMode="External"/><Relationship Id="rId33" Type="http://schemas.openxmlformats.org/officeDocument/2006/relationships/hyperlink" Target="https://steps.everis.com/jiraito/browse/ITAUMODERN-86" TargetMode="External"/><Relationship Id="rId38" Type="http://schemas.openxmlformats.org/officeDocument/2006/relationships/hyperlink" Target="https://steps.everis.com/jiraito/secure/ViewProfile.jspa?name=fjosemor" TargetMode="External"/><Relationship Id="rId46" Type="http://schemas.openxmlformats.org/officeDocument/2006/relationships/hyperlink" Target="https://steps.everis.com/jiraito/secure/ViewProfile.jspa?name=fjosemor" TargetMode="External"/><Relationship Id="rId59" Type="http://schemas.openxmlformats.org/officeDocument/2006/relationships/hyperlink" Target="https://steps.everis.com/jiraito/secure/ViewProfile.jspa?name=fjosemor" TargetMode="External"/><Relationship Id="rId67" Type="http://schemas.openxmlformats.org/officeDocument/2006/relationships/hyperlink" Target="https://steps.everis.com/jiraito/secure/ViewProfile.jspa?name=leoramos" TargetMode="External"/><Relationship Id="rId103" Type="http://schemas.openxmlformats.org/officeDocument/2006/relationships/hyperlink" Target="https://steps.everis.com/jiraito/secure/ViewProfile.jspa?name=leoramos" TargetMode="External"/><Relationship Id="rId108" Type="http://schemas.openxmlformats.org/officeDocument/2006/relationships/hyperlink" Target="https://steps.everis.com/jiraito/secure/ViewProfile.jspa?name=jgoncalm" TargetMode="External"/><Relationship Id="rId116" Type="http://schemas.openxmlformats.org/officeDocument/2006/relationships/hyperlink" Target="https://steps.everis.com/jiraito/secure/ViewProfile.jspa?name=jgoncalm" TargetMode="External"/><Relationship Id="rId124" Type="http://schemas.openxmlformats.org/officeDocument/2006/relationships/hyperlink" Target="https://steps.everis.com/jiraito/secure/ViewProfile.jspa?name=jgoncalm" TargetMode="External"/><Relationship Id="rId129" Type="http://schemas.openxmlformats.org/officeDocument/2006/relationships/hyperlink" Target="https://steps.everis.com/jiraito/secure/ViewProfile.jspa?name=jgoncalm" TargetMode="External"/><Relationship Id="rId137" Type="http://schemas.openxmlformats.org/officeDocument/2006/relationships/hyperlink" Target="https://steps.everis.com/jiraito/secure/ViewProfile.jspa?name=jgoncalm" TargetMode="External"/><Relationship Id="rId20" Type="http://schemas.openxmlformats.org/officeDocument/2006/relationships/hyperlink" Target="https://steps.everis.com/jiraito/secure/ViewProfile.jspa?name=pouverne" TargetMode="External"/><Relationship Id="rId41" Type="http://schemas.openxmlformats.org/officeDocument/2006/relationships/hyperlink" Target="https://steps.everis.com/jiraito/browse/ITAUMODERN-82" TargetMode="External"/><Relationship Id="rId54" Type="http://schemas.openxmlformats.org/officeDocument/2006/relationships/hyperlink" Target="https://steps.everis.com/jiraito/secure/ViewProfile.jspa?name=fjosemor" TargetMode="External"/><Relationship Id="rId62" Type="http://schemas.openxmlformats.org/officeDocument/2006/relationships/hyperlink" Target="https://steps.everis.com/jiraito/secure/ViewProfile.jspa?name=fjosemor" TargetMode="External"/><Relationship Id="rId70" Type="http://schemas.openxmlformats.org/officeDocument/2006/relationships/hyperlink" Target="https://steps.everis.com/jiraito/secure/ViewProfile.jspa?name=jgoncalm" TargetMode="External"/><Relationship Id="rId75" Type="http://schemas.openxmlformats.org/officeDocument/2006/relationships/hyperlink" Target="https://steps.everis.com/jiraito/secure/ViewProfile.jspa?name=jgoncalm" TargetMode="External"/><Relationship Id="rId83" Type="http://schemas.openxmlformats.org/officeDocument/2006/relationships/hyperlink" Target="https://steps.everis.com/jiraito/secure/ViewProfile.jspa?name=jgoncalm" TargetMode="External"/><Relationship Id="rId88" Type="http://schemas.openxmlformats.org/officeDocument/2006/relationships/hyperlink" Target="https://steps.everis.com/jiraito/secure/ViewProfile.jspa?name=jgoncalm" TargetMode="External"/><Relationship Id="rId91" Type="http://schemas.openxmlformats.org/officeDocument/2006/relationships/hyperlink" Target="https://steps.everis.com/jiraito/secure/ViewProfile.jspa?name=leoramos" TargetMode="External"/><Relationship Id="rId96" Type="http://schemas.openxmlformats.org/officeDocument/2006/relationships/hyperlink" Target="https://steps.everis.com/jiraito/secure/ViewProfile.jspa?name=leoramos" TargetMode="External"/><Relationship Id="rId111" Type="http://schemas.openxmlformats.org/officeDocument/2006/relationships/hyperlink" Target="https://steps.everis.com/jiraito/secure/ViewProfile.jspa?name=jgoncalm" TargetMode="External"/><Relationship Id="rId132" Type="http://schemas.openxmlformats.org/officeDocument/2006/relationships/hyperlink" Target="https://steps.everis.com/jiraito/secure/ViewProfile.jspa?name=jgoncalm" TargetMode="External"/><Relationship Id="rId140" Type="http://schemas.openxmlformats.org/officeDocument/2006/relationships/hyperlink" Target="https://steps.everis.com/jiraito/secure/ViewProfile.jspa?name=pouverne" TargetMode="External"/><Relationship Id="rId145" Type="http://schemas.openxmlformats.org/officeDocument/2006/relationships/hyperlink" Target="https://steps.everis.com/jiraito/secure/ViewProfile.jspa?name=pouverne" TargetMode="External"/><Relationship Id="rId1" Type="http://schemas.openxmlformats.org/officeDocument/2006/relationships/hyperlink" Target="https://steps.everis.com/jiraito/browse/ITAUMODERN-98" TargetMode="External"/><Relationship Id="rId6" Type="http://schemas.openxmlformats.org/officeDocument/2006/relationships/hyperlink" Target="https://steps.everis.com/jiraito/secure/ViewProfile.jspa?name=pouverne" TargetMode="External"/><Relationship Id="rId15" Type="http://schemas.openxmlformats.org/officeDocument/2006/relationships/hyperlink" Target="https://steps.everis.com/jiraito/secure/ViewProfile.jspa?name=pouverne" TargetMode="External"/><Relationship Id="rId23" Type="http://schemas.openxmlformats.org/officeDocument/2006/relationships/hyperlink" Target="https://steps.everis.com/jiraito/browse/ITAUMODERN-89" TargetMode="External"/><Relationship Id="rId28" Type="http://schemas.openxmlformats.org/officeDocument/2006/relationships/hyperlink" Target="https://steps.everis.com/jiraito/browse/ITAUMODERN-87" TargetMode="External"/><Relationship Id="rId36" Type="http://schemas.openxmlformats.org/officeDocument/2006/relationships/hyperlink" Target="https://steps.everis.com/jiraito/secure/ViewProfile.jspa?name=pouverne" TargetMode="External"/><Relationship Id="rId49" Type="http://schemas.openxmlformats.org/officeDocument/2006/relationships/hyperlink" Target="https://steps.everis.com/jiraito/browse/ITAUMODERN-78" TargetMode="External"/><Relationship Id="rId57" Type="http://schemas.openxmlformats.org/officeDocument/2006/relationships/hyperlink" Target="https://steps.everis.com/jiraito/secure/ViewProfile.jspa?name=fjosemor" TargetMode="External"/><Relationship Id="rId106" Type="http://schemas.openxmlformats.org/officeDocument/2006/relationships/hyperlink" Target="https://steps.everis.com/jiraito/secure/ViewProfile.jspa?name=jgoncalm" TargetMode="External"/><Relationship Id="rId114" Type="http://schemas.openxmlformats.org/officeDocument/2006/relationships/hyperlink" Target="https://steps.everis.com/jiraito/secure/ViewProfile.jspa?name=jgoncalm" TargetMode="External"/><Relationship Id="rId119" Type="http://schemas.openxmlformats.org/officeDocument/2006/relationships/hyperlink" Target="https://steps.everis.com/jiraito/secure/ViewProfile.jspa?name=jgoncalm" TargetMode="External"/><Relationship Id="rId127" Type="http://schemas.openxmlformats.org/officeDocument/2006/relationships/hyperlink" Target="https://steps.everis.com/jiraito/secure/ViewProfile.jspa?name=jgoncalm" TargetMode="External"/><Relationship Id="rId10" Type="http://schemas.openxmlformats.org/officeDocument/2006/relationships/hyperlink" Target="https://steps.everis.com/jiraito/secure/ViewProfile.jspa?name=pouverne" TargetMode="External"/><Relationship Id="rId31" Type="http://schemas.openxmlformats.org/officeDocument/2006/relationships/hyperlink" Target="https://steps.everis.com/jiraito/secure/ViewProfile.jspa?name=pouverne" TargetMode="External"/><Relationship Id="rId44" Type="http://schemas.openxmlformats.org/officeDocument/2006/relationships/hyperlink" Target="https://steps.everis.com/jiraito/secure/ViewProfile.jspa?name=fjosemor" TargetMode="External"/><Relationship Id="rId52" Type="http://schemas.openxmlformats.org/officeDocument/2006/relationships/hyperlink" Target="https://steps.everis.com/jiraito/secure/ViewProfile.jspa?name=fjosemor" TargetMode="External"/><Relationship Id="rId60" Type="http://schemas.openxmlformats.org/officeDocument/2006/relationships/hyperlink" Target="https://steps.everis.com/jiraito/browse/ITAUMODERN-75" TargetMode="External"/><Relationship Id="rId65" Type="http://schemas.openxmlformats.org/officeDocument/2006/relationships/hyperlink" Target="https://steps.everis.com/jiraito/browse/ITAUMODERN-39" TargetMode="External"/><Relationship Id="rId73" Type="http://schemas.openxmlformats.org/officeDocument/2006/relationships/hyperlink" Target="https://steps.everis.com/jiraito/browse/ITAUMODERN-33" TargetMode="External"/><Relationship Id="rId78" Type="http://schemas.openxmlformats.org/officeDocument/2006/relationships/hyperlink" Target="https://steps.everis.com/jiraito/secure/ViewProfile.jspa?name=jgoncalm" TargetMode="External"/><Relationship Id="rId81" Type="http://schemas.openxmlformats.org/officeDocument/2006/relationships/hyperlink" Target="https://steps.everis.com/jiraito/secure/ViewProfile.jspa?name=jgoncalm" TargetMode="External"/><Relationship Id="rId86" Type="http://schemas.openxmlformats.org/officeDocument/2006/relationships/hyperlink" Target="https://steps.everis.com/jiraito/secure/ViewProfile.jspa?name=jgoncalm" TargetMode="External"/><Relationship Id="rId94" Type="http://schemas.openxmlformats.org/officeDocument/2006/relationships/hyperlink" Target="https://steps.everis.com/jiraito/secure/ViewProfile.jspa?name=leoramos" TargetMode="External"/><Relationship Id="rId99" Type="http://schemas.openxmlformats.org/officeDocument/2006/relationships/hyperlink" Target="https://steps.everis.com/jiraito/secure/ViewProfile.jspa?name=leoramos" TargetMode="External"/><Relationship Id="rId101" Type="http://schemas.openxmlformats.org/officeDocument/2006/relationships/hyperlink" Target="https://steps.everis.com/jiraito/secure/ViewProfile.jspa?name=leoramos" TargetMode="External"/><Relationship Id="rId122" Type="http://schemas.openxmlformats.org/officeDocument/2006/relationships/hyperlink" Target="https://steps.everis.com/jiraito/secure/ViewProfile.jspa?name=jgoncalm" TargetMode="External"/><Relationship Id="rId130" Type="http://schemas.openxmlformats.org/officeDocument/2006/relationships/hyperlink" Target="https://steps.everis.com/jiraito/secure/ViewProfile.jspa?name=jgoncalm" TargetMode="External"/><Relationship Id="rId135" Type="http://schemas.openxmlformats.org/officeDocument/2006/relationships/hyperlink" Target="https://steps.everis.com/jiraito/secure/ViewProfile.jspa?name=jgoncalm" TargetMode="External"/><Relationship Id="rId143" Type="http://schemas.openxmlformats.org/officeDocument/2006/relationships/hyperlink" Target="https://steps.everis.com/jiraito/browse/ITAUMODERN-8" TargetMode="External"/><Relationship Id="rId148" Type="http://schemas.openxmlformats.org/officeDocument/2006/relationships/hyperlink" Target="https://steps.everis.com/jiraito/secure/ViewProfile.jspa?name=pouverne" TargetMode="External"/><Relationship Id="rId151" Type="http://schemas.openxmlformats.org/officeDocument/2006/relationships/hyperlink" Target="https://steps.everis.com/jiraito/secure/ViewProfile.jspa?name=pouverne" TargetMode="External"/><Relationship Id="rId4" Type="http://schemas.openxmlformats.org/officeDocument/2006/relationships/hyperlink" Target="https://steps.everis.com/jiraito/secure/ViewProfile.jspa?name=jgoncalm" TargetMode="External"/><Relationship Id="rId9" Type="http://schemas.openxmlformats.org/officeDocument/2006/relationships/hyperlink" Target="https://steps.everis.com/jiraito/browse/ITAUMODERN-95" TargetMode="External"/><Relationship Id="rId13" Type="http://schemas.openxmlformats.org/officeDocument/2006/relationships/hyperlink" Target="https://steps.everis.com/jiraito/secure/ViewProfile.jspa?name=pouverne" TargetMode="External"/><Relationship Id="rId18" Type="http://schemas.openxmlformats.org/officeDocument/2006/relationships/hyperlink" Target="https://steps.everis.com/jiraito/browse/ITAUMODERN-91" TargetMode="External"/><Relationship Id="rId39" Type="http://schemas.openxmlformats.org/officeDocument/2006/relationships/hyperlink" Target="https://steps.everis.com/jiraito/browse/ITAUMODERN-83" TargetMode="External"/><Relationship Id="rId109" Type="http://schemas.openxmlformats.org/officeDocument/2006/relationships/hyperlink" Target="https://steps.everis.com/jiraito/browse/ITAUMODERN-18" TargetMode="External"/><Relationship Id="rId34" Type="http://schemas.openxmlformats.org/officeDocument/2006/relationships/hyperlink" Target="https://steps.everis.com/jiraito/secure/ViewProfile.jspa?name=pouverne" TargetMode="External"/><Relationship Id="rId50" Type="http://schemas.openxmlformats.org/officeDocument/2006/relationships/hyperlink" Target="https://steps.everis.com/jiraito/secure/ViewProfile.jspa?name=fjosemor" TargetMode="External"/><Relationship Id="rId55" Type="http://schemas.openxmlformats.org/officeDocument/2006/relationships/hyperlink" Target="https://steps.everis.com/jiraito/browse/ITAUMODERN-76" TargetMode="External"/><Relationship Id="rId76" Type="http://schemas.openxmlformats.org/officeDocument/2006/relationships/hyperlink" Target="https://steps.everis.com/jiraito/secure/ViewProfile.jspa?name=jgoncalm" TargetMode="External"/><Relationship Id="rId97" Type="http://schemas.openxmlformats.org/officeDocument/2006/relationships/hyperlink" Target="https://steps.everis.com/jiraito/secure/ViewProfile.jspa?name=leoramos" TargetMode="External"/><Relationship Id="rId104" Type="http://schemas.openxmlformats.org/officeDocument/2006/relationships/hyperlink" Target="https://steps.everis.com/jiraito/secure/ViewProfile.jspa?name=leoramos" TargetMode="External"/><Relationship Id="rId120" Type="http://schemas.openxmlformats.org/officeDocument/2006/relationships/hyperlink" Target="https://steps.everis.com/jiraito/secure/ViewProfile.jspa?name=jgoncalm" TargetMode="External"/><Relationship Id="rId125" Type="http://schemas.openxmlformats.org/officeDocument/2006/relationships/hyperlink" Target="https://steps.everis.com/jiraito/browse/ITAUMODERN-15" TargetMode="External"/><Relationship Id="rId141" Type="http://schemas.openxmlformats.org/officeDocument/2006/relationships/hyperlink" Target="https://steps.everis.com/jiraito/secure/ViewProfile.jspa?name=pouverne" TargetMode="External"/><Relationship Id="rId146" Type="http://schemas.openxmlformats.org/officeDocument/2006/relationships/hyperlink" Target="https://steps.everis.com/jiraito/secure/ViewProfile.jspa?name=pouverne" TargetMode="External"/><Relationship Id="rId7" Type="http://schemas.openxmlformats.org/officeDocument/2006/relationships/hyperlink" Target="https://steps.everis.com/jiraito/browse/ITAUMODERN-96" TargetMode="External"/><Relationship Id="rId71" Type="http://schemas.openxmlformats.org/officeDocument/2006/relationships/hyperlink" Target="https://steps.everis.com/jiraito/secure/ViewProfile.jspa?name=jgoncalm" TargetMode="External"/><Relationship Id="rId92" Type="http://schemas.openxmlformats.org/officeDocument/2006/relationships/hyperlink" Target="https://steps.everis.com/jiraito/secure/ViewProfile.jspa?name=leoramos" TargetMode="External"/><Relationship Id="rId2" Type="http://schemas.openxmlformats.org/officeDocument/2006/relationships/hyperlink" Target="https://steps.everis.com/jiraito/secure/ViewProfile.jspa?name=jgoncalm" TargetMode="External"/><Relationship Id="rId29" Type="http://schemas.openxmlformats.org/officeDocument/2006/relationships/hyperlink" Target="https://steps.everis.com/jiraito/secure/ViewProfile.jspa?name=pouverne" TargetMode="External"/><Relationship Id="rId24" Type="http://schemas.openxmlformats.org/officeDocument/2006/relationships/hyperlink" Target="https://steps.everis.com/jiraito/secure/ViewProfile.jspa?name=pouverne" TargetMode="External"/><Relationship Id="rId40" Type="http://schemas.openxmlformats.org/officeDocument/2006/relationships/hyperlink" Target="https://steps.everis.com/jiraito/secure/ViewProfile.jspa?name=fjosemor" TargetMode="External"/><Relationship Id="rId45" Type="http://schemas.openxmlformats.org/officeDocument/2006/relationships/hyperlink" Target="https://steps.everis.com/jiraito/browse/ITAUMODERN-80" TargetMode="External"/><Relationship Id="rId66" Type="http://schemas.openxmlformats.org/officeDocument/2006/relationships/hyperlink" Target="https://steps.everis.com/jiraito/secure/ViewProfile.jspa?name=leoramos" TargetMode="External"/><Relationship Id="rId87" Type="http://schemas.openxmlformats.org/officeDocument/2006/relationships/hyperlink" Target="https://steps.everis.com/jiraito/secure/ViewProfile.jspa?name=jgoncalm" TargetMode="External"/><Relationship Id="rId110" Type="http://schemas.openxmlformats.org/officeDocument/2006/relationships/hyperlink" Target="https://steps.everis.com/jiraito/secure/ViewProfile.jspa?name=jgoncalm" TargetMode="External"/><Relationship Id="rId115" Type="http://schemas.openxmlformats.org/officeDocument/2006/relationships/hyperlink" Target="https://steps.everis.com/jiraito/secure/ViewProfile.jspa?name=jgoncalm" TargetMode="External"/><Relationship Id="rId131" Type="http://schemas.openxmlformats.org/officeDocument/2006/relationships/hyperlink" Target="https://steps.everis.com/jiraito/secure/ViewProfile.jspa?name=jgoncalm" TargetMode="External"/><Relationship Id="rId136" Type="http://schemas.openxmlformats.org/officeDocument/2006/relationships/hyperlink" Target="https://steps.everis.com/jiraito/secure/ViewProfile.jspa?name=jgoncalm" TargetMode="External"/><Relationship Id="rId61" Type="http://schemas.openxmlformats.org/officeDocument/2006/relationships/hyperlink" Target="https://steps.everis.com/jiraito/secure/ViewProfile.jspa?name=fjosemor" TargetMode="External"/><Relationship Id="rId82" Type="http://schemas.openxmlformats.org/officeDocument/2006/relationships/hyperlink" Target="https://steps.everis.com/jiraito/browse/ITAUMODERN-32" TargetMode="External"/><Relationship Id="rId19" Type="http://schemas.openxmlformats.org/officeDocument/2006/relationships/hyperlink" Target="https://steps.everis.com/jiraito/secure/ViewProfile.jspa?name=pouverne" TargetMode="External"/><Relationship Id="rId14" Type="http://schemas.openxmlformats.org/officeDocument/2006/relationships/hyperlink" Target="https://steps.everis.com/jiraito/browse/ITAUMODERN-93" TargetMode="External"/><Relationship Id="rId30" Type="http://schemas.openxmlformats.org/officeDocument/2006/relationships/hyperlink" Target="https://steps.everis.com/jiraito/secure/ViewProfile.jspa?name=pouverne" TargetMode="External"/><Relationship Id="rId35" Type="http://schemas.openxmlformats.org/officeDocument/2006/relationships/hyperlink" Target="https://steps.everis.com/jiraito/secure/ViewProfile.jspa?name=pouverne" TargetMode="External"/><Relationship Id="rId56" Type="http://schemas.openxmlformats.org/officeDocument/2006/relationships/hyperlink" Target="https://steps.everis.com/jiraito/secure/ViewProfile.jspa?name=fjosemor" TargetMode="External"/><Relationship Id="rId77" Type="http://schemas.openxmlformats.org/officeDocument/2006/relationships/hyperlink" Target="https://steps.everis.com/jiraito/secure/ViewProfile.jspa?name=jgoncalm" TargetMode="External"/><Relationship Id="rId100" Type="http://schemas.openxmlformats.org/officeDocument/2006/relationships/hyperlink" Target="https://steps.everis.com/jiraito/browse/ITAUMODERN-29" TargetMode="External"/><Relationship Id="rId105" Type="http://schemas.openxmlformats.org/officeDocument/2006/relationships/hyperlink" Target="https://steps.everis.com/jiraito/browse/ITAUMODERN-19" TargetMode="External"/><Relationship Id="rId126" Type="http://schemas.openxmlformats.org/officeDocument/2006/relationships/hyperlink" Target="https://steps.everis.com/jiraito/secure/ViewProfile.jspa?name=jgoncalm" TargetMode="External"/><Relationship Id="rId147" Type="http://schemas.openxmlformats.org/officeDocument/2006/relationships/hyperlink" Target="https://steps.everis.com/jiraito/secure/ViewProfile.jspa?name=pouverne" TargetMode="External"/><Relationship Id="rId8" Type="http://schemas.openxmlformats.org/officeDocument/2006/relationships/hyperlink" Target="https://steps.everis.com/jiraito/secure/ViewProfile.jspa?name=pouverne" TargetMode="External"/><Relationship Id="rId51" Type="http://schemas.openxmlformats.org/officeDocument/2006/relationships/hyperlink" Target="https://steps.everis.com/jiraito/browse/ITAUMODERN-77" TargetMode="External"/><Relationship Id="rId72" Type="http://schemas.openxmlformats.org/officeDocument/2006/relationships/hyperlink" Target="https://steps.everis.com/jiraito/secure/ViewProfile.jspa?name=jgoncalm" TargetMode="External"/><Relationship Id="rId93" Type="http://schemas.openxmlformats.org/officeDocument/2006/relationships/hyperlink" Target="https://steps.everis.com/jiraito/secure/ViewProfile.jspa?name=leoramos" TargetMode="External"/><Relationship Id="rId98" Type="http://schemas.openxmlformats.org/officeDocument/2006/relationships/hyperlink" Target="https://steps.everis.com/jiraito/secure/ViewProfile.jspa?name=leoramos" TargetMode="External"/><Relationship Id="rId121" Type="http://schemas.openxmlformats.org/officeDocument/2006/relationships/hyperlink" Target="https://steps.everis.com/jiraito/secure/ViewProfile.jspa?name=jgoncalm" TargetMode="External"/><Relationship Id="rId142" Type="http://schemas.openxmlformats.org/officeDocument/2006/relationships/hyperlink" Target="https://steps.everis.com/jiraito/secure/ViewProfile.jspa?name=pouverne" TargetMode="External"/><Relationship Id="rId3" Type="http://schemas.openxmlformats.org/officeDocument/2006/relationships/hyperlink" Target="https://steps.everis.com/jiraito/secure/ViewProfile.jspa?name=jgoncal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2"/>
  <sheetViews>
    <sheetView topLeftCell="B1" workbookViewId="0">
      <pane xSplit="1" ySplit="2" topLeftCell="K3" activePane="bottomRight" state="frozen"/>
      <selection activeCell="B1" sqref="B1"/>
      <selection pane="topRight" activeCell="C1" sqref="C1"/>
      <selection pane="bottomLeft" activeCell="B3" sqref="B3"/>
      <selection pane="bottomRight" activeCell="K69" sqref="K69"/>
    </sheetView>
  </sheetViews>
  <sheetFormatPr defaultColWidth="50.90625" defaultRowHeight="14.5" x14ac:dyDescent="0.35"/>
  <cols>
    <col min="1" max="1" width="12.36328125" bestFit="1" customWidth="1"/>
    <col min="2" max="2" width="15.26953125" bestFit="1" customWidth="1"/>
    <col min="3" max="3" width="59.81640625" bestFit="1" customWidth="1"/>
    <col min="4" max="5" width="21.26953125" bestFit="1" customWidth="1"/>
    <col min="6" max="6" width="9.54296875" bestFit="1" customWidth="1"/>
    <col min="7" max="7" width="12.1796875" bestFit="1" customWidth="1"/>
    <col min="8" max="9" width="10.453125" bestFit="1" customWidth="1"/>
    <col min="10" max="10" width="14.08984375" bestFit="1" customWidth="1"/>
    <col min="11" max="11" width="21.26953125" bestFit="1" customWidth="1"/>
    <col min="12" max="12" width="10.453125" bestFit="1" customWidth="1"/>
    <col min="13" max="13" width="14.81640625" bestFit="1" customWidth="1"/>
    <col min="14" max="14" width="18.81640625" bestFit="1" customWidth="1"/>
    <col min="15" max="15" width="34.1796875" bestFit="1" customWidth="1"/>
    <col min="16" max="16" width="23.36328125" bestFit="1" customWidth="1"/>
    <col min="17" max="17" width="14.08984375" bestFit="1" customWidth="1"/>
    <col min="18" max="18" width="34.26953125" bestFit="1" customWidth="1"/>
    <col min="19" max="19" width="22.36328125" bestFit="1" customWidth="1"/>
    <col min="20" max="20" width="17.54296875" bestFit="1" customWidth="1"/>
  </cols>
  <sheetData>
    <row r="1" spans="1:20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3" t="s">
        <v>10</v>
      </c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35">
      <c r="A2" s="19" t="s">
        <v>11</v>
      </c>
      <c r="B2" s="19" t="s">
        <v>11</v>
      </c>
      <c r="C2" s="19" t="s">
        <v>11</v>
      </c>
      <c r="D2" s="19" t="s">
        <v>11</v>
      </c>
      <c r="E2" s="19" t="s">
        <v>11</v>
      </c>
      <c r="F2" s="19" t="s">
        <v>11</v>
      </c>
      <c r="G2" s="19" t="s">
        <v>11</v>
      </c>
      <c r="H2" s="19" t="s">
        <v>11</v>
      </c>
      <c r="I2" s="19" t="s">
        <v>11</v>
      </c>
      <c r="J2" s="19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0" x14ac:dyDescent="0.35">
      <c r="A3" s="2" t="s">
        <v>22</v>
      </c>
      <c r="B3" s="3" t="s">
        <v>23</v>
      </c>
      <c r="C3" s="2" t="s">
        <v>24</v>
      </c>
      <c r="D3" s="3" t="s">
        <v>25</v>
      </c>
      <c r="E3" s="3" t="s">
        <v>25</v>
      </c>
      <c r="F3" s="2" t="s">
        <v>26</v>
      </c>
      <c r="G3" s="2" t="s">
        <v>27</v>
      </c>
      <c r="H3" s="4">
        <v>43570.699525462966</v>
      </c>
      <c r="I3" s="4">
        <v>43570.727939814817</v>
      </c>
      <c r="J3" s="2" t="s">
        <v>28</v>
      </c>
      <c r="K3" s="3" t="s">
        <v>25</v>
      </c>
      <c r="L3" s="4">
        <v>43570.699985312502</v>
      </c>
      <c r="M3" s="2" t="s">
        <v>29</v>
      </c>
      <c r="N3" s="4">
        <v>43570.699525462966</v>
      </c>
      <c r="O3" s="2" t="s">
        <v>30</v>
      </c>
      <c r="P3" s="5">
        <v>39</v>
      </c>
      <c r="Q3" s="2" t="s">
        <v>27</v>
      </c>
      <c r="R3" s="2" t="s">
        <v>31</v>
      </c>
      <c r="S3" s="5">
        <v>39</v>
      </c>
      <c r="T3" s="5">
        <v>1</v>
      </c>
    </row>
    <row r="4" spans="1:20" x14ac:dyDescent="0.35">
      <c r="A4" s="2" t="s">
        <v>22</v>
      </c>
      <c r="B4" s="3" t="s">
        <v>32</v>
      </c>
      <c r="C4" s="2" t="s">
        <v>33</v>
      </c>
      <c r="D4" s="2" t="s">
        <v>34</v>
      </c>
      <c r="E4" s="3" t="s">
        <v>35</v>
      </c>
      <c r="F4" s="2" t="s">
        <v>26</v>
      </c>
      <c r="G4" s="2" t="s">
        <v>29</v>
      </c>
      <c r="H4" s="4">
        <v>43565.56994212963</v>
      </c>
      <c r="I4" s="4">
        <v>43565.56994212963</v>
      </c>
      <c r="J4" s="2" t="s">
        <v>28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2" t="s">
        <v>11</v>
      </c>
      <c r="Q4" s="2" t="s">
        <v>11</v>
      </c>
      <c r="R4" s="2" t="s">
        <v>11</v>
      </c>
      <c r="S4" s="2" t="s">
        <v>11</v>
      </c>
      <c r="T4" s="2" t="s">
        <v>11</v>
      </c>
    </row>
    <row r="5" spans="1:20" x14ac:dyDescent="0.35">
      <c r="A5" s="2" t="s">
        <v>22</v>
      </c>
      <c r="B5" s="3" t="s">
        <v>36</v>
      </c>
      <c r="C5" s="2" t="s">
        <v>37</v>
      </c>
      <c r="D5" s="2" t="s">
        <v>34</v>
      </c>
      <c r="E5" s="3" t="s">
        <v>35</v>
      </c>
      <c r="F5" s="2" t="s">
        <v>26</v>
      </c>
      <c r="G5" s="2" t="s">
        <v>29</v>
      </c>
      <c r="H5" s="4">
        <v>43565.569456018522</v>
      </c>
      <c r="I5" s="4">
        <v>43565.569456018522</v>
      </c>
      <c r="J5" s="2" t="s">
        <v>28</v>
      </c>
      <c r="K5" s="2" t="s">
        <v>11</v>
      </c>
      <c r="L5" s="2" t="s">
        <v>11</v>
      </c>
      <c r="M5" s="2" t="s">
        <v>11</v>
      </c>
      <c r="N5" s="2" t="s">
        <v>11</v>
      </c>
      <c r="O5" s="2" t="s">
        <v>11</v>
      </c>
      <c r="P5" s="2" t="s">
        <v>11</v>
      </c>
      <c r="Q5" s="2" t="s">
        <v>11</v>
      </c>
      <c r="R5" s="2" t="s">
        <v>11</v>
      </c>
      <c r="S5" s="2" t="s">
        <v>11</v>
      </c>
      <c r="T5" s="2" t="s">
        <v>11</v>
      </c>
    </row>
    <row r="6" spans="1:20" x14ac:dyDescent="0.35">
      <c r="A6" s="2" t="s">
        <v>22</v>
      </c>
      <c r="B6" s="3" t="s">
        <v>38</v>
      </c>
      <c r="C6" s="2" t="s">
        <v>39</v>
      </c>
      <c r="D6" s="2" t="s">
        <v>34</v>
      </c>
      <c r="E6" s="3" t="s">
        <v>35</v>
      </c>
      <c r="F6" s="2" t="s">
        <v>26</v>
      </c>
      <c r="G6" s="2" t="s">
        <v>29</v>
      </c>
      <c r="H6" s="4">
        <v>43565.569224537037</v>
      </c>
      <c r="I6" s="4">
        <v>43565.569224537037</v>
      </c>
      <c r="J6" s="2" t="s">
        <v>28</v>
      </c>
      <c r="K6" s="2" t="s">
        <v>11</v>
      </c>
      <c r="L6" s="2" t="s">
        <v>11</v>
      </c>
      <c r="M6" s="2" t="s">
        <v>11</v>
      </c>
      <c r="N6" s="2" t="s">
        <v>11</v>
      </c>
      <c r="O6" s="2" t="s">
        <v>11</v>
      </c>
      <c r="P6" s="2" t="s">
        <v>11</v>
      </c>
      <c r="Q6" s="2" t="s">
        <v>11</v>
      </c>
      <c r="R6" s="2" t="s">
        <v>11</v>
      </c>
      <c r="S6" s="2" t="s">
        <v>11</v>
      </c>
      <c r="T6" s="2" t="s">
        <v>11</v>
      </c>
    </row>
    <row r="7" spans="1:20" x14ac:dyDescent="0.35">
      <c r="A7" s="2" t="s">
        <v>22</v>
      </c>
      <c r="B7" s="3" t="s">
        <v>40</v>
      </c>
      <c r="C7" s="2" t="s">
        <v>41</v>
      </c>
      <c r="D7" s="2" t="s">
        <v>34</v>
      </c>
      <c r="E7" s="3" t="s">
        <v>35</v>
      </c>
      <c r="F7" s="2" t="s">
        <v>26</v>
      </c>
      <c r="G7" s="2" t="s">
        <v>27</v>
      </c>
      <c r="H7" s="4">
        <v>43565.568622685183</v>
      </c>
      <c r="I7" s="4">
        <v>43571.606608796297</v>
      </c>
      <c r="J7" s="2" t="s">
        <v>28</v>
      </c>
      <c r="K7" s="3" t="s">
        <v>35</v>
      </c>
      <c r="L7" s="4">
        <v>43571.60661574074</v>
      </c>
      <c r="M7" s="2" t="s">
        <v>29</v>
      </c>
      <c r="N7" s="4">
        <v>43565.568622685183</v>
      </c>
      <c r="O7" s="2" t="s">
        <v>42</v>
      </c>
      <c r="P7" s="5">
        <v>521682</v>
      </c>
      <c r="Q7" s="2" t="s">
        <v>27</v>
      </c>
      <c r="R7" s="2" t="s">
        <v>43</v>
      </c>
      <c r="S7" s="5">
        <v>521682</v>
      </c>
      <c r="T7" s="5">
        <v>1</v>
      </c>
    </row>
    <row r="8" spans="1:20" x14ac:dyDescent="0.35">
      <c r="A8" s="2" t="s">
        <v>22</v>
      </c>
      <c r="B8" s="3" t="s">
        <v>44</v>
      </c>
      <c r="C8" s="2" t="s">
        <v>45</v>
      </c>
      <c r="D8" s="2" t="s">
        <v>34</v>
      </c>
      <c r="E8" s="3" t="s">
        <v>35</v>
      </c>
      <c r="F8" s="2" t="s">
        <v>26</v>
      </c>
      <c r="G8" s="2" t="s">
        <v>29</v>
      </c>
      <c r="H8" s="4">
        <v>43565.567870370367</v>
      </c>
      <c r="I8" s="4">
        <v>43565.567870370367</v>
      </c>
      <c r="J8" s="2" t="s">
        <v>28</v>
      </c>
      <c r="K8" s="2" t="s">
        <v>11</v>
      </c>
      <c r="L8" s="2" t="s">
        <v>11</v>
      </c>
      <c r="M8" s="2" t="s">
        <v>11</v>
      </c>
      <c r="N8" s="2" t="s">
        <v>11</v>
      </c>
      <c r="O8" s="2" t="s">
        <v>11</v>
      </c>
      <c r="P8" s="2" t="s">
        <v>11</v>
      </c>
      <c r="Q8" s="2" t="s">
        <v>11</v>
      </c>
      <c r="R8" s="2" t="s">
        <v>11</v>
      </c>
      <c r="S8" s="2" t="s">
        <v>11</v>
      </c>
      <c r="T8" s="2" t="s">
        <v>11</v>
      </c>
    </row>
    <row r="9" spans="1:20" x14ac:dyDescent="0.35">
      <c r="A9" s="2" t="s">
        <v>22</v>
      </c>
      <c r="B9" s="3" t="s">
        <v>46</v>
      </c>
      <c r="C9" s="2" t="s">
        <v>47</v>
      </c>
      <c r="D9" s="2" t="s">
        <v>34</v>
      </c>
      <c r="E9" s="3" t="s">
        <v>35</v>
      </c>
      <c r="F9" s="2" t="s">
        <v>26</v>
      </c>
      <c r="G9" s="2" t="s">
        <v>29</v>
      </c>
      <c r="H9" s="4">
        <v>43565.567615740743</v>
      </c>
      <c r="I9" s="4">
        <v>43565.567615740743</v>
      </c>
      <c r="J9" s="2" t="s">
        <v>28</v>
      </c>
      <c r="K9" s="2" t="s">
        <v>11</v>
      </c>
      <c r="L9" s="2" t="s">
        <v>11</v>
      </c>
      <c r="M9" s="2" t="s">
        <v>11</v>
      </c>
      <c r="N9" s="2" t="s">
        <v>11</v>
      </c>
      <c r="O9" s="2" t="s">
        <v>11</v>
      </c>
      <c r="P9" s="2" t="s">
        <v>11</v>
      </c>
      <c r="Q9" s="2" t="s">
        <v>11</v>
      </c>
      <c r="R9" s="2" t="s">
        <v>11</v>
      </c>
      <c r="S9" s="2" t="s">
        <v>11</v>
      </c>
      <c r="T9" s="2" t="s">
        <v>11</v>
      </c>
    </row>
    <row r="10" spans="1:20" x14ac:dyDescent="0.35">
      <c r="A10" s="2" t="s">
        <v>22</v>
      </c>
      <c r="B10" s="3" t="s">
        <v>48</v>
      </c>
      <c r="C10" s="2" t="s">
        <v>49</v>
      </c>
      <c r="D10" s="2" t="s">
        <v>34</v>
      </c>
      <c r="E10" s="3" t="s">
        <v>35</v>
      </c>
      <c r="F10" s="2" t="s">
        <v>26</v>
      </c>
      <c r="G10" s="2" t="s">
        <v>27</v>
      </c>
      <c r="H10" s="4">
        <v>43565.567430555559</v>
      </c>
      <c r="I10" s="4">
        <v>43570.434108796297</v>
      </c>
      <c r="J10" s="2" t="s">
        <v>28</v>
      </c>
      <c r="K10" s="3" t="s">
        <v>35</v>
      </c>
      <c r="L10" s="4">
        <v>43570.434114050928</v>
      </c>
      <c r="M10" s="2" t="s">
        <v>29</v>
      </c>
      <c r="N10" s="4">
        <v>43565.567430555559</v>
      </c>
      <c r="O10" s="2" t="s">
        <v>50</v>
      </c>
      <c r="P10" s="5">
        <v>420481</v>
      </c>
      <c r="Q10" s="2" t="s">
        <v>27</v>
      </c>
      <c r="R10" s="2" t="s">
        <v>51</v>
      </c>
      <c r="S10" s="5">
        <v>420481</v>
      </c>
      <c r="T10" s="5">
        <v>1</v>
      </c>
    </row>
    <row r="11" spans="1:20" ht="29" x14ac:dyDescent="0.35">
      <c r="A11" s="2" t="s">
        <v>22</v>
      </c>
      <c r="B11" s="3" t="s">
        <v>52</v>
      </c>
      <c r="C11" s="2" t="s">
        <v>53</v>
      </c>
      <c r="D11" s="2" t="s">
        <v>34</v>
      </c>
      <c r="E11" s="3" t="s">
        <v>35</v>
      </c>
      <c r="F11" s="2" t="s">
        <v>26</v>
      </c>
      <c r="G11" s="2" t="s">
        <v>29</v>
      </c>
      <c r="H11" s="4">
        <v>43564.682824074072</v>
      </c>
      <c r="I11" s="4">
        <v>43564.682824074072</v>
      </c>
      <c r="J11" s="2" t="s">
        <v>28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2" t="s">
        <v>11</v>
      </c>
      <c r="Q11" s="2" t="s">
        <v>11</v>
      </c>
      <c r="R11" s="2" t="s">
        <v>11</v>
      </c>
      <c r="S11" s="2" t="s">
        <v>11</v>
      </c>
      <c r="T11" s="2" t="s">
        <v>11</v>
      </c>
    </row>
    <row r="12" spans="1:20" x14ac:dyDescent="0.35">
      <c r="A12" s="2" t="s">
        <v>22</v>
      </c>
      <c r="B12" s="3" t="s">
        <v>54</v>
      </c>
      <c r="C12" s="2" t="s">
        <v>55</v>
      </c>
      <c r="D12" s="2" t="s">
        <v>34</v>
      </c>
      <c r="E12" s="3" t="s">
        <v>35</v>
      </c>
      <c r="F12" s="2" t="s">
        <v>26</v>
      </c>
      <c r="G12" s="2" t="s">
        <v>29</v>
      </c>
      <c r="H12" s="4">
        <v>43564.682523148149</v>
      </c>
      <c r="I12" s="4">
        <v>43564.682523148149</v>
      </c>
      <c r="J12" s="2" t="s">
        <v>28</v>
      </c>
      <c r="K12" s="2" t="s">
        <v>11</v>
      </c>
      <c r="L12" s="2" t="s">
        <v>11</v>
      </c>
      <c r="M12" s="2" t="s">
        <v>11</v>
      </c>
      <c r="N12" s="2" t="s">
        <v>11</v>
      </c>
      <c r="O12" s="2" t="s">
        <v>11</v>
      </c>
      <c r="P12" s="2" t="s">
        <v>11</v>
      </c>
      <c r="Q12" s="2" t="s">
        <v>11</v>
      </c>
      <c r="R12" s="2" t="s">
        <v>11</v>
      </c>
      <c r="S12" s="2" t="s">
        <v>11</v>
      </c>
      <c r="T12" s="2" t="s">
        <v>11</v>
      </c>
    </row>
    <row r="13" spans="1:20" x14ac:dyDescent="0.35">
      <c r="A13" s="2" t="s">
        <v>22</v>
      </c>
      <c r="B13" s="3" t="s">
        <v>56</v>
      </c>
      <c r="C13" s="2" t="s">
        <v>57</v>
      </c>
      <c r="D13" s="2" t="s">
        <v>34</v>
      </c>
      <c r="E13" s="3" t="s">
        <v>35</v>
      </c>
      <c r="F13" s="2" t="s">
        <v>26</v>
      </c>
      <c r="G13" s="2" t="s">
        <v>58</v>
      </c>
      <c r="H13" s="4">
        <v>43564.682060185187</v>
      </c>
      <c r="I13" s="4">
        <v>43572.643078703702</v>
      </c>
      <c r="J13" s="2" t="s">
        <v>28</v>
      </c>
      <c r="K13" s="3" t="s">
        <v>35</v>
      </c>
      <c r="L13" s="4">
        <v>43566.628383495372</v>
      </c>
      <c r="M13" s="2" t="s">
        <v>29</v>
      </c>
      <c r="N13" s="4">
        <v>43564.682060185187</v>
      </c>
      <c r="O13" s="2" t="s">
        <v>59</v>
      </c>
      <c r="P13" s="5">
        <v>168162</v>
      </c>
      <c r="Q13" s="2" t="s">
        <v>58</v>
      </c>
      <c r="R13" s="2" t="s">
        <v>60</v>
      </c>
      <c r="S13" s="5">
        <v>168162</v>
      </c>
      <c r="T13" s="5">
        <v>1</v>
      </c>
    </row>
    <row r="14" spans="1:20" x14ac:dyDescent="0.35">
      <c r="A14" s="15" t="s">
        <v>22</v>
      </c>
      <c r="B14" s="16" t="s">
        <v>61</v>
      </c>
      <c r="C14" s="15" t="s">
        <v>62</v>
      </c>
      <c r="D14" s="16" t="s">
        <v>35</v>
      </c>
      <c r="E14" s="16" t="s">
        <v>35</v>
      </c>
      <c r="F14" s="15" t="s">
        <v>26</v>
      </c>
      <c r="G14" s="15" t="s">
        <v>63</v>
      </c>
      <c r="H14" s="17">
        <v>43564.681562500002</v>
      </c>
      <c r="I14" s="17">
        <v>43566.628287037034</v>
      </c>
      <c r="J14" s="15" t="s">
        <v>28</v>
      </c>
      <c r="K14" s="3" t="s">
        <v>35</v>
      </c>
      <c r="L14" s="4">
        <v>43566.628059814815</v>
      </c>
      <c r="M14" s="2" t="s">
        <v>29</v>
      </c>
      <c r="N14" s="4">
        <v>43564.681562500002</v>
      </c>
      <c r="O14" s="2" t="s">
        <v>59</v>
      </c>
      <c r="P14" s="5">
        <v>168177</v>
      </c>
      <c r="Q14" s="2" t="s">
        <v>27</v>
      </c>
      <c r="R14" s="2" t="s">
        <v>64</v>
      </c>
      <c r="S14" s="5">
        <v>168177</v>
      </c>
      <c r="T14" s="5">
        <v>1</v>
      </c>
    </row>
    <row r="15" spans="1:20" x14ac:dyDescent="0.35">
      <c r="A15" s="15" t="s">
        <v>11</v>
      </c>
      <c r="B15" s="15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5" t="s">
        <v>11</v>
      </c>
      <c r="H15" s="15" t="s">
        <v>11</v>
      </c>
      <c r="I15" s="15" t="s">
        <v>11</v>
      </c>
      <c r="J15" s="15" t="s">
        <v>11</v>
      </c>
      <c r="K15" s="3" t="s">
        <v>35</v>
      </c>
      <c r="L15" s="4">
        <v>43566.628293125003</v>
      </c>
      <c r="M15" s="2" t="s">
        <v>27</v>
      </c>
      <c r="N15" s="4">
        <v>43566.628059814815</v>
      </c>
      <c r="O15" s="2" t="s">
        <v>64</v>
      </c>
      <c r="P15" s="5">
        <v>20</v>
      </c>
      <c r="Q15" s="2" t="s">
        <v>63</v>
      </c>
      <c r="R15" s="2" t="s">
        <v>60</v>
      </c>
      <c r="S15" s="5">
        <v>20</v>
      </c>
      <c r="T15" s="5">
        <v>1</v>
      </c>
    </row>
    <row r="16" spans="1:20" x14ac:dyDescent="0.35">
      <c r="A16" s="2" t="s">
        <v>22</v>
      </c>
      <c r="B16" s="3" t="s">
        <v>65</v>
      </c>
      <c r="C16" s="2" t="s">
        <v>66</v>
      </c>
      <c r="D16" s="3" t="s">
        <v>35</v>
      </c>
      <c r="E16" s="3" t="s">
        <v>35</v>
      </c>
      <c r="F16" s="2" t="s">
        <v>26</v>
      </c>
      <c r="G16" s="2" t="s">
        <v>27</v>
      </c>
      <c r="H16" s="4">
        <v>43564.680810185186</v>
      </c>
      <c r="I16" s="4">
        <v>43564.682951388888</v>
      </c>
      <c r="J16" s="2" t="s">
        <v>28</v>
      </c>
      <c r="K16" s="3" t="s">
        <v>35</v>
      </c>
      <c r="L16" s="4">
        <v>43564.682952453702</v>
      </c>
      <c r="M16" s="2" t="s">
        <v>29</v>
      </c>
      <c r="N16" s="4">
        <v>43564.680810185186</v>
      </c>
      <c r="O16" s="2" t="s">
        <v>67</v>
      </c>
      <c r="P16" s="5">
        <v>185</v>
      </c>
      <c r="Q16" s="2" t="s">
        <v>27</v>
      </c>
      <c r="R16" s="2" t="s">
        <v>68</v>
      </c>
      <c r="S16" s="5">
        <v>185</v>
      </c>
      <c r="T16" s="5">
        <v>1</v>
      </c>
    </row>
    <row r="17" spans="1:20" x14ac:dyDescent="0.35">
      <c r="A17" s="2" t="s">
        <v>22</v>
      </c>
      <c r="B17" s="3" t="s">
        <v>69</v>
      </c>
      <c r="C17" s="2" t="s">
        <v>70</v>
      </c>
      <c r="D17" s="2" t="s">
        <v>34</v>
      </c>
      <c r="E17" s="3" t="s">
        <v>71</v>
      </c>
      <c r="F17" s="2" t="s">
        <v>26</v>
      </c>
      <c r="G17" s="2" t="s">
        <v>29</v>
      </c>
      <c r="H17" s="4">
        <v>43564.564282407409</v>
      </c>
      <c r="I17" s="4">
        <v>43564.640115740738</v>
      </c>
      <c r="J17" s="2" t="s">
        <v>28</v>
      </c>
      <c r="K17" s="2" t="s">
        <v>11</v>
      </c>
      <c r="L17" s="2" t="s">
        <v>11</v>
      </c>
      <c r="M17" s="2" t="s">
        <v>11</v>
      </c>
      <c r="N17" s="2" t="s">
        <v>11</v>
      </c>
      <c r="O17" s="2" t="s">
        <v>11</v>
      </c>
      <c r="P17" s="2" t="s">
        <v>11</v>
      </c>
      <c r="Q17" s="2" t="s">
        <v>11</v>
      </c>
      <c r="R17" s="2" t="s">
        <v>11</v>
      </c>
      <c r="S17" s="2" t="s">
        <v>11</v>
      </c>
      <c r="T17" s="2" t="s">
        <v>11</v>
      </c>
    </row>
    <row r="18" spans="1:20" x14ac:dyDescent="0.35">
      <c r="A18" s="2" t="s">
        <v>22</v>
      </c>
      <c r="B18" s="3" t="s">
        <v>72</v>
      </c>
      <c r="C18" s="2" t="s">
        <v>73</v>
      </c>
      <c r="D18" s="2" t="s">
        <v>34</v>
      </c>
      <c r="E18" s="3" t="s">
        <v>71</v>
      </c>
      <c r="F18" s="2" t="s">
        <v>26</v>
      </c>
      <c r="G18" s="2" t="s">
        <v>29</v>
      </c>
      <c r="H18" s="4">
        <v>43564.56287037037</v>
      </c>
      <c r="I18" s="4">
        <v>43564.640034722222</v>
      </c>
      <c r="J18" s="2" t="s">
        <v>28</v>
      </c>
      <c r="K18" s="2" t="s">
        <v>11</v>
      </c>
      <c r="L18" s="2" t="s">
        <v>11</v>
      </c>
      <c r="M18" s="2" t="s">
        <v>11</v>
      </c>
      <c r="N18" s="2" t="s">
        <v>11</v>
      </c>
      <c r="O18" s="2" t="s">
        <v>11</v>
      </c>
      <c r="P18" s="2" t="s">
        <v>11</v>
      </c>
      <c r="Q18" s="2" t="s">
        <v>11</v>
      </c>
      <c r="R18" s="2" t="s">
        <v>11</v>
      </c>
      <c r="S18" s="2" t="s">
        <v>11</v>
      </c>
      <c r="T18" s="2" t="s">
        <v>11</v>
      </c>
    </row>
    <row r="19" spans="1:20" x14ac:dyDescent="0.35">
      <c r="A19" s="2" t="s">
        <v>22</v>
      </c>
      <c r="B19" s="3" t="s">
        <v>74</v>
      </c>
      <c r="C19" s="2" t="s">
        <v>75</v>
      </c>
      <c r="D19" s="2" t="s">
        <v>34</v>
      </c>
      <c r="E19" s="3" t="s">
        <v>71</v>
      </c>
      <c r="F19" s="2" t="s">
        <v>26</v>
      </c>
      <c r="G19" s="2" t="s">
        <v>29</v>
      </c>
      <c r="H19" s="4">
        <v>43564.557071759256</v>
      </c>
      <c r="I19" s="4">
        <v>43564.639953703707</v>
      </c>
      <c r="J19" s="2" t="s">
        <v>28</v>
      </c>
      <c r="K19" s="2" t="s">
        <v>11</v>
      </c>
      <c r="L19" s="2" t="s">
        <v>11</v>
      </c>
      <c r="M19" s="2" t="s">
        <v>11</v>
      </c>
      <c r="N19" s="2" t="s">
        <v>11</v>
      </c>
      <c r="O19" s="2" t="s">
        <v>11</v>
      </c>
      <c r="P19" s="2" t="s">
        <v>11</v>
      </c>
      <c r="Q19" s="2" t="s">
        <v>11</v>
      </c>
      <c r="R19" s="2" t="s">
        <v>11</v>
      </c>
      <c r="S19" s="2" t="s">
        <v>11</v>
      </c>
      <c r="T19" s="2" t="s">
        <v>11</v>
      </c>
    </row>
    <row r="20" spans="1:20" x14ac:dyDescent="0.35">
      <c r="A20" s="2" t="s">
        <v>22</v>
      </c>
      <c r="B20" s="3" t="s">
        <v>76</v>
      </c>
      <c r="C20" s="2" t="s">
        <v>77</v>
      </c>
      <c r="D20" s="2" t="s">
        <v>34</v>
      </c>
      <c r="E20" s="3" t="s">
        <v>71</v>
      </c>
      <c r="F20" s="2" t="s">
        <v>26</v>
      </c>
      <c r="G20" s="2" t="s">
        <v>29</v>
      </c>
      <c r="H20" s="4">
        <v>43564.547164351854</v>
      </c>
      <c r="I20" s="4">
        <v>43564.639884259261</v>
      </c>
      <c r="J20" s="2" t="s">
        <v>28</v>
      </c>
      <c r="K20" s="2" t="s">
        <v>11</v>
      </c>
      <c r="L20" s="2" t="s">
        <v>11</v>
      </c>
      <c r="M20" s="2" t="s">
        <v>11</v>
      </c>
      <c r="N20" s="2" t="s">
        <v>11</v>
      </c>
      <c r="O20" s="2" t="s">
        <v>11</v>
      </c>
      <c r="P20" s="2" t="s">
        <v>11</v>
      </c>
      <c r="Q20" s="2" t="s">
        <v>11</v>
      </c>
      <c r="R20" s="2" t="s">
        <v>11</v>
      </c>
      <c r="S20" s="2" t="s">
        <v>11</v>
      </c>
      <c r="T20" s="2" t="s">
        <v>11</v>
      </c>
    </row>
    <row r="21" spans="1:20" x14ac:dyDescent="0.35">
      <c r="A21" s="2" t="s">
        <v>22</v>
      </c>
      <c r="B21" s="3" t="s">
        <v>78</v>
      </c>
      <c r="C21" s="2" t="s">
        <v>79</v>
      </c>
      <c r="D21" s="2" t="s">
        <v>34</v>
      </c>
      <c r="E21" s="3" t="s">
        <v>71</v>
      </c>
      <c r="F21" s="2" t="s">
        <v>26</v>
      </c>
      <c r="G21" s="2" t="s">
        <v>29</v>
      </c>
      <c r="H21" s="4">
        <v>43564.543773148151</v>
      </c>
      <c r="I21" s="4">
        <v>43564.639791666668</v>
      </c>
      <c r="J21" s="2" t="s">
        <v>28</v>
      </c>
      <c r="K21" s="2" t="s">
        <v>11</v>
      </c>
      <c r="L21" s="2" t="s">
        <v>11</v>
      </c>
      <c r="M21" s="2" t="s">
        <v>11</v>
      </c>
      <c r="N21" s="2" t="s">
        <v>11</v>
      </c>
      <c r="O21" s="2" t="s">
        <v>11</v>
      </c>
      <c r="P21" s="2" t="s">
        <v>11</v>
      </c>
      <c r="Q21" s="2" t="s">
        <v>11</v>
      </c>
      <c r="R21" s="2" t="s">
        <v>11</v>
      </c>
      <c r="S21" s="2" t="s">
        <v>11</v>
      </c>
      <c r="T21" s="2" t="s">
        <v>11</v>
      </c>
    </row>
    <row r="22" spans="1:20" x14ac:dyDescent="0.35">
      <c r="A22" s="2" t="s">
        <v>22</v>
      </c>
      <c r="B22" s="3" t="s">
        <v>80</v>
      </c>
      <c r="C22" s="2" t="s">
        <v>81</v>
      </c>
      <c r="D22" s="2" t="s">
        <v>34</v>
      </c>
      <c r="E22" s="3" t="s">
        <v>71</v>
      </c>
      <c r="F22" s="2" t="s">
        <v>26</v>
      </c>
      <c r="G22" s="2" t="s">
        <v>29</v>
      </c>
      <c r="H22" s="4">
        <v>43564.531643518516</v>
      </c>
      <c r="I22" s="4">
        <v>43564.639722222222</v>
      </c>
      <c r="J22" s="2" t="s">
        <v>28</v>
      </c>
      <c r="K22" s="2" t="s">
        <v>11</v>
      </c>
      <c r="L22" s="2" t="s">
        <v>11</v>
      </c>
      <c r="M22" s="2" t="s">
        <v>11</v>
      </c>
      <c r="N22" s="2" t="s">
        <v>11</v>
      </c>
      <c r="O22" s="2" t="s">
        <v>11</v>
      </c>
      <c r="P22" s="2" t="s">
        <v>11</v>
      </c>
      <c r="Q22" s="2" t="s">
        <v>11</v>
      </c>
      <c r="R22" s="2" t="s">
        <v>11</v>
      </c>
      <c r="S22" s="2" t="s">
        <v>11</v>
      </c>
      <c r="T22" s="2" t="s">
        <v>11</v>
      </c>
    </row>
    <row r="23" spans="1:20" x14ac:dyDescent="0.35">
      <c r="A23" s="2" t="s">
        <v>22</v>
      </c>
      <c r="B23" s="3" t="s">
        <v>82</v>
      </c>
      <c r="C23" s="2" t="s">
        <v>83</v>
      </c>
      <c r="D23" s="2" t="s">
        <v>34</v>
      </c>
      <c r="E23" s="3" t="s">
        <v>71</v>
      </c>
      <c r="F23" s="2" t="s">
        <v>26</v>
      </c>
      <c r="G23" s="2" t="s">
        <v>29</v>
      </c>
      <c r="H23" s="4">
        <v>43564.527974537035</v>
      </c>
      <c r="I23" s="4">
        <v>43564.63962962963</v>
      </c>
      <c r="J23" s="2" t="s">
        <v>28</v>
      </c>
      <c r="K23" s="2" t="s">
        <v>11</v>
      </c>
      <c r="L23" s="2" t="s">
        <v>11</v>
      </c>
      <c r="M23" s="2" t="s">
        <v>11</v>
      </c>
      <c r="N23" s="2" t="s">
        <v>11</v>
      </c>
      <c r="O23" s="2" t="s">
        <v>11</v>
      </c>
      <c r="P23" s="2" t="s">
        <v>11</v>
      </c>
      <c r="Q23" s="2" t="s">
        <v>11</v>
      </c>
      <c r="R23" s="2" t="s">
        <v>11</v>
      </c>
      <c r="S23" s="2" t="s">
        <v>11</v>
      </c>
      <c r="T23" s="2" t="s">
        <v>11</v>
      </c>
    </row>
    <row r="24" spans="1:20" x14ac:dyDescent="0.35">
      <c r="A24" s="2" t="s">
        <v>22</v>
      </c>
      <c r="B24" s="3" t="s">
        <v>84</v>
      </c>
      <c r="C24" s="2" t="s">
        <v>85</v>
      </c>
      <c r="D24" s="3" t="s">
        <v>71</v>
      </c>
      <c r="E24" s="3" t="s">
        <v>71</v>
      </c>
      <c r="F24" s="2" t="s">
        <v>26</v>
      </c>
      <c r="G24" s="2" t="s">
        <v>27</v>
      </c>
      <c r="H24" s="4">
        <v>43564.527361111112</v>
      </c>
      <c r="I24" s="4">
        <v>43570.708622685182</v>
      </c>
      <c r="J24" s="2" t="s">
        <v>28</v>
      </c>
      <c r="K24" s="3" t="s">
        <v>71</v>
      </c>
      <c r="L24" s="4">
        <v>43570.708632650465</v>
      </c>
      <c r="M24" s="2" t="s">
        <v>29</v>
      </c>
      <c r="N24" s="4">
        <v>43564.527361111112</v>
      </c>
      <c r="O24" s="2" t="s">
        <v>86</v>
      </c>
      <c r="P24" s="5">
        <v>534061</v>
      </c>
      <c r="Q24" s="2" t="s">
        <v>27</v>
      </c>
      <c r="R24" s="2" t="s">
        <v>87</v>
      </c>
      <c r="S24" s="5">
        <v>534061</v>
      </c>
      <c r="T24" s="5">
        <v>1</v>
      </c>
    </row>
    <row r="25" spans="1:20" x14ac:dyDescent="0.35">
      <c r="A25" s="15" t="s">
        <v>22</v>
      </c>
      <c r="B25" s="16" t="s">
        <v>88</v>
      </c>
      <c r="C25" s="15" t="s">
        <v>89</v>
      </c>
      <c r="D25" s="16" t="s">
        <v>71</v>
      </c>
      <c r="E25" s="16" t="s">
        <v>71</v>
      </c>
      <c r="F25" s="15" t="s">
        <v>26</v>
      </c>
      <c r="G25" s="15" t="s">
        <v>63</v>
      </c>
      <c r="H25" s="17">
        <v>43564.491724537038</v>
      </c>
      <c r="I25" s="17">
        <v>43570.708449074074</v>
      </c>
      <c r="J25" s="15" t="s">
        <v>28</v>
      </c>
      <c r="K25" s="3" t="s">
        <v>71</v>
      </c>
      <c r="L25" s="4">
        <v>43566.556556064817</v>
      </c>
      <c r="M25" s="2" t="s">
        <v>29</v>
      </c>
      <c r="N25" s="4">
        <v>43564.491724537038</v>
      </c>
      <c r="O25" s="2" t="s">
        <v>90</v>
      </c>
      <c r="P25" s="5">
        <v>178401</v>
      </c>
      <c r="Q25" s="2" t="s">
        <v>27</v>
      </c>
      <c r="R25" s="2" t="s">
        <v>91</v>
      </c>
      <c r="S25" s="5">
        <v>178401</v>
      </c>
      <c r="T25" s="5">
        <v>1</v>
      </c>
    </row>
    <row r="26" spans="1:20" x14ac:dyDescent="0.35">
      <c r="A26" s="15" t="s">
        <v>11</v>
      </c>
      <c r="B26" s="15" t="s">
        <v>11</v>
      </c>
      <c r="C26" s="15" t="s">
        <v>11</v>
      </c>
      <c r="D26" s="15" t="s">
        <v>11</v>
      </c>
      <c r="E26" s="15" t="s">
        <v>11</v>
      </c>
      <c r="F26" s="15" t="s">
        <v>11</v>
      </c>
      <c r="G26" s="15" t="s">
        <v>11</v>
      </c>
      <c r="H26" s="15" t="s">
        <v>11</v>
      </c>
      <c r="I26" s="15" t="s">
        <v>11</v>
      </c>
      <c r="J26" s="15" t="s">
        <v>11</v>
      </c>
      <c r="K26" s="3" t="s">
        <v>71</v>
      </c>
      <c r="L26" s="4">
        <v>43570.708459629626</v>
      </c>
      <c r="M26" s="2" t="s">
        <v>27</v>
      </c>
      <c r="N26" s="4">
        <v>43566.556556064817</v>
      </c>
      <c r="O26" s="2" t="s">
        <v>91</v>
      </c>
      <c r="P26" s="5">
        <v>358724</v>
      </c>
      <c r="Q26" s="2" t="s">
        <v>63</v>
      </c>
      <c r="R26" s="2" t="s">
        <v>92</v>
      </c>
      <c r="S26" s="5">
        <v>358724</v>
      </c>
      <c r="T26" s="5">
        <v>1</v>
      </c>
    </row>
    <row r="27" spans="1:20" x14ac:dyDescent="0.35">
      <c r="A27" s="15" t="s">
        <v>22</v>
      </c>
      <c r="B27" s="16" t="s">
        <v>93</v>
      </c>
      <c r="C27" s="15" t="s">
        <v>94</v>
      </c>
      <c r="D27" s="16" t="s">
        <v>71</v>
      </c>
      <c r="E27" s="16" t="s">
        <v>71</v>
      </c>
      <c r="F27" s="15" t="s">
        <v>26</v>
      </c>
      <c r="G27" s="15" t="s">
        <v>63</v>
      </c>
      <c r="H27" s="17">
        <v>43564.485983796294</v>
      </c>
      <c r="I27" s="17">
        <v>43564.632349537038</v>
      </c>
      <c r="J27" s="15" t="s">
        <v>28</v>
      </c>
      <c r="K27" s="3" t="s">
        <v>71</v>
      </c>
      <c r="L27" s="4">
        <v>43564.539284143517</v>
      </c>
      <c r="M27" s="2" t="s">
        <v>29</v>
      </c>
      <c r="N27" s="4">
        <v>43564.485983796294</v>
      </c>
      <c r="O27" s="2" t="s">
        <v>95</v>
      </c>
      <c r="P27" s="5">
        <v>4605</v>
      </c>
      <c r="Q27" s="2" t="s">
        <v>27</v>
      </c>
      <c r="R27" s="2" t="s">
        <v>96</v>
      </c>
      <c r="S27" s="5">
        <v>4605</v>
      </c>
      <c r="T27" s="5">
        <v>1</v>
      </c>
    </row>
    <row r="28" spans="1:20" x14ac:dyDescent="0.35">
      <c r="A28" s="15" t="s">
        <v>11</v>
      </c>
      <c r="B28" s="15" t="s">
        <v>11</v>
      </c>
      <c r="C28" s="15" t="s">
        <v>11</v>
      </c>
      <c r="D28" s="15" t="s">
        <v>11</v>
      </c>
      <c r="E28" s="15" t="s">
        <v>11</v>
      </c>
      <c r="F28" s="15" t="s">
        <v>11</v>
      </c>
      <c r="G28" s="15" t="s">
        <v>11</v>
      </c>
      <c r="H28" s="15" t="s">
        <v>11</v>
      </c>
      <c r="I28" s="15" t="s">
        <v>11</v>
      </c>
      <c r="J28" s="15" t="s">
        <v>11</v>
      </c>
      <c r="K28" s="3" t="s">
        <v>71</v>
      </c>
      <c r="L28" s="4">
        <v>43564.632352997687</v>
      </c>
      <c r="M28" s="2" t="s">
        <v>27</v>
      </c>
      <c r="N28" s="4">
        <v>43564.539284143517</v>
      </c>
      <c r="O28" s="2" t="s">
        <v>96</v>
      </c>
      <c r="P28" s="5">
        <v>8041</v>
      </c>
      <c r="Q28" s="2" t="s">
        <v>63</v>
      </c>
      <c r="R28" s="2" t="s">
        <v>97</v>
      </c>
      <c r="S28" s="5">
        <v>8041</v>
      </c>
      <c r="T28" s="5">
        <v>1</v>
      </c>
    </row>
    <row r="29" spans="1:20" x14ac:dyDescent="0.35">
      <c r="A29" s="2" t="s">
        <v>22</v>
      </c>
      <c r="B29" s="3" t="s">
        <v>98</v>
      </c>
      <c r="C29" s="2" t="s">
        <v>99</v>
      </c>
      <c r="D29" s="3" t="s">
        <v>100</v>
      </c>
      <c r="E29" s="3" t="s">
        <v>100</v>
      </c>
      <c r="F29" s="2" t="s">
        <v>26</v>
      </c>
      <c r="G29" s="2" t="s">
        <v>27</v>
      </c>
      <c r="H29" s="4">
        <v>43563.402025462965</v>
      </c>
      <c r="I29" s="4">
        <v>43564.528541666667</v>
      </c>
      <c r="J29" s="2" t="s">
        <v>28</v>
      </c>
      <c r="K29" s="3" t="s">
        <v>100</v>
      </c>
      <c r="L29" s="4">
        <v>43563.403169467594</v>
      </c>
      <c r="M29" s="2" t="s">
        <v>29</v>
      </c>
      <c r="N29" s="4">
        <v>43563.402025462965</v>
      </c>
      <c r="O29" s="2" t="s">
        <v>101</v>
      </c>
      <c r="P29" s="5">
        <v>98</v>
      </c>
      <c r="Q29" s="2" t="s">
        <v>27</v>
      </c>
      <c r="R29" s="2" t="s">
        <v>102</v>
      </c>
      <c r="S29" s="5">
        <v>98</v>
      </c>
      <c r="T29" s="5">
        <v>1</v>
      </c>
    </row>
    <row r="30" spans="1:20" x14ac:dyDescent="0.35">
      <c r="A30" s="2" t="s">
        <v>22</v>
      </c>
      <c r="B30" s="3" t="s">
        <v>103</v>
      </c>
      <c r="C30" s="2" t="s">
        <v>104</v>
      </c>
      <c r="D30" s="3" t="s">
        <v>25</v>
      </c>
      <c r="E30" s="3" t="s">
        <v>25</v>
      </c>
      <c r="F30" s="2" t="s">
        <v>105</v>
      </c>
      <c r="G30" s="2" t="s">
        <v>27</v>
      </c>
      <c r="H30" s="4">
        <v>43552.736226851855</v>
      </c>
      <c r="I30" s="4">
        <v>43572.662754629629</v>
      </c>
      <c r="J30" s="2" t="s">
        <v>28</v>
      </c>
      <c r="K30" s="3" t="s">
        <v>25</v>
      </c>
      <c r="L30" s="4">
        <v>43572.662762824075</v>
      </c>
      <c r="M30" s="2" t="s">
        <v>29</v>
      </c>
      <c r="N30" s="4">
        <v>43552.736226851855</v>
      </c>
      <c r="O30" s="2" t="s">
        <v>106</v>
      </c>
      <c r="P30" s="5">
        <v>1721652</v>
      </c>
      <c r="Q30" s="2" t="s">
        <v>27</v>
      </c>
      <c r="R30" s="2" t="s">
        <v>107</v>
      </c>
      <c r="S30" s="5">
        <v>1721652</v>
      </c>
      <c r="T30" s="5">
        <v>1</v>
      </c>
    </row>
    <row r="31" spans="1:20" x14ac:dyDescent="0.35">
      <c r="A31" s="15" t="s">
        <v>22</v>
      </c>
      <c r="B31" s="16" t="s">
        <v>108</v>
      </c>
      <c r="C31" s="15" t="s">
        <v>109</v>
      </c>
      <c r="D31" s="16" t="s">
        <v>25</v>
      </c>
      <c r="E31" s="16" t="s">
        <v>25</v>
      </c>
      <c r="F31" s="15" t="s">
        <v>105</v>
      </c>
      <c r="G31" s="15" t="s">
        <v>63</v>
      </c>
      <c r="H31" s="17">
        <v>43552.706909722219</v>
      </c>
      <c r="I31" s="17">
        <v>43570.698680555557</v>
      </c>
      <c r="J31" s="15" t="s">
        <v>28</v>
      </c>
      <c r="K31" s="3" t="s">
        <v>25</v>
      </c>
      <c r="L31" s="4">
        <v>43552.732073298612</v>
      </c>
      <c r="M31" s="2" t="s">
        <v>29</v>
      </c>
      <c r="N31" s="4">
        <v>43552.706909722219</v>
      </c>
      <c r="O31" s="2" t="s">
        <v>110</v>
      </c>
      <c r="P31" s="5">
        <v>2174</v>
      </c>
      <c r="Q31" s="2" t="s">
        <v>27</v>
      </c>
      <c r="R31" s="2" t="s">
        <v>111</v>
      </c>
      <c r="S31" s="5">
        <v>2174</v>
      </c>
      <c r="T31" s="5">
        <v>1</v>
      </c>
    </row>
    <row r="32" spans="1:20" x14ac:dyDescent="0.35">
      <c r="A32" s="15" t="s">
        <v>11</v>
      </c>
      <c r="B32" s="15" t="s">
        <v>11</v>
      </c>
      <c r="C32" s="15" t="s">
        <v>11</v>
      </c>
      <c r="D32" s="15" t="s">
        <v>11</v>
      </c>
      <c r="E32" s="15" t="s">
        <v>11</v>
      </c>
      <c r="F32" s="15" t="s">
        <v>11</v>
      </c>
      <c r="G32" s="15" t="s">
        <v>11</v>
      </c>
      <c r="H32" s="15" t="s">
        <v>11</v>
      </c>
      <c r="I32" s="15" t="s">
        <v>11</v>
      </c>
      <c r="J32" s="15" t="s">
        <v>11</v>
      </c>
      <c r="K32" s="3" t="s">
        <v>25</v>
      </c>
      <c r="L32" s="4">
        <v>43556.602798518521</v>
      </c>
      <c r="M32" s="2" t="s">
        <v>27</v>
      </c>
      <c r="N32" s="4">
        <v>43552.732073298612</v>
      </c>
      <c r="O32" s="2" t="s">
        <v>111</v>
      </c>
      <c r="P32" s="5">
        <v>334430</v>
      </c>
      <c r="Q32" s="2" t="s">
        <v>27</v>
      </c>
      <c r="R32" s="2" t="s">
        <v>112</v>
      </c>
      <c r="S32" s="5">
        <v>334430</v>
      </c>
      <c r="T32" s="5">
        <v>1</v>
      </c>
    </row>
    <row r="33" spans="1:20" x14ac:dyDescent="0.35">
      <c r="A33" s="15" t="s">
        <v>11</v>
      </c>
      <c r="B33" s="15" t="s">
        <v>11</v>
      </c>
      <c r="C33" s="15" t="s">
        <v>11</v>
      </c>
      <c r="D33" s="15" t="s">
        <v>11</v>
      </c>
      <c r="E33" s="15" t="s">
        <v>11</v>
      </c>
      <c r="F33" s="15" t="s">
        <v>11</v>
      </c>
      <c r="G33" s="15" t="s">
        <v>11</v>
      </c>
      <c r="H33" s="15" t="s">
        <v>11</v>
      </c>
      <c r="I33" s="15" t="s">
        <v>11</v>
      </c>
      <c r="J33" s="15" t="s">
        <v>11</v>
      </c>
      <c r="K33" s="3" t="s">
        <v>25</v>
      </c>
      <c r="L33" s="4">
        <v>43556.602832685188</v>
      </c>
      <c r="M33" s="2" t="s">
        <v>27</v>
      </c>
      <c r="N33" s="4">
        <v>43556.602798518521</v>
      </c>
      <c r="O33" s="2" t="s">
        <v>112</v>
      </c>
      <c r="P33" s="5">
        <v>2</v>
      </c>
      <c r="Q33" s="2" t="s">
        <v>63</v>
      </c>
      <c r="R33" s="2" t="s">
        <v>113</v>
      </c>
      <c r="S33" s="5">
        <v>2</v>
      </c>
      <c r="T33" s="5">
        <v>1</v>
      </c>
    </row>
    <row r="34" spans="1:20" x14ac:dyDescent="0.35">
      <c r="A34" s="15" t="s">
        <v>11</v>
      </c>
      <c r="B34" s="15" t="s">
        <v>11</v>
      </c>
      <c r="C34" s="15" t="s">
        <v>11</v>
      </c>
      <c r="D34" s="15" t="s">
        <v>11</v>
      </c>
      <c r="E34" s="15" t="s">
        <v>11</v>
      </c>
      <c r="F34" s="15" t="s">
        <v>11</v>
      </c>
      <c r="G34" s="15" t="s">
        <v>11</v>
      </c>
      <c r="H34" s="15" t="s">
        <v>11</v>
      </c>
      <c r="I34" s="15" t="s">
        <v>11</v>
      </c>
      <c r="J34" s="15" t="s">
        <v>11</v>
      </c>
      <c r="K34" s="3" t="s">
        <v>25</v>
      </c>
      <c r="L34" s="4">
        <v>43560.570091354166</v>
      </c>
      <c r="M34" s="2" t="s">
        <v>63</v>
      </c>
      <c r="N34" s="4">
        <v>43556.602832685188</v>
      </c>
      <c r="O34" s="2" t="s">
        <v>113</v>
      </c>
      <c r="P34" s="5">
        <v>342771</v>
      </c>
      <c r="Q34" s="2" t="s">
        <v>114</v>
      </c>
      <c r="R34" s="2" t="s">
        <v>115</v>
      </c>
      <c r="S34" s="5">
        <v>342771</v>
      </c>
      <c r="T34" s="5">
        <v>1</v>
      </c>
    </row>
    <row r="35" spans="1:20" x14ac:dyDescent="0.35">
      <c r="A35" s="15" t="s">
        <v>11</v>
      </c>
      <c r="B35" s="15" t="s">
        <v>11</v>
      </c>
      <c r="C35" s="15" t="s">
        <v>11</v>
      </c>
      <c r="D35" s="15" t="s">
        <v>11</v>
      </c>
      <c r="E35" s="15" t="s">
        <v>11</v>
      </c>
      <c r="F35" s="15" t="s">
        <v>11</v>
      </c>
      <c r="G35" s="15" t="s">
        <v>11</v>
      </c>
      <c r="H35" s="15" t="s">
        <v>11</v>
      </c>
      <c r="I35" s="15" t="s">
        <v>11</v>
      </c>
      <c r="J35" s="15" t="s">
        <v>11</v>
      </c>
      <c r="K35" s="3" t="s">
        <v>25</v>
      </c>
      <c r="L35" s="4">
        <v>43567.663239016205</v>
      </c>
      <c r="M35" s="2" t="s">
        <v>114</v>
      </c>
      <c r="N35" s="4">
        <v>43560.570091354166</v>
      </c>
      <c r="O35" s="2" t="s">
        <v>115</v>
      </c>
      <c r="P35" s="5">
        <v>612847</v>
      </c>
      <c r="Q35" s="2" t="s">
        <v>27</v>
      </c>
      <c r="R35" s="2" t="s">
        <v>116</v>
      </c>
      <c r="S35" s="5">
        <v>612847</v>
      </c>
      <c r="T35" s="5">
        <v>1</v>
      </c>
    </row>
    <row r="36" spans="1:20" x14ac:dyDescent="0.35">
      <c r="A36" s="15" t="s">
        <v>11</v>
      </c>
      <c r="B36" s="15" t="s">
        <v>11</v>
      </c>
      <c r="C36" s="15" t="s">
        <v>11</v>
      </c>
      <c r="D36" s="15" t="s">
        <v>11</v>
      </c>
      <c r="E36" s="15" t="s">
        <v>11</v>
      </c>
      <c r="F36" s="15" t="s">
        <v>11</v>
      </c>
      <c r="G36" s="15" t="s">
        <v>11</v>
      </c>
      <c r="H36" s="15" t="s">
        <v>11</v>
      </c>
      <c r="I36" s="15" t="s">
        <v>11</v>
      </c>
      <c r="J36" s="15" t="s">
        <v>11</v>
      </c>
      <c r="K36" s="3" t="s">
        <v>25</v>
      </c>
      <c r="L36" s="4">
        <v>43570.698689988429</v>
      </c>
      <c r="M36" s="2" t="s">
        <v>27</v>
      </c>
      <c r="N36" s="4">
        <v>43567.663239016205</v>
      </c>
      <c r="O36" s="2" t="s">
        <v>116</v>
      </c>
      <c r="P36" s="5">
        <v>262262</v>
      </c>
      <c r="Q36" s="2" t="s">
        <v>63</v>
      </c>
      <c r="R36" s="2" t="s">
        <v>117</v>
      </c>
      <c r="S36" s="5">
        <v>262262</v>
      </c>
      <c r="T36" s="5">
        <v>2</v>
      </c>
    </row>
    <row r="37" spans="1:20" x14ac:dyDescent="0.35">
      <c r="A37" s="15" t="s">
        <v>22</v>
      </c>
      <c r="B37" s="16" t="s">
        <v>118</v>
      </c>
      <c r="C37" s="15" t="s">
        <v>119</v>
      </c>
      <c r="D37" s="16" t="s">
        <v>25</v>
      </c>
      <c r="E37" s="16" t="s">
        <v>25</v>
      </c>
      <c r="F37" s="15" t="s">
        <v>105</v>
      </c>
      <c r="G37" s="15" t="s">
        <v>63</v>
      </c>
      <c r="H37" s="17">
        <v>43552.706782407404</v>
      </c>
      <c r="I37" s="17">
        <v>43567.662731481483</v>
      </c>
      <c r="J37" s="15" t="s">
        <v>28</v>
      </c>
      <c r="K37" s="3" t="s">
        <v>25</v>
      </c>
      <c r="L37" s="4">
        <v>43556.603070671299</v>
      </c>
      <c r="M37" s="2" t="s">
        <v>29</v>
      </c>
      <c r="N37" s="4">
        <v>43552.706782407404</v>
      </c>
      <c r="O37" s="2" t="s">
        <v>120</v>
      </c>
      <c r="P37" s="5">
        <v>336639</v>
      </c>
      <c r="Q37" s="2" t="s">
        <v>27</v>
      </c>
      <c r="R37" s="2" t="s">
        <v>121</v>
      </c>
      <c r="S37" s="5">
        <v>336639</v>
      </c>
      <c r="T37" s="5">
        <v>1</v>
      </c>
    </row>
    <row r="38" spans="1:20" x14ac:dyDescent="0.35">
      <c r="A38" s="15" t="s">
        <v>11</v>
      </c>
      <c r="B38" s="15" t="s">
        <v>11</v>
      </c>
      <c r="C38" s="15" t="s">
        <v>11</v>
      </c>
      <c r="D38" s="15" t="s">
        <v>11</v>
      </c>
      <c r="E38" s="15" t="s">
        <v>11</v>
      </c>
      <c r="F38" s="15" t="s">
        <v>11</v>
      </c>
      <c r="G38" s="15" t="s">
        <v>11</v>
      </c>
      <c r="H38" s="15" t="s">
        <v>11</v>
      </c>
      <c r="I38" s="15" t="s">
        <v>11</v>
      </c>
      <c r="J38" s="15" t="s">
        <v>11</v>
      </c>
      <c r="K38" s="3" t="s">
        <v>25</v>
      </c>
      <c r="L38" s="4">
        <v>43558.679802708335</v>
      </c>
      <c r="M38" s="2" t="s">
        <v>27</v>
      </c>
      <c r="N38" s="4">
        <v>43556.603070671299</v>
      </c>
      <c r="O38" s="2" t="s">
        <v>121</v>
      </c>
      <c r="P38" s="5">
        <v>179429</v>
      </c>
      <c r="Q38" s="2" t="s">
        <v>63</v>
      </c>
      <c r="R38" s="2" t="s">
        <v>122</v>
      </c>
      <c r="S38" s="5">
        <v>179429</v>
      </c>
      <c r="T38" s="5">
        <v>1</v>
      </c>
    </row>
    <row r="39" spans="1:20" x14ac:dyDescent="0.35">
      <c r="A39" s="15" t="s">
        <v>11</v>
      </c>
      <c r="B39" s="15" t="s">
        <v>11</v>
      </c>
      <c r="C39" s="15" t="s">
        <v>11</v>
      </c>
      <c r="D39" s="15" t="s">
        <v>11</v>
      </c>
      <c r="E39" s="15" t="s">
        <v>11</v>
      </c>
      <c r="F39" s="15" t="s">
        <v>11</v>
      </c>
      <c r="G39" s="15" t="s">
        <v>11</v>
      </c>
      <c r="H39" s="15" t="s">
        <v>11</v>
      </c>
      <c r="I39" s="15" t="s">
        <v>11</v>
      </c>
      <c r="J39" s="15" t="s">
        <v>11</v>
      </c>
      <c r="K39" s="3" t="s">
        <v>25</v>
      </c>
      <c r="L39" s="4">
        <v>43560.570041250001</v>
      </c>
      <c r="M39" s="2" t="s">
        <v>63</v>
      </c>
      <c r="N39" s="4">
        <v>43558.679802708335</v>
      </c>
      <c r="O39" s="2" t="s">
        <v>122</v>
      </c>
      <c r="P39" s="5">
        <v>163316</v>
      </c>
      <c r="Q39" s="2" t="s">
        <v>114</v>
      </c>
      <c r="R39" s="2" t="s">
        <v>123</v>
      </c>
      <c r="S39" s="5">
        <v>163316</v>
      </c>
      <c r="T39" s="5">
        <v>1</v>
      </c>
    </row>
    <row r="40" spans="1:20" x14ac:dyDescent="0.35">
      <c r="A40" s="15" t="s">
        <v>11</v>
      </c>
      <c r="B40" s="15" t="s">
        <v>11</v>
      </c>
      <c r="C40" s="15" t="s">
        <v>11</v>
      </c>
      <c r="D40" s="15" t="s">
        <v>11</v>
      </c>
      <c r="E40" s="15" t="s">
        <v>11</v>
      </c>
      <c r="F40" s="15" t="s">
        <v>11</v>
      </c>
      <c r="G40" s="15" t="s">
        <v>11</v>
      </c>
      <c r="H40" s="15" t="s">
        <v>11</v>
      </c>
      <c r="I40" s="15" t="s">
        <v>11</v>
      </c>
      <c r="J40" s="15" t="s">
        <v>11</v>
      </c>
      <c r="K40" s="3" t="s">
        <v>25</v>
      </c>
      <c r="L40" s="4">
        <v>43567.66270627315</v>
      </c>
      <c r="M40" s="2" t="s">
        <v>114</v>
      </c>
      <c r="N40" s="4">
        <v>43560.570041250001</v>
      </c>
      <c r="O40" s="2" t="s">
        <v>123</v>
      </c>
      <c r="P40" s="5">
        <v>612806</v>
      </c>
      <c r="Q40" s="2" t="s">
        <v>27</v>
      </c>
      <c r="R40" s="2" t="s">
        <v>112</v>
      </c>
      <c r="S40" s="5">
        <v>612806</v>
      </c>
      <c r="T40" s="5">
        <v>1</v>
      </c>
    </row>
    <row r="41" spans="1:20" x14ac:dyDescent="0.35">
      <c r="A41" s="15" t="s">
        <v>11</v>
      </c>
      <c r="B41" s="15" t="s">
        <v>11</v>
      </c>
      <c r="C41" s="15" t="s">
        <v>11</v>
      </c>
      <c r="D41" s="15" t="s">
        <v>11</v>
      </c>
      <c r="E41" s="15" t="s">
        <v>11</v>
      </c>
      <c r="F41" s="15" t="s">
        <v>11</v>
      </c>
      <c r="G41" s="15" t="s">
        <v>11</v>
      </c>
      <c r="H41" s="15" t="s">
        <v>11</v>
      </c>
      <c r="I41" s="15" t="s">
        <v>11</v>
      </c>
      <c r="J41" s="15" t="s">
        <v>11</v>
      </c>
      <c r="K41" s="3" t="s">
        <v>25</v>
      </c>
      <c r="L41" s="4">
        <v>43567.662740509259</v>
      </c>
      <c r="M41" s="2" t="s">
        <v>27</v>
      </c>
      <c r="N41" s="4">
        <v>43567.66270627315</v>
      </c>
      <c r="O41" s="2" t="s">
        <v>112</v>
      </c>
      <c r="P41" s="5">
        <v>2</v>
      </c>
      <c r="Q41" s="2" t="s">
        <v>63</v>
      </c>
      <c r="R41" s="2" t="s">
        <v>124</v>
      </c>
      <c r="S41" s="5">
        <v>2</v>
      </c>
      <c r="T41" s="5">
        <v>2</v>
      </c>
    </row>
    <row r="42" spans="1:20" x14ac:dyDescent="0.35">
      <c r="A42" s="15" t="s">
        <v>22</v>
      </c>
      <c r="B42" s="16" t="s">
        <v>125</v>
      </c>
      <c r="C42" s="15" t="s">
        <v>126</v>
      </c>
      <c r="D42" s="16" t="s">
        <v>100</v>
      </c>
      <c r="E42" s="16" t="s">
        <v>100</v>
      </c>
      <c r="F42" s="15" t="s">
        <v>105</v>
      </c>
      <c r="G42" s="15" t="s">
        <v>63</v>
      </c>
      <c r="H42" s="17">
        <v>43552.589583333334</v>
      </c>
      <c r="I42" s="17">
        <v>43560.483530092592</v>
      </c>
      <c r="J42" s="15" t="s">
        <v>28</v>
      </c>
      <c r="K42" s="3" t="s">
        <v>100</v>
      </c>
      <c r="L42" s="4">
        <v>43558.402000497685</v>
      </c>
      <c r="M42" s="2" t="s">
        <v>29</v>
      </c>
      <c r="N42" s="4">
        <v>43552.589583333334</v>
      </c>
      <c r="O42" s="2" t="s">
        <v>127</v>
      </c>
      <c r="P42" s="5">
        <v>502192</v>
      </c>
      <c r="Q42" s="2" t="s">
        <v>27</v>
      </c>
      <c r="R42" s="2" t="s">
        <v>128</v>
      </c>
      <c r="S42" s="5">
        <v>502192</v>
      </c>
      <c r="T42" s="5">
        <v>1</v>
      </c>
    </row>
    <row r="43" spans="1:20" x14ac:dyDescent="0.35">
      <c r="A43" s="15" t="s">
        <v>11</v>
      </c>
      <c r="B43" s="15" t="s">
        <v>11</v>
      </c>
      <c r="C43" s="15" t="s">
        <v>11</v>
      </c>
      <c r="D43" s="15" t="s">
        <v>11</v>
      </c>
      <c r="E43" s="15" t="s">
        <v>11</v>
      </c>
      <c r="F43" s="15" t="s">
        <v>11</v>
      </c>
      <c r="G43" s="15" t="s">
        <v>11</v>
      </c>
      <c r="H43" s="15" t="s">
        <v>11</v>
      </c>
      <c r="I43" s="15" t="s">
        <v>11</v>
      </c>
      <c r="J43" s="15" t="s">
        <v>11</v>
      </c>
      <c r="K43" s="3" t="s">
        <v>100</v>
      </c>
      <c r="L43" s="4">
        <v>43560.483540081019</v>
      </c>
      <c r="M43" s="2" t="s">
        <v>27</v>
      </c>
      <c r="N43" s="4">
        <v>43558.402000497685</v>
      </c>
      <c r="O43" s="2" t="s">
        <v>128</v>
      </c>
      <c r="P43" s="5">
        <v>179845</v>
      </c>
      <c r="Q43" s="2" t="s">
        <v>63</v>
      </c>
      <c r="R43" s="2" t="s">
        <v>129</v>
      </c>
      <c r="S43" s="5">
        <v>179845</v>
      </c>
      <c r="T43" s="5">
        <v>1</v>
      </c>
    </row>
    <row r="44" spans="1:20" x14ac:dyDescent="0.35">
      <c r="A44" s="15" t="s">
        <v>22</v>
      </c>
      <c r="B44" s="16" t="s">
        <v>130</v>
      </c>
      <c r="C44" s="15" t="s">
        <v>131</v>
      </c>
      <c r="D44" s="16" t="s">
        <v>100</v>
      </c>
      <c r="E44" s="16" t="s">
        <v>100</v>
      </c>
      <c r="F44" s="15" t="s">
        <v>105</v>
      </c>
      <c r="G44" s="15" t="s">
        <v>63</v>
      </c>
      <c r="H44" s="17">
        <v>43552.589201388888</v>
      </c>
      <c r="I44" s="17">
        <v>43558.401967592596</v>
      </c>
      <c r="J44" s="15" t="s">
        <v>28</v>
      </c>
      <c r="K44" s="3" t="s">
        <v>100</v>
      </c>
      <c r="L44" s="4">
        <v>43553.58104809028</v>
      </c>
      <c r="M44" s="2" t="s">
        <v>29</v>
      </c>
      <c r="N44" s="4">
        <v>43552.589201388888</v>
      </c>
      <c r="O44" s="2" t="s">
        <v>132</v>
      </c>
      <c r="P44" s="5">
        <v>85695</v>
      </c>
      <c r="Q44" s="2" t="s">
        <v>27</v>
      </c>
      <c r="R44" s="2" t="s">
        <v>133</v>
      </c>
      <c r="S44" s="5">
        <v>85695</v>
      </c>
      <c r="T44" s="5">
        <v>1</v>
      </c>
    </row>
    <row r="45" spans="1:20" x14ac:dyDescent="0.35">
      <c r="A45" s="15" t="s">
        <v>11</v>
      </c>
      <c r="B45" s="15" t="s">
        <v>11</v>
      </c>
      <c r="C45" s="15" t="s">
        <v>11</v>
      </c>
      <c r="D45" s="15" t="s">
        <v>11</v>
      </c>
      <c r="E45" s="15" t="s">
        <v>11</v>
      </c>
      <c r="F45" s="15" t="s">
        <v>11</v>
      </c>
      <c r="G45" s="15" t="s">
        <v>11</v>
      </c>
      <c r="H45" s="15" t="s">
        <v>11</v>
      </c>
      <c r="I45" s="15" t="s">
        <v>11</v>
      </c>
      <c r="J45" s="15" t="s">
        <v>11</v>
      </c>
      <c r="K45" s="3" t="s">
        <v>100</v>
      </c>
      <c r="L45" s="4">
        <v>43558.401970555555</v>
      </c>
      <c r="M45" s="2" t="s">
        <v>27</v>
      </c>
      <c r="N45" s="4">
        <v>43553.58104809028</v>
      </c>
      <c r="O45" s="2" t="s">
        <v>133</v>
      </c>
      <c r="P45" s="5">
        <v>416527</v>
      </c>
      <c r="Q45" s="2" t="s">
        <v>63</v>
      </c>
      <c r="R45" s="2" t="s">
        <v>134</v>
      </c>
      <c r="S45" s="5">
        <v>416527</v>
      </c>
      <c r="T45" s="5">
        <v>1</v>
      </c>
    </row>
    <row r="46" spans="1:20" x14ac:dyDescent="0.35">
      <c r="A46" s="15" t="s">
        <v>22</v>
      </c>
      <c r="B46" s="16" t="s">
        <v>135</v>
      </c>
      <c r="C46" s="15" t="s">
        <v>136</v>
      </c>
      <c r="D46" s="16" t="s">
        <v>100</v>
      </c>
      <c r="E46" s="16" t="s">
        <v>100</v>
      </c>
      <c r="F46" s="15" t="s">
        <v>105</v>
      </c>
      <c r="G46" s="15" t="s">
        <v>63</v>
      </c>
      <c r="H46" s="17">
        <v>43552.588518518518</v>
      </c>
      <c r="I46" s="17">
        <v>43553.580972222226</v>
      </c>
      <c r="J46" s="15" t="s">
        <v>28</v>
      </c>
      <c r="K46" s="3" t="s">
        <v>100</v>
      </c>
      <c r="L46" s="4">
        <v>43552.590415497689</v>
      </c>
      <c r="M46" s="2" t="s">
        <v>29</v>
      </c>
      <c r="N46" s="4">
        <v>43552.588518518518</v>
      </c>
      <c r="O46" s="2" t="s">
        <v>107</v>
      </c>
      <c r="P46" s="5">
        <v>163</v>
      </c>
      <c r="Q46" s="2" t="s">
        <v>27</v>
      </c>
      <c r="R46" s="2" t="s">
        <v>137</v>
      </c>
      <c r="S46" s="5">
        <v>163</v>
      </c>
      <c r="T46" s="5">
        <v>1</v>
      </c>
    </row>
    <row r="47" spans="1:20" x14ac:dyDescent="0.35">
      <c r="A47" s="15" t="s">
        <v>11</v>
      </c>
      <c r="B47" s="15" t="s">
        <v>11</v>
      </c>
      <c r="C47" s="15" t="s">
        <v>11</v>
      </c>
      <c r="D47" s="15" t="s">
        <v>11</v>
      </c>
      <c r="E47" s="15" t="s">
        <v>11</v>
      </c>
      <c r="F47" s="15" t="s">
        <v>11</v>
      </c>
      <c r="G47" s="15" t="s">
        <v>11</v>
      </c>
      <c r="H47" s="15" t="s">
        <v>11</v>
      </c>
      <c r="I47" s="15" t="s">
        <v>11</v>
      </c>
      <c r="J47" s="15" t="s">
        <v>11</v>
      </c>
      <c r="K47" s="3" t="s">
        <v>100</v>
      </c>
      <c r="L47" s="4">
        <v>43553.580972268515</v>
      </c>
      <c r="M47" s="2" t="s">
        <v>27</v>
      </c>
      <c r="N47" s="4">
        <v>43552.590415497689</v>
      </c>
      <c r="O47" s="2" t="s">
        <v>137</v>
      </c>
      <c r="P47" s="5">
        <v>85584</v>
      </c>
      <c r="Q47" s="2" t="s">
        <v>63</v>
      </c>
      <c r="R47" s="2" t="s">
        <v>138</v>
      </c>
      <c r="S47" s="5">
        <v>85584</v>
      </c>
      <c r="T47" s="5">
        <v>1</v>
      </c>
    </row>
    <row r="48" spans="1:20" x14ac:dyDescent="0.35">
      <c r="A48" s="2" t="s">
        <v>22</v>
      </c>
      <c r="B48" s="3" t="s">
        <v>139</v>
      </c>
      <c r="C48" s="2" t="s">
        <v>140</v>
      </c>
      <c r="D48" s="3" t="s">
        <v>25</v>
      </c>
      <c r="E48" s="3" t="s">
        <v>25</v>
      </c>
      <c r="F48" s="2" t="s">
        <v>105</v>
      </c>
      <c r="G48" s="2" t="s">
        <v>27</v>
      </c>
      <c r="H48" s="4">
        <v>43549.603518518517</v>
      </c>
      <c r="I48" s="4">
        <v>43570.728692129633</v>
      </c>
      <c r="J48" s="2" t="s">
        <v>28</v>
      </c>
      <c r="K48" s="3" t="s">
        <v>25</v>
      </c>
      <c r="L48" s="4">
        <v>43570.728694513891</v>
      </c>
      <c r="M48" s="2" t="s">
        <v>29</v>
      </c>
      <c r="N48" s="4">
        <v>43549.603518518517</v>
      </c>
      <c r="O48" s="2" t="s">
        <v>141</v>
      </c>
      <c r="P48" s="5">
        <v>1825215</v>
      </c>
      <c r="Q48" s="2" t="s">
        <v>27</v>
      </c>
      <c r="R48" s="2" t="s">
        <v>142</v>
      </c>
      <c r="S48" s="5">
        <v>1825215</v>
      </c>
      <c r="T48" s="5">
        <v>1</v>
      </c>
    </row>
    <row r="49" spans="1:20" x14ac:dyDescent="0.35">
      <c r="A49" s="2" t="s">
        <v>22</v>
      </c>
      <c r="B49" s="3" t="s">
        <v>143</v>
      </c>
      <c r="C49" s="2" t="s">
        <v>144</v>
      </c>
      <c r="D49" s="3" t="s">
        <v>25</v>
      </c>
      <c r="E49" s="3" t="s">
        <v>25</v>
      </c>
      <c r="F49" s="2" t="s">
        <v>105</v>
      </c>
      <c r="G49" s="2" t="s">
        <v>29</v>
      </c>
      <c r="H49" s="4">
        <v>43549.603263888886</v>
      </c>
      <c r="I49" s="4">
        <v>43552.733113425929</v>
      </c>
      <c r="J49" s="2" t="s">
        <v>28</v>
      </c>
      <c r="K49" s="2" t="s">
        <v>11</v>
      </c>
      <c r="L49" s="2" t="s">
        <v>11</v>
      </c>
      <c r="M49" s="2" t="s">
        <v>11</v>
      </c>
      <c r="N49" s="2" t="s">
        <v>11</v>
      </c>
      <c r="O49" s="2" t="s">
        <v>11</v>
      </c>
      <c r="P49" s="2" t="s">
        <v>11</v>
      </c>
      <c r="Q49" s="2" t="s">
        <v>11</v>
      </c>
      <c r="R49" s="2" t="s">
        <v>11</v>
      </c>
      <c r="S49" s="2" t="s">
        <v>11</v>
      </c>
      <c r="T49" s="2" t="s">
        <v>11</v>
      </c>
    </row>
    <row r="50" spans="1:20" x14ac:dyDescent="0.35">
      <c r="A50" s="15" t="s">
        <v>22</v>
      </c>
      <c r="B50" s="16" t="s">
        <v>145</v>
      </c>
      <c r="C50" s="15" t="s">
        <v>146</v>
      </c>
      <c r="D50" s="16" t="s">
        <v>25</v>
      </c>
      <c r="E50" s="16" t="s">
        <v>25</v>
      </c>
      <c r="F50" s="15" t="s">
        <v>105</v>
      </c>
      <c r="G50" s="15" t="s">
        <v>63</v>
      </c>
      <c r="H50" s="17">
        <v>43549.601076388892</v>
      </c>
      <c r="I50" s="17">
        <v>43572.662210648145</v>
      </c>
      <c r="J50" s="15" t="s">
        <v>28</v>
      </c>
      <c r="K50" s="3" t="s">
        <v>25</v>
      </c>
      <c r="L50" s="4">
        <v>43572.662180370367</v>
      </c>
      <c r="M50" s="2" t="s">
        <v>29</v>
      </c>
      <c r="N50" s="4">
        <v>43549.601076388892</v>
      </c>
      <c r="O50" s="2" t="s">
        <v>147</v>
      </c>
      <c r="P50" s="5">
        <v>1992479</v>
      </c>
      <c r="Q50" s="2" t="s">
        <v>27</v>
      </c>
      <c r="R50" s="2" t="s">
        <v>148</v>
      </c>
      <c r="S50" s="5">
        <v>1992479</v>
      </c>
      <c r="T50" s="5">
        <v>1</v>
      </c>
    </row>
    <row r="51" spans="1:20" x14ac:dyDescent="0.35">
      <c r="A51" s="15" t="s">
        <v>11</v>
      </c>
      <c r="B51" s="15" t="s">
        <v>11</v>
      </c>
      <c r="C51" s="15" t="s">
        <v>11</v>
      </c>
      <c r="D51" s="15" t="s">
        <v>11</v>
      </c>
      <c r="E51" s="15" t="s">
        <v>11</v>
      </c>
      <c r="F51" s="15" t="s">
        <v>11</v>
      </c>
      <c r="G51" s="15" t="s">
        <v>11</v>
      </c>
      <c r="H51" s="15" t="s">
        <v>11</v>
      </c>
      <c r="I51" s="15" t="s">
        <v>11</v>
      </c>
      <c r="J51" s="15" t="s">
        <v>11</v>
      </c>
      <c r="K51" s="3" t="s">
        <v>25</v>
      </c>
      <c r="L51" s="4">
        <v>43572.662220439815</v>
      </c>
      <c r="M51" s="2" t="s">
        <v>27</v>
      </c>
      <c r="N51" s="4">
        <v>43572.662180370367</v>
      </c>
      <c r="O51" s="2" t="s">
        <v>148</v>
      </c>
      <c r="P51" s="5">
        <v>3</v>
      </c>
      <c r="Q51" s="2" t="s">
        <v>63</v>
      </c>
      <c r="R51" s="2" t="s">
        <v>67</v>
      </c>
      <c r="S51" s="5">
        <v>3</v>
      </c>
      <c r="T51" s="5">
        <v>1</v>
      </c>
    </row>
    <row r="52" spans="1:20" x14ac:dyDescent="0.35">
      <c r="A52" s="15" t="s">
        <v>22</v>
      </c>
      <c r="B52" s="16" t="s">
        <v>149</v>
      </c>
      <c r="C52" s="15" t="s">
        <v>150</v>
      </c>
      <c r="D52" s="16" t="s">
        <v>25</v>
      </c>
      <c r="E52" s="16" t="s">
        <v>25</v>
      </c>
      <c r="F52" s="15" t="s">
        <v>105</v>
      </c>
      <c r="G52" s="15" t="s">
        <v>63</v>
      </c>
      <c r="H52" s="17">
        <v>43549.600474537037</v>
      </c>
      <c r="I52" s="17">
        <v>43567.662002314813</v>
      </c>
      <c r="J52" s="15" t="s">
        <v>28</v>
      </c>
      <c r="K52" s="3" t="s">
        <v>25</v>
      </c>
      <c r="L52" s="4">
        <v>43556.602979490737</v>
      </c>
      <c r="M52" s="2" t="s">
        <v>29</v>
      </c>
      <c r="N52" s="4">
        <v>43549.600474537037</v>
      </c>
      <c r="O52" s="2" t="s">
        <v>151</v>
      </c>
      <c r="P52" s="5">
        <v>605016</v>
      </c>
      <c r="Q52" s="2" t="s">
        <v>27</v>
      </c>
      <c r="R52" s="2" t="s">
        <v>152</v>
      </c>
      <c r="S52" s="5">
        <v>605016</v>
      </c>
      <c r="T52" s="5">
        <v>1</v>
      </c>
    </row>
    <row r="53" spans="1:20" x14ac:dyDescent="0.35">
      <c r="A53" s="15" t="s">
        <v>11</v>
      </c>
      <c r="B53" s="15" t="s">
        <v>11</v>
      </c>
      <c r="C53" s="15" t="s">
        <v>11</v>
      </c>
      <c r="D53" s="15" t="s">
        <v>11</v>
      </c>
      <c r="E53" s="15" t="s">
        <v>11</v>
      </c>
      <c r="F53" s="15" t="s">
        <v>11</v>
      </c>
      <c r="G53" s="15" t="s">
        <v>11</v>
      </c>
      <c r="H53" s="15" t="s">
        <v>11</v>
      </c>
      <c r="I53" s="15" t="s">
        <v>11</v>
      </c>
      <c r="J53" s="15" t="s">
        <v>11</v>
      </c>
      <c r="K53" s="3" t="s">
        <v>25</v>
      </c>
      <c r="L53" s="4">
        <v>43556.603040856484</v>
      </c>
      <c r="M53" s="2" t="s">
        <v>27</v>
      </c>
      <c r="N53" s="4">
        <v>43556.602979490737</v>
      </c>
      <c r="O53" s="2" t="s">
        <v>152</v>
      </c>
      <c r="P53" s="5">
        <v>5</v>
      </c>
      <c r="Q53" s="2" t="s">
        <v>63</v>
      </c>
      <c r="R53" s="2" t="s">
        <v>113</v>
      </c>
      <c r="S53" s="5">
        <v>5</v>
      </c>
      <c r="T53" s="5">
        <v>1</v>
      </c>
    </row>
    <row r="54" spans="1:20" x14ac:dyDescent="0.35">
      <c r="A54" s="15" t="s">
        <v>11</v>
      </c>
      <c r="B54" s="15" t="s">
        <v>11</v>
      </c>
      <c r="C54" s="15" t="s">
        <v>11</v>
      </c>
      <c r="D54" s="15" t="s">
        <v>11</v>
      </c>
      <c r="E54" s="15" t="s">
        <v>11</v>
      </c>
      <c r="F54" s="15" t="s">
        <v>11</v>
      </c>
      <c r="G54" s="15" t="s">
        <v>11</v>
      </c>
      <c r="H54" s="15" t="s">
        <v>11</v>
      </c>
      <c r="I54" s="15" t="s">
        <v>11</v>
      </c>
      <c r="J54" s="15" t="s">
        <v>11</v>
      </c>
      <c r="K54" s="3" t="s">
        <v>25</v>
      </c>
      <c r="L54" s="4">
        <v>43560.569978101848</v>
      </c>
      <c r="M54" s="2" t="s">
        <v>63</v>
      </c>
      <c r="N54" s="4">
        <v>43556.603040856484</v>
      </c>
      <c r="O54" s="2" t="s">
        <v>113</v>
      </c>
      <c r="P54" s="5">
        <v>342743</v>
      </c>
      <c r="Q54" s="2" t="s">
        <v>114</v>
      </c>
      <c r="R54" s="2" t="s">
        <v>153</v>
      </c>
      <c r="S54" s="5">
        <v>342743</v>
      </c>
      <c r="T54" s="5">
        <v>1</v>
      </c>
    </row>
    <row r="55" spans="1:20" x14ac:dyDescent="0.35">
      <c r="A55" s="15" t="s">
        <v>11</v>
      </c>
      <c r="B55" s="15" t="s">
        <v>11</v>
      </c>
      <c r="C55" s="15" t="s">
        <v>11</v>
      </c>
      <c r="D55" s="15" t="s">
        <v>11</v>
      </c>
      <c r="E55" s="15" t="s">
        <v>11</v>
      </c>
      <c r="F55" s="15" t="s">
        <v>11</v>
      </c>
      <c r="G55" s="15" t="s">
        <v>11</v>
      </c>
      <c r="H55" s="15" t="s">
        <v>11</v>
      </c>
      <c r="I55" s="15" t="s">
        <v>11</v>
      </c>
      <c r="J55" s="15" t="s">
        <v>11</v>
      </c>
      <c r="K55" s="3" t="s">
        <v>25</v>
      </c>
      <c r="L55" s="4">
        <v>43567.661358391204</v>
      </c>
      <c r="M55" s="2" t="s">
        <v>114</v>
      </c>
      <c r="N55" s="4">
        <v>43560.569978101848</v>
      </c>
      <c r="O55" s="2" t="s">
        <v>153</v>
      </c>
      <c r="P55" s="5">
        <v>612695</v>
      </c>
      <c r="Q55" s="2" t="s">
        <v>27</v>
      </c>
      <c r="R55" s="2" t="s">
        <v>154</v>
      </c>
      <c r="S55" s="5">
        <v>612695</v>
      </c>
      <c r="T55" s="5">
        <v>1</v>
      </c>
    </row>
    <row r="56" spans="1:20" x14ac:dyDescent="0.35">
      <c r="A56" s="15" t="s">
        <v>11</v>
      </c>
      <c r="B56" s="15" t="s">
        <v>11</v>
      </c>
      <c r="C56" s="15" t="s">
        <v>11</v>
      </c>
      <c r="D56" s="15" t="s">
        <v>11</v>
      </c>
      <c r="E56" s="15" t="s">
        <v>11</v>
      </c>
      <c r="F56" s="15" t="s">
        <v>11</v>
      </c>
      <c r="G56" s="15" t="s">
        <v>11</v>
      </c>
      <c r="H56" s="15" t="s">
        <v>11</v>
      </c>
      <c r="I56" s="15" t="s">
        <v>11</v>
      </c>
      <c r="J56" s="15" t="s">
        <v>11</v>
      </c>
      <c r="K56" s="3" t="s">
        <v>25</v>
      </c>
      <c r="L56" s="4">
        <v>43567.662010925924</v>
      </c>
      <c r="M56" s="2" t="s">
        <v>27</v>
      </c>
      <c r="N56" s="4">
        <v>43567.661358391204</v>
      </c>
      <c r="O56" s="2" t="s">
        <v>154</v>
      </c>
      <c r="P56" s="5">
        <v>56</v>
      </c>
      <c r="Q56" s="2" t="s">
        <v>63</v>
      </c>
      <c r="R56" s="2" t="s">
        <v>155</v>
      </c>
      <c r="S56" s="5">
        <v>56</v>
      </c>
      <c r="T56" s="5">
        <v>2</v>
      </c>
    </row>
    <row r="57" spans="1:20" x14ac:dyDescent="0.35">
      <c r="A57" s="15" t="s">
        <v>22</v>
      </c>
      <c r="B57" s="16" t="s">
        <v>156</v>
      </c>
      <c r="C57" s="15" t="s">
        <v>157</v>
      </c>
      <c r="D57" s="16" t="s">
        <v>25</v>
      </c>
      <c r="E57" s="16" t="s">
        <v>25</v>
      </c>
      <c r="F57" s="15" t="s">
        <v>105</v>
      </c>
      <c r="G57" s="15" t="s">
        <v>63</v>
      </c>
      <c r="H57" s="17">
        <v>43549.600289351853</v>
      </c>
      <c r="I57" s="17">
        <v>43570.698611111111</v>
      </c>
      <c r="J57" s="15" t="s">
        <v>28</v>
      </c>
      <c r="K57" s="3" t="s">
        <v>25</v>
      </c>
      <c r="L57" s="4">
        <v>43552.731956145835</v>
      </c>
      <c r="M57" s="2" t="s">
        <v>29</v>
      </c>
      <c r="N57" s="4">
        <v>43549.600289351853</v>
      </c>
      <c r="O57" s="2" t="s">
        <v>158</v>
      </c>
      <c r="P57" s="5">
        <v>270576</v>
      </c>
      <c r="Q57" s="2" t="s">
        <v>27</v>
      </c>
      <c r="R57" s="2" t="s">
        <v>148</v>
      </c>
      <c r="S57" s="5">
        <v>270576</v>
      </c>
      <c r="T57" s="5">
        <v>1</v>
      </c>
    </row>
    <row r="58" spans="1:20" x14ac:dyDescent="0.35">
      <c r="A58" s="15" t="s">
        <v>11</v>
      </c>
      <c r="B58" s="15" t="s">
        <v>11</v>
      </c>
      <c r="C58" s="15" t="s">
        <v>11</v>
      </c>
      <c r="D58" s="15" t="s">
        <v>11</v>
      </c>
      <c r="E58" s="15" t="s">
        <v>11</v>
      </c>
      <c r="F58" s="15" t="s">
        <v>11</v>
      </c>
      <c r="G58" s="15" t="s">
        <v>11</v>
      </c>
      <c r="H58" s="15" t="s">
        <v>11</v>
      </c>
      <c r="I58" s="15" t="s">
        <v>11</v>
      </c>
      <c r="J58" s="15" t="s">
        <v>11</v>
      </c>
      <c r="K58" s="3" t="s">
        <v>25</v>
      </c>
      <c r="L58" s="4">
        <v>43552.732000057869</v>
      </c>
      <c r="M58" s="2" t="s">
        <v>27</v>
      </c>
      <c r="N58" s="4">
        <v>43552.731956145835</v>
      </c>
      <c r="O58" s="2" t="s">
        <v>148</v>
      </c>
      <c r="P58" s="5">
        <v>3</v>
      </c>
      <c r="Q58" s="2" t="s">
        <v>63</v>
      </c>
      <c r="R58" s="2" t="s">
        <v>159</v>
      </c>
      <c r="S58" s="5">
        <v>3</v>
      </c>
      <c r="T58" s="5">
        <v>1</v>
      </c>
    </row>
    <row r="59" spans="1:20" x14ac:dyDescent="0.35">
      <c r="A59" s="15" t="s">
        <v>11</v>
      </c>
      <c r="B59" s="15" t="s">
        <v>11</v>
      </c>
      <c r="C59" s="15" t="s">
        <v>11</v>
      </c>
      <c r="D59" s="15" t="s">
        <v>11</v>
      </c>
      <c r="E59" s="15" t="s">
        <v>11</v>
      </c>
      <c r="F59" s="15" t="s">
        <v>11</v>
      </c>
      <c r="G59" s="15" t="s">
        <v>11</v>
      </c>
      <c r="H59" s="15" t="s">
        <v>11</v>
      </c>
      <c r="I59" s="15" t="s">
        <v>11</v>
      </c>
      <c r="J59" s="15" t="s">
        <v>11</v>
      </c>
      <c r="K59" s="3" t="s">
        <v>25</v>
      </c>
      <c r="L59" s="4">
        <v>43560.569893726853</v>
      </c>
      <c r="M59" s="2" t="s">
        <v>63</v>
      </c>
      <c r="N59" s="4">
        <v>43552.732000057869</v>
      </c>
      <c r="O59" s="2" t="s">
        <v>159</v>
      </c>
      <c r="P59" s="5">
        <v>677194</v>
      </c>
      <c r="Q59" s="2" t="s">
        <v>114</v>
      </c>
      <c r="R59" s="2" t="s">
        <v>160</v>
      </c>
      <c r="S59" s="5">
        <v>677194</v>
      </c>
      <c r="T59" s="5">
        <v>1</v>
      </c>
    </row>
    <row r="60" spans="1:20" x14ac:dyDescent="0.35">
      <c r="A60" s="15" t="s">
        <v>11</v>
      </c>
      <c r="B60" s="15" t="s">
        <v>11</v>
      </c>
      <c r="C60" s="15" t="s">
        <v>11</v>
      </c>
      <c r="D60" s="15" t="s">
        <v>11</v>
      </c>
      <c r="E60" s="15" t="s">
        <v>11</v>
      </c>
      <c r="F60" s="15" t="s">
        <v>11</v>
      </c>
      <c r="G60" s="15" t="s">
        <v>11</v>
      </c>
      <c r="H60" s="15" t="s">
        <v>11</v>
      </c>
      <c r="I60" s="15" t="s">
        <v>11</v>
      </c>
      <c r="J60" s="15" t="s">
        <v>11</v>
      </c>
      <c r="K60" s="3" t="s">
        <v>25</v>
      </c>
      <c r="L60" s="4">
        <v>43560.580072187498</v>
      </c>
      <c r="M60" s="2" t="s">
        <v>114</v>
      </c>
      <c r="N60" s="4">
        <v>43560.569893726853</v>
      </c>
      <c r="O60" s="2" t="s">
        <v>160</v>
      </c>
      <c r="P60" s="5">
        <v>879</v>
      </c>
      <c r="Q60" s="2" t="s">
        <v>27</v>
      </c>
      <c r="R60" s="2" t="s">
        <v>161</v>
      </c>
      <c r="S60" s="5">
        <v>879</v>
      </c>
      <c r="T60" s="5">
        <v>1</v>
      </c>
    </row>
    <row r="61" spans="1:20" x14ac:dyDescent="0.35">
      <c r="A61" s="15" t="s">
        <v>11</v>
      </c>
      <c r="B61" s="15" t="s">
        <v>11</v>
      </c>
      <c r="C61" s="15" t="s">
        <v>11</v>
      </c>
      <c r="D61" s="15" t="s">
        <v>11</v>
      </c>
      <c r="E61" s="15" t="s">
        <v>11</v>
      </c>
      <c r="F61" s="15" t="s">
        <v>11</v>
      </c>
      <c r="G61" s="15" t="s">
        <v>11</v>
      </c>
      <c r="H61" s="15" t="s">
        <v>11</v>
      </c>
      <c r="I61" s="15" t="s">
        <v>11</v>
      </c>
      <c r="J61" s="15" t="s">
        <v>11</v>
      </c>
      <c r="K61" s="3" t="s">
        <v>25</v>
      </c>
      <c r="L61" s="4">
        <v>43570.698611793981</v>
      </c>
      <c r="M61" s="2" t="s">
        <v>27</v>
      </c>
      <c r="N61" s="4">
        <v>43560.580072187498</v>
      </c>
      <c r="O61" s="2" t="s">
        <v>161</v>
      </c>
      <c r="P61" s="5">
        <v>874241</v>
      </c>
      <c r="Q61" s="2" t="s">
        <v>63</v>
      </c>
      <c r="R61" s="2" t="s">
        <v>117</v>
      </c>
      <c r="S61" s="5">
        <v>874241</v>
      </c>
      <c r="T61" s="5">
        <v>2</v>
      </c>
    </row>
    <row r="62" spans="1:20" x14ac:dyDescent="0.35">
      <c r="A62" s="15" t="s">
        <v>22</v>
      </c>
      <c r="B62" s="16" t="s">
        <v>162</v>
      </c>
      <c r="C62" s="15" t="s">
        <v>163</v>
      </c>
      <c r="D62" s="16" t="s">
        <v>25</v>
      </c>
      <c r="E62" s="16" t="s">
        <v>25</v>
      </c>
      <c r="F62" s="15" t="s">
        <v>105</v>
      </c>
      <c r="G62" s="15" t="s">
        <v>63</v>
      </c>
      <c r="H62" s="17">
        <v>43549.594837962963</v>
      </c>
      <c r="I62" s="17">
        <v>43552.707604166666</v>
      </c>
      <c r="J62" s="15" t="s">
        <v>28</v>
      </c>
      <c r="K62" s="3" t="s">
        <v>25</v>
      </c>
      <c r="L62" s="4">
        <v>43550.580559178241</v>
      </c>
      <c r="M62" s="2" t="s">
        <v>29</v>
      </c>
      <c r="N62" s="4">
        <v>43549.594837962963</v>
      </c>
      <c r="O62" s="2" t="s">
        <v>164</v>
      </c>
      <c r="P62" s="5">
        <v>85166</v>
      </c>
      <c r="Q62" s="2" t="s">
        <v>27</v>
      </c>
      <c r="R62" s="2" t="s">
        <v>165</v>
      </c>
      <c r="S62" s="5">
        <v>85166</v>
      </c>
      <c r="T62" s="5">
        <v>1</v>
      </c>
    </row>
    <row r="63" spans="1:20" x14ac:dyDescent="0.35">
      <c r="A63" s="15" t="s">
        <v>11</v>
      </c>
      <c r="B63" s="15" t="s">
        <v>11</v>
      </c>
      <c r="C63" s="15" t="s">
        <v>11</v>
      </c>
      <c r="D63" s="15" t="s">
        <v>11</v>
      </c>
      <c r="E63" s="15" t="s">
        <v>11</v>
      </c>
      <c r="F63" s="15" t="s">
        <v>11</v>
      </c>
      <c r="G63" s="15" t="s">
        <v>11</v>
      </c>
      <c r="H63" s="15" t="s">
        <v>11</v>
      </c>
      <c r="I63" s="15" t="s">
        <v>11</v>
      </c>
      <c r="J63" s="15" t="s">
        <v>11</v>
      </c>
      <c r="K63" s="3" t="s">
        <v>25</v>
      </c>
      <c r="L63" s="4">
        <v>43552.70761193287</v>
      </c>
      <c r="M63" s="2" t="s">
        <v>27</v>
      </c>
      <c r="N63" s="4">
        <v>43550.580559178241</v>
      </c>
      <c r="O63" s="2" t="s">
        <v>165</v>
      </c>
      <c r="P63" s="5">
        <v>183777</v>
      </c>
      <c r="Q63" s="2" t="s">
        <v>63</v>
      </c>
      <c r="R63" s="2" t="s">
        <v>166</v>
      </c>
      <c r="S63" s="5">
        <v>183777</v>
      </c>
      <c r="T63" s="5">
        <v>1</v>
      </c>
    </row>
    <row r="64" spans="1:20" x14ac:dyDescent="0.35">
      <c r="A64" s="15" t="s">
        <v>22</v>
      </c>
      <c r="B64" s="16" t="s">
        <v>167</v>
      </c>
      <c r="C64" s="15" t="s">
        <v>168</v>
      </c>
      <c r="D64" s="16" t="s">
        <v>35</v>
      </c>
      <c r="E64" s="16" t="s">
        <v>35</v>
      </c>
      <c r="F64" s="15" t="s">
        <v>105</v>
      </c>
      <c r="G64" s="15" t="s">
        <v>63</v>
      </c>
      <c r="H64" s="17">
        <v>43546.564803240741</v>
      </c>
      <c r="I64" s="17">
        <v>43572.638518518521</v>
      </c>
      <c r="J64" s="15" t="s">
        <v>28</v>
      </c>
      <c r="K64" s="3" t="s">
        <v>35</v>
      </c>
      <c r="L64" s="4">
        <v>43572.638415821762</v>
      </c>
      <c r="M64" s="2" t="s">
        <v>29</v>
      </c>
      <c r="N64" s="4">
        <v>43546.564803240741</v>
      </c>
      <c r="O64" s="2" t="s">
        <v>169</v>
      </c>
      <c r="P64" s="5">
        <v>2252760</v>
      </c>
      <c r="Q64" s="2" t="s">
        <v>27</v>
      </c>
      <c r="R64" s="2" t="s">
        <v>170</v>
      </c>
      <c r="S64" s="5">
        <v>2252760</v>
      </c>
      <c r="T64" s="5">
        <v>1</v>
      </c>
    </row>
    <row r="65" spans="1:20" x14ac:dyDescent="0.35">
      <c r="A65" s="15" t="s">
        <v>11</v>
      </c>
      <c r="B65" s="15" t="s">
        <v>11</v>
      </c>
      <c r="C65" s="15" t="s">
        <v>11</v>
      </c>
      <c r="D65" s="15" t="s">
        <v>11</v>
      </c>
      <c r="E65" s="15" t="s">
        <v>11</v>
      </c>
      <c r="F65" s="15" t="s">
        <v>11</v>
      </c>
      <c r="G65" s="15" t="s">
        <v>11</v>
      </c>
      <c r="H65" s="15" t="s">
        <v>11</v>
      </c>
      <c r="I65" s="15" t="s">
        <v>11</v>
      </c>
      <c r="J65" s="15" t="s">
        <v>11</v>
      </c>
      <c r="K65" s="3" t="s">
        <v>35</v>
      </c>
      <c r="L65" s="4">
        <v>43572.638529710646</v>
      </c>
      <c r="M65" s="2" t="s">
        <v>27</v>
      </c>
      <c r="N65" s="4">
        <v>43572.638415821762</v>
      </c>
      <c r="O65" s="2" t="s">
        <v>170</v>
      </c>
      <c r="P65" s="5">
        <v>9</v>
      </c>
      <c r="Q65" s="2" t="s">
        <v>63</v>
      </c>
      <c r="R65" s="2" t="s">
        <v>171</v>
      </c>
      <c r="S65" s="5">
        <v>9</v>
      </c>
      <c r="T65" s="5">
        <v>1</v>
      </c>
    </row>
    <row r="66" spans="1:20" x14ac:dyDescent="0.35">
      <c r="A66" s="15" t="s">
        <v>22</v>
      </c>
      <c r="B66" s="16" t="s">
        <v>172</v>
      </c>
      <c r="C66" s="15" t="s">
        <v>173</v>
      </c>
      <c r="D66" s="16" t="s">
        <v>35</v>
      </c>
      <c r="E66" s="16" t="s">
        <v>35</v>
      </c>
      <c r="F66" s="15" t="s">
        <v>105</v>
      </c>
      <c r="G66" s="15" t="s">
        <v>63</v>
      </c>
      <c r="H66" s="17">
        <v>43546.564618055556</v>
      </c>
      <c r="I66" s="17">
        <v>43572.638298611113</v>
      </c>
      <c r="J66" s="15" t="s">
        <v>28</v>
      </c>
      <c r="K66" s="3" t="s">
        <v>35</v>
      </c>
      <c r="L66" s="4">
        <v>43546.564903078703</v>
      </c>
      <c r="M66" s="2" t="s">
        <v>29</v>
      </c>
      <c r="N66" s="4">
        <v>43546.564618055556</v>
      </c>
      <c r="O66" s="2" t="s">
        <v>174</v>
      </c>
      <c r="P66" s="5">
        <v>24</v>
      </c>
      <c r="Q66" s="2" t="s">
        <v>27</v>
      </c>
      <c r="R66" s="2" t="s">
        <v>175</v>
      </c>
      <c r="S66" s="5">
        <v>24</v>
      </c>
      <c r="T66" s="5">
        <v>1</v>
      </c>
    </row>
    <row r="67" spans="1:20" x14ac:dyDescent="0.35">
      <c r="A67" s="15" t="s">
        <v>11</v>
      </c>
      <c r="B67" s="15" t="s">
        <v>11</v>
      </c>
      <c r="C67" s="15" t="s">
        <v>11</v>
      </c>
      <c r="D67" s="15" t="s">
        <v>11</v>
      </c>
      <c r="E67" s="15" t="s">
        <v>11</v>
      </c>
      <c r="F67" s="15" t="s">
        <v>11</v>
      </c>
      <c r="G67" s="15" t="s">
        <v>11</v>
      </c>
      <c r="H67" s="15" t="s">
        <v>11</v>
      </c>
      <c r="I67" s="15" t="s">
        <v>11</v>
      </c>
      <c r="J67" s="15" t="s">
        <v>11</v>
      </c>
      <c r="K67" s="3" t="s">
        <v>35</v>
      </c>
      <c r="L67" s="4">
        <v>43563.422244293979</v>
      </c>
      <c r="M67" s="2" t="s">
        <v>27</v>
      </c>
      <c r="N67" s="4">
        <v>43546.564903078703</v>
      </c>
      <c r="O67" s="2" t="s">
        <v>175</v>
      </c>
      <c r="P67" s="5">
        <v>1456474</v>
      </c>
      <c r="Q67" s="2" t="s">
        <v>29</v>
      </c>
      <c r="R67" s="2" t="s">
        <v>176</v>
      </c>
      <c r="S67" s="5">
        <v>1456474</v>
      </c>
      <c r="T67" s="5">
        <v>1</v>
      </c>
    </row>
    <row r="68" spans="1:20" x14ac:dyDescent="0.35">
      <c r="A68" s="15" t="s">
        <v>11</v>
      </c>
      <c r="B68" s="15" t="s">
        <v>11</v>
      </c>
      <c r="C68" s="15" t="s">
        <v>11</v>
      </c>
      <c r="D68" s="15" t="s">
        <v>11</v>
      </c>
      <c r="E68" s="15" t="s">
        <v>11</v>
      </c>
      <c r="F68" s="15" t="s">
        <v>11</v>
      </c>
      <c r="G68" s="15" t="s">
        <v>11</v>
      </c>
      <c r="H68" s="15" t="s">
        <v>11</v>
      </c>
      <c r="I68" s="15" t="s">
        <v>11</v>
      </c>
      <c r="J68" s="15" t="s">
        <v>11</v>
      </c>
      <c r="K68" s="3" t="s">
        <v>35</v>
      </c>
      <c r="L68" s="4">
        <v>43564.593304398149</v>
      </c>
      <c r="M68" s="2" t="s">
        <v>29</v>
      </c>
      <c r="N68" s="4">
        <v>43563.422244293979</v>
      </c>
      <c r="O68" s="2" t="s">
        <v>176</v>
      </c>
      <c r="P68" s="5">
        <v>101179</v>
      </c>
      <c r="Q68" s="2" t="s">
        <v>27</v>
      </c>
      <c r="R68" s="2" t="s">
        <v>177</v>
      </c>
      <c r="S68" s="5">
        <v>101179</v>
      </c>
      <c r="T68" s="5">
        <v>2</v>
      </c>
    </row>
    <row r="69" spans="1:20" x14ac:dyDescent="0.35">
      <c r="A69" s="15" t="s">
        <v>11</v>
      </c>
      <c r="B69" s="15" t="s">
        <v>11</v>
      </c>
      <c r="C69" s="15" t="s">
        <v>11</v>
      </c>
      <c r="D69" s="15" t="s">
        <v>11</v>
      </c>
      <c r="E69" s="15" t="s">
        <v>11</v>
      </c>
      <c r="F69" s="15" t="s">
        <v>11</v>
      </c>
      <c r="G69" s="15" t="s">
        <v>11</v>
      </c>
      <c r="H69" s="15" t="s">
        <v>11</v>
      </c>
      <c r="I69" s="15" t="s">
        <v>11</v>
      </c>
      <c r="J69" s="15" t="s">
        <v>11</v>
      </c>
      <c r="K69" s="3" t="s">
        <v>35</v>
      </c>
      <c r="L69" s="4">
        <v>43564.678823657407</v>
      </c>
      <c r="M69" s="2" t="s">
        <v>27</v>
      </c>
      <c r="N69" s="4">
        <v>43564.593304398149</v>
      </c>
      <c r="O69" s="2" t="s">
        <v>177</v>
      </c>
      <c r="P69" s="5">
        <v>7388</v>
      </c>
      <c r="Q69" s="2" t="s">
        <v>58</v>
      </c>
      <c r="R69" s="2" t="s">
        <v>178</v>
      </c>
      <c r="S69" s="5">
        <v>7388</v>
      </c>
      <c r="T69" s="5">
        <v>1</v>
      </c>
    </row>
    <row r="70" spans="1:20" x14ac:dyDescent="0.35">
      <c r="A70" s="15" t="s">
        <v>11</v>
      </c>
      <c r="B70" s="15" t="s">
        <v>11</v>
      </c>
      <c r="C70" s="15" t="s">
        <v>11</v>
      </c>
      <c r="D70" s="15" t="s">
        <v>11</v>
      </c>
      <c r="E70" s="15" t="s">
        <v>11</v>
      </c>
      <c r="F70" s="15" t="s">
        <v>11</v>
      </c>
      <c r="G70" s="15" t="s">
        <v>11</v>
      </c>
      <c r="H70" s="15" t="s">
        <v>11</v>
      </c>
      <c r="I70" s="15" t="s">
        <v>11</v>
      </c>
      <c r="J70" s="15" t="s">
        <v>11</v>
      </c>
      <c r="K70" s="3" t="s">
        <v>35</v>
      </c>
      <c r="L70" s="4">
        <v>43572.63690834491</v>
      </c>
      <c r="M70" s="2" t="s">
        <v>58</v>
      </c>
      <c r="N70" s="4">
        <v>43564.678823657407</v>
      </c>
      <c r="O70" s="2" t="s">
        <v>178</v>
      </c>
      <c r="P70" s="5">
        <v>687578</v>
      </c>
      <c r="Q70" s="2" t="s">
        <v>27</v>
      </c>
      <c r="R70" s="2" t="s">
        <v>107</v>
      </c>
      <c r="S70" s="5">
        <v>687578</v>
      </c>
      <c r="T70" s="5">
        <v>1</v>
      </c>
    </row>
    <row r="71" spans="1:20" x14ac:dyDescent="0.35">
      <c r="A71" s="15" t="s">
        <v>11</v>
      </c>
      <c r="B71" s="15" t="s">
        <v>11</v>
      </c>
      <c r="C71" s="15" t="s">
        <v>11</v>
      </c>
      <c r="D71" s="15" t="s">
        <v>11</v>
      </c>
      <c r="E71" s="15" t="s">
        <v>11</v>
      </c>
      <c r="F71" s="15" t="s">
        <v>11</v>
      </c>
      <c r="G71" s="15" t="s">
        <v>11</v>
      </c>
      <c r="H71" s="15" t="s">
        <v>11</v>
      </c>
      <c r="I71" s="15" t="s">
        <v>11</v>
      </c>
      <c r="J71" s="15" t="s">
        <v>11</v>
      </c>
      <c r="K71" s="3" t="s">
        <v>35</v>
      </c>
      <c r="L71" s="4">
        <v>43572.638308298614</v>
      </c>
      <c r="M71" s="2" t="s">
        <v>27</v>
      </c>
      <c r="N71" s="4">
        <v>43572.63690834491</v>
      </c>
      <c r="O71" s="2" t="s">
        <v>107</v>
      </c>
      <c r="P71" s="5">
        <v>120</v>
      </c>
      <c r="Q71" s="2" t="s">
        <v>63</v>
      </c>
      <c r="R71" s="2" t="s">
        <v>179</v>
      </c>
      <c r="S71" s="5">
        <v>120</v>
      </c>
      <c r="T71" s="5">
        <v>1</v>
      </c>
    </row>
    <row r="72" spans="1:20" x14ac:dyDescent="0.35">
      <c r="A72" s="20" t="s">
        <v>180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</sheetData>
  <autoFilter ref="A2:T72">
    <filterColumn colId="6">
      <filters blank="1">
        <filter val="Bloqueado"/>
        <filter val="Em progresso"/>
        <filter val="Resolvido"/>
      </filters>
    </filterColumn>
  </autoFilter>
  <mergeCells count="152">
    <mergeCell ref="A72:T72"/>
    <mergeCell ref="F66:F71"/>
    <mergeCell ref="G66:G71"/>
    <mergeCell ref="H66:H71"/>
    <mergeCell ref="I66:I71"/>
    <mergeCell ref="J66:J71"/>
    <mergeCell ref="A66:A71"/>
    <mergeCell ref="B66:B71"/>
    <mergeCell ref="C66:C71"/>
    <mergeCell ref="D66:D71"/>
    <mergeCell ref="E66:E71"/>
    <mergeCell ref="F64:F65"/>
    <mergeCell ref="G64:G65"/>
    <mergeCell ref="H64:H65"/>
    <mergeCell ref="I64:I65"/>
    <mergeCell ref="J64:J65"/>
    <mergeCell ref="A64:A65"/>
    <mergeCell ref="B64:B65"/>
    <mergeCell ref="C64:C65"/>
    <mergeCell ref="D64:D65"/>
    <mergeCell ref="E64:E65"/>
    <mergeCell ref="F62:F63"/>
    <mergeCell ref="G62:G63"/>
    <mergeCell ref="H62:H63"/>
    <mergeCell ref="I62:I63"/>
    <mergeCell ref="J62:J63"/>
    <mergeCell ref="A62:A63"/>
    <mergeCell ref="B62:B63"/>
    <mergeCell ref="C62:C63"/>
    <mergeCell ref="D62:D63"/>
    <mergeCell ref="E62:E63"/>
    <mergeCell ref="F57:F61"/>
    <mergeCell ref="G57:G61"/>
    <mergeCell ref="H57:H61"/>
    <mergeCell ref="I57:I61"/>
    <mergeCell ref="J57:J61"/>
    <mergeCell ref="A57:A61"/>
    <mergeCell ref="B57:B61"/>
    <mergeCell ref="C57:C61"/>
    <mergeCell ref="D57:D61"/>
    <mergeCell ref="E57:E61"/>
    <mergeCell ref="F52:F56"/>
    <mergeCell ref="G52:G56"/>
    <mergeCell ref="H52:H56"/>
    <mergeCell ref="I52:I56"/>
    <mergeCell ref="J52:J56"/>
    <mergeCell ref="A52:A56"/>
    <mergeCell ref="B52:B56"/>
    <mergeCell ref="C52:C56"/>
    <mergeCell ref="D52:D56"/>
    <mergeCell ref="E52:E56"/>
    <mergeCell ref="F50:F51"/>
    <mergeCell ref="G50:G51"/>
    <mergeCell ref="H50:H51"/>
    <mergeCell ref="I50:I51"/>
    <mergeCell ref="J50:J51"/>
    <mergeCell ref="A50:A51"/>
    <mergeCell ref="B50:B51"/>
    <mergeCell ref="C50:C51"/>
    <mergeCell ref="D50:D51"/>
    <mergeCell ref="E50:E51"/>
    <mergeCell ref="F46:F47"/>
    <mergeCell ref="G46:G47"/>
    <mergeCell ref="H46:H47"/>
    <mergeCell ref="I46:I47"/>
    <mergeCell ref="J46:J47"/>
    <mergeCell ref="A46:A47"/>
    <mergeCell ref="B46:B47"/>
    <mergeCell ref="C46:C47"/>
    <mergeCell ref="D46:D47"/>
    <mergeCell ref="E46:E47"/>
    <mergeCell ref="F44:F45"/>
    <mergeCell ref="G44:G45"/>
    <mergeCell ref="H44:H45"/>
    <mergeCell ref="I44:I45"/>
    <mergeCell ref="J44:J45"/>
    <mergeCell ref="A44:A45"/>
    <mergeCell ref="B44:B45"/>
    <mergeCell ref="C44:C45"/>
    <mergeCell ref="D44:D45"/>
    <mergeCell ref="E44:E45"/>
    <mergeCell ref="F42:F43"/>
    <mergeCell ref="G42:G43"/>
    <mergeCell ref="H42:H43"/>
    <mergeCell ref="I42:I43"/>
    <mergeCell ref="J42:J43"/>
    <mergeCell ref="A42:A43"/>
    <mergeCell ref="B42:B43"/>
    <mergeCell ref="C42:C43"/>
    <mergeCell ref="D42:D43"/>
    <mergeCell ref="E42:E43"/>
    <mergeCell ref="F37:F41"/>
    <mergeCell ref="G37:G41"/>
    <mergeCell ref="H37:H41"/>
    <mergeCell ref="I37:I41"/>
    <mergeCell ref="J37:J41"/>
    <mergeCell ref="A37:A41"/>
    <mergeCell ref="B37:B41"/>
    <mergeCell ref="C37:C41"/>
    <mergeCell ref="D37:D41"/>
    <mergeCell ref="E37:E41"/>
    <mergeCell ref="F31:F36"/>
    <mergeCell ref="G31:G36"/>
    <mergeCell ref="H31:H36"/>
    <mergeCell ref="I31:I36"/>
    <mergeCell ref="J31:J36"/>
    <mergeCell ref="A31:A36"/>
    <mergeCell ref="B31:B36"/>
    <mergeCell ref="C31:C36"/>
    <mergeCell ref="D31:D36"/>
    <mergeCell ref="E31:E36"/>
    <mergeCell ref="F27:F28"/>
    <mergeCell ref="G27:G28"/>
    <mergeCell ref="H27:H28"/>
    <mergeCell ref="I27:I28"/>
    <mergeCell ref="J27:J28"/>
    <mergeCell ref="A27:A28"/>
    <mergeCell ref="B27:B28"/>
    <mergeCell ref="C27:C28"/>
    <mergeCell ref="D27:D28"/>
    <mergeCell ref="E27:E28"/>
    <mergeCell ref="F25:F26"/>
    <mergeCell ref="G25:G26"/>
    <mergeCell ref="H25:H26"/>
    <mergeCell ref="I25:I26"/>
    <mergeCell ref="J25:J26"/>
    <mergeCell ref="A25:A26"/>
    <mergeCell ref="B25:B26"/>
    <mergeCell ref="C25:C26"/>
    <mergeCell ref="D25:D26"/>
    <mergeCell ref="E25:E26"/>
    <mergeCell ref="K1:T1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hyperlinks>
    <hyperlink ref="B3" r:id="rId1"/>
    <hyperlink ref="D3" r:id="rId2"/>
    <hyperlink ref="E3" r:id="rId3"/>
    <hyperlink ref="K3" r:id="rId4"/>
    <hyperlink ref="B4" r:id="rId5"/>
    <hyperlink ref="E4" r:id="rId6"/>
    <hyperlink ref="B5" r:id="rId7"/>
    <hyperlink ref="E5" r:id="rId8"/>
    <hyperlink ref="B6" r:id="rId9"/>
    <hyperlink ref="E6" r:id="rId10"/>
    <hyperlink ref="B7" r:id="rId11"/>
    <hyperlink ref="E7" r:id="rId12"/>
    <hyperlink ref="K7" r:id="rId13"/>
    <hyperlink ref="B8" r:id="rId14"/>
    <hyperlink ref="E8" r:id="rId15"/>
    <hyperlink ref="B9" r:id="rId16"/>
    <hyperlink ref="E9" r:id="rId17"/>
    <hyperlink ref="B10" r:id="rId18"/>
    <hyperlink ref="E10" r:id="rId19"/>
    <hyperlink ref="K10" r:id="rId20"/>
    <hyperlink ref="B11" r:id="rId21"/>
    <hyperlink ref="E11" r:id="rId22"/>
    <hyperlink ref="B12" r:id="rId23"/>
    <hyperlink ref="E12" r:id="rId24"/>
    <hyperlink ref="B13" r:id="rId25"/>
    <hyperlink ref="E13" r:id="rId26"/>
    <hyperlink ref="K13" r:id="rId27"/>
    <hyperlink ref="B14" r:id="rId28"/>
    <hyperlink ref="D14" r:id="rId29"/>
    <hyperlink ref="E14" r:id="rId30"/>
    <hyperlink ref="K14" r:id="rId31"/>
    <hyperlink ref="K15" r:id="rId32"/>
    <hyperlink ref="B16" r:id="rId33"/>
    <hyperlink ref="D16" r:id="rId34"/>
    <hyperlink ref="E16" r:id="rId35"/>
    <hyperlink ref="K16" r:id="rId36"/>
    <hyperlink ref="B17" r:id="rId37"/>
    <hyperlink ref="E17" r:id="rId38"/>
    <hyperlink ref="B18" r:id="rId39"/>
    <hyperlink ref="E18" r:id="rId40"/>
    <hyperlink ref="B19" r:id="rId41"/>
    <hyperlink ref="E19" r:id="rId42"/>
    <hyperlink ref="B20" r:id="rId43"/>
    <hyperlink ref="E20" r:id="rId44"/>
    <hyperlink ref="B21" r:id="rId45"/>
    <hyperlink ref="E21" r:id="rId46"/>
    <hyperlink ref="B22" r:id="rId47"/>
    <hyperlink ref="E22" r:id="rId48"/>
    <hyperlink ref="B23" r:id="rId49"/>
    <hyperlink ref="E23" r:id="rId50"/>
    <hyperlink ref="B24" r:id="rId51"/>
    <hyperlink ref="D24" r:id="rId52"/>
    <hyperlink ref="E24" r:id="rId53"/>
    <hyperlink ref="K24" r:id="rId54"/>
    <hyperlink ref="B25" r:id="rId55"/>
    <hyperlink ref="D25" r:id="rId56"/>
    <hyperlink ref="E25" r:id="rId57"/>
    <hyperlink ref="K25" r:id="rId58"/>
    <hyperlink ref="K26" r:id="rId59"/>
    <hyperlink ref="B27" r:id="rId60"/>
    <hyperlink ref="D27" r:id="rId61"/>
    <hyperlink ref="E27" r:id="rId62"/>
    <hyperlink ref="K27" r:id="rId63"/>
    <hyperlink ref="K28" r:id="rId64"/>
    <hyperlink ref="B29" r:id="rId65"/>
    <hyperlink ref="D29" r:id="rId66"/>
    <hyperlink ref="E29" r:id="rId67"/>
    <hyperlink ref="K29" r:id="rId68"/>
    <hyperlink ref="B30" r:id="rId69"/>
    <hyperlink ref="D30" r:id="rId70"/>
    <hyperlink ref="E30" r:id="rId71"/>
    <hyperlink ref="K30" r:id="rId72"/>
    <hyperlink ref="B31" r:id="rId73"/>
    <hyperlink ref="D31" r:id="rId74"/>
    <hyperlink ref="E31" r:id="rId75"/>
    <hyperlink ref="K31" r:id="rId76"/>
    <hyperlink ref="K32" r:id="rId77"/>
    <hyperlink ref="K33" r:id="rId78"/>
    <hyperlink ref="K34" r:id="rId79"/>
    <hyperlink ref="K35" r:id="rId80"/>
    <hyperlink ref="K36" r:id="rId81"/>
    <hyperlink ref="B37" r:id="rId82"/>
    <hyperlink ref="D37" r:id="rId83"/>
    <hyperlink ref="E37" r:id="rId84"/>
    <hyperlink ref="K37" r:id="rId85"/>
    <hyperlink ref="K38" r:id="rId86"/>
    <hyperlink ref="K39" r:id="rId87"/>
    <hyperlink ref="K40" r:id="rId88"/>
    <hyperlink ref="K41" r:id="rId89"/>
    <hyperlink ref="B42" r:id="rId90"/>
    <hyperlink ref="D42" r:id="rId91"/>
    <hyperlink ref="E42" r:id="rId92"/>
    <hyperlink ref="K42" r:id="rId93"/>
    <hyperlink ref="K43" r:id="rId94"/>
    <hyperlink ref="B44" r:id="rId95"/>
    <hyperlink ref="D44" r:id="rId96"/>
    <hyperlink ref="E44" r:id="rId97"/>
    <hyperlink ref="K44" r:id="rId98"/>
    <hyperlink ref="K45" r:id="rId99"/>
    <hyperlink ref="B46" r:id="rId100"/>
    <hyperlink ref="D46" r:id="rId101"/>
    <hyperlink ref="E46" r:id="rId102"/>
    <hyperlink ref="K46" r:id="rId103"/>
    <hyperlink ref="K47" r:id="rId104"/>
    <hyperlink ref="B48" r:id="rId105"/>
    <hyperlink ref="D48" r:id="rId106"/>
    <hyperlink ref="E48" r:id="rId107"/>
    <hyperlink ref="K48" r:id="rId108"/>
    <hyperlink ref="B49" r:id="rId109"/>
    <hyperlink ref="D49" r:id="rId110"/>
    <hyperlink ref="E49" r:id="rId111"/>
    <hyperlink ref="B50" r:id="rId112"/>
    <hyperlink ref="D50" r:id="rId113"/>
    <hyperlink ref="E50" r:id="rId114"/>
    <hyperlink ref="K50" r:id="rId115"/>
    <hyperlink ref="K51" r:id="rId116"/>
    <hyperlink ref="B52" r:id="rId117"/>
    <hyperlink ref="D52" r:id="rId118"/>
    <hyperlink ref="E52" r:id="rId119"/>
    <hyperlink ref="K52" r:id="rId120"/>
    <hyperlink ref="K53" r:id="rId121"/>
    <hyperlink ref="K54" r:id="rId122"/>
    <hyperlink ref="K55" r:id="rId123"/>
    <hyperlink ref="K56" r:id="rId124"/>
    <hyperlink ref="B57" r:id="rId125"/>
    <hyperlink ref="D57" r:id="rId126"/>
    <hyperlink ref="E57" r:id="rId127"/>
    <hyperlink ref="K57" r:id="rId128"/>
    <hyperlink ref="K58" r:id="rId129"/>
    <hyperlink ref="K59" r:id="rId130"/>
    <hyperlink ref="K60" r:id="rId131"/>
    <hyperlink ref="K61" r:id="rId132"/>
    <hyperlink ref="B62" r:id="rId133"/>
    <hyperlink ref="D62" r:id="rId134"/>
    <hyperlink ref="E62" r:id="rId135"/>
    <hyperlink ref="K62" r:id="rId136"/>
    <hyperlink ref="K63" r:id="rId137"/>
    <hyperlink ref="B64" r:id="rId138"/>
    <hyperlink ref="D64" r:id="rId139"/>
    <hyperlink ref="E64" r:id="rId140"/>
    <hyperlink ref="K64" r:id="rId141"/>
    <hyperlink ref="K65" r:id="rId142"/>
    <hyperlink ref="B66" r:id="rId143"/>
    <hyperlink ref="D66" r:id="rId144"/>
    <hyperlink ref="E66" r:id="rId145"/>
    <hyperlink ref="K66" r:id="rId146"/>
    <hyperlink ref="K67" r:id="rId147"/>
    <hyperlink ref="K68" r:id="rId148"/>
    <hyperlink ref="K69" r:id="rId149"/>
    <hyperlink ref="K70" r:id="rId150"/>
    <hyperlink ref="K71" r:id="rId1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F2" sqref="F2"/>
    </sheetView>
  </sheetViews>
  <sheetFormatPr defaultRowHeight="14.5" x14ac:dyDescent="0.35"/>
  <cols>
    <col min="1" max="1" width="21.26953125" bestFit="1" customWidth="1"/>
    <col min="2" max="2" width="11.81640625" bestFit="1" customWidth="1"/>
    <col min="3" max="3" width="12.1796875" bestFit="1" customWidth="1"/>
    <col min="4" max="4" width="15.1796875" bestFit="1" customWidth="1"/>
    <col min="5" max="5" width="34.1796875" bestFit="1" customWidth="1"/>
    <col min="6" max="6" width="20.08984375" bestFit="1" customWidth="1"/>
    <col min="7" max="7" width="12.1796875" bestFit="1" customWidth="1"/>
    <col min="8" max="8" width="34.26953125" bestFit="1" customWidth="1"/>
    <col min="9" max="9" width="19.1796875" bestFit="1" customWidth="1"/>
    <col min="10" max="10" width="14" bestFit="1" customWidth="1"/>
    <col min="11" max="11" width="25.453125" style="6" bestFit="1" customWidth="1"/>
    <col min="12" max="12" width="16.36328125" style="8" bestFit="1" customWidth="1"/>
    <col min="13" max="13" width="15" style="8" bestFit="1" customWidth="1"/>
  </cols>
  <sheetData>
    <row r="1" spans="1:13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s="6" t="s">
        <v>183</v>
      </c>
      <c r="L1" s="8" t="s">
        <v>181</v>
      </c>
      <c r="M1" s="8" t="s">
        <v>182</v>
      </c>
    </row>
    <row r="2" spans="1:13" x14ac:dyDescent="0.35">
      <c r="A2" t="s">
        <v>25</v>
      </c>
      <c r="B2">
        <v>43570.699985312502</v>
      </c>
      <c r="C2" t="s">
        <v>29</v>
      </c>
      <c r="D2">
        <v>43570.699525462966</v>
      </c>
      <c r="E2" t="s">
        <v>30</v>
      </c>
      <c r="F2">
        <v>39</v>
      </c>
      <c r="G2" t="s">
        <v>27</v>
      </c>
      <c r="H2" t="s">
        <v>31</v>
      </c>
      <c r="I2">
        <v>39</v>
      </c>
      <c r="J2">
        <v>1</v>
      </c>
      <c r="K2" s="6" t="str">
        <f>CONCATENATE(C2," - ",G2)</f>
        <v>Aberto - Em progresso</v>
      </c>
      <c r="L2" s="8">
        <f>F2/3600</f>
        <v>1.0833333333333334E-2</v>
      </c>
      <c r="M2" s="8">
        <f>L2/24</f>
        <v>4.5138888888888892E-4</v>
      </c>
    </row>
    <row r="3" spans="1:13" x14ac:dyDescent="0.35">
      <c r="A3" t="s">
        <v>35</v>
      </c>
      <c r="B3">
        <v>43571.60661574074</v>
      </c>
      <c r="C3" t="s">
        <v>29</v>
      </c>
      <c r="D3">
        <v>43565.568622685183</v>
      </c>
      <c r="E3" t="s">
        <v>42</v>
      </c>
      <c r="F3">
        <v>521682</v>
      </c>
      <c r="G3" t="s">
        <v>27</v>
      </c>
      <c r="H3" t="s">
        <v>43</v>
      </c>
      <c r="I3">
        <v>521682</v>
      </c>
      <c r="J3">
        <v>1</v>
      </c>
      <c r="K3" s="6" t="str">
        <f t="shared" ref="K3:K54" si="0">CONCATENATE(C3," - ",G3)</f>
        <v>Aberto - Em progresso</v>
      </c>
      <c r="L3" s="8">
        <f t="shared" ref="L3:L54" si="1">F3/3600</f>
        <v>144.91166666666666</v>
      </c>
      <c r="M3" s="8">
        <f t="shared" ref="M3:M54" si="2">L3/24</f>
        <v>6.0379861111111106</v>
      </c>
    </row>
    <row r="4" spans="1:13" x14ac:dyDescent="0.35">
      <c r="A4" t="s">
        <v>35</v>
      </c>
      <c r="B4">
        <v>43570.434114050928</v>
      </c>
      <c r="C4" t="s">
        <v>29</v>
      </c>
      <c r="D4">
        <v>43565.567430555559</v>
      </c>
      <c r="E4" t="s">
        <v>50</v>
      </c>
      <c r="F4">
        <v>420481</v>
      </c>
      <c r="G4" t="s">
        <v>27</v>
      </c>
      <c r="H4" t="s">
        <v>51</v>
      </c>
      <c r="I4">
        <v>420481</v>
      </c>
      <c r="J4">
        <v>1</v>
      </c>
      <c r="K4" s="6" t="str">
        <f t="shared" si="0"/>
        <v>Aberto - Em progresso</v>
      </c>
      <c r="L4" s="8">
        <f t="shared" si="1"/>
        <v>116.80027777777778</v>
      </c>
      <c r="M4" s="8">
        <f t="shared" si="2"/>
        <v>4.8666782407407405</v>
      </c>
    </row>
    <row r="5" spans="1:13" x14ac:dyDescent="0.35">
      <c r="A5" t="s">
        <v>35</v>
      </c>
      <c r="B5">
        <v>43566.628383495372</v>
      </c>
      <c r="C5" t="s">
        <v>29</v>
      </c>
      <c r="D5">
        <v>43564.682060185187</v>
      </c>
      <c r="E5" t="s">
        <v>59</v>
      </c>
      <c r="F5">
        <v>168162</v>
      </c>
      <c r="G5" t="s">
        <v>58</v>
      </c>
      <c r="H5" t="s">
        <v>60</v>
      </c>
      <c r="I5">
        <v>168162</v>
      </c>
      <c r="J5">
        <v>1</v>
      </c>
      <c r="K5" s="6" t="str">
        <f t="shared" si="0"/>
        <v>Aberto - Bloqueado</v>
      </c>
      <c r="L5" s="8">
        <f t="shared" si="1"/>
        <v>46.711666666666666</v>
      </c>
      <c r="M5" s="8">
        <f t="shared" si="2"/>
        <v>1.9463194444444445</v>
      </c>
    </row>
    <row r="6" spans="1:13" x14ac:dyDescent="0.35">
      <c r="A6" t="s">
        <v>35</v>
      </c>
      <c r="B6">
        <v>43566.628059814815</v>
      </c>
      <c r="C6" t="s">
        <v>29</v>
      </c>
      <c r="D6">
        <v>43564.681562500002</v>
      </c>
      <c r="E6" t="s">
        <v>59</v>
      </c>
      <c r="F6">
        <v>168177</v>
      </c>
      <c r="G6" t="s">
        <v>27</v>
      </c>
      <c r="H6" t="s">
        <v>64</v>
      </c>
      <c r="I6">
        <v>168177</v>
      </c>
      <c r="J6">
        <v>1</v>
      </c>
      <c r="K6" s="6" t="str">
        <f t="shared" si="0"/>
        <v>Aberto - Em progresso</v>
      </c>
      <c r="L6" s="8">
        <f t="shared" si="1"/>
        <v>46.715833333333336</v>
      </c>
      <c r="M6" s="8">
        <f t="shared" si="2"/>
        <v>1.9464930555555557</v>
      </c>
    </row>
    <row r="7" spans="1:13" x14ac:dyDescent="0.35">
      <c r="A7" t="s">
        <v>35</v>
      </c>
      <c r="B7">
        <v>43566.628293125003</v>
      </c>
      <c r="C7" t="s">
        <v>27</v>
      </c>
      <c r="D7">
        <v>43566.628059814815</v>
      </c>
      <c r="E7" t="s">
        <v>64</v>
      </c>
      <c r="F7">
        <v>20</v>
      </c>
      <c r="G7" t="s">
        <v>63</v>
      </c>
      <c r="H7" t="s">
        <v>60</v>
      </c>
      <c r="I7">
        <v>20</v>
      </c>
      <c r="J7">
        <v>1</v>
      </c>
      <c r="K7" s="6" t="str">
        <f t="shared" si="0"/>
        <v>Em progresso - Resolvido</v>
      </c>
      <c r="L7" s="8">
        <f t="shared" si="1"/>
        <v>5.5555555555555558E-3</v>
      </c>
      <c r="M7" s="8">
        <f t="shared" si="2"/>
        <v>2.3148148148148149E-4</v>
      </c>
    </row>
    <row r="8" spans="1:13" x14ac:dyDescent="0.35">
      <c r="A8" t="s">
        <v>35</v>
      </c>
      <c r="B8">
        <v>43564.682952453702</v>
      </c>
      <c r="C8" t="s">
        <v>29</v>
      </c>
      <c r="D8">
        <v>43564.680810185186</v>
      </c>
      <c r="E8" t="s">
        <v>67</v>
      </c>
      <c r="F8">
        <v>185</v>
      </c>
      <c r="G8" t="s">
        <v>27</v>
      </c>
      <c r="H8" t="s">
        <v>68</v>
      </c>
      <c r="I8">
        <v>185</v>
      </c>
      <c r="J8">
        <v>1</v>
      </c>
      <c r="K8" s="6" t="str">
        <f t="shared" si="0"/>
        <v>Aberto - Em progresso</v>
      </c>
      <c r="L8" s="8">
        <f t="shared" si="1"/>
        <v>5.1388888888888887E-2</v>
      </c>
      <c r="M8" s="8">
        <f t="shared" si="2"/>
        <v>2.1412037037037038E-3</v>
      </c>
    </row>
    <row r="9" spans="1:13" x14ac:dyDescent="0.35">
      <c r="A9" t="s">
        <v>71</v>
      </c>
      <c r="B9">
        <v>43570.708632650465</v>
      </c>
      <c r="C9" t="s">
        <v>29</v>
      </c>
      <c r="D9">
        <v>43564.527361111112</v>
      </c>
      <c r="E9" t="s">
        <v>86</v>
      </c>
      <c r="F9">
        <v>534061</v>
      </c>
      <c r="G9" t="s">
        <v>27</v>
      </c>
      <c r="H9" t="s">
        <v>87</v>
      </c>
      <c r="I9">
        <v>534061</v>
      </c>
      <c r="J9">
        <v>1</v>
      </c>
      <c r="K9" s="6" t="str">
        <f t="shared" si="0"/>
        <v>Aberto - Em progresso</v>
      </c>
      <c r="L9" s="8">
        <f t="shared" si="1"/>
        <v>148.35027777777779</v>
      </c>
      <c r="M9" s="8">
        <f t="shared" si="2"/>
        <v>6.1812615740740746</v>
      </c>
    </row>
    <row r="10" spans="1:13" x14ac:dyDescent="0.35">
      <c r="A10" t="s">
        <v>71</v>
      </c>
      <c r="B10">
        <v>43566.556556064817</v>
      </c>
      <c r="C10" t="s">
        <v>29</v>
      </c>
      <c r="D10">
        <v>43564.491724537038</v>
      </c>
      <c r="E10" t="s">
        <v>90</v>
      </c>
      <c r="F10">
        <v>178401</v>
      </c>
      <c r="G10" t="s">
        <v>27</v>
      </c>
      <c r="H10" t="s">
        <v>91</v>
      </c>
      <c r="I10">
        <v>178401</v>
      </c>
      <c r="J10">
        <v>1</v>
      </c>
      <c r="K10" s="6" t="str">
        <f t="shared" si="0"/>
        <v>Aberto - Em progresso</v>
      </c>
      <c r="L10" s="8">
        <f t="shared" si="1"/>
        <v>49.555833333333332</v>
      </c>
      <c r="M10" s="8">
        <f t="shared" si="2"/>
        <v>2.0648263888888887</v>
      </c>
    </row>
    <row r="11" spans="1:13" x14ac:dyDescent="0.35">
      <c r="A11" t="s">
        <v>71</v>
      </c>
      <c r="B11">
        <v>43570.708459629626</v>
      </c>
      <c r="C11" t="s">
        <v>27</v>
      </c>
      <c r="D11">
        <v>43566.556556064817</v>
      </c>
      <c r="E11" t="s">
        <v>91</v>
      </c>
      <c r="F11">
        <v>358724</v>
      </c>
      <c r="G11" t="s">
        <v>63</v>
      </c>
      <c r="H11" t="s">
        <v>92</v>
      </c>
      <c r="I11">
        <v>358724</v>
      </c>
      <c r="J11">
        <v>1</v>
      </c>
      <c r="K11" s="6" t="str">
        <f t="shared" si="0"/>
        <v>Em progresso - Resolvido</v>
      </c>
      <c r="L11" s="8">
        <f t="shared" si="1"/>
        <v>99.645555555555561</v>
      </c>
      <c r="M11" s="8">
        <f t="shared" si="2"/>
        <v>4.1518981481481481</v>
      </c>
    </row>
    <row r="12" spans="1:13" x14ac:dyDescent="0.35">
      <c r="A12" t="s">
        <v>71</v>
      </c>
      <c r="B12">
        <v>43564.539284143517</v>
      </c>
      <c r="C12" t="s">
        <v>29</v>
      </c>
      <c r="D12">
        <v>43564.485983796294</v>
      </c>
      <c r="E12" t="s">
        <v>95</v>
      </c>
      <c r="F12">
        <v>4605</v>
      </c>
      <c r="G12" t="s">
        <v>27</v>
      </c>
      <c r="H12" t="s">
        <v>96</v>
      </c>
      <c r="I12">
        <v>4605</v>
      </c>
      <c r="J12">
        <v>1</v>
      </c>
      <c r="K12" s="6" t="str">
        <f t="shared" si="0"/>
        <v>Aberto - Em progresso</v>
      </c>
      <c r="L12" s="8">
        <f t="shared" si="1"/>
        <v>1.2791666666666666</v>
      </c>
      <c r="M12" s="8">
        <f t="shared" si="2"/>
        <v>5.3298611111111109E-2</v>
      </c>
    </row>
    <row r="13" spans="1:13" x14ac:dyDescent="0.35">
      <c r="A13" t="s">
        <v>71</v>
      </c>
      <c r="B13">
        <v>43564.632352997687</v>
      </c>
      <c r="C13" t="s">
        <v>27</v>
      </c>
      <c r="D13">
        <v>43564.539284143517</v>
      </c>
      <c r="E13" t="s">
        <v>96</v>
      </c>
      <c r="F13">
        <v>8041</v>
      </c>
      <c r="G13" t="s">
        <v>63</v>
      </c>
      <c r="H13" t="s">
        <v>97</v>
      </c>
      <c r="I13">
        <v>8041</v>
      </c>
      <c r="J13">
        <v>1</v>
      </c>
      <c r="K13" s="6" t="str">
        <f t="shared" si="0"/>
        <v>Em progresso - Resolvido</v>
      </c>
      <c r="L13" s="8">
        <f t="shared" si="1"/>
        <v>2.2336111111111112</v>
      </c>
      <c r="M13" s="8">
        <f t="shared" si="2"/>
        <v>9.3067129629629639E-2</v>
      </c>
    </row>
    <row r="14" spans="1:13" x14ac:dyDescent="0.35">
      <c r="A14" t="s">
        <v>100</v>
      </c>
      <c r="B14">
        <v>43563.403169467594</v>
      </c>
      <c r="C14" t="s">
        <v>29</v>
      </c>
      <c r="D14">
        <v>43563.402025462965</v>
      </c>
      <c r="E14" t="s">
        <v>101</v>
      </c>
      <c r="F14">
        <v>98</v>
      </c>
      <c r="G14" t="s">
        <v>27</v>
      </c>
      <c r="H14" t="s">
        <v>102</v>
      </c>
      <c r="I14">
        <v>98</v>
      </c>
      <c r="J14">
        <v>1</v>
      </c>
      <c r="K14" s="6" t="str">
        <f t="shared" si="0"/>
        <v>Aberto - Em progresso</v>
      </c>
      <c r="L14" s="8">
        <f t="shared" si="1"/>
        <v>2.7222222222222221E-2</v>
      </c>
      <c r="M14" s="8">
        <f t="shared" si="2"/>
        <v>1.1342592592592591E-3</v>
      </c>
    </row>
    <row r="15" spans="1:13" x14ac:dyDescent="0.35">
      <c r="A15" t="s">
        <v>25</v>
      </c>
      <c r="B15">
        <v>43572.662762824075</v>
      </c>
      <c r="C15" t="s">
        <v>29</v>
      </c>
      <c r="D15">
        <v>43552.736226851855</v>
      </c>
      <c r="E15" t="s">
        <v>106</v>
      </c>
      <c r="F15">
        <v>1721652</v>
      </c>
      <c r="G15" t="s">
        <v>27</v>
      </c>
      <c r="H15" t="s">
        <v>107</v>
      </c>
      <c r="I15">
        <v>1721652</v>
      </c>
      <c r="J15">
        <v>1</v>
      </c>
      <c r="K15" s="6" t="str">
        <f t="shared" si="0"/>
        <v>Aberto - Em progresso</v>
      </c>
      <c r="L15" s="8">
        <f t="shared" si="1"/>
        <v>478.23666666666668</v>
      </c>
      <c r="M15" s="8">
        <f t="shared" si="2"/>
        <v>19.926527777777778</v>
      </c>
    </row>
    <row r="16" spans="1:13" x14ac:dyDescent="0.35">
      <c r="A16" t="s">
        <v>25</v>
      </c>
      <c r="B16">
        <v>43552.732073298612</v>
      </c>
      <c r="C16" t="s">
        <v>29</v>
      </c>
      <c r="D16">
        <v>43552.706909722219</v>
      </c>
      <c r="E16" t="s">
        <v>110</v>
      </c>
      <c r="F16">
        <v>2174</v>
      </c>
      <c r="G16" t="s">
        <v>27</v>
      </c>
      <c r="H16" t="s">
        <v>111</v>
      </c>
      <c r="I16">
        <v>2174</v>
      </c>
      <c r="J16">
        <v>1</v>
      </c>
      <c r="K16" s="6" t="str">
        <f t="shared" si="0"/>
        <v>Aberto - Em progresso</v>
      </c>
      <c r="L16" s="8">
        <f t="shared" si="1"/>
        <v>0.60388888888888892</v>
      </c>
      <c r="M16" s="8">
        <f t="shared" si="2"/>
        <v>2.5162037037037038E-2</v>
      </c>
    </row>
    <row r="17" spans="1:13" x14ac:dyDescent="0.35">
      <c r="A17" t="s">
        <v>25</v>
      </c>
      <c r="B17">
        <v>43556.602798518521</v>
      </c>
      <c r="C17" t="s">
        <v>27</v>
      </c>
      <c r="D17">
        <v>43552.732073298612</v>
      </c>
      <c r="E17" t="s">
        <v>111</v>
      </c>
      <c r="F17">
        <v>334430</v>
      </c>
      <c r="G17" t="s">
        <v>27</v>
      </c>
      <c r="H17" t="s">
        <v>112</v>
      </c>
      <c r="I17">
        <v>334430</v>
      </c>
      <c r="J17">
        <v>1</v>
      </c>
      <c r="K17" s="6" t="str">
        <f t="shared" si="0"/>
        <v>Em progresso - Em progresso</v>
      </c>
      <c r="L17" s="8">
        <f t="shared" si="1"/>
        <v>92.897222222222226</v>
      </c>
      <c r="M17" s="8">
        <f t="shared" si="2"/>
        <v>3.8707175925925927</v>
      </c>
    </row>
    <row r="18" spans="1:13" x14ac:dyDescent="0.35">
      <c r="A18" t="s">
        <v>25</v>
      </c>
      <c r="B18">
        <v>43556.602832685188</v>
      </c>
      <c r="C18" t="s">
        <v>27</v>
      </c>
      <c r="D18">
        <v>43556.602798518521</v>
      </c>
      <c r="E18" t="s">
        <v>112</v>
      </c>
      <c r="F18">
        <v>2</v>
      </c>
      <c r="G18" t="s">
        <v>63</v>
      </c>
      <c r="H18" t="s">
        <v>113</v>
      </c>
      <c r="I18">
        <v>2</v>
      </c>
      <c r="J18">
        <v>1</v>
      </c>
      <c r="K18" s="6" t="str">
        <f t="shared" si="0"/>
        <v>Em progresso - Resolvido</v>
      </c>
      <c r="L18" s="8">
        <f t="shared" si="1"/>
        <v>5.5555555555555556E-4</v>
      </c>
      <c r="M18" s="8">
        <f t="shared" si="2"/>
        <v>2.3148148148148147E-5</v>
      </c>
    </row>
    <row r="19" spans="1:13" x14ac:dyDescent="0.35">
      <c r="A19" t="s">
        <v>25</v>
      </c>
      <c r="B19">
        <v>43560.570091354166</v>
      </c>
      <c r="C19" t="s">
        <v>63</v>
      </c>
      <c r="D19">
        <v>43556.602832685188</v>
      </c>
      <c r="E19" t="s">
        <v>113</v>
      </c>
      <c r="F19">
        <v>342771</v>
      </c>
      <c r="G19" t="s">
        <v>114</v>
      </c>
      <c r="H19" t="s">
        <v>115</v>
      </c>
      <c r="I19">
        <v>342771</v>
      </c>
      <c r="J19">
        <v>1</v>
      </c>
      <c r="K19" s="6" t="str">
        <f t="shared" si="0"/>
        <v>Resolvido - Reaberto</v>
      </c>
      <c r="L19" s="8">
        <f t="shared" si="1"/>
        <v>95.214166666666671</v>
      </c>
      <c r="M19" s="8">
        <f t="shared" si="2"/>
        <v>3.9672569444444448</v>
      </c>
    </row>
    <row r="20" spans="1:13" x14ac:dyDescent="0.35">
      <c r="A20" t="s">
        <v>25</v>
      </c>
      <c r="B20">
        <v>43567.663239016205</v>
      </c>
      <c r="C20" t="s">
        <v>114</v>
      </c>
      <c r="D20">
        <v>43560.570091354166</v>
      </c>
      <c r="E20" t="s">
        <v>115</v>
      </c>
      <c r="F20">
        <v>612847</v>
      </c>
      <c r="G20" t="s">
        <v>27</v>
      </c>
      <c r="H20" t="s">
        <v>116</v>
      </c>
      <c r="I20">
        <v>612847</v>
      </c>
      <c r="J20">
        <v>1</v>
      </c>
      <c r="K20" s="6" t="str">
        <f t="shared" si="0"/>
        <v>Reaberto - Em progresso</v>
      </c>
      <c r="L20" s="8">
        <f t="shared" si="1"/>
        <v>170.23527777777778</v>
      </c>
      <c r="M20" s="8">
        <f t="shared" si="2"/>
        <v>7.0931365740740739</v>
      </c>
    </row>
    <row r="21" spans="1:13" x14ac:dyDescent="0.35">
      <c r="A21" t="s">
        <v>25</v>
      </c>
      <c r="B21">
        <v>43570.698689988429</v>
      </c>
      <c r="C21" t="s">
        <v>27</v>
      </c>
      <c r="D21">
        <v>43567.663239016205</v>
      </c>
      <c r="E21" t="s">
        <v>116</v>
      </c>
      <c r="F21">
        <v>262262</v>
      </c>
      <c r="G21" t="s">
        <v>63</v>
      </c>
      <c r="H21" t="s">
        <v>117</v>
      </c>
      <c r="I21">
        <v>262262</v>
      </c>
      <c r="J21">
        <v>2</v>
      </c>
      <c r="K21" s="6" t="str">
        <f t="shared" si="0"/>
        <v>Em progresso - Resolvido</v>
      </c>
      <c r="L21" s="8">
        <f t="shared" si="1"/>
        <v>72.850555555555559</v>
      </c>
      <c r="M21" s="8">
        <f t="shared" si="2"/>
        <v>3.035439814814815</v>
      </c>
    </row>
    <row r="22" spans="1:13" x14ac:dyDescent="0.35">
      <c r="A22" t="s">
        <v>25</v>
      </c>
      <c r="B22">
        <v>43556.603070671299</v>
      </c>
      <c r="C22" t="s">
        <v>29</v>
      </c>
      <c r="D22">
        <v>43552.706782407404</v>
      </c>
      <c r="E22" t="s">
        <v>120</v>
      </c>
      <c r="F22">
        <v>336639</v>
      </c>
      <c r="G22" t="s">
        <v>27</v>
      </c>
      <c r="H22" t="s">
        <v>121</v>
      </c>
      <c r="I22">
        <v>336639</v>
      </c>
      <c r="J22">
        <v>1</v>
      </c>
      <c r="K22" s="6" t="str">
        <f t="shared" si="0"/>
        <v>Aberto - Em progresso</v>
      </c>
      <c r="L22" s="8">
        <f t="shared" si="1"/>
        <v>93.510833333333338</v>
      </c>
      <c r="M22" s="8">
        <f t="shared" si="2"/>
        <v>3.8962847222222226</v>
      </c>
    </row>
    <row r="23" spans="1:13" x14ac:dyDescent="0.35">
      <c r="A23" t="s">
        <v>25</v>
      </c>
      <c r="B23">
        <v>43558.679802708335</v>
      </c>
      <c r="C23" t="s">
        <v>27</v>
      </c>
      <c r="D23">
        <v>43556.603070671299</v>
      </c>
      <c r="E23" t="s">
        <v>121</v>
      </c>
      <c r="F23">
        <v>179429</v>
      </c>
      <c r="G23" t="s">
        <v>63</v>
      </c>
      <c r="H23" t="s">
        <v>122</v>
      </c>
      <c r="I23">
        <v>179429</v>
      </c>
      <c r="J23">
        <v>1</v>
      </c>
      <c r="K23" s="6" t="str">
        <f t="shared" si="0"/>
        <v>Em progresso - Resolvido</v>
      </c>
      <c r="L23" s="8">
        <f t="shared" si="1"/>
        <v>49.841388888888886</v>
      </c>
      <c r="M23" s="8">
        <f t="shared" si="2"/>
        <v>2.0767245370370371</v>
      </c>
    </row>
    <row r="24" spans="1:13" x14ac:dyDescent="0.35">
      <c r="A24" t="s">
        <v>25</v>
      </c>
      <c r="B24">
        <v>43560.570041250001</v>
      </c>
      <c r="C24" t="s">
        <v>63</v>
      </c>
      <c r="D24">
        <v>43558.679802708335</v>
      </c>
      <c r="E24" t="s">
        <v>122</v>
      </c>
      <c r="F24">
        <v>163316</v>
      </c>
      <c r="G24" t="s">
        <v>114</v>
      </c>
      <c r="H24" t="s">
        <v>123</v>
      </c>
      <c r="I24">
        <v>163316</v>
      </c>
      <c r="J24">
        <v>1</v>
      </c>
      <c r="K24" s="6" t="str">
        <f t="shared" si="0"/>
        <v>Resolvido - Reaberto</v>
      </c>
      <c r="L24" s="8">
        <f t="shared" si="1"/>
        <v>45.365555555555552</v>
      </c>
      <c r="M24" s="8">
        <f t="shared" si="2"/>
        <v>1.8902314814814813</v>
      </c>
    </row>
    <row r="25" spans="1:13" x14ac:dyDescent="0.35">
      <c r="A25" t="s">
        <v>25</v>
      </c>
      <c r="B25">
        <v>43567.66270627315</v>
      </c>
      <c r="C25" t="s">
        <v>114</v>
      </c>
      <c r="D25">
        <v>43560.570041250001</v>
      </c>
      <c r="E25" t="s">
        <v>123</v>
      </c>
      <c r="F25">
        <v>612806</v>
      </c>
      <c r="G25" t="s">
        <v>27</v>
      </c>
      <c r="H25" t="s">
        <v>112</v>
      </c>
      <c r="I25">
        <v>612806</v>
      </c>
      <c r="J25">
        <v>1</v>
      </c>
      <c r="K25" s="6" t="str">
        <f t="shared" si="0"/>
        <v>Reaberto - Em progresso</v>
      </c>
      <c r="L25" s="8">
        <f t="shared" si="1"/>
        <v>170.22388888888889</v>
      </c>
      <c r="M25" s="8">
        <f t="shared" si="2"/>
        <v>7.0926620370370372</v>
      </c>
    </row>
    <row r="26" spans="1:13" x14ac:dyDescent="0.35">
      <c r="A26" t="s">
        <v>25</v>
      </c>
      <c r="B26">
        <v>43567.662740509259</v>
      </c>
      <c r="C26" t="s">
        <v>27</v>
      </c>
      <c r="D26">
        <v>43567.66270627315</v>
      </c>
      <c r="E26" t="s">
        <v>112</v>
      </c>
      <c r="F26">
        <v>2</v>
      </c>
      <c r="G26" t="s">
        <v>63</v>
      </c>
      <c r="H26" t="s">
        <v>124</v>
      </c>
      <c r="I26">
        <v>2</v>
      </c>
      <c r="J26">
        <v>2</v>
      </c>
      <c r="K26" s="6" t="str">
        <f t="shared" si="0"/>
        <v>Em progresso - Resolvido</v>
      </c>
      <c r="L26" s="8">
        <f t="shared" si="1"/>
        <v>5.5555555555555556E-4</v>
      </c>
      <c r="M26" s="8">
        <f t="shared" si="2"/>
        <v>2.3148148148148147E-5</v>
      </c>
    </row>
    <row r="27" spans="1:13" x14ac:dyDescent="0.35">
      <c r="A27" t="s">
        <v>100</v>
      </c>
      <c r="B27">
        <v>43558.402000497685</v>
      </c>
      <c r="C27" t="s">
        <v>29</v>
      </c>
      <c r="D27">
        <v>43552.589583333334</v>
      </c>
      <c r="E27" t="s">
        <v>127</v>
      </c>
      <c r="F27">
        <v>502192</v>
      </c>
      <c r="G27" t="s">
        <v>27</v>
      </c>
      <c r="H27" t="s">
        <v>128</v>
      </c>
      <c r="I27">
        <v>502192</v>
      </c>
      <c r="J27">
        <v>1</v>
      </c>
      <c r="K27" s="6" t="str">
        <f t="shared" si="0"/>
        <v>Aberto - Em progresso</v>
      </c>
      <c r="L27" s="8">
        <f t="shared" si="1"/>
        <v>139.49777777777777</v>
      </c>
      <c r="M27" s="8">
        <f t="shared" si="2"/>
        <v>5.8124074074074068</v>
      </c>
    </row>
    <row r="28" spans="1:13" x14ac:dyDescent="0.35">
      <c r="A28" t="s">
        <v>100</v>
      </c>
      <c r="B28">
        <v>43560.483540081019</v>
      </c>
      <c r="C28" t="s">
        <v>27</v>
      </c>
      <c r="D28">
        <v>43558.402000497685</v>
      </c>
      <c r="E28" t="s">
        <v>128</v>
      </c>
      <c r="F28">
        <v>179845</v>
      </c>
      <c r="G28" t="s">
        <v>63</v>
      </c>
      <c r="H28" t="s">
        <v>129</v>
      </c>
      <c r="I28">
        <v>179845</v>
      </c>
      <c r="J28">
        <v>1</v>
      </c>
      <c r="K28" s="6" t="str">
        <f t="shared" si="0"/>
        <v>Em progresso - Resolvido</v>
      </c>
      <c r="L28" s="8">
        <f t="shared" si="1"/>
        <v>49.956944444444446</v>
      </c>
      <c r="M28" s="8">
        <f t="shared" si="2"/>
        <v>2.0815393518518519</v>
      </c>
    </row>
    <row r="29" spans="1:13" x14ac:dyDescent="0.35">
      <c r="A29" t="s">
        <v>100</v>
      </c>
      <c r="B29">
        <v>43553.58104809028</v>
      </c>
      <c r="C29" t="s">
        <v>29</v>
      </c>
      <c r="D29">
        <v>43552.589201388888</v>
      </c>
      <c r="E29" t="s">
        <v>132</v>
      </c>
      <c r="F29">
        <v>85695</v>
      </c>
      <c r="G29" t="s">
        <v>27</v>
      </c>
      <c r="H29" t="s">
        <v>133</v>
      </c>
      <c r="I29">
        <v>85695</v>
      </c>
      <c r="J29">
        <v>1</v>
      </c>
      <c r="K29" s="6" t="str">
        <f t="shared" si="0"/>
        <v>Aberto - Em progresso</v>
      </c>
      <c r="L29" s="8">
        <f t="shared" si="1"/>
        <v>23.804166666666667</v>
      </c>
      <c r="M29" s="8">
        <f t="shared" si="2"/>
        <v>0.99184027777777783</v>
      </c>
    </row>
    <row r="30" spans="1:13" x14ac:dyDescent="0.35">
      <c r="A30" t="s">
        <v>100</v>
      </c>
      <c r="B30">
        <v>43558.401970555555</v>
      </c>
      <c r="C30" t="s">
        <v>27</v>
      </c>
      <c r="D30">
        <v>43553.58104809028</v>
      </c>
      <c r="E30" t="s">
        <v>133</v>
      </c>
      <c r="F30">
        <v>416527</v>
      </c>
      <c r="G30" t="s">
        <v>63</v>
      </c>
      <c r="H30" t="s">
        <v>134</v>
      </c>
      <c r="I30">
        <v>416527</v>
      </c>
      <c r="J30">
        <v>1</v>
      </c>
      <c r="K30" s="6" t="str">
        <f t="shared" si="0"/>
        <v>Em progresso - Resolvido</v>
      </c>
      <c r="L30" s="8">
        <f t="shared" si="1"/>
        <v>115.70194444444445</v>
      </c>
      <c r="M30" s="8">
        <f t="shared" si="2"/>
        <v>4.8209143518518518</v>
      </c>
    </row>
    <row r="31" spans="1:13" x14ac:dyDescent="0.35">
      <c r="A31" t="s">
        <v>100</v>
      </c>
      <c r="B31">
        <v>43552.590415497689</v>
      </c>
      <c r="C31" t="s">
        <v>29</v>
      </c>
      <c r="D31">
        <v>43552.588518518518</v>
      </c>
      <c r="E31" t="s">
        <v>107</v>
      </c>
      <c r="F31">
        <v>163</v>
      </c>
      <c r="G31" t="s">
        <v>27</v>
      </c>
      <c r="H31" t="s">
        <v>137</v>
      </c>
      <c r="I31">
        <v>163</v>
      </c>
      <c r="J31">
        <v>1</v>
      </c>
      <c r="K31" s="6" t="str">
        <f t="shared" si="0"/>
        <v>Aberto - Em progresso</v>
      </c>
      <c r="L31" s="8">
        <f t="shared" si="1"/>
        <v>4.5277777777777778E-2</v>
      </c>
      <c r="M31" s="8">
        <f t="shared" si="2"/>
        <v>1.8865740740740742E-3</v>
      </c>
    </row>
    <row r="32" spans="1:13" x14ac:dyDescent="0.35">
      <c r="A32" t="s">
        <v>100</v>
      </c>
      <c r="B32">
        <v>43553.580972268515</v>
      </c>
      <c r="C32" t="s">
        <v>27</v>
      </c>
      <c r="D32">
        <v>43552.590415497689</v>
      </c>
      <c r="E32" t="s">
        <v>137</v>
      </c>
      <c r="F32">
        <v>85584</v>
      </c>
      <c r="G32" t="s">
        <v>63</v>
      </c>
      <c r="H32" t="s">
        <v>138</v>
      </c>
      <c r="I32">
        <v>85584</v>
      </c>
      <c r="J32">
        <v>1</v>
      </c>
      <c r="K32" s="6" t="str">
        <f t="shared" si="0"/>
        <v>Em progresso - Resolvido</v>
      </c>
      <c r="L32" s="8">
        <f t="shared" si="1"/>
        <v>23.773333333333333</v>
      </c>
      <c r="M32" s="8">
        <f t="shared" si="2"/>
        <v>0.99055555555555552</v>
      </c>
    </row>
    <row r="33" spans="1:13" x14ac:dyDescent="0.35">
      <c r="A33" t="s">
        <v>25</v>
      </c>
      <c r="B33">
        <v>43570.728694513891</v>
      </c>
      <c r="C33" t="s">
        <v>29</v>
      </c>
      <c r="D33">
        <v>43549.603518518517</v>
      </c>
      <c r="E33" t="s">
        <v>141</v>
      </c>
      <c r="F33">
        <v>1825215</v>
      </c>
      <c r="G33" t="s">
        <v>27</v>
      </c>
      <c r="H33" t="s">
        <v>142</v>
      </c>
      <c r="I33">
        <v>1825215</v>
      </c>
      <c r="J33">
        <v>1</v>
      </c>
      <c r="K33" s="6" t="str">
        <f t="shared" si="0"/>
        <v>Aberto - Em progresso</v>
      </c>
      <c r="L33" s="8">
        <f t="shared" si="1"/>
        <v>507.00416666666666</v>
      </c>
      <c r="M33" s="8">
        <f t="shared" si="2"/>
        <v>21.125173611111112</v>
      </c>
    </row>
    <row r="34" spans="1:13" x14ac:dyDescent="0.35">
      <c r="A34" t="s">
        <v>25</v>
      </c>
      <c r="B34">
        <v>43572.662180370367</v>
      </c>
      <c r="C34" t="s">
        <v>29</v>
      </c>
      <c r="D34">
        <v>43549.601076388892</v>
      </c>
      <c r="E34" t="s">
        <v>147</v>
      </c>
      <c r="F34">
        <v>1992479</v>
      </c>
      <c r="G34" t="s">
        <v>27</v>
      </c>
      <c r="H34" t="s">
        <v>148</v>
      </c>
      <c r="I34">
        <v>1992479</v>
      </c>
      <c r="J34">
        <v>1</v>
      </c>
      <c r="K34" s="6" t="str">
        <f t="shared" si="0"/>
        <v>Aberto - Em progresso</v>
      </c>
      <c r="L34" s="8">
        <f t="shared" si="1"/>
        <v>553.4663888888889</v>
      </c>
      <c r="M34" s="8">
        <f t="shared" si="2"/>
        <v>23.061099537037038</v>
      </c>
    </row>
    <row r="35" spans="1:13" x14ac:dyDescent="0.35">
      <c r="A35" t="s">
        <v>25</v>
      </c>
      <c r="B35">
        <v>43572.662220439815</v>
      </c>
      <c r="C35" t="s">
        <v>27</v>
      </c>
      <c r="D35">
        <v>43572.662180370367</v>
      </c>
      <c r="E35" t="s">
        <v>148</v>
      </c>
      <c r="F35">
        <v>3</v>
      </c>
      <c r="G35" t="s">
        <v>63</v>
      </c>
      <c r="H35" t="s">
        <v>67</v>
      </c>
      <c r="I35">
        <v>3</v>
      </c>
      <c r="J35">
        <v>1</v>
      </c>
      <c r="K35" s="6" t="str">
        <f t="shared" si="0"/>
        <v>Em progresso - Resolvido</v>
      </c>
      <c r="L35" s="8">
        <f t="shared" si="1"/>
        <v>8.3333333333333339E-4</v>
      </c>
      <c r="M35" s="8">
        <f t="shared" si="2"/>
        <v>3.4722222222222222E-5</v>
      </c>
    </row>
    <row r="36" spans="1:13" x14ac:dyDescent="0.35">
      <c r="A36" t="s">
        <v>25</v>
      </c>
      <c r="B36">
        <v>43556.602979490737</v>
      </c>
      <c r="C36" t="s">
        <v>29</v>
      </c>
      <c r="D36">
        <v>43549.600474537037</v>
      </c>
      <c r="E36" t="s">
        <v>151</v>
      </c>
      <c r="F36">
        <v>605016</v>
      </c>
      <c r="G36" t="s">
        <v>27</v>
      </c>
      <c r="H36" t="s">
        <v>152</v>
      </c>
      <c r="I36">
        <v>605016</v>
      </c>
      <c r="J36">
        <v>1</v>
      </c>
      <c r="K36" s="6" t="str">
        <f t="shared" si="0"/>
        <v>Aberto - Em progresso</v>
      </c>
      <c r="L36" s="8">
        <f t="shared" si="1"/>
        <v>168.06</v>
      </c>
      <c r="M36" s="8">
        <f t="shared" si="2"/>
        <v>7.0025000000000004</v>
      </c>
    </row>
    <row r="37" spans="1:13" x14ac:dyDescent="0.35">
      <c r="A37" t="s">
        <v>25</v>
      </c>
      <c r="B37">
        <v>43556.603040856484</v>
      </c>
      <c r="C37" t="s">
        <v>27</v>
      </c>
      <c r="D37">
        <v>43556.602979490737</v>
      </c>
      <c r="E37" t="s">
        <v>152</v>
      </c>
      <c r="F37">
        <v>5</v>
      </c>
      <c r="G37" t="s">
        <v>63</v>
      </c>
      <c r="H37" t="s">
        <v>113</v>
      </c>
      <c r="I37">
        <v>5</v>
      </c>
      <c r="J37">
        <v>1</v>
      </c>
      <c r="K37" s="6" t="str">
        <f t="shared" si="0"/>
        <v>Em progresso - Resolvido</v>
      </c>
      <c r="L37" s="8">
        <f t="shared" si="1"/>
        <v>1.3888888888888889E-3</v>
      </c>
      <c r="M37" s="8">
        <f t="shared" si="2"/>
        <v>5.7870370370370373E-5</v>
      </c>
    </row>
    <row r="38" spans="1:13" x14ac:dyDescent="0.35">
      <c r="A38" t="s">
        <v>25</v>
      </c>
      <c r="B38">
        <v>43560.569978101848</v>
      </c>
      <c r="C38" t="s">
        <v>63</v>
      </c>
      <c r="D38">
        <v>43556.603040856484</v>
      </c>
      <c r="E38" t="s">
        <v>113</v>
      </c>
      <c r="F38">
        <v>342743</v>
      </c>
      <c r="G38" t="s">
        <v>114</v>
      </c>
      <c r="H38" t="s">
        <v>153</v>
      </c>
      <c r="I38">
        <v>342743</v>
      </c>
      <c r="J38">
        <v>1</v>
      </c>
      <c r="K38" s="6" t="str">
        <f t="shared" si="0"/>
        <v>Resolvido - Reaberto</v>
      </c>
      <c r="L38" s="8">
        <f t="shared" si="1"/>
        <v>95.206388888888895</v>
      </c>
      <c r="M38" s="8">
        <f t="shared" si="2"/>
        <v>3.9669328703703708</v>
      </c>
    </row>
    <row r="39" spans="1:13" x14ac:dyDescent="0.35">
      <c r="A39" t="s">
        <v>25</v>
      </c>
      <c r="B39">
        <v>43567.661358391204</v>
      </c>
      <c r="C39" t="s">
        <v>114</v>
      </c>
      <c r="D39">
        <v>43560.569978101848</v>
      </c>
      <c r="E39" t="s">
        <v>153</v>
      </c>
      <c r="F39">
        <v>612695</v>
      </c>
      <c r="G39" t="s">
        <v>27</v>
      </c>
      <c r="H39" t="s">
        <v>154</v>
      </c>
      <c r="I39">
        <v>612695</v>
      </c>
      <c r="J39">
        <v>1</v>
      </c>
      <c r="K39" s="6" t="str">
        <f t="shared" si="0"/>
        <v>Reaberto - Em progresso</v>
      </c>
      <c r="L39" s="8">
        <f t="shared" si="1"/>
        <v>170.19305555555556</v>
      </c>
      <c r="M39" s="8">
        <f t="shared" si="2"/>
        <v>7.0913773148148147</v>
      </c>
    </row>
    <row r="40" spans="1:13" x14ac:dyDescent="0.35">
      <c r="A40" t="s">
        <v>25</v>
      </c>
      <c r="B40">
        <v>43567.662010925924</v>
      </c>
      <c r="C40" t="s">
        <v>27</v>
      </c>
      <c r="D40">
        <v>43567.661358391204</v>
      </c>
      <c r="E40" t="s">
        <v>154</v>
      </c>
      <c r="F40">
        <v>56</v>
      </c>
      <c r="G40" t="s">
        <v>63</v>
      </c>
      <c r="H40" t="s">
        <v>155</v>
      </c>
      <c r="I40">
        <v>56</v>
      </c>
      <c r="J40">
        <v>2</v>
      </c>
      <c r="K40" s="6" t="str">
        <f t="shared" si="0"/>
        <v>Em progresso - Resolvido</v>
      </c>
      <c r="L40" s="8">
        <f t="shared" si="1"/>
        <v>1.5555555555555555E-2</v>
      </c>
      <c r="M40" s="8">
        <f t="shared" si="2"/>
        <v>6.4814814814814813E-4</v>
      </c>
    </row>
    <row r="41" spans="1:13" x14ac:dyDescent="0.35">
      <c r="A41" t="s">
        <v>25</v>
      </c>
      <c r="B41">
        <v>43552.731956145835</v>
      </c>
      <c r="C41" t="s">
        <v>29</v>
      </c>
      <c r="D41">
        <v>43549.600289351853</v>
      </c>
      <c r="E41" t="s">
        <v>158</v>
      </c>
      <c r="F41">
        <v>270576</v>
      </c>
      <c r="G41" t="s">
        <v>27</v>
      </c>
      <c r="H41" t="s">
        <v>148</v>
      </c>
      <c r="I41">
        <v>270576</v>
      </c>
      <c r="J41">
        <v>1</v>
      </c>
      <c r="K41" s="6" t="str">
        <f t="shared" si="0"/>
        <v>Aberto - Em progresso</v>
      </c>
      <c r="L41" s="8">
        <f t="shared" si="1"/>
        <v>75.16</v>
      </c>
      <c r="M41" s="8">
        <f t="shared" si="2"/>
        <v>3.1316666666666664</v>
      </c>
    </row>
    <row r="42" spans="1:13" x14ac:dyDescent="0.35">
      <c r="A42" t="s">
        <v>25</v>
      </c>
      <c r="B42">
        <v>43552.732000057869</v>
      </c>
      <c r="C42" t="s">
        <v>27</v>
      </c>
      <c r="D42">
        <v>43552.731956145835</v>
      </c>
      <c r="E42" t="s">
        <v>148</v>
      </c>
      <c r="F42">
        <v>3</v>
      </c>
      <c r="G42" t="s">
        <v>63</v>
      </c>
      <c r="H42" t="s">
        <v>159</v>
      </c>
      <c r="I42">
        <v>3</v>
      </c>
      <c r="J42">
        <v>1</v>
      </c>
      <c r="K42" s="6" t="str">
        <f t="shared" si="0"/>
        <v>Em progresso - Resolvido</v>
      </c>
      <c r="L42" s="8">
        <f t="shared" si="1"/>
        <v>8.3333333333333339E-4</v>
      </c>
      <c r="M42" s="8">
        <f t="shared" si="2"/>
        <v>3.4722222222222222E-5</v>
      </c>
    </row>
    <row r="43" spans="1:13" x14ac:dyDescent="0.35">
      <c r="A43" t="s">
        <v>25</v>
      </c>
      <c r="B43">
        <v>43560.569893726853</v>
      </c>
      <c r="C43" t="s">
        <v>63</v>
      </c>
      <c r="D43">
        <v>43552.732000057869</v>
      </c>
      <c r="E43" t="s">
        <v>159</v>
      </c>
      <c r="F43">
        <v>677194</v>
      </c>
      <c r="G43" t="s">
        <v>114</v>
      </c>
      <c r="H43" t="s">
        <v>160</v>
      </c>
      <c r="I43">
        <v>677194</v>
      </c>
      <c r="J43">
        <v>1</v>
      </c>
      <c r="K43" s="6" t="str">
        <f t="shared" si="0"/>
        <v>Resolvido - Reaberto</v>
      </c>
      <c r="L43" s="8">
        <f t="shared" si="1"/>
        <v>188.10944444444445</v>
      </c>
      <c r="M43" s="8">
        <f t="shared" si="2"/>
        <v>7.837893518518519</v>
      </c>
    </row>
    <row r="44" spans="1:13" x14ac:dyDescent="0.35">
      <c r="A44" t="s">
        <v>25</v>
      </c>
      <c r="B44">
        <v>43560.580072187498</v>
      </c>
      <c r="C44" t="s">
        <v>114</v>
      </c>
      <c r="D44">
        <v>43560.569893726853</v>
      </c>
      <c r="E44" t="s">
        <v>160</v>
      </c>
      <c r="F44">
        <v>879</v>
      </c>
      <c r="G44" t="s">
        <v>27</v>
      </c>
      <c r="H44" t="s">
        <v>161</v>
      </c>
      <c r="I44">
        <v>879</v>
      </c>
      <c r="J44">
        <v>1</v>
      </c>
      <c r="K44" s="6" t="str">
        <f t="shared" si="0"/>
        <v>Reaberto - Em progresso</v>
      </c>
      <c r="L44" s="8">
        <f t="shared" si="1"/>
        <v>0.24416666666666667</v>
      </c>
      <c r="M44" s="8">
        <f t="shared" si="2"/>
        <v>1.0173611111111111E-2</v>
      </c>
    </row>
    <row r="45" spans="1:13" x14ac:dyDescent="0.35">
      <c r="A45" t="s">
        <v>25</v>
      </c>
      <c r="B45">
        <v>43570.698611793981</v>
      </c>
      <c r="C45" t="s">
        <v>27</v>
      </c>
      <c r="D45">
        <v>43560.580072187498</v>
      </c>
      <c r="E45" t="s">
        <v>161</v>
      </c>
      <c r="F45">
        <v>874241</v>
      </c>
      <c r="G45" t="s">
        <v>63</v>
      </c>
      <c r="H45" t="s">
        <v>117</v>
      </c>
      <c r="I45">
        <v>874241</v>
      </c>
      <c r="J45">
        <v>2</v>
      </c>
      <c r="K45" s="6" t="str">
        <f t="shared" si="0"/>
        <v>Em progresso - Resolvido</v>
      </c>
      <c r="L45" s="8">
        <f t="shared" si="1"/>
        <v>242.84472222222223</v>
      </c>
      <c r="M45" s="8">
        <f t="shared" si="2"/>
        <v>10.118530092592593</v>
      </c>
    </row>
    <row r="46" spans="1:13" x14ac:dyDescent="0.35">
      <c r="A46" t="s">
        <v>25</v>
      </c>
      <c r="B46">
        <v>43550.580559178241</v>
      </c>
      <c r="C46" t="s">
        <v>29</v>
      </c>
      <c r="D46">
        <v>43549.594837962963</v>
      </c>
      <c r="E46" t="s">
        <v>164</v>
      </c>
      <c r="F46">
        <v>85166</v>
      </c>
      <c r="G46" t="s">
        <v>27</v>
      </c>
      <c r="H46" t="s">
        <v>165</v>
      </c>
      <c r="I46">
        <v>85166</v>
      </c>
      <c r="J46">
        <v>1</v>
      </c>
      <c r="K46" s="6" t="str">
        <f t="shared" si="0"/>
        <v>Aberto - Em progresso</v>
      </c>
      <c r="L46" s="8">
        <f t="shared" si="1"/>
        <v>23.657222222222224</v>
      </c>
      <c r="M46" s="8">
        <f t="shared" si="2"/>
        <v>0.98571759259259262</v>
      </c>
    </row>
    <row r="47" spans="1:13" x14ac:dyDescent="0.35">
      <c r="A47" t="s">
        <v>25</v>
      </c>
      <c r="B47">
        <v>43552.70761193287</v>
      </c>
      <c r="C47" t="s">
        <v>27</v>
      </c>
      <c r="D47">
        <v>43550.580559178241</v>
      </c>
      <c r="E47" t="s">
        <v>165</v>
      </c>
      <c r="F47">
        <v>183777</v>
      </c>
      <c r="G47" t="s">
        <v>63</v>
      </c>
      <c r="H47" t="s">
        <v>166</v>
      </c>
      <c r="I47">
        <v>183777</v>
      </c>
      <c r="J47">
        <v>1</v>
      </c>
      <c r="K47" s="6" t="str">
        <f t="shared" si="0"/>
        <v>Em progresso - Resolvido</v>
      </c>
      <c r="L47" s="8">
        <f t="shared" si="1"/>
        <v>51.049166666666665</v>
      </c>
      <c r="M47" s="8">
        <f t="shared" si="2"/>
        <v>2.1270486111111109</v>
      </c>
    </row>
    <row r="48" spans="1:13" x14ac:dyDescent="0.35">
      <c r="A48" t="s">
        <v>35</v>
      </c>
      <c r="B48">
        <v>43572.638529710646</v>
      </c>
      <c r="C48" t="s">
        <v>27</v>
      </c>
      <c r="D48">
        <v>43572.638415821762</v>
      </c>
      <c r="E48" t="s">
        <v>170</v>
      </c>
      <c r="F48">
        <v>9</v>
      </c>
      <c r="G48" t="s">
        <v>63</v>
      </c>
      <c r="H48" t="s">
        <v>171</v>
      </c>
      <c r="I48">
        <v>9</v>
      </c>
      <c r="J48">
        <v>1</v>
      </c>
      <c r="K48" s="6" t="str">
        <f t="shared" si="0"/>
        <v>Em progresso - Resolvido</v>
      </c>
      <c r="L48" s="8">
        <f t="shared" si="1"/>
        <v>2.5000000000000001E-3</v>
      </c>
      <c r="M48" s="8">
        <f t="shared" si="2"/>
        <v>1.0416666666666667E-4</v>
      </c>
    </row>
    <row r="49" spans="1:13" x14ac:dyDescent="0.35">
      <c r="A49" t="s">
        <v>35</v>
      </c>
      <c r="B49">
        <v>43546.564903078703</v>
      </c>
      <c r="C49" t="s">
        <v>29</v>
      </c>
      <c r="D49">
        <v>43546.564618055556</v>
      </c>
      <c r="E49" t="s">
        <v>174</v>
      </c>
      <c r="F49">
        <v>24</v>
      </c>
      <c r="G49" t="s">
        <v>27</v>
      </c>
      <c r="H49" t="s">
        <v>175</v>
      </c>
      <c r="I49">
        <v>24</v>
      </c>
      <c r="J49">
        <v>1</v>
      </c>
      <c r="K49" s="6" t="str">
        <f t="shared" si="0"/>
        <v>Aberto - Em progresso</v>
      </c>
      <c r="L49" s="8">
        <f t="shared" si="1"/>
        <v>6.6666666666666671E-3</v>
      </c>
      <c r="M49" s="8">
        <f t="shared" si="2"/>
        <v>2.7777777777777778E-4</v>
      </c>
    </row>
    <row r="50" spans="1:13" x14ac:dyDescent="0.35">
      <c r="A50" t="s">
        <v>35</v>
      </c>
      <c r="B50">
        <v>43563.422244293979</v>
      </c>
      <c r="C50" t="s">
        <v>27</v>
      </c>
      <c r="D50">
        <v>43546.564903078703</v>
      </c>
      <c r="E50" t="s">
        <v>175</v>
      </c>
      <c r="F50">
        <v>1456474</v>
      </c>
      <c r="G50" t="s">
        <v>29</v>
      </c>
      <c r="H50" t="s">
        <v>176</v>
      </c>
      <c r="I50">
        <v>1456474</v>
      </c>
      <c r="J50">
        <v>1</v>
      </c>
      <c r="K50" s="6" t="str">
        <f t="shared" si="0"/>
        <v>Em progresso - Aberto</v>
      </c>
      <c r="L50" s="8">
        <f t="shared" si="1"/>
        <v>404.57611111111112</v>
      </c>
      <c r="M50" s="8">
        <f t="shared" si="2"/>
        <v>16.857337962962962</v>
      </c>
    </row>
    <row r="51" spans="1:13" x14ac:dyDescent="0.35">
      <c r="A51" t="s">
        <v>35</v>
      </c>
      <c r="B51">
        <v>43564.593304398149</v>
      </c>
      <c r="C51" t="s">
        <v>29</v>
      </c>
      <c r="D51">
        <v>43563.422244293979</v>
      </c>
      <c r="E51" t="s">
        <v>176</v>
      </c>
      <c r="F51">
        <v>101179</v>
      </c>
      <c r="G51" t="s">
        <v>27</v>
      </c>
      <c r="H51" t="s">
        <v>177</v>
      </c>
      <c r="I51">
        <v>101179</v>
      </c>
      <c r="J51">
        <v>2</v>
      </c>
      <c r="K51" s="6" t="str">
        <f t="shared" si="0"/>
        <v>Aberto - Em progresso</v>
      </c>
      <c r="L51" s="8">
        <f t="shared" si="1"/>
        <v>28.105277777777779</v>
      </c>
      <c r="M51" s="8">
        <f t="shared" si="2"/>
        <v>1.1710532407407408</v>
      </c>
    </row>
    <row r="52" spans="1:13" x14ac:dyDescent="0.35">
      <c r="A52" t="s">
        <v>35</v>
      </c>
      <c r="B52">
        <v>43564.678823657407</v>
      </c>
      <c r="C52" t="s">
        <v>27</v>
      </c>
      <c r="D52">
        <v>43564.593304398149</v>
      </c>
      <c r="E52" t="s">
        <v>177</v>
      </c>
      <c r="F52">
        <v>7388</v>
      </c>
      <c r="G52" t="s">
        <v>58</v>
      </c>
      <c r="H52" t="s">
        <v>178</v>
      </c>
      <c r="I52">
        <v>7388</v>
      </c>
      <c r="J52">
        <v>1</v>
      </c>
      <c r="K52" s="6" t="str">
        <f t="shared" si="0"/>
        <v>Em progresso - Bloqueado</v>
      </c>
      <c r="L52" s="8">
        <f t="shared" si="1"/>
        <v>2.0522222222222224</v>
      </c>
      <c r="M52" s="8">
        <f t="shared" si="2"/>
        <v>8.5509259259259271E-2</v>
      </c>
    </row>
    <row r="53" spans="1:13" x14ac:dyDescent="0.35">
      <c r="A53" t="s">
        <v>35</v>
      </c>
      <c r="B53">
        <v>43572.63690834491</v>
      </c>
      <c r="C53" t="s">
        <v>58</v>
      </c>
      <c r="D53">
        <v>43564.678823657407</v>
      </c>
      <c r="E53" t="s">
        <v>178</v>
      </c>
      <c r="F53">
        <v>687578</v>
      </c>
      <c r="G53" t="s">
        <v>27</v>
      </c>
      <c r="H53" t="s">
        <v>107</v>
      </c>
      <c r="I53">
        <v>687578</v>
      </c>
      <c r="J53">
        <v>1</v>
      </c>
      <c r="K53" s="6" t="str">
        <f t="shared" si="0"/>
        <v>Bloqueado - Em progresso</v>
      </c>
      <c r="L53" s="8">
        <f t="shared" si="1"/>
        <v>190.99388888888888</v>
      </c>
      <c r="M53" s="8">
        <f t="shared" si="2"/>
        <v>7.9580787037037028</v>
      </c>
    </row>
    <row r="54" spans="1:13" x14ac:dyDescent="0.35">
      <c r="A54" t="s">
        <v>35</v>
      </c>
      <c r="B54">
        <v>43572.638308298614</v>
      </c>
      <c r="C54" t="s">
        <v>27</v>
      </c>
      <c r="D54">
        <v>43572.63690834491</v>
      </c>
      <c r="E54" t="s">
        <v>107</v>
      </c>
      <c r="F54">
        <v>120</v>
      </c>
      <c r="G54" t="s">
        <v>63</v>
      </c>
      <c r="H54" t="s">
        <v>179</v>
      </c>
      <c r="I54">
        <v>120</v>
      </c>
      <c r="J54">
        <v>1</v>
      </c>
      <c r="K54" s="6" t="str">
        <f t="shared" si="0"/>
        <v>Em progresso - Resolvido</v>
      </c>
      <c r="L54" s="8">
        <f t="shared" si="1"/>
        <v>3.3333333333333333E-2</v>
      </c>
      <c r="M54" s="8">
        <f t="shared" si="2"/>
        <v>1.3888888888888889E-3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C4" sqref="C4"/>
    </sheetView>
  </sheetViews>
  <sheetFormatPr defaultRowHeight="14.5" x14ac:dyDescent="0.35"/>
  <cols>
    <col min="1" max="1" width="23.54296875" customWidth="1"/>
    <col min="2" max="2" width="10.7265625" customWidth="1"/>
    <col min="3" max="3" width="23.453125" customWidth="1"/>
    <col min="4" max="4" width="21.81640625" customWidth="1"/>
    <col min="5" max="5" width="21.453125" customWidth="1"/>
  </cols>
  <sheetData>
    <row r="3" spans="1:5" x14ac:dyDescent="0.35">
      <c r="A3" s="9" t="s">
        <v>184</v>
      </c>
      <c r="B3" s="7" t="s">
        <v>187</v>
      </c>
      <c r="C3" s="7" t="s">
        <v>186</v>
      </c>
      <c r="D3" s="7" t="s">
        <v>188</v>
      </c>
      <c r="E3" s="7" t="s">
        <v>189</v>
      </c>
    </row>
    <row r="4" spans="1:5" x14ac:dyDescent="0.35">
      <c r="A4" s="10" t="s">
        <v>29</v>
      </c>
      <c r="B4" s="11">
        <v>23</v>
      </c>
      <c r="C4" s="12">
        <v>4.7927038043478261</v>
      </c>
      <c r="D4" s="8">
        <v>23.061099537037038</v>
      </c>
      <c r="E4" s="8">
        <v>2.7777777777777778E-4</v>
      </c>
    </row>
    <row r="5" spans="1:5" x14ac:dyDescent="0.35">
      <c r="A5" s="21" t="s">
        <v>194</v>
      </c>
      <c r="B5" s="11">
        <v>1</v>
      </c>
      <c r="C5" s="8">
        <v>1.9463194444444445</v>
      </c>
      <c r="D5" s="8">
        <v>1.9463194444444445</v>
      </c>
      <c r="E5" s="8">
        <v>1.9463194444444445</v>
      </c>
    </row>
    <row r="6" spans="1:5" x14ac:dyDescent="0.35">
      <c r="A6" s="21" t="s">
        <v>195</v>
      </c>
      <c r="B6" s="11">
        <v>22</v>
      </c>
      <c r="C6" s="8">
        <v>4.9220849116161611</v>
      </c>
      <c r="D6" s="8">
        <v>23.061099537037038</v>
      </c>
      <c r="E6" s="8">
        <v>2.7777777777777778E-4</v>
      </c>
    </row>
    <row r="7" spans="1:5" x14ac:dyDescent="0.35">
      <c r="A7" s="10" t="s">
        <v>58</v>
      </c>
      <c r="B7" s="11">
        <v>1</v>
      </c>
      <c r="C7" s="12">
        <v>7.9580787037037028</v>
      </c>
      <c r="D7" s="8">
        <v>7.9580787037037028</v>
      </c>
      <c r="E7" s="8">
        <v>7.9580787037037028</v>
      </c>
    </row>
    <row r="8" spans="1:5" x14ac:dyDescent="0.35">
      <c r="A8" s="10" t="s">
        <v>27</v>
      </c>
      <c r="B8" s="11">
        <v>21</v>
      </c>
      <c r="C8" s="12">
        <v>2.3958013668430338</v>
      </c>
      <c r="D8" s="8">
        <v>16.857337962962962</v>
      </c>
      <c r="E8" s="8">
        <v>2.3148148148148147E-5</v>
      </c>
    </row>
    <row r="9" spans="1:5" x14ac:dyDescent="0.35">
      <c r="A9" s="10" t="s">
        <v>114</v>
      </c>
      <c r="B9" s="11">
        <v>4</v>
      </c>
      <c r="C9" s="8">
        <v>5.3218373842592586</v>
      </c>
      <c r="D9" s="8">
        <v>7.0931365740740739</v>
      </c>
      <c r="E9" s="8">
        <v>1.0173611111111111E-2</v>
      </c>
    </row>
    <row r="10" spans="1:5" x14ac:dyDescent="0.35">
      <c r="A10" s="10" t="s">
        <v>63</v>
      </c>
      <c r="B10" s="11">
        <v>4</v>
      </c>
      <c r="C10" s="8">
        <v>4.4155787037037042</v>
      </c>
      <c r="D10" s="8">
        <v>7.837893518518519</v>
      </c>
      <c r="E10" s="8">
        <v>1.8902314814814813</v>
      </c>
    </row>
    <row r="11" spans="1:5" x14ac:dyDescent="0.35">
      <c r="A11" s="10" t="s">
        <v>185</v>
      </c>
      <c r="B11" s="11">
        <v>53</v>
      </c>
      <c r="C11" s="8">
        <v>3.9141841369671546</v>
      </c>
      <c r="D11" s="8">
        <v>23.061099537037038</v>
      </c>
      <c r="E11" s="8">
        <v>2.3148148148148147E-5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N9" sqref="N9"/>
    </sheetView>
  </sheetViews>
  <sheetFormatPr defaultRowHeight="14.5" x14ac:dyDescent="0.35"/>
  <cols>
    <col min="3" max="3" width="13.1796875" customWidth="1"/>
    <col min="4" max="4" width="17.453125" customWidth="1"/>
    <col min="5" max="5" width="19.6328125" customWidth="1"/>
    <col min="6" max="6" width="22.1796875" customWidth="1"/>
    <col min="7" max="7" width="12.36328125" customWidth="1"/>
    <col min="8" max="8" width="18.6328125" customWidth="1"/>
    <col min="9" max="9" width="21.1796875" customWidth="1"/>
    <col min="10" max="10" width="16.08984375" customWidth="1"/>
    <col min="11" max="11" width="10.26953125" customWidth="1"/>
    <col min="12" max="12" width="18.26953125" customWidth="1"/>
    <col min="13" max="13" width="16.90625" customWidth="1"/>
  </cols>
  <sheetData>
    <row r="1" spans="1:13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183</v>
      </c>
      <c r="L1" t="s">
        <v>181</v>
      </c>
      <c r="M1" t="s">
        <v>182</v>
      </c>
    </row>
    <row r="2" spans="1:13" x14ac:dyDescent="0.35">
      <c r="A2" t="s">
        <v>35</v>
      </c>
      <c r="B2">
        <v>43563.422244293979</v>
      </c>
      <c r="C2" t="s">
        <v>27</v>
      </c>
      <c r="D2">
        <v>43546.564903078703</v>
      </c>
      <c r="E2" t="s">
        <v>175</v>
      </c>
      <c r="F2">
        <v>1456474</v>
      </c>
      <c r="G2" t="s">
        <v>29</v>
      </c>
      <c r="H2" t="s">
        <v>176</v>
      </c>
      <c r="I2">
        <v>1456474</v>
      </c>
      <c r="J2">
        <v>1</v>
      </c>
      <c r="K2" t="s">
        <v>190</v>
      </c>
      <c r="L2">
        <v>404.57611111111112</v>
      </c>
      <c r="M2">
        <v>16.857337962962962</v>
      </c>
    </row>
    <row r="3" spans="1:13" x14ac:dyDescent="0.35">
      <c r="A3" t="s">
        <v>25</v>
      </c>
      <c r="B3">
        <v>43570.698611793981</v>
      </c>
      <c r="C3" t="s">
        <v>27</v>
      </c>
      <c r="D3">
        <v>43560.580072187498</v>
      </c>
      <c r="E3" t="s">
        <v>161</v>
      </c>
      <c r="F3">
        <v>874241</v>
      </c>
      <c r="G3" t="s">
        <v>63</v>
      </c>
      <c r="H3" t="s">
        <v>117</v>
      </c>
      <c r="I3">
        <v>874241</v>
      </c>
      <c r="J3">
        <v>2</v>
      </c>
      <c r="K3" t="s">
        <v>193</v>
      </c>
      <c r="L3">
        <v>242.84472222222223</v>
      </c>
      <c r="M3">
        <v>10.118530092592593</v>
      </c>
    </row>
    <row r="4" spans="1:13" x14ac:dyDescent="0.35">
      <c r="A4" t="s">
        <v>100</v>
      </c>
      <c r="B4">
        <v>43558.401970555555</v>
      </c>
      <c r="C4" t="s">
        <v>27</v>
      </c>
      <c r="D4">
        <v>43553.58104809028</v>
      </c>
      <c r="E4" t="s">
        <v>133</v>
      </c>
      <c r="F4">
        <v>416527</v>
      </c>
      <c r="G4" t="s">
        <v>63</v>
      </c>
      <c r="H4" t="s">
        <v>134</v>
      </c>
      <c r="I4">
        <v>416527</v>
      </c>
      <c r="J4">
        <v>1</v>
      </c>
      <c r="K4" t="s">
        <v>193</v>
      </c>
      <c r="L4">
        <v>115.70194444444445</v>
      </c>
      <c r="M4">
        <v>4.8209143518518518</v>
      </c>
    </row>
    <row r="5" spans="1:13" x14ac:dyDescent="0.35">
      <c r="A5" t="s">
        <v>71</v>
      </c>
      <c r="B5">
        <v>43570.708459629626</v>
      </c>
      <c r="C5" t="s">
        <v>27</v>
      </c>
      <c r="D5">
        <v>43566.556556064817</v>
      </c>
      <c r="E5" t="s">
        <v>91</v>
      </c>
      <c r="F5">
        <v>358724</v>
      </c>
      <c r="G5" t="s">
        <v>63</v>
      </c>
      <c r="H5" t="s">
        <v>92</v>
      </c>
      <c r="I5">
        <v>358724</v>
      </c>
      <c r="J5">
        <v>1</v>
      </c>
      <c r="K5" t="s">
        <v>193</v>
      </c>
      <c r="L5">
        <v>99.645555555555561</v>
      </c>
      <c r="M5">
        <v>4.1518981481481481</v>
      </c>
    </row>
    <row r="6" spans="1:13" x14ac:dyDescent="0.35">
      <c r="A6" t="s">
        <v>25</v>
      </c>
      <c r="B6">
        <v>43556.602798518521</v>
      </c>
      <c r="C6" t="s">
        <v>27</v>
      </c>
      <c r="D6">
        <v>43552.732073298612</v>
      </c>
      <c r="E6" t="s">
        <v>111</v>
      </c>
      <c r="F6">
        <v>334430</v>
      </c>
      <c r="G6" t="s">
        <v>27</v>
      </c>
      <c r="H6" t="s">
        <v>112</v>
      </c>
      <c r="I6">
        <v>334430</v>
      </c>
      <c r="J6">
        <v>1</v>
      </c>
      <c r="K6" t="s">
        <v>192</v>
      </c>
      <c r="L6">
        <v>92.897222222222226</v>
      </c>
      <c r="M6">
        <v>3.8707175925925927</v>
      </c>
    </row>
    <row r="7" spans="1:13" x14ac:dyDescent="0.35">
      <c r="A7" t="s">
        <v>25</v>
      </c>
      <c r="B7">
        <v>43570.698689988429</v>
      </c>
      <c r="C7" t="s">
        <v>27</v>
      </c>
      <c r="D7">
        <v>43567.663239016205</v>
      </c>
      <c r="E7" t="s">
        <v>116</v>
      </c>
      <c r="F7">
        <v>262262</v>
      </c>
      <c r="G7" t="s">
        <v>63</v>
      </c>
      <c r="H7" t="s">
        <v>117</v>
      </c>
      <c r="I7">
        <v>262262</v>
      </c>
      <c r="J7">
        <v>2</v>
      </c>
      <c r="K7" t="s">
        <v>193</v>
      </c>
      <c r="L7">
        <v>72.850555555555559</v>
      </c>
      <c r="M7">
        <v>3.035439814814815</v>
      </c>
    </row>
    <row r="8" spans="1:13" x14ac:dyDescent="0.35">
      <c r="A8" t="s">
        <v>25</v>
      </c>
      <c r="B8">
        <v>43552.70761193287</v>
      </c>
      <c r="C8" t="s">
        <v>27</v>
      </c>
      <c r="D8">
        <v>43550.580559178241</v>
      </c>
      <c r="E8" t="s">
        <v>165</v>
      </c>
      <c r="F8">
        <v>183777</v>
      </c>
      <c r="G8" t="s">
        <v>63</v>
      </c>
      <c r="H8" t="s">
        <v>166</v>
      </c>
      <c r="I8">
        <v>183777</v>
      </c>
      <c r="J8">
        <v>1</v>
      </c>
      <c r="K8" t="s">
        <v>193</v>
      </c>
      <c r="L8">
        <v>51.049166666666665</v>
      </c>
      <c r="M8">
        <v>2.1270486111111109</v>
      </c>
    </row>
    <row r="9" spans="1:13" x14ac:dyDescent="0.35">
      <c r="A9" t="s">
        <v>100</v>
      </c>
      <c r="B9">
        <v>43560.483540081019</v>
      </c>
      <c r="C9" t="s">
        <v>27</v>
      </c>
      <c r="D9">
        <v>43558.402000497685</v>
      </c>
      <c r="E9" t="s">
        <v>128</v>
      </c>
      <c r="F9">
        <v>179845</v>
      </c>
      <c r="G9" t="s">
        <v>63</v>
      </c>
      <c r="H9" t="s">
        <v>129</v>
      </c>
      <c r="I9">
        <v>179845</v>
      </c>
      <c r="J9">
        <v>1</v>
      </c>
      <c r="K9" t="s">
        <v>193</v>
      </c>
      <c r="L9">
        <v>49.956944444444446</v>
      </c>
      <c r="M9">
        <v>2.0815393518518519</v>
      </c>
    </row>
    <row r="10" spans="1:13" x14ac:dyDescent="0.35">
      <c r="A10" t="s">
        <v>25</v>
      </c>
      <c r="B10">
        <v>43558.679802708335</v>
      </c>
      <c r="C10" t="s">
        <v>27</v>
      </c>
      <c r="D10">
        <v>43556.603070671299</v>
      </c>
      <c r="E10" t="s">
        <v>121</v>
      </c>
      <c r="F10">
        <v>179429</v>
      </c>
      <c r="G10" t="s">
        <v>63</v>
      </c>
      <c r="H10" t="s">
        <v>122</v>
      </c>
      <c r="I10">
        <v>179429</v>
      </c>
      <c r="J10">
        <v>1</v>
      </c>
      <c r="K10" t="s">
        <v>193</v>
      </c>
      <c r="L10">
        <v>49.841388888888886</v>
      </c>
      <c r="M10">
        <v>2.0767245370370371</v>
      </c>
    </row>
    <row r="11" spans="1:13" x14ac:dyDescent="0.35">
      <c r="A11" t="s">
        <v>100</v>
      </c>
      <c r="B11">
        <v>43553.580972268515</v>
      </c>
      <c r="C11" t="s">
        <v>27</v>
      </c>
      <c r="D11">
        <v>43552.590415497689</v>
      </c>
      <c r="E11" t="s">
        <v>137</v>
      </c>
      <c r="F11">
        <v>85584</v>
      </c>
      <c r="G11" t="s">
        <v>63</v>
      </c>
      <c r="H11" t="s">
        <v>138</v>
      </c>
      <c r="I11">
        <v>85584</v>
      </c>
      <c r="J11">
        <v>1</v>
      </c>
      <c r="K11" t="s">
        <v>193</v>
      </c>
      <c r="L11">
        <v>23.773333333333333</v>
      </c>
      <c r="M11">
        <v>0.99055555555555552</v>
      </c>
    </row>
    <row r="12" spans="1:13" x14ac:dyDescent="0.35">
      <c r="A12" t="s">
        <v>71</v>
      </c>
      <c r="B12">
        <v>43564.632352997687</v>
      </c>
      <c r="C12" t="s">
        <v>27</v>
      </c>
      <c r="D12">
        <v>43564.539284143517</v>
      </c>
      <c r="E12" t="s">
        <v>96</v>
      </c>
      <c r="F12">
        <v>8041</v>
      </c>
      <c r="G12" t="s">
        <v>63</v>
      </c>
      <c r="H12" t="s">
        <v>97</v>
      </c>
      <c r="I12">
        <v>8041</v>
      </c>
      <c r="J12">
        <v>1</v>
      </c>
      <c r="K12" t="s">
        <v>193</v>
      </c>
      <c r="L12">
        <v>2.2336111111111112</v>
      </c>
      <c r="M12">
        <v>9.3067129629629639E-2</v>
      </c>
    </row>
    <row r="13" spans="1:13" x14ac:dyDescent="0.35">
      <c r="A13" t="s">
        <v>35</v>
      </c>
      <c r="B13">
        <v>43564.678823657407</v>
      </c>
      <c r="C13" t="s">
        <v>27</v>
      </c>
      <c r="D13">
        <v>43564.593304398149</v>
      </c>
      <c r="E13" t="s">
        <v>177</v>
      </c>
      <c r="F13">
        <v>7388</v>
      </c>
      <c r="G13" t="s">
        <v>58</v>
      </c>
      <c r="H13" t="s">
        <v>178</v>
      </c>
      <c r="I13">
        <v>7388</v>
      </c>
      <c r="J13">
        <v>1</v>
      </c>
      <c r="K13" t="s">
        <v>191</v>
      </c>
      <c r="L13">
        <v>2.0522222222222224</v>
      </c>
      <c r="M13">
        <v>8.5509259259259271E-2</v>
      </c>
    </row>
    <row r="14" spans="1:13" x14ac:dyDescent="0.35">
      <c r="A14" t="s">
        <v>35</v>
      </c>
      <c r="B14">
        <v>43572.638308298614</v>
      </c>
      <c r="C14" t="s">
        <v>27</v>
      </c>
      <c r="D14">
        <v>43572.63690834491</v>
      </c>
      <c r="E14" t="s">
        <v>107</v>
      </c>
      <c r="F14">
        <v>120</v>
      </c>
      <c r="G14" t="s">
        <v>63</v>
      </c>
      <c r="H14" t="s">
        <v>179</v>
      </c>
      <c r="I14">
        <v>120</v>
      </c>
      <c r="J14">
        <v>1</v>
      </c>
      <c r="K14" t="s">
        <v>193</v>
      </c>
      <c r="L14">
        <v>3.3333333333333333E-2</v>
      </c>
      <c r="M14">
        <v>1.3888888888888889E-3</v>
      </c>
    </row>
    <row r="15" spans="1:13" x14ac:dyDescent="0.35">
      <c r="A15" t="s">
        <v>25</v>
      </c>
      <c r="B15">
        <v>43567.662010925924</v>
      </c>
      <c r="C15" t="s">
        <v>27</v>
      </c>
      <c r="D15">
        <v>43567.661358391204</v>
      </c>
      <c r="E15" t="s">
        <v>154</v>
      </c>
      <c r="F15">
        <v>56</v>
      </c>
      <c r="G15" t="s">
        <v>63</v>
      </c>
      <c r="H15" t="s">
        <v>155</v>
      </c>
      <c r="I15">
        <v>56</v>
      </c>
      <c r="J15">
        <v>2</v>
      </c>
      <c r="K15" t="s">
        <v>193</v>
      </c>
      <c r="L15">
        <v>1.5555555555555555E-2</v>
      </c>
      <c r="M15">
        <v>6.4814814814814813E-4</v>
      </c>
    </row>
    <row r="16" spans="1:13" x14ac:dyDescent="0.35">
      <c r="A16" t="s">
        <v>35</v>
      </c>
      <c r="B16">
        <v>43566.628293125003</v>
      </c>
      <c r="C16" t="s">
        <v>27</v>
      </c>
      <c r="D16">
        <v>43566.628059814815</v>
      </c>
      <c r="E16" t="s">
        <v>64</v>
      </c>
      <c r="F16">
        <v>20</v>
      </c>
      <c r="G16" t="s">
        <v>63</v>
      </c>
      <c r="H16" t="s">
        <v>60</v>
      </c>
      <c r="I16">
        <v>20</v>
      </c>
      <c r="J16">
        <v>1</v>
      </c>
      <c r="K16" t="s">
        <v>193</v>
      </c>
      <c r="L16">
        <v>5.5555555555555558E-3</v>
      </c>
      <c r="M16">
        <v>2.3148148148148149E-4</v>
      </c>
    </row>
    <row r="17" spans="1:13" x14ac:dyDescent="0.35">
      <c r="A17" t="s">
        <v>35</v>
      </c>
      <c r="B17">
        <v>43572.638529710646</v>
      </c>
      <c r="C17" t="s">
        <v>27</v>
      </c>
      <c r="D17">
        <v>43572.638415821762</v>
      </c>
      <c r="E17" t="s">
        <v>170</v>
      </c>
      <c r="F17">
        <v>9</v>
      </c>
      <c r="G17" t="s">
        <v>63</v>
      </c>
      <c r="H17" t="s">
        <v>171</v>
      </c>
      <c r="I17">
        <v>9</v>
      </c>
      <c r="J17">
        <v>1</v>
      </c>
      <c r="K17" t="s">
        <v>193</v>
      </c>
      <c r="L17">
        <v>2.5000000000000001E-3</v>
      </c>
      <c r="M17">
        <v>1.0416666666666667E-4</v>
      </c>
    </row>
    <row r="18" spans="1:13" x14ac:dyDescent="0.35">
      <c r="A18" t="s">
        <v>25</v>
      </c>
      <c r="B18">
        <v>43556.603040856484</v>
      </c>
      <c r="C18" t="s">
        <v>27</v>
      </c>
      <c r="D18">
        <v>43556.602979490737</v>
      </c>
      <c r="E18" t="s">
        <v>152</v>
      </c>
      <c r="F18">
        <v>5</v>
      </c>
      <c r="G18" t="s">
        <v>63</v>
      </c>
      <c r="H18" t="s">
        <v>113</v>
      </c>
      <c r="I18">
        <v>5</v>
      </c>
      <c r="J18">
        <v>1</v>
      </c>
      <c r="K18" t="s">
        <v>193</v>
      </c>
      <c r="L18">
        <v>1.3888888888888889E-3</v>
      </c>
      <c r="M18">
        <v>5.7870370370370373E-5</v>
      </c>
    </row>
    <row r="19" spans="1:13" x14ac:dyDescent="0.35">
      <c r="A19" t="s">
        <v>25</v>
      </c>
      <c r="B19">
        <v>43552.732000057869</v>
      </c>
      <c r="C19" t="s">
        <v>27</v>
      </c>
      <c r="D19">
        <v>43552.731956145835</v>
      </c>
      <c r="E19" t="s">
        <v>148</v>
      </c>
      <c r="F19">
        <v>3</v>
      </c>
      <c r="G19" t="s">
        <v>63</v>
      </c>
      <c r="H19" t="s">
        <v>159</v>
      </c>
      <c r="I19">
        <v>3</v>
      </c>
      <c r="J19">
        <v>1</v>
      </c>
      <c r="K19" t="s">
        <v>193</v>
      </c>
      <c r="L19">
        <v>8.3333333333333339E-4</v>
      </c>
      <c r="M19">
        <v>3.4722222222222222E-5</v>
      </c>
    </row>
    <row r="20" spans="1:13" x14ac:dyDescent="0.35">
      <c r="A20" t="s">
        <v>25</v>
      </c>
      <c r="B20">
        <v>43572.662220439815</v>
      </c>
      <c r="C20" t="s">
        <v>27</v>
      </c>
      <c r="D20">
        <v>43572.662180370367</v>
      </c>
      <c r="E20" t="s">
        <v>148</v>
      </c>
      <c r="F20">
        <v>3</v>
      </c>
      <c r="G20" t="s">
        <v>63</v>
      </c>
      <c r="H20" t="s">
        <v>67</v>
      </c>
      <c r="I20">
        <v>3</v>
      </c>
      <c r="J20">
        <v>1</v>
      </c>
      <c r="K20" t="s">
        <v>193</v>
      </c>
      <c r="L20">
        <v>8.3333333333333339E-4</v>
      </c>
      <c r="M20">
        <v>3.4722222222222222E-5</v>
      </c>
    </row>
    <row r="21" spans="1:13" x14ac:dyDescent="0.35">
      <c r="A21" t="s">
        <v>25</v>
      </c>
      <c r="B21">
        <v>43556.602832685188</v>
      </c>
      <c r="C21" t="s">
        <v>27</v>
      </c>
      <c r="D21">
        <v>43556.602798518521</v>
      </c>
      <c r="E21" t="s">
        <v>112</v>
      </c>
      <c r="F21">
        <v>2</v>
      </c>
      <c r="G21" t="s">
        <v>63</v>
      </c>
      <c r="H21" t="s">
        <v>113</v>
      </c>
      <c r="I21">
        <v>2</v>
      </c>
      <c r="J21">
        <v>1</v>
      </c>
      <c r="K21" t="s">
        <v>193</v>
      </c>
      <c r="L21">
        <v>5.5555555555555556E-4</v>
      </c>
      <c r="M21">
        <v>2.3148148148148147E-5</v>
      </c>
    </row>
    <row r="22" spans="1:13" x14ac:dyDescent="0.35">
      <c r="A22" t="s">
        <v>25</v>
      </c>
      <c r="B22">
        <v>43567.662740509259</v>
      </c>
      <c r="C22" t="s">
        <v>27</v>
      </c>
      <c r="D22">
        <v>43567.66270627315</v>
      </c>
      <c r="E22" t="s">
        <v>112</v>
      </c>
      <c r="F22">
        <v>2</v>
      </c>
      <c r="G22" t="s">
        <v>63</v>
      </c>
      <c r="H22" t="s">
        <v>124</v>
      </c>
      <c r="I22">
        <v>2</v>
      </c>
      <c r="J22">
        <v>2</v>
      </c>
      <c r="K22" t="s">
        <v>193</v>
      </c>
      <c r="L22">
        <v>5.5555555555555556E-4</v>
      </c>
      <c r="M22">
        <v>2.3148148148148147E-5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F1" workbookViewId="0">
      <selection activeCell="P17" sqref="P16:P17"/>
    </sheetView>
  </sheetViews>
  <sheetFormatPr defaultRowHeight="14.5" x14ac:dyDescent="0.35"/>
  <cols>
    <col min="3" max="3" width="13.1796875" customWidth="1"/>
    <col min="4" max="4" width="17.453125" customWidth="1"/>
    <col min="5" max="5" width="19.6328125" customWidth="1"/>
    <col min="6" max="6" width="22.1796875" customWidth="1"/>
    <col min="7" max="7" width="12.36328125" customWidth="1"/>
    <col min="8" max="8" width="18.6328125" customWidth="1"/>
    <col min="9" max="9" width="21.1796875" customWidth="1"/>
    <col min="10" max="10" width="16.08984375" customWidth="1"/>
    <col min="11" max="11" width="10.26953125" customWidth="1"/>
    <col min="12" max="12" width="18.26953125" customWidth="1"/>
    <col min="13" max="13" width="16.90625" customWidth="1"/>
  </cols>
  <sheetData>
    <row r="1" spans="1:13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183</v>
      </c>
      <c r="L1" t="s">
        <v>181</v>
      </c>
      <c r="M1" t="s">
        <v>182</v>
      </c>
    </row>
    <row r="2" spans="1:13" x14ac:dyDescent="0.35">
      <c r="A2" t="s">
        <v>25</v>
      </c>
      <c r="B2">
        <v>43572.662180370367</v>
      </c>
      <c r="C2" t="s">
        <v>29</v>
      </c>
      <c r="D2">
        <v>43549.601076388892</v>
      </c>
      <c r="E2" t="s">
        <v>147</v>
      </c>
      <c r="F2">
        <v>1992479</v>
      </c>
      <c r="G2" t="s">
        <v>27</v>
      </c>
      <c r="H2" t="s">
        <v>148</v>
      </c>
      <c r="I2">
        <v>1992479</v>
      </c>
      <c r="J2">
        <v>1</v>
      </c>
      <c r="K2" t="s">
        <v>195</v>
      </c>
      <c r="L2">
        <v>553.4663888888889</v>
      </c>
      <c r="M2">
        <v>23.061099537037038</v>
      </c>
    </row>
    <row r="3" spans="1:13" x14ac:dyDescent="0.35">
      <c r="A3" t="s">
        <v>25</v>
      </c>
      <c r="B3">
        <v>43570.728694513891</v>
      </c>
      <c r="C3" t="s">
        <v>29</v>
      </c>
      <c r="D3">
        <v>43549.603518518517</v>
      </c>
      <c r="E3" t="s">
        <v>141</v>
      </c>
      <c r="F3">
        <v>1825215</v>
      </c>
      <c r="G3" t="s">
        <v>27</v>
      </c>
      <c r="H3" t="s">
        <v>142</v>
      </c>
      <c r="I3">
        <v>1825215</v>
      </c>
      <c r="J3">
        <v>1</v>
      </c>
      <c r="K3" t="s">
        <v>195</v>
      </c>
      <c r="L3">
        <v>507.00416666666666</v>
      </c>
      <c r="M3">
        <v>21.125173611111112</v>
      </c>
    </row>
    <row r="4" spans="1:13" x14ac:dyDescent="0.35">
      <c r="A4" t="s">
        <v>25</v>
      </c>
      <c r="B4">
        <v>43572.662762824075</v>
      </c>
      <c r="C4" t="s">
        <v>29</v>
      </c>
      <c r="D4">
        <v>43552.736226851855</v>
      </c>
      <c r="E4" t="s">
        <v>106</v>
      </c>
      <c r="F4">
        <v>1721652</v>
      </c>
      <c r="G4" t="s">
        <v>27</v>
      </c>
      <c r="H4" t="s">
        <v>107</v>
      </c>
      <c r="I4">
        <v>1721652</v>
      </c>
      <c r="J4">
        <v>1</v>
      </c>
      <c r="K4" t="s">
        <v>195</v>
      </c>
      <c r="L4">
        <v>478.23666666666668</v>
      </c>
      <c r="M4">
        <v>19.926527777777778</v>
      </c>
    </row>
    <row r="5" spans="1:13" x14ac:dyDescent="0.35">
      <c r="A5" t="s">
        <v>25</v>
      </c>
      <c r="B5">
        <v>43556.602979490737</v>
      </c>
      <c r="C5" t="s">
        <v>29</v>
      </c>
      <c r="D5">
        <v>43549.600474537037</v>
      </c>
      <c r="E5" t="s">
        <v>151</v>
      </c>
      <c r="F5">
        <v>605016</v>
      </c>
      <c r="G5" t="s">
        <v>27</v>
      </c>
      <c r="H5" t="s">
        <v>152</v>
      </c>
      <c r="I5">
        <v>605016</v>
      </c>
      <c r="J5">
        <v>1</v>
      </c>
      <c r="K5" t="s">
        <v>195</v>
      </c>
      <c r="L5">
        <v>168.06</v>
      </c>
      <c r="M5">
        <v>7.0025000000000004</v>
      </c>
    </row>
    <row r="6" spans="1:13" x14ac:dyDescent="0.35">
      <c r="A6" t="s">
        <v>71</v>
      </c>
      <c r="B6">
        <v>43570.708632650465</v>
      </c>
      <c r="C6" t="s">
        <v>29</v>
      </c>
      <c r="D6">
        <v>43564.527361111112</v>
      </c>
      <c r="E6" t="s">
        <v>86</v>
      </c>
      <c r="F6">
        <v>534061</v>
      </c>
      <c r="G6" t="s">
        <v>27</v>
      </c>
      <c r="H6" t="s">
        <v>87</v>
      </c>
      <c r="I6">
        <v>534061</v>
      </c>
      <c r="J6">
        <v>1</v>
      </c>
      <c r="K6" t="s">
        <v>195</v>
      </c>
      <c r="L6">
        <v>148.35027777777779</v>
      </c>
      <c r="M6">
        <v>6.1812615740740746</v>
      </c>
    </row>
    <row r="7" spans="1:13" x14ac:dyDescent="0.35">
      <c r="A7" t="s">
        <v>35</v>
      </c>
      <c r="B7">
        <v>43571.60661574074</v>
      </c>
      <c r="C7" t="s">
        <v>29</v>
      </c>
      <c r="D7">
        <v>43565.568622685183</v>
      </c>
      <c r="E7" t="s">
        <v>42</v>
      </c>
      <c r="F7">
        <v>521682</v>
      </c>
      <c r="G7" t="s">
        <v>27</v>
      </c>
      <c r="H7" t="s">
        <v>43</v>
      </c>
      <c r="I7">
        <v>521682</v>
      </c>
      <c r="J7">
        <v>1</v>
      </c>
      <c r="K7" t="s">
        <v>195</v>
      </c>
      <c r="L7">
        <v>144.91166666666666</v>
      </c>
      <c r="M7">
        <v>6.0379861111111106</v>
      </c>
    </row>
    <row r="8" spans="1:13" x14ac:dyDescent="0.35">
      <c r="A8" t="s">
        <v>100</v>
      </c>
      <c r="B8">
        <v>43558.402000497685</v>
      </c>
      <c r="C8" t="s">
        <v>29</v>
      </c>
      <c r="D8">
        <v>43552.589583333334</v>
      </c>
      <c r="E8" t="s">
        <v>127</v>
      </c>
      <c r="F8">
        <v>502192</v>
      </c>
      <c r="G8" t="s">
        <v>27</v>
      </c>
      <c r="H8" t="s">
        <v>128</v>
      </c>
      <c r="I8">
        <v>502192</v>
      </c>
      <c r="J8">
        <v>1</v>
      </c>
      <c r="K8" t="s">
        <v>195</v>
      </c>
      <c r="L8">
        <v>139.49777777777777</v>
      </c>
      <c r="M8">
        <v>5.8124074074074068</v>
      </c>
    </row>
    <row r="9" spans="1:13" x14ac:dyDescent="0.35">
      <c r="A9" t="s">
        <v>35</v>
      </c>
      <c r="B9">
        <v>43570.434114050928</v>
      </c>
      <c r="C9" t="s">
        <v>29</v>
      </c>
      <c r="D9">
        <v>43565.567430555559</v>
      </c>
      <c r="E9" t="s">
        <v>50</v>
      </c>
      <c r="F9">
        <v>420481</v>
      </c>
      <c r="G9" t="s">
        <v>27</v>
      </c>
      <c r="H9" t="s">
        <v>51</v>
      </c>
      <c r="I9">
        <v>420481</v>
      </c>
      <c r="J9">
        <v>1</v>
      </c>
      <c r="K9" t="s">
        <v>195</v>
      </c>
      <c r="L9">
        <v>116.80027777777778</v>
      </c>
      <c r="M9">
        <v>4.8666782407407405</v>
      </c>
    </row>
    <row r="10" spans="1:13" x14ac:dyDescent="0.35">
      <c r="A10" t="s">
        <v>25</v>
      </c>
      <c r="B10">
        <v>43556.603070671299</v>
      </c>
      <c r="C10" t="s">
        <v>29</v>
      </c>
      <c r="D10">
        <v>43552.706782407404</v>
      </c>
      <c r="E10" t="s">
        <v>120</v>
      </c>
      <c r="F10">
        <v>336639</v>
      </c>
      <c r="G10" t="s">
        <v>27</v>
      </c>
      <c r="H10" t="s">
        <v>121</v>
      </c>
      <c r="I10">
        <v>336639</v>
      </c>
      <c r="J10">
        <v>1</v>
      </c>
      <c r="K10" t="s">
        <v>195</v>
      </c>
      <c r="L10">
        <v>93.510833333333338</v>
      </c>
      <c r="M10">
        <v>3.8962847222222226</v>
      </c>
    </row>
    <row r="11" spans="1:13" x14ac:dyDescent="0.35">
      <c r="A11" t="s">
        <v>25</v>
      </c>
      <c r="B11">
        <v>43552.731956145835</v>
      </c>
      <c r="C11" t="s">
        <v>29</v>
      </c>
      <c r="D11">
        <v>43549.600289351853</v>
      </c>
      <c r="E11" t="s">
        <v>158</v>
      </c>
      <c r="F11">
        <v>270576</v>
      </c>
      <c r="G11" t="s">
        <v>27</v>
      </c>
      <c r="H11" t="s">
        <v>148</v>
      </c>
      <c r="I11">
        <v>270576</v>
      </c>
      <c r="J11">
        <v>1</v>
      </c>
      <c r="K11" t="s">
        <v>195</v>
      </c>
      <c r="L11">
        <v>75.16</v>
      </c>
      <c r="M11">
        <v>3.1316666666666664</v>
      </c>
    </row>
    <row r="12" spans="1:13" x14ac:dyDescent="0.35">
      <c r="A12" t="s">
        <v>71</v>
      </c>
      <c r="B12">
        <v>43566.556556064817</v>
      </c>
      <c r="C12" t="s">
        <v>29</v>
      </c>
      <c r="D12">
        <v>43564.491724537038</v>
      </c>
      <c r="E12" t="s">
        <v>90</v>
      </c>
      <c r="F12">
        <v>178401</v>
      </c>
      <c r="G12" t="s">
        <v>27</v>
      </c>
      <c r="H12" t="s">
        <v>91</v>
      </c>
      <c r="I12">
        <v>178401</v>
      </c>
      <c r="J12">
        <v>1</v>
      </c>
      <c r="K12" t="s">
        <v>195</v>
      </c>
      <c r="L12">
        <v>49.555833333333332</v>
      </c>
      <c r="M12">
        <v>2.0648263888888887</v>
      </c>
    </row>
    <row r="13" spans="1:13" x14ac:dyDescent="0.35">
      <c r="A13" t="s">
        <v>35</v>
      </c>
      <c r="B13">
        <v>43566.628059814815</v>
      </c>
      <c r="C13" t="s">
        <v>29</v>
      </c>
      <c r="D13">
        <v>43564.681562500002</v>
      </c>
      <c r="E13" t="s">
        <v>59</v>
      </c>
      <c r="F13">
        <v>168177</v>
      </c>
      <c r="G13" t="s">
        <v>27</v>
      </c>
      <c r="H13" t="s">
        <v>64</v>
      </c>
      <c r="I13">
        <v>168177</v>
      </c>
      <c r="J13">
        <v>1</v>
      </c>
      <c r="K13" t="s">
        <v>195</v>
      </c>
      <c r="L13">
        <v>46.715833333333336</v>
      </c>
      <c r="M13">
        <v>1.9464930555555557</v>
      </c>
    </row>
    <row r="14" spans="1:13" x14ac:dyDescent="0.35">
      <c r="A14" t="s">
        <v>35</v>
      </c>
      <c r="B14">
        <v>43566.628383495372</v>
      </c>
      <c r="C14" t="s">
        <v>29</v>
      </c>
      <c r="D14">
        <v>43564.682060185187</v>
      </c>
      <c r="E14" t="s">
        <v>59</v>
      </c>
      <c r="F14">
        <v>168162</v>
      </c>
      <c r="G14" t="s">
        <v>58</v>
      </c>
      <c r="H14" t="s">
        <v>60</v>
      </c>
      <c r="I14">
        <v>168162</v>
      </c>
      <c r="J14">
        <v>1</v>
      </c>
      <c r="K14" t="s">
        <v>194</v>
      </c>
      <c r="L14">
        <v>46.711666666666666</v>
      </c>
      <c r="M14">
        <v>1.9463194444444445</v>
      </c>
    </row>
    <row r="15" spans="1:13" x14ac:dyDescent="0.35">
      <c r="A15" t="s">
        <v>35</v>
      </c>
      <c r="B15">
        <v>43564.593304398149</v>
      </c>
      <c r="C15" t="s">
        <v>29</v>
      </c>
      <c r="D15">
        <v>43563.422244293979</v>
      </c>
      <c r="E15" t="s">
        <v>176</v>
      </c>
      <c r="F15">
        <v>101179</v>
      </c>
      <c r="G15" t="s">
        <v>27</v>
      </c>
      <c r="H15" t="s">
        <v>177</v>
      </c>
      <c r="I15">
        <v>101179</v>
      </c>
      <c r="J15">
        <v>2</v>
      </c>
      <c r="K15" t="s">
        <v>195</v>
      </c>
      <c r="L15">
        <v>28.105277777777779</v>
      </c>
      <c r="M15">
        <v>1.1710532407407408</v>
      </c>
    </row>
    <row r="16" spans="1:13" x14ac:dyDescent="0.35">
      <c r="A16" t="s">
        <v>100</v>
      </c>
      <c r="B16">
        <v>43553.58104809028</v>
      </c>
      <c r="C16" t="s">
        <v>29</v>
      </c>
      <c r="D16">
        <v>43552.589201388888</v>
      </c>
      <c r="E16" t="s">
        <v>132</v>
      </c>
      <c r="F16">
        <v>85695</v>
      </c>
      <c r="G16" t="s">
        <v>27</v>
      </c>
      <c r="H16" t="s">
        <v>133</v>
      </c>
      <c r="I16">
        <v>85695</v>
      </c>
      <c r="J16">
        <v>1</v>
      </c>
      <c r="K16" t="s">
        <v>195</v>
      </c>
      <c r="L16">
        <v>23.804166666666667</v>
      </c>
      <c r="M16">
        <v>0.99184027777777783</v>
      </c>
    </row>
    <row r="17" spans="1:13" x14ac:dyDescent="0.35">
      <c r="A17" t="s">
        <v>25</v>
      </c>
      <c r="B17">
        <v>43550.580559178241</v>
      </c>
      <c r="C17" t="s">
        <v>29</v>
      </c>
      <c r="D17">
        <v>43549.594837962963</v>
      </c>
      <c r="E17" t="s">
        <v>164</v>
      </c>
      <c r="F17">
        <v>85166</v>
      </c>
      <c r="G17" t="s">
        <v>27</v>
      </c>
      <c r="H17" t="s">
        <v>165</v>
      </c>
      <c r="I17">
        <v>85166</v>
      </c>
      <c r="J17">
        <v>1</v>
      </c>
      <c r="K17" t="s">
        <v>195</v>
      </c>
      <c r="L17">
        <v>23.657222222222224</v>
      </c>
      <c r="M17">
        <v>0.98571759259259262</v>
      </c>
    </row>
    <row r="18" spans="1:13" x14ac:dyDescent="0.35">
      <c r="A18" t="s">
        <v>71</v>
      </c>
      <c r="B18">
        <v>43564.539284143517</v>
      </c>
      <c r="C18" t="s">
        <v>29</v>
      </c>
      <c r="D18">
        <v>43564.485983796294</v>
      </c>
      <c r="E18" t="s">
        <v>95</v>
      </c>
      <c r="F18">
        <v>4605</v>
      </c>
      <c r="G18" t="s">
        <v>27</v>
      </c>
      <c r="H18" t="s">
        <v>96</v>
      </c>
      <c r="I18">
        <v>4605</v>
      </c>
      <c r="J18">
        <v>1</v>
      </c>
      <c r="K18" t="s">
        <v>195</v>
      </c>
      <c r="L18">
        <v>1.2791666666666666</v>
      </c>
      <c r="M18">
        <v>5.3298611111111109E-2</v>
      </c>
    </row>
    <row r="19" spans="1:13" x14ac:dyDescent="0.35">
      <c r="A19" t="s">
        <v>25</v>
      </c>
      <c r="B19">
        <v>43552.732073298612</v>
      </c>
      <c r="C19" t="s">
        <v>29</v>
      </c>
      <c r="D19">
        <v>43552.706909722219</v>
      </c>
      <c r="E19" t="s">
        <v>110</v>
      </c>
      <c r="F19">
        <v>2174</v>
      </c>
      <c r="G19" t="s">
        <v>27</v>
      </c>
      <c r="H19" t="s">
        <v>111</v>
      </c>
      <c r="I19">
        <v>2174</v>
      </c>
      <c r="J19">
        <v>1</v>
      </c>
      <c r="K19" t="s">
        <v>195</v>
      </c>
      <c r="L19">
        <v>0.60388888888888892</v>
      </c>
      <c r="M19">
        <v>2.5162037037037038E-2</v>
      </c>
    </row>
    <row r="20" spans="1:13" x14ac:dyDescent="0.35">
      <c r="A20" t="s">
        <v>35</v>
      </c>
      <c r="B20">
        <v>43564.682952453702</v>
      </c>
      <c r="C20" t="s">
        <v>29</v>
      </c>
      <c r="D20">
        <v>43564.680810185186</v>
      </c>
      <c r="E20" t="s">
        <v>67</v>
      </c>
      <c r="F20">
        <v>185</v>
      </c>
      <c r="G20" t="s">
        <v>27</v>
      </c>
      <c r="H20" t="s">
        <v>68</v>
      </c>
      <c r="I20">
        <v>185</v>
      </c>
      <c r="J20">
        <v>1</v>
      </c>
      <c r="K20" t="s">
        <v>195</v>
      </c>
      <c r="L20">
        <v>5.1388888888888887E-2</v>
      </c>
      <c r="M20">
        <v>2.1412037037037038E-3</v>
      </c>
    </row>
    <row r="21" spans="1:13" x14ac:dyDescent="0.35">
      <c r="A21" t="s">
        <v>100</v>
      </c>
      <c r="B21">
        <v>43552.590415497689</v>
      </c>
      <c r="C21" t="s">
        <v>29</v>
      </c>
      <c r="D21">
        <v>43552.588518518518</v>
      </c>
      <c r="E21" t="s">
        <v>107</v>
      </c>
      <c r="F21">
        <v>163</v>
      </c>
      <c r="G21" t="s">
        <v>27</v>
      </c>
      <c r="H21" t="s">
        <v>137</v>
      </c>
      <c r="I21">
        <v>163</v>
      </c>
      <c r="J21">
        <v>1</v>
      </c>
      <c r="K21" t="s">
        <v>195</v>
      </c>
      <c r="L21">
        <v>4.5277777777777778E-2</v>
      </c>
      <c r="M21">
        <v>1.8865740740740742E-3</v>
      </c>
    </row>
    <row r="22" spans="1:13" x14ac:dyDescent="0.35">
      <c r="A22" t="s">
        <v>100</v>
      </c>
      <c r="B22">
        <v>43563.403169467594</v>
      </c>
      <c r="C22" t="s">
        <v>29</v>
      </c>
      <c r="D22">
        <v>43563.402025462965</v>
      </c>
      <c r="E22" t="s">
        <v>101</v>
      </c>
      <c r="F22">
        <v>98</v>
      </c>
      <c r="G22" t="s">
        <v>27</v>
      </c>
      <c r="H22" t="s">
        <v>102</v>
      </c>
      <c r="I22">
        <v>98</v>
      </c>
      <c r="J22">
        <v>1</v>
      </c>
      <c r="K22" t="s">
        <v>195</v>
      </c>
      <c r="L22">
        <v>2.7222222222222221E-2</v>
      </c>
      <c r="M22">
        <v>1.1342592592592591E-3</v>
      </c>
    </row>
    <row r="23" spans="1:13" x14ac:dyDescent="0.35">
      <c r="A23" t="s">
        <v>25</v>
      </c>
      <c r="B23">
        <v>43570.699985312502</v>
      </c>
      <c r="C23" t="s">
        <v>29</v>
      </c>
      <c r="D23">
        <v>43570.699525462966</v>
      </c>
      <c r="E23" t="s">
        <v>30</v>
      </c>
      <c r="F23">
        <v>39</v>
      </c>
      <c r="G23" t="s">
        <v>27</v>
      </c>
      <c r="H23" t="s">
        <v>31</v>
      </c>
      <c r="I23">
        <v>39</v>
      </c>
      <c r="J23">
        <v>1</v>
      </c>
      <c r="K23" t="s">
        <v>195</v>
      </c>
      <c r="L23">
        <v>1.0833333333333334E-2</v>
      </c>
      <c r="M23">
        <v>4.5138888888888892E-4</v>
      </c>
    </row>
    <row r="24" spans="1:13" x14ac:dyDescent="0.35">
      <c r="A24" t="s">
        <v>35</v>
      </c>
      <c r="B24">
        <v>43546.564903078703</v>
      </c>
      <c r="C24" t="s">
        <v>29</v>
      </c>
      <c r="D24">
        <v>43546.564618055556</v>
      </c>
      <c r="E24" t="s">
        <v>174</v>
      </c>
      <c r="F24">
        <v>24</v>
      </c>
      <c r="G24" t="s">
        <v>27</v>
      </c>
      <c r="H24" t="s">
        <v>175</v>
      </c>
      <c r="I24">
        <v>24</v>
      </c>
      <c r="J24">
        <v>1</v>
      </c>
      <c r="K24" t="s">
        <v>195</v>
      </c>
      <c r="L24">
        <v>6.6666666666666671E-3</v>
      </c>
      <c r="M24">
        <v>2.7777777777777778E-4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Exporter</vt:lpstr>
      <vt:lpstr>Em andamento</vt:lpstr>
      <vt:lpstr>Dinâmica</vt:lpstr>
      <vt:lpstr>Resolvido</vt:lpstr>
      <vt:lpstr>Aberto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Fabio Minoru Sakamoto</cp:lastModifiedBy>
  <dcterms:created xsi:type="dcterms:W3CDTF">2019-04-17T18:57:17Z</dcterms:created>
  <dcterms:modified xsi:type="dcterms:W3CDTF">2019-04-17T20:37:15Z</dcterms:modified>
</cp:coreProperties>
</file>