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xr:revisionPtr revIDLastSave="0" documentId="8_{92B77D93-C50E-154B-B3E1-233F46A94E07}" xr6:coauthVersionLast="45" xr6:coauthVersionMax="45" xr10:uidLastSave="{00000000-0000-0000-0000-000000000000}"/>
  <bookViews>
    <workbookView xWindow="240" yWindow="75" windowWidth="20115" windowHeight="7995" activeTab="1" xr2:uid="{00000000-000D-0000-FFFF-FFFF00000000}"/>
  </bookViews>
  <sheets>
    <sheet name="1ER PARCIAL" sheetId="1" r:id="rId1"/>
    <sheet name="2DO PARCIAL" sheetId="2" r:id="rId2"/>
    <sheet name="3ER PARCIAL" sheetId="3" r:id="rId3"/>
    <sheet name="CENTRALIZADO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1" l="1"/>
  <c r="C11" i="2"/>
  <c r="C13" i="3"/>
  <c r="D13" i="4"/>
  <c r="O11" i="2"/>
  <c r="D13" i="3"/>
  <c r="E13" i="4"/>
  <c r="P13" i="3"/>
  <c r="F13" i="4"/>
  <c r="G13" i="4"/>
  <c r="I13" i="4"/>
  <c r="N12" i="1"/>
  <c r="C12" i="2"/>
  <c r="C14" i="3"/>
  <c r="D14" i="4"/>
  <c r="O12" i="2"/>
  <c r="D14" i="3"/>
  <c r="E14" i="4"/>
  <c r="P14" i="3"/>
  <c r="F14" i="4"/>
  <c r="G14" i="4"/>
  <c r="I14" i="4"/>
  <c r="N13" i="1"/>
  <c r="C13" i="2"/>
  <c r="C15" i="3"/>
  <c r="D15" i="4"/>
  <c r="O13" i="2"/>
  <c r="D15" i="3"/>
  <c r="E15" i="4"/>
  <c r="P15" i="3"/>
  <c r="F15" i="4"/>
  <c r="G15" i="4"/>
  <c r="I15" i="4"/>
  <c r="N15" i="1"/>
  <c r="C15" i="2"/>
  <c r="C17" i="3"/>
  <c r="D17" i="4"/>
  <c r="O15" i="2"/>
  <c r="D17" i="3"/>
  <c r="E17" i="4"/>
  <c r="P17" i="3"/>
  <c r="F17" i="4"/>
  <c r="G17" i="4"/>
  <c r="I17" i="4"/>
  <c r="H14" i="4"/>
  <c r="H15" i="4"/>
  <c r="H17" i="4"/>
  <c r="H13" i="4"/>
  <c r="Q17" i="3"/>
  <c r="P16" i="3"/>
  <c r="Q16" i="3"/>
  <c r="Q15" i="3"/>
  <c r="Q14" i="3"/>
  <c r="Q13" i="3"/>
  <c r="P15" i="2"/>
  <c r="O14" i="2"/>
  <c r="P14" i="2"/>
  <c r="P13" i="2"/>
  <c r="P12" i="2"/>
  <c r="P11" i="2"/>
  <c r="O11" i="1"/>
  <c r="O12" i="1"/>
  <c r="O13" i="1"/>
  <c r="O15" i="1"/>
  <c r="N14" i="1"/>
  <c r="C14" i="2"/>
  <c r="C16" i="3"/>
  <c r="D16" i="4"/>
  <c r="O14" i="1"/>
  <c r="F16" i="4"/>
  <c r="D16" i="3"/>
  <c r="E16" i="4"/>
  <c r="G16" i="4"/>
  <c r="I16" i="4"/>
  <c r="H16" i="4"/>
</calcChain>
</file>

<file path=xl/sharedStrings.xml><?xml version="1.0" encoding="utf-8"?>
<sst xmlns="http://schemas.openxmlformats.org/spreadsheetml/2006/main" count="96" uniqueCount="33">
  <si>
    <t xml:space="preserve">UNIVERSIDAD  SALESIANA DE  BOLIVIA </t>
  </si>
  <si>
    <t xml:space="preserve">ACTA DE NOTAS </t>
  </si>
  <si>
    <t>DOCENTE: Ing. Cleto Alberto Vargas Patsi</t>
  </si>
  <si>
    <t>CARRERA: Contaduria Publica</t>
  </si>
  <si>
    <t>MATERIA:  Analisis y Diseño  De Sistemas</t>
  </si>
  <si>
    <t>SEMESTRE: Sexto</t>
  </si>
  <si>
    <t>PARALELO: 6-A1</t>
  </si>
  <si>
    <t>GESTION: 03/06/2020</t>
  </si>
  <si>
    <t>No</t>
  </si>
  <si>
    <t>NOMBRES  Y APELLIDOS</t>
  </si>
  <si>
    <t>ASISTENCIA</t>
  </si>
  <si>
    <t>TRABAJO PRACTICO 25PTS</t>
  </si>
  <si>
    <t>PARTICIPACION 5PTS</t>
  </si>
  <si>
    <t>TRABAJO GRUPAL</t>
  </si>
  <si>
    <t>TOTAL</t>
  </si>
  <si>
    <t>OBSERVACIONES</t>
  </si>
  <si>
    <t xml:space="preserve">ARIAS SORUCO NADIA </t>
  </si>
  <si>
    <t>CASAS HINOJOSA SAUL</t>
  </si>
  <si>
    <t>QUENTA CUSI SAMUEL</t>
  </si>
  <si>
    <t xml:space="preserve">VICOS ZAPATA ROBERTO </t>
  </si>
  <si>
    <t>YUJRA VERA  MARIA</t>
  </si>
  <si>
    <t>5PTS</t>
  </si>
  <si>
    <t xml:space="preserve">EXAMEN </t>
  </si>
  <si>
    <t>1er PARCIAL</t>
  </si>
  <si>
    <t>1ER PAR</t>
  </si>
  <si>
    <t>2DO PAR</t>
  </si>
  <si>
    <t>NOMBRES Y  APELLIDOS</t>
  </si>
  <si>
    <t>CENTRALIZADOR  FINAL</t>
  </si>
  <si>
    <t>3ER PAR</t>
  </si>
  <si>
    <t>PONDERACION</t>
  </si>
  <si>
    <t>OBSERVACION</t>
  </si>
  <si>
    <t>NOMBRE:FABRICIO DENILSON CASAS  AGUILAR</t>
  </si>
  <si>
    <t>PARALELO:6-A1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</si>
</sst>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Protection="1"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0" fillId="13" borderId="2" xfId="0" applyFill="1" applyBorder="1" applyAlignment="1" applyProtection="1">
      <alignment horizontal="center" vertical="center" wrapText="1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Protection="1">
      <protection locked="0"/>
    </xf>
    <xf numFmtId="0" fontId="0" fillId="11" borderId="1" xfId="0" applyFill="1" applyBorder="1" applyProtection="1">
      <protection locked="0"/>
    </xf>
    <xf numFmtId="0" fontId="0" fillId="9" borderId="1" xfId="0" applyFill="1" applyBorder="1" applyProtection="1">
      <protection locked="0"/>
    </xf>
    <xf numFmtId="0" fontId="0" fillId="14" borderId="3" xfId="0" applyFill="1" applyBorder="1" applyAlignment="1" applyProtection="1">
      <alignment vertical="center" wrapText="1"/>
      <protection locked="0"/>
    </xf>
    <xf numFmtId="0" fontId="0" fillId="6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5" borderId="3" xfId="0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vertical="center"/>
      <protection hidden="1"/>
    </xf>
    <xf numFmtId="0" fontId="0" fillId="13" borderId="2" xfId="0" applyFill="1" applyBorder="1" applyAlignment="1" applyProtection="1">
      <alignment horizontal="center" vertical="center" wrapText="1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1" borderId="1" xfId="0" applyFill="1" applyBorder="1" applyProtection="1">
      <protection hidden="1"/>
    </xf>
    <xf numFmtId="0" fontId="0" fillId="9" borderId="1" xfId="0" applyFill="1" applyBorder="1" applyProtection="1">
      <protection hidden="1"/>
    </xf>
    <xf numFmtId="0" fontId="0" fillId="14" borderId="3" xfId="0" applyFill="1" applyBorder="1" applyAlignment="1" applyProtection="1">
      <alignment vertical="center" wrapText="1"/>
      <protection hidden="1"/>
    </xf>
    <xf numFmtId="0" fontId="0" fillId="6" borderId="1" xfId="0" applyFill="1" applyBorder="1" applyProtection="1">
      <protection hidden="1"/>
    </xf>
    <xf numFmtId="0" fontId="0" fillId="0" borderId="1" xfId="0" applyBorder="1" applyProtection="1">
      <protection hidden="1"/>
    </xf>
    <xf numFmtId="0" fontId="0" fillId="5" borderId="3" xfId="0" applyFill="1" applyBorder="1" applyAlignment="1" applyProtection="1">
      <alignment vertical="center" wrapText="1"/>
      <protection hidden="1"/>
    </xf>
    <xf numFmtId="0" fontId="0" fillId="14" borderId="1" xfId="0" applyFill="1" applyBorder="1" applyProtection="1">
      <protection locked="0"/>
    </xf>
    <xf numFmtId="0" fontId="0" fillId="20" borderId="1" xfId="0" applyFill="1" applyBorder="1" applyProtection="1">
      <protection hidden="1"/>
    </xf>
    <xf numFmtId="0" fontId="0" fillId="19" borderId="1" xfId="0" applyFill="1" applyBorder="1" applyProtection="1">
      <protection hidden="1"/>
    </xf>
    <xf numFmtId="0" fontId="0" fillId="8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19" borderId="1" xfId="0" applyFill="1" applyBorder="1" applyProtection="1">
      <protection locked="0"/>
    </xf>
    <xf numFmtId="1" fontId="0" fillId="0" borderId="1" xfId="0" applyNumberFormat="1" applyBorder="1" applyProtection="1">
      <protection hidden="1"/>
    </xf>
    <xf numFmtId="0" fontId="0" fillId="20" borderId="1" xfId="0" applyFill="1" applyBorder="1" applyProtection="1">
      <protection locked="0"/>
    </xf>
    <xf numFmtId="0" fontId="0" fillId="0" borderId="0" xfId="0" applyProtection="1">
      <protection hidden="1"/>
    </xf>
    <xf numFmtId="0" fontId="0" fillId="8" borderId="0" xfId="0" applyFill="1" applyProtection="1">
      <protection hidden="1"/>
    </xf>
    <xf numFmtId="0" fontId="0" fillId="14" borderId="1" xfId="0" applyFill="1" applyBorder="1" applyProtection="1">
      <protection hidden="1"/>
    </xf>
    <xf numFmtId="0" fontId="3" fillId="0" borderId="4" xfId="0" applyFont="1" applyBorder="1" applyProtection="1">
      <protection hidden="1"/>
    </xf>
    <xf numFmtId="0" fontId="3" fillId="0" borderId="5" xfId="0" applyFont="1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3" fillId="0" borderId="7" xfId="0" applyFont="1" applyBorder="1" applyProtection="1">
      <protection hidden="1"/>
    </xf>
    <xf numFmtId="0" fontId="3" fillId="0" borderId="8" xfId="0" applyFont="1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5" borderId="2" xfId="0" applyFill="1" applyBorder="1" applyAlignment="1" applyProtection="1">
      <alignment horizontal="center" vertical="center" wrapText="1"/>
      <protection hidden="1"/>
    </xf>
    <xf numFmtId="0" fontId="0" fillId="5" borderId="3" xfId="0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wrapText="1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 wrapText="1"/>
      <protection hidden="1"/>
    </xf>
    <xf numFmtId="0" fontId="0" fillId="18" borderId="1" xfId="0" applyFill="1" applyBorder="1" applyAlignment="1" applyProtection="1">
      <alignment horizontal="center" vertical="center" wrapText="1"/>
      <protection hidden="1"/>
    </xf>
    <xf numFmtId="0" fontId="0" fillId="9" borderId="1" xfId="0" applyFill="1" applyBorder="1" applyAlignment="1" applyProtection="1">
      <alignment horizontal="center" vertical="center" wrapText="1"/>
      <protection hidden="1"/>
    </xf>
    <xf numFmtId="0" fontId="0" fillId="17" borderId="2" xfId="0" applyFill="1" applyBorder="1" applyAlignment="1" applyProtection="1">
      <alignment horizontal="center" vertical="center"/>
      <protection hidden="1"/>
    </xf>
    <xf numFmtId="0" fontId="0" fillId="17" borderId="3" xfId="0" applyFill="1" applyBorder="1" applyAlignment="1" applyProtection="1">
      <alignment horizontal="center" vertical="center"/>
      <protection hidden="1"/>
    </xf>
    <xf numFmtId="0" fontId="0" fillId="17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17" borderId="2" xfId="0" applyFill="1" applyBorder="1" applyAlignment="1" applyProtection="1">
      <alignment horizontal="center" vertical="center"/>
      <protection locked="0"/>
    </xf>
    <xf numFmtId="0" fontId="0" fillId="17" borderId="3" xfId="0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18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0" fillId="9" borderId="1" xfId="0" applyFill="1" applyBorder="1" applyAlignment="1" applyProtection="1">
      <alignment horizontal="center" vertical="center" wrapText="1"/>
      <protection locked="0"/>
    </xf>
    <xf numFmtId="0" fontId="0" fillId="19" borderId="1" xfId="0" applyFill="1" applyBorder="1" applyAlignment="1" applyProtection="1">
      <alignment horizontal="center" vertical="center" wrapText="1"/>
      <protection hidden="1"/>
    </xf>
    <xf numFmtId="0" fontId="0" fillId="19" borderId="1" xfId="0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15" borderId="1" xfId="0" applyFill="1" applyBorder="1" applyAlignment="1" applyProtection="1">
      <alignment horizontal="center" vertical="center" wrapText="1"/>
      <protection hidden="1"/>
    </xf>
    <xf numFmtId="0" fontId="0" fillId="12" borderId="1" xfId="0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 wrapText="1"/>
      <protection hidden="1"/>
    </xf>
    <xf numFmtId="0" fontId="2" fillId="16" borderId="1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31">
    <dxf>
      <fill>
        <patternFill>
          <bgColor theme="1" tint="0.14996795556505021"/>
        </patternFill>
      </fill>
    </dxf>
    <dxf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workbookViewId="0">
      <selection activeCell="C22" sqref="C22"/>
    </sheetView>
  </sheetViews>
  <sheetFormatPr defaultColWidth="11.43359375" defaultRowHeight="15" x14ac:dyDescent="0.2"/>
  <cols>
    <col min="1" max="1" width="4.4375" style="30" customWidth="1"/>
    <col min="2" max="2" width="4.03515625" style="30" customWidth="1"/>
    <col min="3" max="3" width="28.3828125" style="30" customWidth="1"/>
    <col min="4" max="4" width="11.02734375" style="30" customWidth="1"/>
    <col min="5" max="14" width="11.43359375" style="30"/>
    <col min="15" max="15" width="19.37109375" style="30" customWidth="1"/>
    <col min="16" max="16384" width="11.43359375" style="30"/>
  </cols>
  <sheetData>
    <row r="2" spans="2:15" x14ac:dyDescent="0.2">
      <c r="C2" s="30" t="s">
        <v>0</v>
      </c>
    </row>
    <row r="3" spans="2:15" ht="23.25" x14ac:dyDescent="0.3">
      <c r="C3" s="43" t="s">
        <v>1</v>
      </c>
      <c r="D3" s="43"/>
      <c r="E3" s="43"/>
      <c r="F3" s="43"/>
      <c r="G3" s="43"/>
      <c r="H3" s="43"/>
    </row>
    <row r="5" spans="2:15" x14ac:dyDescent="0.2">
      <c r="C5" s="30" t="s">
        <v>2</v>
      </c>
      <c r="G5" s="30" t="s">
        <v>5</v>
      </c>
    </row>
    <row r="6" spans="2:15" x14ac:dyDescent="0.2">
      <c r="C6" s="30" t="s">
        <v>3</v>
      </c>
      <c r="G6" s="30" t="s">
        <v>6</v>
      </c>
    </row>
    <row r="7" spans="2:15" x14ac:dyDescent="0.2">
      <c r="C7" s="30" t="s">
        <v>4</v>
      </c>
      <c r="G7" s="30" t="s">
        <v>7</v>
      </c>
    </row>
    <row r="8" spans="2:15" x14ac:dyDescent="0.2">
      <c r="J8" s="31" t="s">
        <v>21</v>
      </c>
    </row>
    <row r="9" spans="2:15" ht="34.5" customHeight="1" x14ac:dyDescent="0.2">
      <c r="B9" s="46" t="s">
        <v>8</v>
      </c>
      <c r="C9" s="47" t="s">
        <v>9</v>
      </c>
      <c r="D9" s="12" t="s">
        <v>10</v>
      </c>
      <c r="E9" s="44" t="s">
        <v>11</v>
      </c>
      <c r="F9" s="44"/>
      <c r="G9" s="44"/>
      <c r="H9" s="44"/>
      <c r="I9" s="44"/>
      <c r="J9" s="45" t="s">
        <v>12</v>
      </c>
      <c r="K9" s="48" t="s">
        <v>13</v>
      </c>
      <c r="L9" s="48"/>
      <c r="M9" s="13" t="s">
        <v>22</v>
      </c>
      <c r="N9" s="14" t="s">
        <v>14</v>
      </c>
      <c r="O9" s="41" t="s">
        <v>15</v>
      </c>
    </row>
    <row r="10" spans="2:15" ht="32.25" customHeight="1" x14ac:dyDescent="0.2">
      <c r="B10" s="46"/>
      <c r="C10" s="47"/>
      <c r="D10" s="15">
        <v>10</v>
      </c>
      <c r="E10" s="16">
        <v>5</v>
      </c>
      <c r="F10" s="16">
        <v>5</v>
      </c>
      <c r="G10" s="16">
        <v>5</v>
      </c>
      <c r="H10" s="16">
        <v>5</v>
      </c>
      <c r="I10" s="16">
        <v>5</v>
      </c>
      <c r="J10" s="45"/>
      <c r="K10" s="17">
        <v>10</v>
      </c>
      <c r="L10" s="17">
        <v>10</v>
      </c>
      <c r="M10" s="18">
        <v>40</v>
      </c>
      <c r="N10" s="19">
        <v>100</v>
      </c>
      <c r="O10" s="42"/>
    </row>
    <row r="11" spans="2:15" x14ac:dyDescent="0.2">
      <c r="B11" s="32">
        <v>1</v>
      </c>
      <c r="C11" s="24" t="s">
        <v>16</v>
      </c>
      <c r="D11" s="23">
        <v>2</v>
      </c>
      <c r="E11" s="23">
        <v>1</v>
      </c>
      <c r="F11" s="23">
        <v>4</v>
      </c>
      <c r="G11" s="23">
        <v>4</v>
      </c>
      <c r="H11" s="23">
        <v>0</v>
      </c>
      <c r="I11" s="23">
        <v>5</v>
      </c>
      <c r="J11" s="23">
        <v>2</v>
      </c>
      <c r="K11" s="23">
        <v>5</v>
      </c>
      <c r="L11" s="23">
        <v>8</v>
      </c>
      <c r="M11" s="23">
        <v>40</v>
      </c>
      <c r="N11" s="20">
        <f>D11+M11+L11+K11+J11+I11+H11+G11+F11+E11</f>
        <v>71</v>
      </c>
      <c r="O11" s="21" t="str">
        <f t="shared" ref="O11:O15" si="0">IF(N11&gt;=51,"APROBADO","REPROBADO")</f>
        <v>APROBADO</v>
      </c>
    </row>
    <row r="12" spans="2:15" x14ac:dyDescent="0.2">
      <c r="B12" s="32">
        <v>2</v>
      </c>
      <c r="C12" s="24" t="s">
        <v>17</v>
      </c>
      <c r="D12" s="23">
        <v>5</v>
      </c>
      <c r="E12" s="23">
        <v>2</v>
      </c>
      <c r="F12" s="23">
        <v>3</v>
      </c>
      <c r="G12" s="23">
        <v>3</v>
      </c>
      <c r="H12" s="23">
        <v>3</v>
      </c>
      <c r="I12" s="23">
        <v>0</v>
      </c>
      <c r="J12" s="23">
        <v>1</v>
      </c>
      <c r="K12" s="23">
        <v>2</v>
      </c>
      <c r="L12" s="23">
        <v>7</v>
      </c>
      <c r="M12" s="23">
        <v>35</v>
      </c>
      <c r="N12" s="20">
        <f t="shared" ref="N12:N15" si="1">D12+M12+L12+K12+J12+I12+H12+G12+F12+E12</f>
        <v>61</v>
      </c>
      <c r="O12" s="21" t="str">
        <f t="shared" si="0"/>
        <v>APROBADO</v>
      </c>
    </row>
    <row r="13" spans="2:15" x14ac:dyDescent="0.2">
      <c r="B13" s="32">
        <v>3</v>
      </c>
      <c r="C13" s="24" t="s">
        <v>18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0">
        <f t="shared" si="1"/>
        <v>0</v>
      </c>
      <c r="O13" s="21" t="str">
        <f t="shared" si="0"/>
        <v>REPROBADO</v>
      </c>
    </row>
    <row r="14" spans="2:15" x14ac:dyDescent="0.2">
      <c r="B14" s="32">
        <v>4</v>
      </c>
      <c r="C14" s="24" t="s">
        <v>19</v>
      </c>
      <c r="D14" s="23">
        <v>0</v>
      </c>
      <c r="E14" s="23">
        <v>0</v>
      </c>
      <c r="F14" s="23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2</v>
      </c>
      <c r="M14" s="23">
        <v>10</v>
      </c>
      <c r="N14" s="20">
        <f t="shared" si="1"/>
        <v>18</v>
      </c>
      <c r="O14" s="21" t="str">
        <f t="shared" si="0"/>
        <v>REPROBADO</v>
      </c>
    </row>
    <row r="15" spans="2:15" x14ac:dyDescent="0.2">
      <c r="B15" s="32">
        <v>5</v>
      </c>
      <c r="C15" s="24" t="s">
        <v>20</v>
      </c>
      <c r="D15" s="23">
        <v>10</v>
      </c>
      <c r="E15" s="23">
        <v>5</v>
      </c>
      <c r="F15" s="23">
        <v>5</v>
      </c>
      <c r="G15" s="23">
        <v>5</v>
      </c>
      <c r="H15" s="23">
        <v>5</v>
      </c>
      <c r="I15" s="23">
        <v>5</v>
      </c>
      <c r="J15" s="23">
        <v>5</v>
      </c>
      <c r="K15" s="23">
        <v>10</v>
      </c>
      <c r="L15" s="23">
        <v>10</v>
      </c>
      <c r="M15" s="23">
        <v>40</v>
      </c>
      <c r="N15" s="20">
        <f t="shared" si="1"/>
        <v>100</v>
      </c>
      <c r="O15" s="21" t="str">
        <f t="shared" si="0"/>
        <v>APROBADO</v>
      </c>
    </row>
    <row r="16" spans="2:15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8" spans="2:8" ht="20.25" customHeight="1" x14ac:dyDescent="0.35">
      <c r="B18" s="33" t="s">
        <v>31</v>
      </c>
      <c r="C18" s="34"/>
      <c r="D18" s="34"/>
      <c r="E18" s="35"/>
      <c r="F18" s="35"/>
      <c r="G18" s="35"/>
      <c r="H18" s="36"/>
    </row>
    <row r="19" spans="2:8" ht="25.5" x14ac:dyDescent="0.35">
      <c r="B19" s="37" t="s">
        <v>32</v>
      </c>
      <c r="C19" s="38"/>
      <c r="D19" s="38"/>
      <c r="E19" s="39"/>
      <c r="F19" s="39"/>
      <c r="G19" s="39"/>
      <c r="H19" s="40"/>
    </row>
  </sheetData>
  <sheetProtection password="CA5A" sheet="1" objects="1" scenarios="1"/>
  <dataConsolidate/>
  <mergeCells count="7">
    <mergeCell ref="O9:O10"/>
    <mergeCell ref="C3:H3"/>
    <mergeCell ref="E9:I9"/>
    <mergeCell ref="J9:J10"/>
    <mergeCell ref="B9:B10"/>
    <mergeCell ref="C9:C10"/>
    <mergeCell ref="K9:L9"/>
  </mergeCells>
  <conditionalFormatting sqref="N11:N15">
    <cfRule type="cellIs" dxfId="30" priority="4" operator="greaterThan">
      <formula>50</formula>
    </cfRule>
    <cfRule type="cellIs" dxfId="29" priority="5" operator="lessThan">
      <formula>51</formula>
    </cfRule>
    <cfRule type="cellIs" dxfId="28" priority="6" operator="lessThan">
      <formula>50</formula>
    </cfRule>
  </conditionalFormatting>
  <conditionalFormatting sqref="O11:O15">
    <cfRule type="containsText" dxfId="27" priority="2" operator="containsText" text="REPROBADO">
      <formula>NOT(ISERROR(SEARCH("REPROBADO",O11)))</formula>
    </cfRule>
    <cfRule type="containsText" dxfId="26" priority="3" operator="containsText" text="APROBADO">
      <formula>NOT(ISERROR(SEARCH("APROBADO",O11)))</formula>
    </cfRule>
  </conditionalFormatting>
  <conditionalFormatting sqref="D11:N15">
    <cfRule type="cellIs" dxfId="25" priority="1" operator="equal">
      <formula>0</formula>
    </cfRule>
  </conditionalFormatting>
  <dataValidations count="9">
    <dataValidation type="whole" operator="lessThanOrEqual" allowBlank="1" showInputMessage="1" showErrorMessage="1" sqref="D11" xr:uid="{00000000-0002-0000-0000-000000000000}">
      <formula1>D10</formula1>
    </dataValidation>
    <dataValidation type="whole" operator="lessThanOrEqual" allowBlank="1" showInputMessage="1" showErrorMessage="1" sqref="D13" xr:uid="{00000000-0002-0000-0000-000001000000}">
      <formula1>D10</formula1>
    </dataValidation>
    <dataValidation type="whole" operator="lessThanOrEqual" allowBlank="1" showInputMessage="1" showErrorMessage="1" sqref="D12" xr:uid="{00000000-0002-0000-0000-000002000000}">
      <formula1>D10</formula1>
    </dataValidation>
    <dataValidation type="whole" operator="lessThanOrEqual" allowBlank="1" showInputMessage="1" showErrorMessage="1" sqref="D14" xr:uid="{00000000-0002-0000-0000-000003000000}">
      <formula1>D10</formula1>
    </dataValidation>
    <dataValidation type="whole" operator="lessThanOrEqual" allowBlank="1" showInputMessage="1" showErrorMessage="1" sqref="D15" xr:uid="{00000000-0002-0000-0000-000004000000}">
      <formula1>D10</formula1>
    </dataValidation>
    <dataValidation type="whole" operator="lessThanOrEqual" allowBlank="1" showInputMessage="1" showErrorMessage="1" sqref="E11:J15" xr:uid="{00000000-0002-0000-0000-000005000000}">
      <formula1>5</formula1>
    </dataValidation>
    <dataValidation type="whole" operator="lessThanOrEqual" allowBlank="1" showInputMessage="1" showErrorMessage="1" sqref="K11:L15" xr:uid="{00000000-0002-0000-0000-000006000000}">
      <formula1>10</formula1>
    </dataValidation>
    <dataValidation type="whole" operator="lessThanOrEqual" allowBlank="1" showInputMessage="1" showErrorMessage="1" sqref="M11:M15" xr:uid="{00000000-0002-0000-0000-000007000000}">
      <formula1>40</formula1>
    </dataValidation>
    <dataValidation type="whole" operator="lessThanOrEqual" allowBlank="1" showInputMessage="1" showErrorMessage="1" sqref="N11:N15" xr:uid="{00000000-0002-0000-0000-000008000000}">
      <formula1>100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8"/>
  <sheetViews>
    <sheetView tabSelected="1" topLeftCell="B1" workbookViewId="0">
      <selection activeCell="D23" sqref="D23"/>
    </sheetView>
  </sheetViews>
  <sheetFormatPr defaultColWidth="11.43359375" defaultRowHeight="15" x14ac:dyDescent="0.2"/>
  <cols>
    <col min="1" max="1" width="3.62890625" style="1" customWidth="1"/>
    <col min="2" max="2" width="4.03515625" style="1" customWidth="1"/>
    <col min="3" max="3" width="11.02734375" style="1" customWidth="1"/>
    <col min="4" max="4" width="30.8046875" style="1" customWidth="1"/>
    <col min="5" max="15" width="11.43359375" style="1"/>
    <col min="16" max="16" width="18.0234375" style="1" customWidth="1"/>
    <col min="17" max="16384" width="11.43359375" style="1"/>
  </cols>
  <sheetData>
    <row r="1" spans="2:16" x14ac:dyDescent="0.2"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2:16" x14ac:dyDescent="0.2">
      <c r="C2" s="30"/>
      <c r="D2" s="30" t="s">
        <v>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ht="23.25" x14ac:dyDescent="0.3">
      <c r="C3" s="30"/>
      <c r="D3" s="43" t="s">
        <v>1</v>
      </c>
      <c r="E3" s="43"/>
      <c r="F3" s="43"/>
      <c r="G3" s="43"/>
      <c r="H3" s="43"/>
      <c r="I3" s="43"/>
      <c r="J3" s="30"/>
      <c r="K3" s="30"/>
      <c r="L3" s="30"/>
      <c r="M3" s="30"/>
      <c r="N3" s="30"/>
      <c r="O3" s="30"/>
      <c r="P3" s="30"/>
    </row>
    <row r="4" spans="2:16" x14ac:dyDescent="0.2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 x14ac:dyDescent="0.2">
      <c r="C5" s="30"/>
      <c r="D5" s="30" t="s">
        <v>2</v>
      </c>
      <c r="E5" s="30"/>
      <c r="F5" s="30"/>
      <c r="G5" s="30"/>
      <c r="H5" s="30" t="s">
        <v>5</v>
      </c>
      <c r="I5" s="30"/>
      <c r="J5" s="30"/>
      <c r="K5" s="30"/>
      <c r="L5" s="30"/>
      <c r="M5" s="30"/>
      <c r="N5" s="30"/>
      <c r="O5" s="30"/>
      <c r="P5" s="30"/>
    </row>
    <row r="6" spans="2:16" x14ac:dyDescent="0.2">
      <c r="C6" s="30"/>
      <c r="D6" s="30" t="s">
        <v>3</v>
      </c>
      <c r="E6" s="30"/>
      <c r="F6" s="30"/>
      <c r="G6" s="30"/>
      <c r="H6" s="30" t="s">
        <v>6</v>
      </c>
      <c r="I6" s="30"/>
      <c r="J6" s="30"/>
      <c r="K6" s="30"/>
      <c r="L6" s="30"/>
      <c r="M6" s="30"/>
      <c r="N6" s="30"/>
      <c r="O6" s="30"/>
      <c r="P6" s="30"/>
    </row>
    <row r="7" spans="2:16" x14ac:dyDescent="0.2">
      <c r="C7" s="30"/>
      <c r="D7" s="30" t="s">
        <v>4</v>
      </c>
      <c r="E7" s="30"/>
      <c r="F7" s="30"/>
      <c r="G7" s="30"/>
      <c r="H7" s="30" t="s">
        <v>7</v>
      </c>
      <c r="I7" s="30"/>
      <c r="J7" s="30"/>
      <c r="K7" s="30"/>
      <c r="L7" s="30"/>
      <c r="M7" s="30"/>
      <c r="N7" s="30"/>
      <c r="O7" s="30"/>
      <c r="P7" s="30"/>
    </row>
    <row r="8" spans="2:16" x14ac:dyDescent="0.2">
      <c r="C8" s="30"/>
      <c r="D8" s="30"/>
      <c r="E8" s="30"/>
      <c r="F8" s="30"/>
      <c r="G8" s="30"/>
      <c r="H8" s="30"/>
      <c r="I8" s="30"/>
      <c r="J8" s="30"/>
      <c r="K8" s="31" t="s">
        <v>21</v>
      </c>
      <c r="L8" s="30"/>
      <c r="M8" s="30"/>
      <c r="N8" s="30"/>
      <c r="O8" s="30"/>
      <c r="P8" s="30"/>
    </row>
    <row r="9" spans="2:16" x14ac:dyDescent="0.2">
      <c r="B9" s="51" t="s">
        <v>8</v>
      </c>
      <c r="C9" s="49" t="s">
        <v>23</v>
      </c>
      <c r="D9" s="47" t="s">
        <v>9</v>
      </c>
      <c r="E9" s="12" t="s">
        <v>10</v>
      </c>
      <c r="F9" s="44" t="s">
        <v>11</v>
      </c>
      <c r="G9" s="44"/>
      <c r="H9" s="44"/>
      <c r="I9" s="44"/>
      <c r="J9" s="44"/>
      <c r="K9" s="45" t="s">
        <v>12</v>
      </c>
      <c r="L9" s="48" t="s">
        <v>13</v>
      </c>
      <c r="M9" s="48"/>
      <c r="N9" s="13" t="s">
        <v>22</v>
      </c>
      <c r="O9" s="14" t="s">
        <v>14</v>
      </c>
      <c r="P9" s="41" t="s">
        <v>15</v>
      </c>
    </row>
    <row r="10" spans="2:16" x14ac:dyDescent="0.2">
      <c r="B10" s="51"/>
      <c r="C10" s="50"/>
      <c r="D10" s="47"/>
      <c r="E10" s="15">
        <v>10</v>
      </c>
      <c r="F10" s="16">
        <v>5</v>
      </c>
      <c r="G10" s="16">
        <v>5</v>
      </c>
      <c r="H10" s="16">
        <v>5</v>
      </c>
      <c r="I10" s="16">
        <v>5</v>
      </c>
      <c r="J10" s="16">
        <v>5</v>
      </c>
      <c r="K10" s="45"/>
      <c r="L10" s="17">
        <v>10</v>
      </c>
      <c r="M10" s="17">
        <v>10</v>
      </c>
      <c r="N10" s="18">
        <v>40</v>
      </c>
      <c r="O10" s="19">
        <v>100</v>
      </c>
      <c r="P10" s="42"/>
    </row>
    <row r="11" spans="2:16" x14ac:dyDescent="0.2">
      <c r="B11" s="22">
        <v>1</v>
      </c>
      <c r="C11" s="32">
        <f>'1ER PARCIAL'!N11</f>
        <v>71</v>
      </c>
      <c r="D11" s="24" t="s">
        <v>16</v>
      </c>
      <c r="E11" s="23">
        <v>5</v>
      </c>
      <c r="F11" s="23">
        <v>5</v>
      </c>
      <c r="G11" s="23">
        <v>5</v>
      </c>
      <c r="H11" s="23">
        <v>5</v>
      </c>
      <c r="I11" s="23">
        <v>5</v>
      </c>
      <c r="J11" s="23">
        <v>5</v>
      </c>
      <c r="K11" s="23">
        <v>5</v>
      </c>
      <c r="L11" s="23">
        <v>5</v>
      </c>
      <c r="M11" s="23">
        <v>5</v>
      </c>
      <c r="N11" s="23">
        <v>40</v>
      </c>
      <c r="O11" s="20">
        <f>E11+N11+M11+L11+K11+J11+I11+H11+G11+F11</f>
        <v>85</v>
      </c>
      <c r="P11" s="21" t="str">
        <f t="shared" ref="P11:P15" si="0">IF(O11&gt;=51,"APROBADO","REPROBADO")</f>
        <v>APROBADO</v>
      </c>
    </row>
    <row r="12" spans="2:16" x14ac:dyDescent="0.2">
      <c r="B12" s="22">
        <v>2</v>
      </c>
      <c r="C12" s="32">
        <f>'1ER PARCIAL'!N12</f>
        <v>61</v>
      </c>
      <c r="D12" s="24" t="s">
        <v>17</v>
      </c>
      <c r="E12" s="23">
        <v>3</v>
      </c>
      <c r="F12" s="23">
        <v>4</v>
      </c>
      <c r="G12" s="23">
        <v>1</v>
      </c>
      <c r="H12" s="23">
        <v>2</v>
      </c>
      <c r="I12" s="23">
        <v>3</v>
      </c>
      <c r="J12" s="23">
        <v>3</v>
      </c>
      <c r="K12" s="23">
        <v>2</v>
      </c>
      <c r="L12" s="23">
        <v>7</v>
      </c>
      <c r="M12" s="23">
        <v>7</v>
      </c>
      <c r="N12" s="23">
        <v>9</v>
      </c>
      <c r="O12" s="20">
        <f t="shared" ref="O12:O15" si="1">E12+N12+M12+L12+K12+J12+I12+H12+G12+F12</f>
        <v>41</v>
      </c>
      <c r="P12" s="21" t="str">
        <f t="shared" si="0"/>
        <v>REPROBADO</v>
      </c>
    </row>
    <row r="13" spans="2:16" ht="15.75" customHeight="1" x14ac:dyDescent="0.2">
      <c r="B13" s="22">
        <v>3</v>
      </c>
      <c r="C13" s="32">
        <f>'1ER PARCIAL'!N13</f>
        <v>0</v>
      </c>
      <c r="D13" s="24" t="s">
        <v>18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0">
        <f t="shared" si="1"/>
        <v>0</v>
      </c>
      <c r="P13" s="21" t="str">
        <f t="shared" si="0"/>
        <v>REPROBADO</v>
      </c>
    </row>
    <row r="14" spans="2:16" ht="15" customHeight="1" x14ac:dyDescent="0.2">
      <c r="B14" s="22">
        <v>4</v>
      </c>
      <c r="C14" s="32">
        <f>'1ER PARCIAL'!N14</f>
        <v>18</v>
      </c>
      <c r="D14" s="24" t="s">
        <v>19</v>
      </c>
      <c r="E14" s="23">
        <v>5</v>
      </c>
      <c r="F14" s="23">
        <v>2</v>
      </c>
      <c r="G14" s="23">
        <v>3</v>
      </c>
      <c r="H14" s="23">
        <v>2</v>
      </c>
      <c r="I14" s="23">
        <v>2</v>
      </c>
      <c r="J14" s="23">
        <v>2</v>
      </c>
      <c r="K14" s="23">
        <v>0</v>
      </c>
      <c r="L14" s="23">
        <v>1</v>
      </c>
      <c r="M14" s="23">
        <v>2</v>
      </c>
      <c r="N14" s="23">
        <v>5</v>
      </c>
      <c r="O14" s="20">
        <f t="shared" si="1"/>
        <v>24</v>
      </c>
      <c r="P14" s="21" t="str">
        <f t="shared" si="0"/>
        <v>REPROBADO</v>
      </c>
    </row>
    <row r="15" spans="2:16" x14ac:dyDescent="0.2">
      <c r="B15" s="22">
        <v>5</v>
      </c>
      <c r="C15" s="32">
        <f>'1ER PARCIAL'!N15</f>
        <v>100</v>
      </c>
      <c r="D15" s="24" t="s">
        <v>20</v>
      </c>
      <c r="E15" s="23">
        <v>10</v>
      </c>
      <c r="F15" s="23">
        <v>5</v>
      </c>
      <c r="G15" s="23">
        <v>5</v>
      </c>
      <c r="H15" s="23">
        <v>5</v>
      </c>
      <c r="I15" s="23">
        <v>5</v>
      </c>
      <c r="J15" s="23">
        <v>5</v>
      </c>
      <c r="K15" s="23">
        <v>5</v>
      </c>
      <c r="L15" s="23">
        <v>10</v>
      </c>
      <c r="M15" s="23">
        <v>10</v>
      </c>
      <c r="N15" s="23">
        <v>40</v>
      </c>
      <c r="O15" s="20">
        <f t="shared" si="1"/>
        <v>100</v>
      </c>
      <c r="P15" s="21" t="str">
        <f t="shared" si="0"/>
        <v>APROBADO</v>
      </c>
    </row>
    <row r="16" spans="2:16" x14ac:dyDescent="0.2">
      <c r="B16" s="1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3:16" x14ac:dyDescent="0.2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3:16" x14ac:dyDescent="0.2"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</sheetData>
  <sheetProtection password="CA5A" sheet="1" objects="1" scenarios="1"/>
  <mergeCells count="8">
    <mergeCell ref="P9:P10"/>
    <mergeCell ref="C9:C10"/>
    <mergeCell ref="D3:I3"/>
    <mergeCell ref="B9:B10"/>
    <mergeCell ref="D9:D10"/>
    <mergeCell ref="F9:J9"/>
    <mergeCell ref="K9:K10"/>
    <mergeCell ref="L9:M9"/>
  </mergeCells>
  <conditionalFormatting sqref="P11:P15">
    <cfRule type="containsText" dxfId="24" priority="2" operator="containsText" text="REPROBADO">
      <formula>NOT(ISERROR(SEARCH("REPROBADO",P11)))</formula>
    </cfRule>
    <cfRule type="containsText" dxfId="23" priority="3" operator="containsText" text="APROBADO">
      <formula>NOT(ISERROR(SEARCH("APROBADO",P11)))</formula>
    </cfRule>
  </conditionalFormatting>
  <conditionalFormatting sqref="O11:O15">
    <cfRule type="cellIs" dxfId="22" priority="4" operator="greaterThan">
      <formula>50</formula>
    </cfRule>
    <cfRule type="cellIs" dxfId="21" priority="5" operator="lessThan">
      <formula>51</formula>
    </cfRule>
    <cfRule type="cellIs" dxfId="20" priority="6" operator="lessThan">
      <formula>50</formula>
    </cfRule>
  </conditionalFormatting>
  <conditionalFormatting sqref="C11:O15">
    <cfRule type="cellIs" dxfId="19" priority="1" operator="equal">
      <formula>0</formula>
    </cfRule>
  </conditionalFormatting>
  <dataValidations count="9">
    <dataValidation type="whole" operator="lessThanOrEqual" allowBlank="1" showInputMessage="1" showErrorMessage="1" sqref="O11:O15" xr:uid="{00000000-0002-0000-0100-000000000000}">
      <formula1>100</formula1>
    </dataValidation>
    <dataValidation type="whole" operator="lessThanOrEqual" allowBlank="1" showInputMessage="1" showErrorMessage="1" sqref="N11:N15" xr:uid="{00000000-0002-0000-0100-000001000000}">
      <formula1>40</formula1>
    </dataValidation>
    <dataValidation type="whole" operator="lessThanOrEqual" allowBlank="1" showInputMessage="1" showErrorMessage="1" sqref="L11:M15" xr:uid="{00000000-0002-0000-0100-000002000000}">
      <formula1>10</formula1>
    </dataValidation>
    <dataValidation type="whole" operator="lessThanOrEqual" allowBlank="1" showInputMessage="1" showErrorMessage="1" sqref="F11:K15" xr:uid="{00000000-0002-0000-0100-000003000000}">
      <formula1>5</formula1>
    </dataValidation>
    <dataValidation type="whole" operator="lessThanOrEqual" allowBlank="1" showInputMessage="1" showErrorMessage="1" sqref="E15" xr:uid="{00000000-0002-0000-0100-000004000000}">
      <formula1>E10</formula1>
    </dataValidation>
    <dataValidation type="whole" operator="lessThanOrEqual" allowBlank="1" showInputMessage="1" showErrorMessage="1" sqref="E14" xr:uid="{00000000-0002-0000-0100-000005000000}">
      <formula1>E10</formula1>
    </dataValidation>
    <dataValidation type="whole" operator="lessThanOrEqual" allowBlank="1" showInputMessage="1" showErrorMessage="1" sqref="E12" xr:uid="{00000000-0002-0000-0100-000006000000}">
      <formula1>E10</formula1>
    </dataValidation>
    <dataValidation type="whole" operator="lessThanOrEqual" allowBlank="1" showInputMessage="1" showErrorMessage="1" sqref="E13" xr:uid="{00000000-0002-0000-0100-000007000000}">
      <formula1>E10</formula1>
    </dataValidation>
    <dataValidation type="whole" operator="lessThanOrEqual" allowBlank="1" showInputMessage="1" showErrorMessage="1" sqref="E11" xr:uid="{00000000-0002-0000-0100-000008000000}">
      <formula1>E10</formula1>
    </dataValidation>
  </dataValidations>
  <pageMargins left="0.7" right="0.7" top="0.75" bottom="0.75" header="0.3" footer="0.3"/>
  <ignoredErrors>
    <ignoredError sqref="C11:C15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8"/>
  <sheetViews>
    <sheetView topLeftCell="B1" workbookViewId="0">
      <selection activeCell="E7" sqref="E7"/>
    </sheetView>
  </sheetViews>
  <sheetFormatPr defaultColWidth="11.43359375" defaultRowHeight="15" x14ac:dyDescent="0.2"/>
  <cols>
    <col min="1" max="1" width="4.9765625" style="1" customWidth="1"/>
    <col min="2" max="4" width="7.80078125" style="1" customWidth="1"/>
    <col min="5" max="5" width="26.09765625" style="1" customWidth="1"/>
    <col min="6" max="16" width="11.43359375" style="1"/>
    <col min="17" max="17" width="17.484375" style="1" customWidth="1"/>
    <col min="18" max="16384" width="11.43359375" style="1"/>
  </cols>
  <sheetData>
    <row r="2" spans="2:17" x14ac:dyDescent="0.2">
      <c r="F2" s="1" t="s">
        <v>0</v>
      </c>
    </row>
    <row r="3" spans="2:17" ht="23.25" x14ac:dyDescent="0.3">
      <c r="F3" s="56" t="s">
        <v>1</v>
      </c>
      <c r="G3" s="56"/>
      <c r="H3" s="56"/>
      <c r="I3" s="56"/>
      <c r="J3" s="56"/>
      <c r="K3" s="56"/>
    </row>
    <row r="5" spans="2:17" x14ac:dyDescent="0.2">
      <c r="F5" s="1" t="s">
        <v>2</v>
      </c>
      <c r="J5" s="1" t="s">
        <v>5</v>
      </c>
    </row>
    <row r="6" spans="2:17" x14ac:dyDescent="0.2">
      <c r="F6" s="1" t="s">
        <v>3</v>
      </c>
      <c r="J6" s="1" t="s">
        <v>6</v>
      </c>
    </row>
    <row r="7" spans="2:17" x14ac:dyDescent="0.2">
      <c r="F7" s="1" t="s">
        <v>4</v>
      </c>
      <c r="J7" s="1" t="s">
        <v>7</v>
      </c>
    </row>
    <row r="10" spans="2:17" x14ac:dyDescent="0.2">
      <c r="L10" s="25" t="s">
        <v>21</v>
      </c>
    </row>
    <row r="11" spans="2:17" x14ac:dyDescent="0.2">
      <c r="B11" s="51" t="s">
        <v>8</v>
      </c>
      <c r="C11" s="54" t="s">
        <v>24</v>
      </c>
      <c r="D11" s="54" t="s">
        <v>25</v>
      </c>
      <c r="E11" s="57" t="s">
        <v>9</v>
      </c>
      <c r="F11" s="2" t="s">
        <v>10</v>
      </c>
      <c r="G11" s="58" t="s">
        <v>11</v>
      </c>
      <c r="H11" s="58"/>
      <c r="I11" s="58"/>
      <c r="J11" s="58"/>
      <c r="K11" s="58"/>
      <c r="L11" s="59" t="s">
        <v>12</v>
      </c>
      <c r="M11" s="60" t="s">
        <v>13</v>
      </c>
      <c r="N11" s="60"/>
      <c r="O11" s="3" t="s">
        <v>22</v>
      </c>
      <c r="P11" s="4" t="s">
        <v>14</v>
      </c>
      <c r="Q11" s="52" t="s">
        <v>15</v>
      </c>
    </row>
    <row r="12" spans="2:17" x14ac:dyDescent="0.2">
      <c r="B12" s="51"/>
      <c r="C12" s="55"/>
      <c r="D12" s="55"/>
      <c r="E12" s="57"/>
      <c r="F12" s="5">
        <v>10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59"/>
      <c r="M12" s="7">
        <v>10</v>
      </c>
      <c r="N12" s="7">
        <v>10</v>
      </c>
      <c r="O12" s="8">
        <v>40</v>
      </c>
      <c r="P12" s="9">
        <v>100</v>
      </c>
      <c r="Q12" s="53"/>
    </row>
    <row r="13" spans="2:17" x14ac:dyDescent="0.2">
      <c r="B13" s="22">
        <v>1</v>
      </c>
      <c r="C13" s="22">
        <f>'2DO PARCIAL'!C11</f>
        <v>71</v>
      </c>
      <c r="D13" s="22">
        <f>'2DO PARCIAL'!O11</f>
        <v>85</v>
      </c>
      <c r="E13" s="27" t="s">
        <v>16</v>
      </c>
      <c r="F13" s="29">
        <v>5</v>
      </c>
      <c r="G13" s="29">
        <v>5</v>
      </c>
      <c r="H13" s="29">
        <v>4</v>
      </c>
      <c r="I13" s="29">
        <v>5</v>
      </c>
      <c r="J13" s="29">
        <v>3</v>
      </c>
      <c r="K13" s="29">
        <v>4</v>
      </c>
      <c r="L13" s="29">
        <v>5</v>
      </c>
      <c r="M13" s="29">
        <v>10</v>
      </c>
      <c r="N13" s="29">
        <v>10</v>
      </c>
      <c r="O13" s="29">
        <v>35</v>
      </c>
      <c r="P13" s="10">
        <f>F13+O13+N13+M13+L13+K13+J13+I13+H13+G13</f>
        <v>86</v>
      </c>
      <c r="Q13" s="11" t="str">
        <f t="shared" ref="Q13:Q17" si="0">IF(P13&gt;=51,"APROBADO","REPROBADO")</f>
        <v>APROBADO</v>
      </c>
    </row>
    <row r="14" spans="2:17" x14ac:dyDescent="0.2">
      <c r="B14" s="22">
        <v>2</v>
      </c>
      <c r="C14" s="22">
        <f>'2DO PARCIAL'!C12</f>
        <v>61</v>
      </c>
      <c r="D14" s="22">
        <f>'2DO PARCIAL'!O12</f>
        <v>41</v>
      </c>
      <c r="E14" s="27" t="s">
        <v>17</v>
      </c>
      <c r="F14" s="29">
        <v>4</v>
      </c>
      <c r="G14" s="29">
        <v>2</v>
      </c>
      <c r="H14" s="29">
        <v>5</v>
      </c>
      <c r="I14" s="29">
        <v>4</v>
      </c>
      <c r="J14" s="29">
        <v>4</v>
      </c>
      <c r="K14" s="29">
        <v>4</v>
      </c>
      <c r="L14" s="29">
        <v>3</v>
      </c>
      <c r="M14" s="29">
        <v>6</v>
      </c>
      <c r="N14" s="29">
        <v>7</v>
      </c>
      <c r="O14" s="29">
        <v>4</v>
      </c>
      <c r="P14" s="10">
        <f t="shared" ref="P14:P17" si="1">F14+O14+N14+M14+L14+K14+J14+I14+H14+G14</f>
        <v>43</v>
      </c>
      <c r="Q14" s="11" t="str">
        <f t="shared" si="0"/>
        <v>REPROBADO</v>
      </c>
    </row>
    <row r="15" spans="2:17" ht="18" customHeight="1" x14ac:dyDescent="0.2">
      <c r="B15" s="22">
        <v>3</v>
      </c>
      <c r="C15" s="22">
        <f>'2DO PARCIAL'!C13</f>
        <v>0</v>
      </c>
      <c r="D15" s="22">
        <f>'2DO PARCIAL'!O13</f>
        <v>0</v>
      </c>
      <c r="E15" s="27" t="s">
        <v>18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10">
        <f t="shared" si="1"/>
        <v>0</v>
      </c>
      <c r="Q15" s="11" t="str">
        <f t="shared" si="0"/>
        <v>REPROBADO</v>
      </c>
    </row>
    <row r="16" spans="2:17" ht="18" customHeight="1" x14ac:dyDescent="0.2">
      <c r="B16" s="22">
        <v>4</v>
      </c>
      <c r="C16" s="22">
        <f>'2DO PARCIAL'!C14</f>
        <v>18</v>
      </c>
      <c r="D16" s="22">
        <f>'2DO PARCIAL'!O14</f>
        <v>24</v>
      </c>
      <c r="E16" s="27" t="s">
        <v>19</v>
      </c>
      <c r="F16" s="29">
        <v>2</v>
      </c>
      <c r="G16" s="29">
        <v>2</v>
      </c>
      <c r="H16" s="29">
        <v>3</v>
      </c>
      <c r="I16" s="29">
        <v>3</v>
      </c>
      <c r="J16" s="29">
        <v>1</v>
      </c>
      <c r="K16" s="29">
        <v>2</v>
      </c>
      <c r="L16" s="29">
        <v>0</v>
      </c>
      <c r="M16" s="29">
        <v>6</v>
      </c>
      <c r="N16" s="29">
        <v>0</v>
      </c>
      <c r="O16" s="29">
        <v>1</v>
      </c>
      <c r="P16" s="10">
        <f t="shared" si="1"/>
        <v>20</v>
      </c>
      <c r="Q16" s="11" t="str">
        <f t="shared" si="0"/>
        <v>REPROBADO</v>
      </c>
    </row>
    <row r="17" spans="2:17" x14ac:dyDescent="0.2">
      <c r="B17" s="22">
        <v>5</v>
      </c>
      <c r="C17" s="22">
        <f>'2DO PARCIAL'!C15</f>
        <v>100</v>
      </c>
      <c r="D17" s="22">
        <f>'2DO PARCIAL'!O15</f>
        <v>100</v>
      </c>
      <c r="E17" s="27" t="s">
        <v>20</v>
      </c>
      <c r="F17" s="29">
        <v>10</v>
      </c>
      <c r="G17" s="29">
        <v>5</v>
      </c>
      <c r="H17" s="29">
        <v>5</v>
      </c>
      <c r="I17" s="29">
        <v>5</v>
      </c>
      <c r="J17" s="29">
        <v>5</v>
      </c>
      <c r="K17" s="29">
        <v>5</v>
      </c>
      <c r="L17" s="29">
        <v>5</v>
      </c>
      <c r="M17" s="29">
        <v>10</v>
      </c>
      <c r="N17" s="29">
        <v>10</v>
      </c>
      <c r="O17" s="29">
        <v>40</v>
      </c>
      <c r="P17" s="10">
        <f t="shared" si="1"/>
        <v>100</v>
      </c>
      <c r="Q17" s="11" t="str">
        <f t="shared" si="0"/>
        <v>APROBADO</v>
      </c>
    </row>
    <row r="18" spans="2:17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</sheetData>
  <sheetProtection password="CA5A" sheet="1" objects="1" scenarios="1"/>
  <mergeCells count="9">
    <mergeCell ref="Q11:Q12"/>
    <mergeCell ref="C11:C12"/>
    <mergeCell ref="D11:D12"/>
    <mergeCell ref="F3:K3"/>
    <mergeCell ref="B11:B12"/>
    <mergeCell ref="E11:E12"/>
    <mergeCell ref="G11:K11"/>
    <mergeCell ref="L11:L12"/>
    <mergeCell ref="M11:N11"/>
  </mergeCells>
  <conditionalFormatting sqref="F13:P17">
    <cfRule type="cellIs" dxfId="18" priority="1" operator="equal">
      <formula>0</formula>
    </cfRule>
  </conditionalFormatting>
  <conditionalFormatting sqref="P13:P17">
    <cfRule type="cellIs" dxfId="17" priority="4" operator="greaterThan">
      <formula>50</formula>
    </cfRule>
    <cfRule type="cellIs" dxfId="16" priority="5" operator="lessThan">
      <formula>51</formula>
    </cfRule>
    <cfRule type="cellIs" dxfId="15" priority="6" operator="lessThan">
      <formula>50</formula>
    </cfRule>
  </conditionalFormatting>
  <conditionalFormatting sqref="Q13:Q17">
    <cfRule type="containsText" dxfId="14" priority="2" operator="containsText" text="REPROBADO">
      <formula>NOT(ISERROR(SEARCH("REPROBADO",Q13)))</formula>
    </cfRule>
    <cfRule type="containsText" dxfId="13" priority="3" operator="containsText" text="APROBADO">
      <formula>NOT(ISERROR(SEARCH("APROBADO",Q13)))</formula>
    </cfRule>
  </conditionalFormatting>
  <dataValidations count="9">
    <dataValidation type="whole" operator="lessThanOrEqual" allowBlank="1" showInputMessage="1" showErrorMessage="1" sqref="P13:P17" xr:uid="{00000000-0002-0000-0200-000000000000}">
      <formula1>100</formula1>
    </dataValidation>
    <dataValidation type="whole" operator="lessThanOrEqual" allowBlank="1" showInputMessage="1" showErrorMessage="1" sqref="O13:O17" xr:uid="{00000000-0002-0000-0200-000001000000}">
      <formula1>40</formula1>
    </dataValidation>
    <dataValidation type="whole" operator="lessThanOrEqual" allowBlank="1" showInputMessage="1" showErrorMessage="1" sqref="M13:N17" xr:uid="{00000000-0002-0000-0200-000002000000}">
      <formula1>10</formula1>
    </dataValidation>
    <dataValidation type="whole" operator="lessThanOrEqual" allowBlank="1" showInputMessage="1" showErrorMessage="1" sqref="G13:L17" xr:uid="{00000000-0002-0000-0200-000003000000}">
      <formula1>5</formula1>
    </dataValidation>
    <dataValidation type="whole" operator="lessThanOrEqual" allowBlank="1" showInputMessage="1" showErrorMessage="1" sqref="F17" xr:uid="{00000000-0002-0000-0200-000004000000}">
      <formula1>F12</formula1>
    </dataValidation>
    <dataValidation type="whole" operator="lessThanOrEqual" allowBlank="1" showInputMessage="1" showErrorMessage="1" sqref="F16" xr:uid="{00000000-0002-0000-0200-000005000000}">
      <formula1>F12</formula1>
    </dataValidation>
    <dataValidation type="whole" operator="lessThanOrEqual" allowBlank="1" showInputMessage="1" showErrorMessage="1" sqref="F14" xr:uid="{00000000-0002-0000-0200-000006000000}">
      <formula1>F12</formula1>
    </dataValidation>
    <dataValidation type="whole" operator="lessThanOrEqual" allowBlank="1" showInputMessage="1" showErrorMessage="1" sqref="F15" xr:uid="{00000000-0002-0000-0200-000007000000}">
      <formula1>F12</formula1>
    </dataValidation>
    <dataValidation type="whole" operator="lessThanOrEqual" allowBlank="1" showInputMessage="1" showErrorMessage="1" sqref="F13" xr:uid="{00000000-0002-0000-0200-000008000000}">
      <formula1>F12</formula1>
    </dataValidation>
  </dataValidations>
  <pageMargins left="0.7" right="0.7" top="0.75" bottom="0.75" header="0.3" footer="0.3"/>
  <ignoredErrors>
    <ignoredError sqref="C13:D17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18"/>
  <sheetViews>
    <sheetView workbookViewId="0">
      <selection activeCell="F22" sqref="F22"/>
    </sheetView>
  </sheetViews>
  <sheetFormatPr defaultColWidth="11.43359375" defaultRowHeight="15" x14ac:dyDescent="0.2"/>
  <cols>
    <col min="1" max="1" width="5.37890625" style="1" customWidth="1"/>
    <col min="2" max="2" width="11.43359375" style="1"/>
    <col min="3" max="3" width="25.69140625" style="1" customWidth="1"/>
    <col min="4" max="6" width="11.43359375" style="1"/>
    <col min="7" max="7" width="13.046875" style="1" customWidth="1"/>
    <col min="8" max="8" width="18.0234375" style="1" customWidth="1"/>
    <col min="9" max="9" width="17.75390625" style="1" customWidth="1"/>
    <col min="10" max="16384" width="11.43359375" style="1"/>
  </cols>
  <sheetData>
    <row r="3" spans="2:9" x14ac:dyDescent="0.2">
      <c r="B3" s="1" t="s">
        <v>0</v>
      </c>
    </row>
    <row r="4" spans="2:9" ht="23.25" x14ac:dyDescent="0.3">
      <c r="B4" s="56" t="s">
        <v>1</v>
      </c>
      <c r="C4" s="56"/>
      <c r="D4" s="56"/>
      <c r="E4" s="56"/>
      <c r="F4" s="56"/>
      <c r="G4" s="56"/>
      <c r="H4" s="56"/>
    </row>
    <row r="6" spans="2:9" x14ac:dyDescent="0.2">
      <c r="B6" s="1" t="s">
        <v>2</v>
      </c>
      <c r="G6" s="1" t="s">
        <v>5</v>
      </c>
    </row>
    <row r="7" spans="2:9" x14ac:dyDescent="0.2">
      <c r="B7" s="1" t="s">
        <v>3</v>
      </c>
      <c r="G7" s="1" t="s">
        <v>6</v>
      </c>
    </row>
    <row r="8" spans="2:9" x14ac:dyDescent="0.2">
      <c r="B8" s="1" t="s">
        <v>4</v>
      </c>
      <c r="G8" s="1" t="s">
        <v>7</v>
      </c>
    </row>
    <row r="10" spans="2:9" ht="29.25" x14ac:dyDescent="0.4">
      <c r="B10" s="69" t="s">
        <v>27</v>
      </c>
      <c r="C10" s="69"/>
      <c r="D10" s="69"/>
      <c r="E10" s="69"/>
      <c r="F10" s="69"/>
      <c r="G10" s="69"/>
      <c r="H10" s="26"/>
      <c r="I10" s="26"/>
    </row>
    <row r="11" spans="2:9" x14ac:dyDescent="0.2">
      <c r="B11" s="62" t="s">
        <v>8</v>
      </c>
      <c r="C11" s="67" t="s">
        <v>26</v>
      </c>
      <c r="D11" s="63" t="s">
        <v>24</v>
      </c>
      <c r="E11" s="64" t="s">
        <v>25</v>
      </c>
      <c r="F11" s="65" t="s">
        <v>28</v>
      </c>
      <c r="G11" s="66" t="s">
        <v>14</v>
      </c>
      <c r="H11" s="68" t="s">
        <v>30</v>
      </c>
      <c r="I11" s="61" t="s">
        <v>29</v>
      </c>
    </row>
    <row r="12" spans="2:9" x14ac:dyDescent="0.2">
      <c r="B12" s="62"/>
      <c r="C12" s="67"/>
      <c r="D12" s="63"/>
      <c r="E12" s="64"/>
      <c r="F12" s="65"/>
      <c r="G12" s="66"/>
      <c r="H12" s="68"/>
      <c r="I12" s="61"/>
    </row>
    <row r="13" spans="2:9" x14ac:dyDescent="0.2">
      <c r="B13" s="22">
        <v>1</v>
      </c>
      <c r="C13" s="24" t="s">
        <v>16</v>
      </c>
      <c r="D13" s="17">
        <f>'3ER PARCIAL'!C13</f>
        <v>71</v>
      </c>
      <c r="E13" s="17">
        <f>'3ER PARCIAL'!D13</f>
        <v>85</v>
      </c>
      <c r="F13" s="17">
        <f>'3ER PARCIAL'!P13</f>
        <v>86</v>
      </c>
      <c r="G13" s="28">
        <f>(D13+E13+F13)/3</f>
        <v>80.666666666666671</v>
      </c>
      <c r="H13" s="20" t="str">
        <f>IF(G13&gt;=51,"APROBADO","REPROBADO")</f>
        <v>APROBADO</v>
      </c>
      <c r="I13" s="20" t="str">
        <f>IF(G13=0,"ABANDONO",IF(G13&lt;=20,"MALISIMO",IF(G13&lt;=50,"MALO",IF(G13&lt;=65,"REGULAR",IF(G13&lt;=80,"BUENO",IF(G13&lt;=90,"MUY BUENO",IF(G13&lt;=100,"EXCELENTE")))))))</f>
        <v>MUY BUENO</v>
      </c>
    </row>
    <row r="14" spans="2:9" x14ac:dyDescent="0.2">
      <c r="B14" s="22">
        <v>2</v>
      </c>
      <c r="C14" s="24" t="s">
        <v>17</v>
      </c>
      <c r="D14" s="17">
        <f>'3ER PARCIAL'!C14</f>
        <v>61</v>
      </c>
      <c r="E14" s="17">
        <f>'3ER PARCIAL'!D14</f>
        <v>41</v>
      </c>
      <c r="F14" s="17">
        <f>'3ER PARCIAL'!P14</f>
        <v>43</v>
      </c>
      <c r="G14" s="28">
        <f t="shared" ref="G14:G17" si="0">(D14+E14+F14)/3</f>
        <v>48.333333333333336</v>
      </c>
      <c r="H14" s="20" t="str">
        <f t="shared" ref="H14:H17" si="1">IF(G14&gt;=51,"APROBADO","REPROBADO")</f>
        <v>REPROBADO</v>
      </c>
      <c r="I14" s="20" t="str">
        <f t="shared" ref="I14:I17" si="2">IF(G14=0,"ABANDONO",IF(G14&lt;=20,"MALISIMO",IF(G14&lt;=50,"MALO",IF(G14&lt;=65,"REGULAR",IF(G14&lt;=80,"BUENO",IF(G14&lt;=100,"EXCELENTE"))))))</f>
        <v>MALO</v>
      </c>
    </row>
    <row r="15" spans="2:9" x14ac:dyDescent="0.2">
      <c r="B15" s="22">
        <v>3</v>
      </c>
      <c r="C15" s="24" t="s">
        <v>18</v>
      </c>
      <c r="D15" s="17">
        <f>'3ER PARCIAL'!C15</f>
        <v>0</v>
      </c>
      <c r="E15" s="17">
        <f>'3ER PARCIAL'!D15</f>
        <v>0</v>
      </c>
      <c r="F15" s="17">
        <f>'3ER PARCIAL'!P15</f>
        <v>0</v>
      </c>
      <c r="G15" s="28">
        <f t="shared" si="0"/>
        <v>0</v>
      </c>
      <c r="H15" s="20" t="str">
        <f t="shared" si="1"/>
        <v>REPROBADO</v>
      </c>
      <c r="I15" s="20" t="str">
        <f t="shared" si="2"/>
        <v>ABANDONO</v>
      </c>
    </row>
    <row r="16" spans="2:9" x14ac:dyDescent="0.2">
      <c r="B16" s="22">
        <v>4</v>
      </c>
      <c r="C16" s="24" t="s">
        <v>19</v>
      </c>
      <c r="D16" s="17">
        <f>'3ER PARCIAL'!C16</f>
        <v>18</v>
      </c>
      <c r="E16" s="17">
        <f>'3ER PARCIAL'!D16</f>
        <v>24</v>
      </c>
      <c r="F16" s="17">
        <f>'3ER PARCIAL'!P16</f>
        <v>20</v>
      </c>
      <c r="G16" s="28">
        <f t="shared" si="0"/>
        <v>20.666666666666668</v>
      </c>
      <c r="H16" s="20" t="str">
        <f t="shared" si="1"/>
        <v>REPROBADO</v>
      </c>
      <c r="I16" s="20" t="str">
        <f t="shared" si="2"/>
        <v>MALO</v>
      </c>
    </row>
    <row r="17" spans="2:9" x14ac:dyDescent="0.2">
      <c r="B17" s="22">
        <v>5</v>
      </c>
      <c r="C17" s="24" t="s">
        <v>20</v>
      </c>
      <c r="D17" s="17">
        <f>'3ER PARCIAL'!C17</f>
        <v>100</v>
      </c>
      <c r="E17" s="17">
        <f>'3ER PARCIAL'!D17</f>
        <v>100</v>
      </c>
      <c r="F17" s="17">
        <f>'3ER PARCIAL'!P17</f>
        <v>100</v>
      </c>
      <c r="G17" s="28">
        <f t="shared" si="0"/>
        <v>100</v>
      </c>
      <c r="H17" s="20" t="str">
        <f t="shared" si="1"/>
        <v>APROBADO</v>
      </c>
      <c r="I17" s="20" t="str">
        <f t="shared" si="2"/>
        <v>EXCELENTE</v>
      </c>
    </row>
    <row r="18" spans="2:9" x14ac:dyDescent="0.2">
      <c r="B18" s="10"/>
      <c r="C18" s="20"/>
      <c r="D18" s="20"/>
      <c r="E18" s="20"/>
      <c r="F18" s="20"/>
      <c r="G18" s="20"/>
      <c r="H18" s="20"/>
      <c r="I18" s="20"/>
    </row>
  </sheetData>
  <sheetProtection password="CA5A" sheet="1" objects="1" scenarios="1"/>
  <mergeCells count="10">
    <mergeCell ref="I11:I12"/>
    <mergeCell ref="B4:H4"/>
    <mergeCell ref="B11:B12"/>
    <mergeCell ref="D11:D12"/>
    <mergeCell ref="E11:E12"/>
    <mergeCell ref="F11:F12"/>
    <mergeCell ref="G11:G12"/>
    <mergeCell ref="C11:C12"/>
    <mergeCell ref="H11:H12"/>
    <mergeCell ref="B10:G10"/>
  </mergeCells>
  <conditionalFormatting sqref="H13:H17">
    <cfRule type="cellIs" dxfId="12" priority="13" operator="lessThan">
      <formula>51</formula>
    </cfRule>
    <cfRule type="containsText" dxfId="11" priority="10" operator="containsText" text="APROBADO">
      <formula>NOT(ISERROR(SEARCH("APROBADO",H13)))</formula>
    </cfRule>
    <cfRule type="containsText" dxfId="10" priority="9" operator="containsText" text="REPROBADO">
      <formula>NOT(ISERROR(SEARCH("REPROBADO",H13)))</formula>
    </cfRule>
  </conditionalFormatting>
  <conditionalFormatting sqref="G13:G17">
    <cfRule type="cellIs" dxfId="9" priority="12" operator="lessThan">
      <formula>51</formula>
    </cfRule>
    <cfRule type="cellIs" dxfId="8" priority="11" operator="greaterThan">
      <formula>50</formula>
    </cfRule>
  </conditionalFormatting>
  <conditionalFormatting sqref="D13:F17">
    <cfRule type="cellIs" dxfId="7" priority="8" operator="equal">
      <formula>0</formula>
    </cfRule>
  </conditionalFormatting>
  <conditionalFormatting sqref="I13:I17">
    <cfRule type="containsText" dxfId="6" priority="7" operator="containsText" text="EXCELENTE">
      <formula>NOT(ISERROR(SEARCH("EXCELENTE",I13)))</formula>
    </cfRule>
    <cfRule type="containsText" dxfId="5" priority="6" operator="containsText" text="BUENO">
      <formula>NOT(ISERROR(SEARCH("BUENO",I13)))</formula>
    </cfRule>
    <cfRule type="containsText" dxfId="4" priority="5" operator="containsText" text="MUY BUENO">
      <formula>NOT(ISERROR(SEARCH("MUY BUENO",I13)))</formula>
    </cfRule>
    <cfRule type="containsText" dxfId="3" priority="4" operator="containsText" text="REGULAR">
      <formula>NOT(ISERROR(SEARCH("REGULAR",I13)))</formula>
    </cfRule>
    <cfRule type="containsText" dxfId="2" priority="3" operator="containsText" text="MALO">
      <formula>NOT(ISERROR(SEARCH("MALO",I13)))</formula>
    </cfRule>
    <cfRule type="containsText" dxfId="1" priority="2" operator="containsText" text="MALISIMO">
      <formula>NOT(ISERROR(SEARCH("MALISIMO",I13)))</formula>
    </cfRule>
    <cfRule type="containsText" dxfId="0" priority="1" operator="containsText" text="ABANDONO">
      <formula>NOT(ISERROR(SEARCH("ABANDONO",I13)))</formula>
    </cfRule>
  </conditionalFormatting>
  <dataValidations count="1">
    <dataValidation type="whole" operator="lessThanOrEqual" allowBlank="1" showInputMessage="1" showErrorMessage="1" sqref="D13:G17" xr:uid="{00000000-0002-0000-0300-000000000000}">
      <formula1>100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 PARCIAL</vt:lpstr>
      <vt:lpstr>2DO PARCIAL</vt:lpstr>
      <vt:lpstr>3ER PARCIAL</vt:lpstr>
      <vt:lpstr>CENTRALIZADOR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2020-06-03T21:58:23Z</dcterms:created>
  <dcterms:modified xsi:type="dcterms:W3CDTF">2020-06-30T19:32:44Z</dcterms:modified>
</cp:coreProperties>
</file>