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ino\Documents\UFABC\Programação Estruturada\Projeto\Arvore\"/>
    </mc:Choice>
  </mc:AlternateContent>
  <xr:revisionPtr revIDLastSave="0" documentId="13_ncr:1_{C511CEEA-0FD8-46CA-815B-73F2C16B2CD5}" xr6:coauthVersionLast="45" xr6:coauthVersionMax="45" xr10:uidLastSave="{00000000-0000-0000-0000-000000000000}"/>
  <bookViews>
    <workbookView xWindow="-120" yWindow="-120" windowWidth="29040" windowHeight="15840" xr2:uid="{EE70C66F-EF08-47AF-AFB7-28304BE7779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7" i="1" l="1"/>
  <c r="H3" i="1" l="1"/>
  <c r="H5" i="1"/>
  <c r="H11" i="1"/>
  <c r="H13" i="1"/>
  <c r="H19" i="1"/>
  <c r="H21" i="1"/>
  <c r="H27" i="1"/>
  <c r="H29" i="1"/>
  <c r="H35" i="1"/>
  <c r="H37" i="1"/>
  <c r="D41" i="1"/>
  <c r="D42" i="1"/>
  <c r="D45" i="1"/>
  <c r="D46" i="1"/>
  <c r="D49" i="1"/>
  <c r="D50" i="1"/>
  <c r="D53" i="1"/>
  <c r="D54" i="1"/>
  <c r="D57" i="1"/>
  <c r="D58" i="1"/>
  <c r="D61" i="1"/>
  <c r="D62" i="1"/>
  <c r="D65" i="1"/>
  <c r="D66" i="1"/>
  <c r="D69" i="1"/>
  <c r="D70" i="1"/>
  <c r="D73" i="1"/>
  <c r="D74" i="1"/>
  <c r="D77" i="1"/>
  <c r="D78" i="1"/>
  <c r="D81" i="1"/>
  <c r="D82" i="1"/>
  <c r="D85" i="1"/>
  <c r="D86" i="1"/>
  <c r="D89" i="1"/>
  <c r="D90" i="1"/>
  <c r="D93" i="1"/>
  <c r="D94" i="1"/>
  <c r="D97" i="1"/>
  <c r="D98" i="1"/>
  <c r="D101" i="1"/>
  <c r="D102" i="1"/>
  <c r="D105" i="1"/>
  <c r="D106" i="1"/>
  <c r="D109" i="1"/>
  <c r="D110" i="1"/>
  <c r="D113" i="1"/>
  <c r="D114" i="1"/>
  <c r="D117" i="1"/>
  <c r="D118" i="1"/>
  <c r="D121" i="1"/>
  <c r="D122" i="1"/>
  <c r="D125" i="1"/>
  <c r="D126" i="1"/>
  <c r="D129" i="1"/>
  <c r="D130" i="1"/>
  <c r="D133" i="1"/>
  <c r="D134" i="1"/>
  <c r="D137" i="1"/>
  <c r="D138" i="1"/>
  <c r="D141" i="1"/>
  <c r="D142" i="1"/>
  <c r="D145" i="1"/>
  <c r="E146" i="1"/>
  <c r="E148" i="1"/>
  <c r="M148" i="1"/>
  <c r="E150" i="1"/>
  <c r="M150" i="1"/>
  <c r="H151" i="1"/>
  <c r="M152" i="1"/>
  <c r="H153" i="1"/>
  <c r="E154" i="1"/>
  <c r="E156" i="1"/>
  <c r="M156" i="1"/>
  <c r="E158" i="1"/>
  <c r="M158" i="1"/>
  <c r="H159" i="1"/>
  <c r="M160" i="1"/>
  <c r="H161" i="1"/>
  <c r="E162" i="1"/>
  <c r="E164" i="1"/>
  <c r="M164" i="1"/>
  <c r="E166" i="1"/>
  <c r="M166" i="1"/>
  <c r="H167" i="1"/>
  <c r="M168" i="1"/>
  <c r="H169" i="1"/>
  <c r="E170" i="1"/>
  <c r="E172" i="1"/>
  <c r="M172" i="1"/>
  <c r="E174" i="1"/>
  <c r="M174" i="1"/>
  <c r="H175" i="1"/>
  <c r="M176" i="1"/>
  <c r="H177" i="1"/>
  <c r="E178" i="1"/>
  <c r="E180" i="1"/>
  <c r="M180" i="1"/>
  <c r="E182" i="1"/>
  <c r="M182" i="1"/>
  <c r="H183" i="1"/>
  <c r="M184" i="1"/>
  <c r="H185" i="1"/>
  <c r="E186" i="1"/>
  <c r="E188" i="1"/>
  <c r="M188" i="1"/>
  <c r="E190" i="1"/>
  <c r="M190" i="1"/>
  <c r="H191" i="1"/>
  <c r="M192" i="1"/>
  <c r="H193" i="1"/>
  <c r="E194" i="1"/>
  <c r="M195" i="1"/>
  <c r="E196" i="1"/>
  <c r="L196" i="1"/>
  <c r="E197" i="1"/>
  <c r="Q197" i="1"/>
  <c r="H198" i="1"/>
  <c r="Q198" i="1"/>
  <c r="M199" i="1"/>
  <c r="D200" i="1"/>
  <c r="I200" i="1"/>
  <c r="E201" i="1"/>
  <c r="I201" i="1"/>
  <c r="E202" i="1"/>
  <c r="I202" i="1"/>
  <c r="D203" i="1"/>
  <c r="E203" i="1"/>
  <c r="D204" i="1"/>
  <c r="I204" i="1"/>
  <c r="E205" i="1"/>
  <c r="I205" i="1"/>
  <c r="E206" i="1"/>
  <c r="I206" i="1"/>
  <c r="D207" i="1"/>
  <c r="E207" i="1"/>
  <c r="D208" i="1"/>
  <c r="I208" i="1"/>
  <c r="E209" i="1"/>
  <c r="I209" i="1"/>
  <c r="E210" i="1"/>
  <c r="I210" i="1"/>
  <c r="D211" i="1"/>
  <c r="E211" i="1"/>
  <c r="D212" i="1"/>
  <c r="I212" i="1"/>
  <c r="E213" i="1"/>
  <c r="I213" i="1"/>
  <c r="E214" i="1"/>
  <c r="I214" i="1"/>
  <c r="D215" i="1"/>
  <c r="E215" i="1"/>
  <c r="D216" i="1"/>
  <c r="I216" i="1"/>
  <c r="E217" i="1"/>
  <c r="I217" i="1"/>
  <c r="E218" i="1"/>
  <c r="I218" i="1"/>
  <c r="D219" i="1"/>
  <c r="E219" i="1"/>
  <c r="D220" i="1"/>
  <c r="I220" i="1"/>
  <c r="E221" i="1"/>
  <c r="I221" i="1"/>
  <c r="E222" i="1"/>
  <c r="I222" i="1"/>
  <c r="D223" i="1"/>
  <c r="E223" i="1"/>
  <c r="D224" i="1"/>
  <c r="I224" i="1"/>
  <c r="E225" i="1"/>
  <c r="I225" i="1"/>
  <c r="E226" i="1"/>
  <c r="I226" i="1"/>
  <c r="D227" i="1"/>
  <c r="E227" i="1"/>
  <c r="D228" i="1"/>
  <c r="I228" i="1"/>
  <c r="E229" i="1"/>
  <c r="I229" i="1"/>
  <c r="E230" i="1"/>
  <c r="I230" i="1"/>
  <c r="D231" i="1"/>
  <c r="E231" i="1"/>
  <c r="D232" i="1"/>
  <c r="I232" i="1"/>
  <c r="E233" i="1"/>
  <c r="I233" i="1"/>
  <c r="E234" i="1"/>
  <c r="I234" i="1"/>
  <c r="D235" i="1"/>
  <c r="E235" i="1"/>
  <c r="D236" i="1"/>
  <c r="I236" i="1"/>
  <c r="E237" i="1"/>
  <c r="I237" i="1"/>
  <c r="E238" i="1"/>
  <c r="I238" i="1"/>
  <c r="D239" i="1"/>
  <c r="E239" i="1"/>
  <c r="D240" i="1"/>
  <c r="I240" i="1"/>
  <c r="E241" i="1"/>
  <c r="I241" i="1"/>
  <c r="E242" i="1"/>
  <c r="I242" i="1"/>
  <c r="D243" i="1"/>
  <c r="E243" i="1"/>
  <c r="D244" i="1"/>
  <c r="I244" i="1"/>
  <c r="M2" i="1"/>
  <c r="P2" i="1"/>
  <c r="Q2" i="1"/>
  <c r="A11" i="1"/>
  <c r="A19" i="1"/>
  <c r="A25" i="1"/>
  <c r="A39" i="1"/>
  <c r="A49" i="1"/>
  <c r="A54" i="1"/>
  <c r="A67" i="1"/>
  <c r="A77" i="1"/>
  <c r="A82" i="1"/>
  <c r="A97" i="1"/>
  <c r="A105" i="1"/>
  <c r="A110" i="1"/>
  <c r="A125" i="1"/>
  <c r="A134" i="1"/>
  <c r="A139" i="1"/>
  <c r="A153" i="1"/>
  <c r="A162" i="1"/>
  <c r="A167" i="1"/>
  <c r="A182" i="1"/>
  <c r="A190" i="1"/>
  <c r="A195" i="1"/>
  <c r="A210" i="1"/>
  <c r="A219" i="1"/>
  <c r="A225" i="1"/>
  <c r="A238" i="1"/>
  <c r="A247" i="1"/>
  <c r="A253" i="1"/>
  <c r="A267" i="1"/>
  <c r="A275" i="1"/>
  <c r="A281" i="1"/>
  <c r="A295" i="1"/>
  <c r="A305" i="1"/>
  <c r="A310" i="1"/>
  <c r="A323" i="1"/>
  <c r="A333" i="1"/>
  <c r="A338" i="1"/>
  <c r="A349" i="1"/>
  <c r="A355" i="1"/>
  <c r="A359" i="1"/>
  <c r="A370" i="1"/>
  <c r="A377" i="1"/>
  <c r="A381" i="1"/>
  <c r="A391" i="1"/>
  <c r="A398" i="1"/>
  <c r="A402" i="1"/>
  <c r="A413" i="1"/>
  <c r="A419" i="1"/>
  <c r="A423" i="1"/>
  <c r="A431" i="1"/>
  <c r="A436" i="1"/>
  <c r="A439" i="1"/>
  <c r="AN444" i="1"/>
  <c r="AM444" i="1"/>
  <c r="P148" i="1" s="1"/>
  <c r="AL444" i="1"/>
  <c r="AK444" i="1"/>
  <c r="N2" i="1" s="1"/>
  <c r="AJ444" i="1"/>
  <c r="M146" i="1" s="1"/>
  <c r="AI444" i="1"/>
  <c r="L2" i="1" s="1"/>
  <c r="AH444" i="1"/>
  <c r="AG444" i="1"/>
  <c r="AF444" i="1"/>
  <c r="AE444" i="1"/>
  <c r="AD444" i="1"/>
  <c r="AC444" i="1"/>
  <c r="AB444" i="1"/>
  <c r="AA444" i="1"/>
  <c r="Z444" i="1"/>
  <c r="Y444" i="1"/>
  <c r="X444" i="1"/>
  <c r="W442" i="1"/>
  <c r="AP442" i="1" s="1"/>
  <c r="W441" i="1"/>
  <c r="AP441" i="1" s="1"/>
  <c r="W440" i="1"/>
  <c r="AP440" i="1" s="1"/>
  <c r="AP439" i="1"/>
  <c r="AP438" i="1"/>
  <c r="AP437" i="1"/>
  <c r="AP436" i="1"/>
  <c r="AP435" i="1"/>
  <c r="AP434" i="1"/>
  <c r="AP433" i="1"/>
  <c r="AP432" i="1"/>
  <c r="AP431" i="1"/>
  <c r="AP430" i="1"/>
  <c r="AP429" i="1"/>
  <c r="W428" i="1"/>
  <c r="AP428" i="1" s="1"/>
  <c r="AP427" i="1"/>
  <c r="AP426" i="1"/>
  <c r="AP425" i="1"/>
  <c r="AP424" i="1"/>
  <c r="AP423" i="1"/>
  <c r="AP422" i="1"/>
  <c r="AP421" i="1"/>
  <c r="AP420" i="1"/>
  <c r="AP419" i="1"/>
  <c r="W418" i="1"/>
  <c r="AP418" i="1" s="1"/>
  <c r="AP417" i="1"/>
  <c r="AP416" i="1"/>
  <c r="AP415" i="1"/>
  <c r="W414" i="1"/>
  <c r="AP414" i="1" s="1"/>
  <c r="AP413" i="1"/>
  <c r="AP412" i="1"/>
  <c r="AP411" i="1"/>
  <c r="AP410" i="1"/>
  <c r="AP409" i="1"/>
  <c r="W408" i="1"/>
  <c r="AP408" i="1" s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W389" i="1"/>
  <c r="AP389" i="1" s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W344" i="1"/>
  <c r="AP344" i="1" s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W315" i="1"/>
  <c r="AP315" i="1" s="1"/>
  <c r="AP314" i="1"/>
  <c r="AP313" i="1"/>
  <c r="W312" i="1"/>
  <c r="AP312" i="1" s="1"/>
  <c r="AP311" i="1"/>
  <c r="W310" i="1"/>
  <c r="AP310" i="1" s="1"/>
  <c r="AP309" i="1"/>
  <c r="AP308" i="1"/>
  <c r="AP307" i="1"/>
  <c r="AP306" i="1"/>
  <c r="AP305" i="1"/>
  <c r="AP304" i="1"/>
  <c r="AP303" i="1"/>
  <c r="W302" i="1"/>
  <c r="AP302" i="1" s="1"/>
  <c r="AP301" i="1"/>
  <c r="AP300" i="1"/>
  <c r="AP299" i="1"/>
  <c r="AP298" i="1"/>
  <c r="AP297" i="1"/>
  <c r="W296" i="1"/>
  <c r="AP296" i="1" s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W276" i="1"/>
  <c r="AP276" i="1" s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W257" i="1"/>
  <c r="AP257" i="1" s="1"/>
  <c r="AP256" i="1"/>
  <c r="AP255" i="1"/>
  <c r="AP254" i="1"/>
  <c r="AP253" i="1"/>
  <c r="AP252" i="1"/>
  <c r="AP251" i="1"/>
  <c r="AP250" i="1"/>
  <c r="AP249" i="1"/>
  <c r="AP248" i="1"/>
  <c r="AP247" i="1"/>
  <c r="W246" i="1"/>
  <c r="AP246" i="1" s="1"/>
  <c r="AP245" i="1"/>
  <c r="AP244" i="1"/>
  <c r="AP243" i="1"/>
  <c r="AP242" i="1"/>
  <c r="AP241" i="1"/>
  <c r="AP240" i="1"/>
  <c r="AP239" i="1"/>
  <c r="AP238" i="1"/>
  <c r="AP237" i="1"/>
  <c r="W236" i="1"/>
  <c r="AP236" i="1" s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W206" i="1"/>
  <c r="AP206" i="1" s="1"/>
  <c r="AP205" i="1"/>
  <c r="AP204" i="1"/>
  <c r="AP203" i="1"/>
  <c r="W202" i="1"/>
  <c r="AP202" i="1" s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W149" i="1"/>
  <c r="AP149" i="1" s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W73" i="1"/>
  <c r="AP73" i="1" s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W55" i="1"/>
  <c r="AP55" i="1" s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W16" i="1"/>
  <c r="AP16" i="1" s="1"/>
  <c r="AP15" i="1"/>
  <c r="W14" i="1"/>
  <c r="AP14" i="1" s="1"/>
  <c r="AP13" i="1"/>
  <c r="AP12" i="1"/>
  <c r="AP11" i="1"/>
  <c r="AP10" i="1"/>
  <c r="W9" i="1"/>
  <c r="AP9" i="1" s="1"/>
  <c r="AP8" i="1"/>
  <c r="W7" i="1"/>
  <c r="AP6" i="1"/>
  <c r="AP5" i="1"/>
  <c r="AP4" i="1"/>
  <c r="AP3" i="1"/>
  <c r="AP2" i="1"/>
  <c r="B200" i="1" l="1"/>
  <c r="B449" i="1"/>
  <c r="B451" i="1"/>
  <c r="B453" i="1"/>
  <c r="B455" i="1"/>
  <c r="B457" i="1"/>
  <c r="B459" i="1"/>
  <c r="B461" i="1"/>
  <c r="B463" i="1"/>
  <c r="B465" i="1"/>
  <c r="B467" i="1"/>
  <c r="B469" i="1"/>
  <c r="B471" i="1"/>
  <c r="B473" i="1"/>
  <c r="B475" i="1"/>
  <c r="B477" i="1"/>
  <c r="B479" i="1"/>
  <c r="B450" i="1"/>
  <c r="B458" i="1"/>
  <c r="B466" i="1"/>
  <c r="B474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6" i="1"/>
  <c r="B548" i="1"/>
  <c r="B550" i="1"/>
  <c r="B552" i="1"/>
  <c r="B554" i="1"/>
  <c r="B556" i="1"/>
  <c r="B558" i="1"/>
  <c r="B560" i="1"/>
  <c r="B562" i="1"/>
  <c r="B564" i="1"/>
  <c r="B454" i="1"/>
  <c r="B464" i="1"/>
  <c r="B476" i="1"/>
  <c r="B483" i="1"/>
  <c r="B491" i="1"/>
  <c r="B499" i="1"/>
  <c r="B507" i="1"/>
  <c r="B515" i="1"/>
  <c r="B523" i="1"/>
  <c r="B531" i="1"/>
  <c r="B539" i="1"/>
  <c r="B547" i="1"/>
  <c r="B555" i="1"/>
  <c r="B563" i="1"/>
  <c r="B448" i="1"/>
  <c r="B481" i="1"/>
  <c r="B493" i="1"/>
  <c r="B503" i="1"/>
  <c r="B513" i="1"/>
  <c r="B525" i="1"/>
  <c r="B535" i="1"/>
  <c r="B545" i="1"/>
  <c r="B557" i="1"/>
  <c r="B571" i="1"/>
  <c r="B572" i="1"/>
  <c r="B579" i="1"/>
  <c r="B580" i="1"/>
  <c r="B587" i="1"/>
  <c r="B588" i="1"/>
  <c r="B595" i="1"/>
  <c r="B596" i="1"/>
  <c r="B603" i="1"/>
  <c r="B604" i="1"/>
  <c r="B611" i="1"/>
  <c r="B612" i="1"/>
  <c r="B619" i="1"/>
  <c r="B620" i="1"/>
  <c r="B627" i="1"/>
  <c r="B628" i="1"/>
  <c r="B635" i="1"/>
  <c r="B636" i="1"/>
  <c r="B643" i="1"/>
  <c r="B644" i="1"/>
  <c r="B651" i="1"/>
  <c r="B652" i="1"/>
  <c r="B659" i="1"/>
  <c r="B660" i="1"/>
  <c r="B667" i="1"/>
  <c r="B668" i="1"/>
  <c r="B675" i="1"/>
  <c r="B676" i="1"/>
  <c r="B683" i="1"/>
  <c r="B684" i="1"/>
  <c r="B691" i="1"/>
  <c r="B692" i="1"/>
  <c r="B699" i="1"/>
  <c r="B700" i="1"/>
  <c r="B707" i="1"/>
  <c r="B708" i="1"/>
  <c r="B715" i="1"/>
  <c r="B716" i="1"/>
  <c r="B723" i="1"/>
  <c r="B724" i="1"/>
  <c r="B731" i="1"/>
  <c r="B732" i="1"/>
  <c r="B452" i="1"/>
  <c r="B468" i="1"/>
  <c r="B470" i="1"/>
  <c r="B472" i="1"/>
  <c r="B489" i="1"/>
  <c r="B501" i="1"/>
  <c r="B511" i="1"/>
  <c r="B521" i="1"/>
  <c r="B533" i="1"/>
  <c r="B543" i="1"/>
  <c r="B553" i="1"/>
  <c r="B565" i="1"/>
  <c r="B569" i="1"/>
  <c r="B570" i="1"/>
  <c r="B577" i="1"/>
  <c r="B578" i="1"/>
  <c r="B585" i="1"/>
  <c r="B586" i="1"/>
  <c r="B593" i="1"/>
  <c r="B594" i="1"/>
  <c r="B601" i="1"/>
  <c r="B602" i="1"/>
  <c r="B609" i="1"/>
  <c r="B610" i="1"/>
  <c r="B617" i="1"/>
  <c r="B618" i="1"/>
  <c r="B625" i="1"/>
  <c r="B626" i="1"/>
  <c r="B633" i="1"/>
  <c r="B634" i="1"/>
  <c r="B641" i="1"/>
  <c r="B642" i="1"/>
  <c r="B649" i="1"/>
  <c r="B650" i="1"/>
  <c r="B487" i="1"/>
  <c r="B497" i="1"/>
  <c r="B541" i="1"/>
  <c r="B551" i="1"/>
  <c r="B561" i="1"/>
  <c r="B575" i="1"/>
  <c r="B576" i="1"/>
  <c r="B591" i="1"/>
  <c r="B592" i="1"/>
  <c r="B607" i="1"/>
  <c r="B608" i="1"/>
  <c r="B623" i="1"/>
  <c r="B624" i="1"/>
  <c r="B639" i="1"/>
  <c r="B640" i="1"/>
  <c r="B655" i="1"/>
  <c r="B656" i="1"/>
  <c r="B661" i="1"/>
  <c r="B666" i="1"/>
  <c r="B671" i="1"/>
  <c r="B678" i="1"/>
  <c r="B681" i="1"/>
  <c r="B688" i="1"/>
  <c r="B693" i="1"/>
  <c r="B698" i="1"/>
  <c r="B703" i="1"/>
  <c r="B710" i="1"/>
  <c r="B713" i="1"/>
  <c r="B720" i="1"/>
  <c r="B725" i="1"/>
  <c r="B730" i="1"/>
  <c r="B735" i="1"/>
  <c r="B738" i="1"/>
  <c r="B739" i="1"/>
  <c r="B746" i="1"/>
  <c r="B747" i="1"/>
  <c r="B754" i="1"/>
  <c r="B755" i="1"/>
  <c r="B762" i="1"/>
  <c r="B763" i="1"/>
  <c r="B770" i="1"/>
  <c r="B771" i="1"/>
  <c r="B778" i="1"/>
  <c r="B779" i="1"/>
  <c r="B786" i="1"/>
  <c r="B787" i="1"/>
  <c r="B794" i="1"/>
  <c r="B795" i="1"/>
  <c r="B802" i="1"/>
  <c r="B803" i="1"/>
  <c r="B810" i="1"/>
  <c r="B811" i="1"/>
  <c r="B818" i="1"/>
  <c r="B819" i="1"/>
  <c r="B826" i="1"/>
  <c r="B827" i="1"/>
  <c r="B834" i="1"/>
  <c r="B835" i="1"/>
  <c r="B842" i="1"/>
  <c r="B843" i="1"/>
  <c r="B850" i="1"/>
  <c r="B851" i="1"/>
  <c r="B858" i="1"/>
  <c r="B859" i="1"/>
  <c r="B866" i="1"/>
  <c r="B867" i="1"/>
  <c r="B874" i="1"/>
  <c r="B875" i="1"/>
  <c r="B882" i="1"/>
  <c r="B883" i="1"/>
  <c r="B478" i="1"/>
  <c r="B480" i="1"/>
  <c r="B517" i="1"/>
  <c r="B527" i="1"/>
  <c r="B537" i="1"/>
  <c r="B573" i="1"/>
  <c r="B574" i="1"/>
  <c r="B589" i="1"/>
  <c r="B590" i="1"/>
  <c r="B605" i="1"/>
  <c r="B606" i="1"/>
  <c r="B621" i="1"/>
  <c r="B622" i="1"/>
  <c r="B637" i="1"/>
  <c r="B638" i="1"/>
  <c r="B653" i="1"/>
  <c r="B654" i="1"/>
  <c r="B657" i="1"/>
  <c r="B664" i="1"/>
  <c r="B669" i="1"/>
  <c r="B674" i="1"/>
  <c r="B679" i="1"/>
  <c r="B686" i="1"/>
  <c r="B689" i="1"/>
  <c r="B696" i="1"/>
  <c r="B701" i="1"/>
  <c r="B706" i="1"/>
  <c r="B711" i="1"/>
  <c r="B718" i="1"/>
  <c r="B721" i="1"/>
  <c r="B728" i="1"/>
  <c r="B733" i="1"/>
  <c r="B737" i="1"/>
  <c r="B744" i="1"/>
  <c r="B745" i="1"/>
  <c r="B752" i="1"/>
  <c r="B753" i="1"/>
  <c r="B760" i="1"/>
  <c r="B761" i="1"/>
  <c r="B768" i="1"/>
  <c r="B769" i="1"/>
  <c r="B776" i="1"/>
  <c r="B777" i="1"/>
  <c r="B784" i="1"/>
  <c r="B785" i="1"/>
  <c r="B792" i="1"/>
  <c r="B793" i="1"/>
  <c r="B800" i="1"/>
  <c r="B801" i="1"/>
  <c r="B808" i="1"/>
  <c r="B809" i="1"/>
  <c r="B816" i="1"/>
  <c r="B817" i="1"/>
  <c r="B824" i="1"/>
  <c r="B825" i="1"/>
  <c r="B832" i="1"/>
  <c r="B833" i="1"/>
  <c r="B840" i="1"/>
  <c r="B841" i="1"/>
  <c r="B848" i="1"/>
  <c r="B849" i="1"/>
  <c r="B856" i="1"/>
  <c r="B857" i="1"/>
  <c r="B864" i="1"/>
  <c r="B865" i="1"/>
  <c r="B872" i="1"/>
  <c r="B873" i="1"/>
  <c r="B880" i="1"/>
  <c r="B881" i="1"/>
  <c r="B447" i="1"/>
  <c r="B456" i="1"/>
  <c r="B509" i="1"/>
  <c r="B519" i="1"/>
  <c r="B529" i="1"/>
  <c r="B567" i="1"/>
  <c r="B568" i="1"/>
  <c r="B583" i="1"/>
  <c r="B584" i="1"/>
  <c r="B599" i="1"/>
  <c r="B600" i="1"/>
  <c r="B615" i="1"/>
  <c r="B616" i="1"/>
  <c r="B631" i="1"/>
  <c r="B632" i="1"/>
  <c r="B647" i="1"/>
  <c r="B648" i="1"/>
  <c r="B662" i="1"/>
  <c r="B665" i="1"/>
  <c r="B672" i="1"/>
  <c r="B677" i="1"/>
  <c r="B682" i="1"/>
  <c r="B687" i="1"/>
  <c r="B694" i="1"/>
  <c r="B697" i="1"/>
  <c r="B704" i="1"/>
  <c r="B709" i="1"/>
  <c r="B714" i="1"/>
  <c r="B719" i="1"/>
  <c r="B726" i="1"/>
  <c r="B729" i="1"/>
  <c r="B736" i="1"/>
  <c r="B742" i="1"/>
  <c r="B743" i="1"/>
  <c r="B750" i="1"/>
  <c r="B751" i="1"/>
  <c r="B758" i="1"/>
  <c r="B759" i="1"/>
  <c r="B766" i="1"/>
  <c r="B767" i="1"/>
  <c r="B774" i="1"/>
  <c r="B775" i="1"/>
  <c r="B782" i="1"/>
  <c r="B783" i="1"/>
  <c r="B790" i="1"/>
  <c r="B791" i="1"/>
  <c r="B798" i="1"/>
  <c r="B799" i="1"/>
  <c r="B806" i="1"/>
  <c r="B807" i="1"/>
  <c r="B814" i="1"/>
  <c r="B815" i="1"/>
  <c r="B822" i="1"/>
  <c r="B823" i="1"/>
  <c r="B830" i="1"/>
  <c r="B831" i="1"/>
  <c r="B838" i="1"/>
  <c r="B839" i="1"/>
  <c r="B846" i="1"/>
  <c r="B847" i="1"/>
  <c r="B854" i="1"/>
  <c r="B855" i="1"/>
  <c r="B862" i="1"/>
  <c r="B863" i="1"/>
  <c r="B870" i="1"/>
  <c r="B871" i="1"/>
  <c r="B878" i="1"/>
  <c r="B879" i="1"/>
  <c r="B886" i="1"/>
  <c r="B887" i="1"/>
  <c r="B460" i="1"/>
  <c r="B462" i="1"/>
  <c r="B485" i="1"/>
  <c r="B495" i="1"/>
  <c r="B505" i="1"/>
  <c r="B549" i="1"/>
  <c r="B559" i="1"/>
  <c r="B566" i="1"/>
  <c r="B581" i="1"/>
  <c r="B582" i="1"/>
  <c r="B597" i="1"/>
  <c r="B598" i="1"/>
  <c r="B613" i="1"/>
  <c r="B614" i="1"/>
  <c r="B629" i="1"/>
  <c r="B630" i="1"/>
  <c r="B645" i="1"/>
  <c r="B646" i="1"/>
  <c r="B658" i="1"/>
  <c r="B663" i="1"/>
  <c r="B670" i="1"/>
  <c r="B673" i="1"/>
  <c r="B680" i="1"/>
  <c r="B685" i="1"/>
  <c r="B690" i="1"/>
  <c r="B695" i="1"/>
  <c r="B702" i="1"/>
  <c r="B705" i="1"/>
  <c r="B712" i="1"/>
  <c r="B717" i="1"/>
  <c r="B722" i="1"/>
  <c r="B727" i="1"/>
  <c r="B734" i="1"/>
  <c r="B740" i="1"/>
  <c r="B741" i="1"/>
  <c r="B748" i="1"/>
  <c r="B749" i="1"/>
  <c r="B756" i="1"/>
  <c r="B757" i="1"/>
  <c r="B764" i="1"/>
  <c r="B765" i="1"/>
  <c r="B772" i="1"/>
  <c r="B773" i="1"/>
  <c r="B780" i="1"/>
  <c r="B781" i="1"/>
  <c r="B788" i="1"/>
  <c r="B789" i="1"/>
  <c r="B796" i="1"/>
  <c r="B797" i="1"/>
  <c r="B804" i="1"/>
  <c r="B805" i="1"/>
  <c r="B812" i="1"/>
  <c r="B813" i="1"/>
  <c r="B820" i="1"/>
  <c r="B821" i="1"/>
  <c r="B828" i="1"/>
  <c r="B829" i="1"/>
  <c r="B836" i="1"/>
  <c r="B837" i="1"/>
  <c r="B844" i="1"/>
  <c r="B845" i="1"/>
  <c r="B852" i="1"/>
  <c r="B853" i="1"/>
  <c r="B860" i="1"/>
  <c r="B861" i="1"/>
  <c r="B868" i="1"/>
  <c r="B869" i="1"/>
  <c r="B876" i="1"/>
  <c r="B877" i="1"/>
  <c r="B884" i="1"/>
  <c r="B885" i="1"/>
  <c r="F2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48" i="1"/>
  <c r="F456" i="1"/>
  <c r="F464" i="1"/>
  <c r="F472" i="1"/>
  <c r="F480" i="1"/>
  <c r="F482" i="1"/>
  <c r="F484" i="1"/>
  <c r="F486" i="1"/>
  <c r="F488" i="1"/>
  <c r="F490" i="1"/>
  <c r="F492" i="1"/>
  <c r="F494" i="1"/>
  <c r="F496" i="1"/>
  <c r="F498" i="1"/>
  <c r="F500" i="1"/>
  <c r="F502" i="1"/>
  <c r="F504" i="1"/>
  <c r="F506" i="1"/>
  <c r="F508" i="1"/>
  <c r="F510" i="1"/>
  <c r="F512" i="1"/>
  <c r="F514" i="1"/>
  <c r="F516" i="1"/>
  <c r="F518" i="1"/>
  <c r="F520" i="1"/>
  <c r="F522" i="1"/>
  <c r="F524" i="1"/>
  <c r="F526" i="1"/>
  <c r="F528" i="1"/>
  <c r="F530" i="1"/>
  <c r="F532" i="1"/>
  <c r="F534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F562" i="1"/>
  <c r="F564" i="1"/>
  <c r="F450" i="1"/>
  <c r="F460" i="1"/>
  <c r="F470" i="1"/>
  <c r="F481" i="1"/>
  <c r="F489" i="1"/>
  <c r="F497" i="1"/>
  <c r="F505" i="1"/>
  <c r="F513" i="1"/>
  <c r="F521" i="1"/>
  <c r="F529" i="1"/>
  <c r="F537" i="1"/>
  <c r="F545" i="1"/>
  <c r="F553" i="1"/>
  <c r="F561" i="1"/>
  <c r="F458" i="1"/>
  <c r="F474" i="1"/>
  <c r="F476" i="1"/>
  <c r="F478" i="1"/>
  <c r="F487" i="1"/>
  <c r="F499" i="1"/>
  <c r="F509" i="1"/>
  <c r="F519" i="1"/>
  <c r="F531" i="1"/>
  <c r="F541" i="1"/>
  <c r="F551" i="1"/>
  <c r="F563" i="1"/>
  <c r="F569" i="1"/>
  <c r="F570" i="1"/>
  <c r="F577" i="1"/>
  <c r="F578" i="1"/>
  <c r="F585" i="1"/>
  <c r="F586" i="1"/>
  <c r="F593" i="1"/>
  <c r="F594" i="1"/>
  <c r="F601" i="1"/>
  <c r="F602" i="1"/>
  <c r="F609" i="1"/>
  <c r="F610" i="1"/>
  <c r="F617" i="1"/>
  <c r="F618" i="1"/>
  <c r="F625" i="1"/>
  <c r="F626" i="1"/>
  <c r="F633" i="1"/>
  <c r="F634" i="1"/>
  <c r="F641" i="1"/>
  <c r="F642" i="1"/>
  <c r="F649" i="1"/>
  <c r="F650" i="1"/>
  <c r="F657" i="1"/>
  <c r="F658" i="1"/>
  <c r="F665" i="1"/>
  <c r="F666" i="1"/>
  <c r="F673" i="1"/>
  <c r="F674" i="1"/>
  <c r="F681" i="1"/>
  <c r="F682" i="1"/>
  <c r="F689" i="1"/>
  <c r="F690" i="1"/>
  <c r="F697" i="1"/>
  <c r="F698" i="1"/>
  <c r="F705" i="1"/>
  <c r="F706" i="1"/>
  <c r="F713" i="1"/>
  <c r="F714" i="1"/>
  <c r="F721" i="1"/>
  <c r="F722" i="1"/>
  <c r="F729" i="1"/>
  <c r="F730" i="1"/>
  <c r="F462" i="1"/>
  <c r="F485" i="1"/>
  <c r="F495" i="1"/>
  <c r="F507" i="1"/>
  <c r="F517" i="1"/>
  <c r="F527" i="1"/>
  <c r="F539" i="1"/>
  <c r="F549" i="1"/>
  <c r="F559" i="1"/>
  <c r="F567" i="1"/>
  <c r="F568" i="1"/>
  <c r="F575" i="1"/>
  <c r="F576" i="1"/>
  <c r="F583" i="1"/>
  <c r="F584" i="1"/>
  <c r="F591" i="1"/>
  <c r="F592" i="1"/>
  <c r="F599" i="1"/>
  <c r="F600" i="1"/>
  <c r="F607" i="1"/>
  <c r="F608" i="1"/>
  <c r="F615" i="1"/>
  <c r="F616" i="1"/>
  <c r="F623" i="1"/>
  <c r="F624" i="1"/>
  <c r="F631" i="1"/>
  <c r="F632" i="1"/>
  <c r="F639" i="1"/>
  <c r="F640" i="1"/>
  <c r="F647" i="1"/>
  <c r="F648" i="1"/>
  <c r="F655" i="1"/>
  <c r="F466" i="1"/>
  <c r="F468" i="1"/>
  <c r="F515" i="1"/>
  <c r="F525" i="1"/>
  <c r="F535" i="1"/>
  <c r="F566" i="1"/>
  <c r="F581" i="1"/>
  <c r="F582" i="1"/>
  <c r="F597" i="1"/>
  <c r="F598" i="1"/>
  <c r="F613" i="1"/>
  <c r="F614" i="1"/>
  <c r="F629" i="1"/>
  <c r="F630" i="1"/>
  <c r="F645" i="1"/>
  <c r="F646" i="1"/>
  <c r="F662" i="1"/>
  <c r="F667" i="1"/>
  <c r="F672" i="1"/>
  <c r="F677" i="1"/>
  <c r="F684" i="1"/>
  <c r="F687" i="1"/>
  <c r="F694" i="1"/>
  <c r="F699" i="1"/>
  <c r="F704" i="1"/>
  <c r="F709" i="1"/>
  <c r="F716" i="1"/>
  <c r="F719" i="1"/>
  <c r="F726" i="1"/>
  <c r="F731" i="1"/>
  <c r="F736" i="1"/>
  <c r="F737" i="1"/>
  <c r="F744" i="1"/>
  <c r="F745" i="1"/>
  <c r="F752" i="1"/>
  <c r="F753" i="1"/>
  <c r="F760" i="1"/>
  <c r="F761" i="1"/>
  <c r="F768" i="1"/>
  <c r="F769" i="1"/>
  <c r="F776" i="1"/>
  <c r="F777" i="1"/>
  <c r="F784" i="1"/>
  <c r="F785" i="1"/>
  <c r="F792" i="1"/>
  <c r="F793" i="1"/>
  <c r="F800" i="1"/>
  <c r="F801" i="1"/>
  <c r="F808" i="1"/>
  <c r="F809" i="1"/>
  <c r="F816" i="1"/>
  <c r="F817" i="1"/>
  <c r="F824" i="1"/>
  <c r="F825" i="1"/>
  <c r="F832" i="1"/>
  <c r="F833" i="1"/>
  <c r="F840" i="1"/>
  <c r="F841" i="1"/>
  <c r="F848" i="1"/>
  <c r="F849" i="1"/>
  <c r="F856" i="1"/>
  <c r="F857" i="1"/>
  <c r="F864" i="1"/>
  <c r="F865" i="1"/>
  <c r="F872" i="1"/>
  <c r="F873" i="1"/>
  <c r="F880" i="1"/>
  <c r="F881" i="1"/>
  <c r="F447" i="1"/>
  <c r="F491" i="1"/>
  <c r="F501" i="1"/>
  <c r="F511" i="1"/>
  <c r="F555" i="1"/>
  <c r="F565" i="1"/>
  <c r="F579" i="1"/>
  <c r="F580" i="1"/>
  <c r="F595" i="1"/>
  <c r="F596" i="1"/>
  <c r="F611" i="1"/>
  <c r="F612" i="1"/>
  <c r="F627" i="1"/>
  <c r="F628" i="1"/>
  <c r="F643" i="1"/>
  <c r="F644" i="1"/>
  <c r="F660" i="1"/>
  <c r="F663" i="1"/>
  <c r="F670" i="1"/>
  <c r="F675" i="1"/>
  <c r="F680" i="1"/>
  <c r="F685" i="1"/>
  <c r="F692" i="1"/>
  <c r="F695" i="1"/>
  <c r="F702" i="1"/>
  <c r="F707" i="1"/>
  <c r="F712" i="1"/>
  <c r="F717" i="1"/>
  <c r="F724" i="1"/>
  <c r="F727" i="1"/>
  <c r="F734" i="1"/>
  <c r="F742" i="1"/>
  <c r="F743" i="1"/>
  <c r="F750" i="1"/>
  <c r="F751" i="1"/>
  <c r="F758" i="1"/>
  <c r="F759" i="1"/>
  <c r="F766" i="1"/>
  <c r="F767" i="1"/>
  <c r="F774" i="1"/>
  <c r="F775" i="1"/>
  <c r="F782" i="1"/>
  <c r="F783" i="1"/>
  <c r="F790" i="1"/>
  <c r="F791" i="1"/>
  <c r="F798" i="1"/>
  <c r="F799" i="1"/>
  <c r="F806" i="1"/>
  <c r="F807" i="1"/>
  <c r="F814" i="1"/>
  <c r="F815" i="1"/>
  <c r="F822" i="1"/>
  <c r="F823" i="1"/>
  <c r="F830" i="1"/>
  <c r="F831" i="1"/>
  <c r="F838" i="1"/>
  <c r="F839" i="1"/>
  <c r="F846" i="1"/>
  <c r="F847" i="1"/>
  <c r="F854" i="1"/>
  <c r="F855" i="1"/>
  <c r="F862" i="1"/>
  <c r="F863" i="1"/>
  <c r="F870" i="1"/>
  <c r="F871" i="1"/>
  <c r="F878" i="1"/>
  <c r="F879" i="1"/>
  <c r="F886" i="1"/>
  <c r="F887" i="1"/>
  <c r="F483" i="1"/>
  <c r="F493" i="1"/>
  <c r="F503" i="1"/>
  <c r="F547" i="1"/>
  <c r="F557" i="1"/>
  <c r="F573" i="1"/>
  <c r="F574" i="1"/>
  <c r="F589" i="1"/>
  <c r="F590" i="1"/>
  <c r="F605" i="1"/>
  <c r="F606" i="1"/>
  <c r="F621" i="1"/>
  <c r="F622" i="1"/>
  <c r="F637" i="1"/>
  <c r="F638" i="1"/>
  <c r="F653" i="1"/>
  <c r="F654" i="1"/>
  <c r="F656" i="1"/>
  <c r="F661" i="1"/>
  <c r="F668" i="1"/>
  <c r="F671" i="1"/>
  <c r="F678" i="1"/>
  <c r="F683" i="1"/>
  <c r="F688" i="1"/>
  <c r="F693" i="1"/>
  <c r="F700" i="1"/>
  <c r="F703" i="1"/>
  <c r="F710" i="1"/>
  <c r="F715" i="1"/>
  <c r="F720" i="1"/>
  <c r="F725" i="1"/>
  <c r="F732" i="1"/>
  <c r="F735" i="1"/>
  <c r="F740" i="1"/>
  <c r="F741" i="1"/>
  <c r="F748" i="1"/>
  <c r="F749" i="1"/>
  <c r="F756" i="1"/>
  <c r="F757" i="1"/>
  <c r="F764" i="1"/>
  <c r="F765" i="1"/>
  <c r="F772" i="1"/>
  <c r="F773" i="1"/>
  <c r="F780" i="1"/>
  <c r="F781" i="1"/>
  <c r="F788" i="1"/>
  <c r="F789" i="1"/>
  <c r="F796" i="1"/>
  <c r="F797" i="1"/>
  <c r="F804" i="1"/>
  <c r="F805" i="1"/>
  <c r="F812" i="1"/>
  <c r="F813" i="1"/>
  <c r="F820" i="1"/>
  <c r="F821" i="1"/>
  <c r="F828" i="1"/>
  <c r="F829" i="1"/>
  <c r="F836" i="1"/>
  <c r="F837" i="1"/>
  <c r="F844" i="1"/>
  <c r="F845" i="1"/>
  <c r="F852" i="1"/>
  <c r="F853" i="1"/>
  <c r="F860" i="1"/>
  <c r="F861" i="1"/>
  <c r="F868" i="1"/>
  <c r="F869" i="1"/>
  <c r="F876" i="1"/>
  <c r="F877" i="1"/>
  <c r="F884" i="1"/>
  <c r="F885" i="1"/>
  <c r="F452" i="1"/>
  <c r="F454" i="1"/>
  <c r="F523" i="1"/>
  <c r="F533" i="1"/>
  <c r="F543" i="1"/>
  <c r="F571" i="1"/>
  <c r="F572" i="1"/>
  <c r="F587" i="1"/>
  <c r="F588" i="1"/>
  <c r="F603" i="1"/>
  <c r="F604" i="1"/>
  <c r="F619" i="1"/>
  <c r="F620" i="1"/>
  <c r="F635" i="1"/>
  <c r="F636" i="1"/>
  <c r="F651" i="1"/>
  <c r="F652" i="1"/>
  <c r="F659" i="1"/>
  <c r="F664" i="1"/>
  <c r="F669" i="1"/>
  <c r="F676" i="1"/>
  <c r="F679" i="1"/>
  <c r="F686" i="1"/>
  <c r="F691" i="1"/>
  <c r="F696" i="1"/>
  <c r="F701" i="1"/>
  <c r="F708" i="1"/>
  <c r="F711" i="1"/>
  <c r="F718" i="1"/>
  <c r="F723" i="1"/>
  <c r="F728" i="1"/>
  <c r="F733" i="1"/>
  <c r="F738" i="1"/>
  <c r="F739" i="1"/>
  <c r="F746" i="1"/>
  <c r="F747" i="1"/>
  <c r="F754" i="1"/>
  <c r="F755" i="1"/>
  <c r="F762" i="1"/>
  <c r="F763" i="1"/>
  <c r="F770" i="1"/>
  <c r="F771" i="1"/>
  <c r="F778" i="1"/>
  <c r="F779" i="1"/>
  <c r="F786" i="1"/>
  <c r="F787" i="1"/>
  <c r="F794" i="1"/>
  <c r="F795" i="1"/>
  <c r="F802" i="1"/>
  <c r="F803" i="1"/>
  <c r="F810" i="1"/>
  <c r="F811" i="1"/>
  <c r="F818" i="1"/>
  <c r="F819" i="1"/>
  <c r="F826" i="1"/>
  <c r="F827" i="1"/>
  <c r="F834" i="1"/>
  <c r="F835" i="1"/>
  <c r="F842" i="1"/>
  <c r="F843" i="1"/>
  <c r="F850" i="1"/>
  <c r="F851" i="1"/>
  <c r="F858" i="1"/>
  <c r="F859" i="1"/>
  <c r="F866" i="1"/>
  <c r="F867" i="1"/>
  <c r="F874" i="1"/>
  <c r="F875" i="1"/>
  <c r="F882" i="1"/>
  <c r="F883" i="1"/>
  <c r="J2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54" i="1"/>
  <c r="J462" i="1"/>
  <c r="J470" i="1"/>
  <c r="J478" i="1"/>
  <c r="J480" i="1"/>
  <c r="J482" i="1"/>
  <c r="J484" i="1"/>
  <c r="J486" i="1"/>
  <c r="J488" i="1"/>
  <c r="J490" i="1"/>
  <c r="J492" i="1"/>
  <c r="J494" i="1"/>
  <c r="J496" i="1"/>
  <c r="J498" i="1"/>
  <c r="J500" i="1"/>
  <c r="J502" i="1"/>
  <c r="J504" i="1"/>
  <c r="J506" i="1"/>
  <c r="J508" i="1"/>
  <c r="J510" i="1"/>
  <c r="J512" i="1"/>
  <c r="J514" i="1"/>
  <c r="J516" i="1"/>
  <c r="J518" i="1"/>
  <c r="J520" i="1"/>
  <c r="J522" i="1"/>
  <c r="J524" i="1"/>
  <c r="J526" i="1"/>
  <c r="J528" i="1"/>
  <c r="J530" i="1"/>
  <c r="J532" i="1"/>
  <c r="J534" i="1"/>
  <c r="J536" i="1"/>
  <c r="J538" i="1"/>
  <c r="J540" i="1"/>
  <c r="J542" i="1"/>
  <c r="J544" i="1"/>
  <c r="J546" i="1"/>
  <c r="J548" i="1"/>
  <c r="J550" i="1"/>
  <c r="J552" i="1"/>
  <c r="J554" i="1"/>
  <c r="J556" i="1"/>
  <c r="J558" i="1"/>
  <c r="J560" i="1"/>
  <c r="J562" i="1"/>
  <c r="J564" i="1"/>
  <c r="J456" i="1"/>
  <c r="J466" i="1"/>
  <c r="J476" i="1"/>
  <c r="J487" i="1"/>
  <c r="J495" i="1"/>
  <c r="J503" i="1"/>
  <c r="J511" i="1"/>
  <c r="J519" i="1"/>
  <c r="J527" i="1"/>
  <c r="J535" i="1"/>
  <c r="J543" i="1"/>
  <c r="J551" i="1"/>
  <c r="J559" i="1"/>
  <c r="J448" i="1"/>
  <c r="J450" i="1"/>
  <c r="J452" i="1"/>
  <c r="J468" i="1"/>
  <c r="J483" i="1"/>
  <c r="J493" i="1"/>
  <c r="J505" i="1"/>
  <c r="J515" i="1"/>
  <c r="J525" i="1"/>
  <c r="J537" i="1"/>
  <c r="J547" i="1"/>
  <c r="J557" i="1"/>
  <c r="J567" i="1"/>
  <c r="J568" i="1"/>
  <c r="J575" i="1"/>
  <c r="J576" i="1"/>
  <c r="J583" i="1"/>
  <c r="J584" i="1"/>
  <c r="J591" i="1"/>
  <c r="J592" i="1"/>
  <c r="J599" i="1"/>
  <c r="J600" i="1"/>
  <c r="J607" i="1"/>
  <c r="J608" i="1"/>
  <c r="J615" i="1"/>
  <c r="J616" i="1"/>
  <c r="J623" i="1"/>
  <c r="J624" i="1"/>
  <c r="J631" i="1"/>
  <c r="J632" i="1"/>
  <c r="J639" i="1"/>
  <c r="J640" i="1"/>
  <c r="J647" i="1"/>
  <c r="J648" i="1"/>
  <c r="J655" i="1"/>
  <c r="J656" i="1"/>
  <c r="J663" i="1"/>
  <c r="J664" i="1"/>
  <c r="J671" i="1"/>
  <c r="J672" i="1"/>
  <c r="J679" i="1"/>
  <c r="J680" i="1"/>
  <c r="J687" i="1"/>
  <c r="J688" i="1"/>
  <c r="J695" i="1"/>
  <c r="J696" i="1"/>
  <c r="J703" i="1"/>
  <c r="J704" i="1"/>
  <c r="J711" i="1"/>
  <c r="J712" i="1"/>
  <c r="J719" i="1"/>
  <c r="J720" i="1"/>
  <c r="J727" i="1"/>
  <c r="J728" i="1"/>
  <c r="J735" i="1"/>
  <c r="J472" i="1"/>
  <c r="J474" i="1"/>
  <c r="J481" i="1"/>
  <c r="J491" i="1"/>
  <c r="J501" i="1"/>
  <c r="J513" i="1"/>
  <c r="J523" i="1"/>
  <c r="J533" i="1"/>
  <c r="J545" i="1"/>
  <c r="J555" i="1"/>
  <c r="J565" i="1"/>
  <c r="J566" i="1"/>
  <c r="J573" i="1"/>
  <c r="J574" i="1"/>
  <c r="J581" i="1"/>
  <c r="J582" i="1"/>
  <c r="J589" i="1"/>
  <c r="J590" i="1"/>
  <c r="J597" i="1"/>
  <c r="J598" i="1"/>
  <c r="J605" i="1"/>
  <c r="J606" i="1"/>
  <c r="J613" i="1"/>
  <c r="J614" i="1"/>
  <c r="J621" i="1"/>
  <c r="J622" i="1"/>
  <c r="J629" i="1"/>
  <c r="J630" i="1"/>
  <c r="J637" i="1"/>
  <c r="J638" i="1"/>
  <c r="J645" i="1"/>
  <c r="J646" i="1"/>
  <c r="J653" i="1"/>
  <c r="J654" i="1"/>
  <c r="J458" i="1"/>
  <c r="J460" i="1"/>
  <c r="J489" i="1"/>
  <c r="J499" i="1"/>
  <c r="J509" i="1"/>
  <c r="J553" i="1"/>
  <c r="J563" i="1"/>
  <c r="J571" i="1"/>
  <c r="J572" i="1"/>
  <c r="J587" i="1"/>
  <c r="J588" i="1"/>
  <c r="J603" i="1"/>
  <c r="J604" i="1"/>
  <c r="J619" i="1"/>
  <c r="J620" i="1"/>
  <c r="J635" i="1"/>
  <c r="J636" i="1"/>
  <c r="J651" i="1"/>
  <c r="J652" i="1"/>
  <c r="J658" i="1"/>
  <c r="J661" i="1"/>
  <c r="J668" i="1"/>
  <c r="J673" i="1"/>
  <c r="J678" i="1"/>
  <c r="J683" i="1"/>
  <c r="J690" i="1"/>
  <c r="J693" i="1"/>
  <c r="J700" i="1"/>
  <c r="J705" i="1"/>
  <c r="J710" i="1"/>
  <c r="J715" i="1"/>
  <c r="J722" i="1"/>
  <c r="J725" i="1"/>
  <c r="J732" i="1"/>
  <c r="J742" i="1"/>
  <c r="J743" i="1"/>
  <c r="J750" i="1"/>
  <c r="J751" i="1"/>
  <c r="J758" i="1"/>
  <c r="J759" i="1"/>
  <c r="J766" i="1"/>
  <c r="J767" i="1"/>
  <c r="J774" i="1"/>
  <c r="J775" i="1"/>
  <c r="J782" i="1"/>
  <c r="J783" i="1"/>
  <c r="J790" i="1"/>
  <c r="J791" i="1"/>
  <c r="J798" i="1"/>
  <c r="J799" i="1"/>
  <c r="J806" i="1"/>
  <c r="J807" i="1"/>
  <c r="J814" i="1"/>
  <c r="J815" i="1"/>
  <c r="J822" i="1"/>
  <c r="J823" i="1"/>
  <c r="J830" i="1"/>
  <c r="J831" i="1"/>
  <c r="J838" i="1"/>
  <c r="J839" i="1"/>
  <c r="J846" i="1"/>
  <c r="J847" i="1"/>
  <c r="J854" i="1"/>
  <c r="J855" i="1"/>
  <c r="J862" i="1"/>
  <c r="J863" i="1"/>
  <c r="J870" i="1"/>
  <c r="J871" i="1"/>
  <c r="J878" i="1"/>
  <c r="J879" i="1"/>
  <c r="J886" i="1"/>
  <c r="J887" i="1"/>
  <c r="J464" i="1"/>
  <c r="J485" i="1"/>
  <c r="J529" i="1"/>
  <c r="J539" i="1"/>
  <c r="J549" i="1"/>
  <c r="J569" i="1"/>
  <c r="J570" i="1"/>
  <c r="J585" i="1"/>
  <c r="J586" i="1"/>
  <c r="J601" i="1"/>
  <c r="J602" i="1"/>
  <c r="J617" i="1"/>
  <c r="J618" i="1"/>
  <c r="J633" i="1"/>
  <c r="J634" i="1"/>
  <c r="J649" i="1"/>
  <c r="J650" i="1"/>
  <c r="J659" i="1"/>
  <c r="J666" i="1"/>
  <c r="J669" i="1"/>
  <c r="J676" i="1"/>
  <c r="J681" i="1"/>
  <c r="J686" i="1"/>
  <c r="J691" i="1"/>
  <c r="J698" i="1"/>
  <c r="J701" i="1"/>
  <c r="J708" i="1"/>
  <c r="J713" i="1"/>
  <c r="J718" i="1"/>
  <c r="J723" i="1"/>
  <c r="J730" i="1"/>
  <c r="J733" i="1"/>
  <c r="J740" i="1"/>
  <c r="J741" i="1"/>
  <c r="J748" i="1"/>
  <c r="J749" i="1"/>
  <c r="J756" i="1"/>
  <c r="J757" i="1"/>
  <c r="J764" i="1"/>
  <c r="J765" i="1"/>
  <c r="J772" i="1"/>
  <c r="J773" i="1"/>
  <c r="J780" i="1"/>
  <c r="J781" i="1"/>
  <c r="J788" i="1"/>
  <c r="J789" i="1"/>
  <c r="J796" i="1"/>
  <c r="J797" i="1"/>
  <c r="J804" i="1"/>
  <c r="J805" i="1"/>
  <c r="J812" i="1"/>
  <c r="J813" i="1"/>
  <c r="J820" i="1"/>
  <c r="J821" i="1"/>
  <c r="J828" i="1"/>
  <c r="J829" i="1"/>
  <c r="J836" i="1"/>
  <c r="J837" i="1"/>
  <c r="J844" i="1"/>
  <c r="J845" i="1"/>
  <c r="J852" i="1"/>
  <c r="J853" i="1"/>
  <c r="J860" i="1"/>
  <c r="J861" i="1"/>
  <c r="J868" i="1"/>
  <c r="J869" i="1"/>
  <c r="J876" i="1"/>
  <c r="J877" i="1"/>
  <c r="J884" i="1"/>
  <c r="J885" i="1"/>
  <c r="J521" i="1"/>
  <c r="J531" i="1"/>
  <c r="J541" i="1"/>
  <c r="J579" i="1"/>
  <c r="J580" i="1"/>
  <c r="J595" i="1"/>
  <c r="J596" i="1"/>
  <c r="J611" i="1"/>
  <c r="J612" i="1"/>
  <c r="J627" i="1"/>
  <c r="J628" i="1"/>
  <c r="J643" i="1"/>
  <c r="J644" i="1"/>
  <c r="J657" i="1"/>
  <c r="J662" i="1"/>
  <c r="J667" i="1"/>
  <c r="J674" i="1"/>
  <c r="J677" i="1"/>
  <c r="J684" i="1"/>
  <c r="J689" i="1"/>
  <c r="J694" i="1"/>
  <c r="J699" i="1"/>
  <c r="J706" i="1"/>
  <c r="J709" i="1"/>
  <c r="J716" i="1"/>
  <c r="J721" i="1"/>
  <c r="J726" i="1"/>
  <c r="J731" i="1"/>
  <c r="J738" i="1"/>
  <c r="J739" i="1"/>
  <c r="J746" i="1"/>
  <c r="J747" i="1"/>
  <c r="J754" i="1"/>
  <c r="J755" i="1"/>
  <c r="J762" i="1"/>
  <c r="J763" i="1"/>
  <c r="J770" i="1"/>
  <c r="J771" i="1"/>
  <c r="J778" i="1"/>
  <c r="J779" i="1"/>
  <c r="J786" i="1"/>
  <c r="J787" i="1"/>
  <c r="J794" i="1"/>
  <c r="J795" i="1"/>
  <c r="J802" i="1"/>
  <c r="J803" i="1"/>
  <c r="J810" i="1"/>
  <c r="J811" i="1"/>
  <c r="J818" i="1"/>
  <c r="J819" i="1"/>
  <c r="J826" i="1"/>
  <c r="J827" i="1"/>
  <c r="J834" i="1"/>
  <c r="J835" i="1"/>
  <c r="J842" i="1"/>
  <c r="J843" i="1"/>
  <c r="J850" i="1"/>
  <c r="J851" i="1"/>
  <c r="J858" i="1"/>
  <c r="J859" i="1"/>
  <c r="J866" i="1"/>
  <c r="J867" i="1"/>
  <c r="J874" i="1"/>
  <c r="J875" i="1"/>
  <c r="J882" i="1"/>
  <c r="J883" i="1"/>
  <c r="J497" i="1"/>
  <c r="J507" i="1"/>
  <c r="J517" i="1"/>
  <c r="J561" i="1"/>
  <c r="J577" i="1"/>
  <c r="J578" i="1"/>
  <c r="J593" i="1"/>
  <c r="J594" i="1"/>
  <c r="J609" i="1"/>
  <c r="J610" i="1"/>
  <c r="J625" i="1"/>
  <c r="J626" i="1"/>
  <c r="J641" i="1"/>
  <c r="J642" i="1"/>
  <c r="J660" i="1"/>
  <c r="J665" i="1"/>
  <c r="J670" i="1"/>
  <c r="J675" i="1"/>
  <c r="J682" i="1"/>
  <c r="J685" i="1"/>
  <c r="J692" i="1"/>
  <c r="J697" i="1"/>
  <c r="J702" i="1"/>
  <c r="J707" i="1"/>
  <c r="J714" i="1"/>
  <c r="J717" i="1"/>
  <c r="J724" i="1"/>
  <c r="J729" i="1"/>
  <c r="J734" i="1"/>
  <c r="J736" i="1"/>
  <c r="J737" i="1"/>
  <c r="J744" i="1"/>
  <c r="J745" i="1"/>
  <c r="J752" i="1"/>
  <c r="J753" i="1"/>
  <c r="J760" i="1"/>
  <c r="J761" i="1"/>
  <c r="J768" i="1"/>
  <c r="J769" i="1"/>
  <c r="J776" i="1"/>
  <c r="J777" i="1"/>
  <c r="J784" i="1"/>
  <c r="J785" i="1"/>
  <c r="J792" i="1"/>
  <c r="J793" i="1"/>
  <c r="J800" i="1"/>
  <c r="J801" i="1"/>
  <c r="J808" i="1"/>
  <c r="J809" i="1"/>
  <c r="J816" i="1"/>
  <c r="J817" i="1"/>
  <c r="J824" i="1"/>
  <c r="J825" i="1"/>
  <c r="J832" i="1"/>
  <c r="J833" i="1"/>
  <c r="J840" i="1"/>
  <c r="J841" i="1"/>
  <c r="J848" i="1"/>
  <c r="J849" i="1"/>
  <c r="J856" i="1"/>
  <c r="J857" i="1"/>
  <c r="J864" i="1"/>
  <c r="J865" i="1"/>
  <c r="J872" i="1"/>
  <c r="J873" i="1"/>
  <c r="J880" i="1"/>
  <c r="J881" i="1"/>
  <c r="J447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J241" i="1"/>
  <c r="N240" i="1"/>
  <c r="J237" i="1"/>
  <c r="N236" i="1"/>
  <c r="J233" i="1"/>
  <c r="N232" i="1"/>
  <c r="J229" i="1"/>
  <c r="N228" i="1"/>
  <c r="J225" i="1"/>
  <c r="N224" i="1"/>
  <c r="J221" i="1"/>
  <c r="N220" i="1"/>
  <c r="J217" i="1"/>
  <c r="N216" i="1"/>
  <c r="J213" i="1"/>
  <c r="N212" i="1"/>
  <c r="J209" i="1"/>
  <c r="N208" i="1"/>
  <c r="J205" i="1"/>
  <c r="N204" i="1"/>
  <c r="J201" i="1"/>
  <c r="N200" i="1"/>
  <c r="C198" i="1"/>
  <c r="C451" i="1"/>
  <c r="C452" i="1"/>
  <c r="C459" i="1"/>
  <c r="C460" i="1"/>
  <c r="C467" i="1"/>
  <c r="C468" i="1"/>
  <c r="C475" i="1"/>
  <c r="C476" i="1"/>
  <c r="C449" i="1"/>
  <c r="C456" i="1"/>
  <c r="C461" i="1"/>
  <c r="C466" i="1"/>
  <c r="C471" i="1"/>
  <c r="C478" i="1"/>
  <c r="C484" i="1"/>
  <c r="C485" i="1"/>
  <c r="C492" i="1"/>
  <c r="C493" i="1"/>
  <c r="C500" i="1"/>
  <c r="C501" i="1"/>
  <c r="C508" i="1"/>
  <c r="C509" i="1"/>
  <c r="C516" i="1"/>
  <c r="C517" i="1"/>
  <c r="C524" i="1"/>
  <c r="C525" i="1"/>
  <c r="C532" i="1"/>
  <c r="C533" i="1"/>
  <c r="C540" i="1"/>
  <c r="C541" i="1"/>
  <c r="C548" i="1"/>
  <c r="C549" i="1"/>
  <c r="C556" i="1"/>
  <c r="C557" i="1"/>
  <c r="C564" i="1"/>
  <c r="C565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684" i="1"/>
  <c r="C686" i="1"/>
  <c r="C688" i="1"/>
  <c r="C690" i="1"/>
  <c r="C692" i="1"/>
  <c r="C694" i="1"/>
  <c r="C696" i="1"/>
  <c r="C698" i="1"/>
  <c r="C700" i="1"/>
  <c r="C702" i="1"/>
  <c r="C704" i="1"/>
  <c r="C706" i="1"/>
  <c r="C708" i="1"/>
  <c r="C710" i="1"/>
  <c r="C712" i="1"/>
  <c r="C714" i="1"/>
  <c r="C716" i="1"/>
  <c r="C718" i="1"/>
  <c r="C720" i="1"/>
  <c r="C722" i="1"/>
  <c r="C724" i="1"/>
  <c r="C726" i="1"/>
  <c r="C728" i="1"/>
  <c r="C730" i="1"/>
  <c r="C732" i="1"/>
  <c r="C734" i="1"/>
  <c r="C736" i="1"/>
  <c r="C462" i="1"/>
  <c r="C463" i="1"/>
  <c r="C464" i="1"/>
  <c r="C465" i="1"/>
  <c r="C480" i="1"/>
  <c r="C483" i="1"/>
  <c r="C488" i="1"/>
  <c r="C495" i="1"/>
  <c r="C498" i="1"/>
  <c r="C505" i="1"/>
  <c r="C510" i="1"/>
  <c r="C515" i="1"/>
  <c r="C520" i="1"/>
  <c r="C527" i="1"/>
  <c r="C530" i="1"/>
  <c r="C537" i="1"/>
  <c r="C542" i="1"/>
  <c r="C547" i="1"/>
  <c r="C552" i="1"/>
  <c r="C559" i="1"/>
  <c r="C562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448" i="1"/>
  <c r="C450" i="1"/>
  <c r="C469" i="1"/>
  <c r="C481" i="1"/>
  <c r="C486" i="1"/>
  <c r="C491" i="1"/>
  <c r="C496" i="1"/>
  <c r="C503" i="1"/>
  <c r="C506" i="1"/>
  <c r="C513" i="1"/>
  <c r="C518" i="1"/>
  <c r="C523" i="1"/>
  <c r="C528" i="1"/>
  <c r="C535" i="1"/>
  <c r="C538" i="1"/>
  <c r="C545" i="1"/>
  <c r="C550" i="1"/>
  <c r="C555" i="1"/>
  <c r="C560" i="1"/>
  <c r="C571" i="1"/>
  <c r="C579" i="1"/>
  <c r="C587" i="1"/>
  <c r="C595" i="1"/>
  <c r="C603" i="1"/>
  <c r="C611" i="1"/>
  <c r="C619" i="1"/>
  <c r="C627" i="1"/>
  <c r="C635" i="1"/>
  <c r="C643" i="1"/>
  <c r="C651" i="1"/>
  <c r="C453" i="1"/>
  <c r="C455" i="1"/>
  <c r="C457" i="1"/>
  <c r="C470" i="1"/>
  <c r="C472" i="1"/>
  <c r="C474" i="1"/>
  <c r="C494" i="1"/>
  <c r="C504" i="1"/>
  <c r="C511" i="1"/>
  <c r="C514" i="1"/>
  <c r="C521" i="1"/>
  <c r="C531" i="1"/>
  <c r="C558" i="1"/>
  <c r="C577" i="1"/>
  <c r="C593" i="1"/>
  <c r="C609" i="1"/>
  <c r="C625" i="1"/>
  <c r="C641" i="1"/>
  <c r="C663" i="1"/>
  <c r="C673" i="1"/>
  <c r="C683" i="1"/>
  <c r="C695" i="1"/>
  <c r="C705" i="1"/>
  <c r="C715" i="1"/>
  <c r="C727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487" i="1"/>
  <c r="C490" i="1"/>
  <c r="C497" i="1"/>
  <c r="C507" i="1"/>
  <c r="C534" i="1"/>
  <c r="C544" i="1"/>
  <c r="C551" i="1"/>
  <c r="C554" i="1"/>
  <c r="C561" i="1"/>
  <c r="C575" i="1"/>
  <c r="C591" i="1"/>
  <c r="C607" i="1"/>
  <c r="C623" i="1"/>
  <c r="C639" i="1"/>
  <c r="C655" i="1"/>
  <c r="C659" i="1"/>
  <c r="C671" i="1"/>
  <c r="C681" i="1"/>
  <c r="C691" i="1"/>
  <c r="C703" i="1"/>
  <c r="C713" i="1"/>
  <c r="C723" i="1"/>
  <c r="C735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454" i="1"/>
  <c r="C473" i="1"/>
  <c r="C482" i="1"/>
  <c r="C489" i="1"/>
  <c r="C499" i="1"/>
  <c r="C526" i="1"/>
  <c r="C536" i="1"/>
  <c r="C543" i="1"/>
  <c r="C546" i="1"/>
  <c r="C553" i="1"/>
  <c r="C563" i="1"/>
  <c r="C569" i="1"/>
  <c r="C585" i="1"/>
  <c r="C601" i="1"/>
  <c r="C617" i="1"/>
  <c r="C633" i="1"/>
  <c r="C649" i="1"/>
  <c r="C657" i="1"/>
  <c r="C667" i="1"/>
  <c r="C679" i="1"/>
  <c r="C689" i="1"/>
  <c r="C699" i="1"/>
  <c r="C711" i="1"/>
  <c r="C721" i="1"/>
  <c r="C731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447" i="1"/>
  <c r="C458" i="1"/>
  <c r="C477" i="1"/>
  <c r="C479" i="1"/>
  <c r="C502" i="1"/>
  <c r="C512" i="1"/>
  <c r="C519" i="1"/>
  <c r="C522" i="1"/>
  <c r="C529" i="1"/>
  <c r="C539" i="1"/>
  <c r="C567" i="1"/>
  <c r="C583" i="1"/>
  <c r="C599" i="1"/>
  <c r="C615" i="1"/>
  <c r="C631" i="1"/>
  <c r="C647" i="1"/>
  <c r="C665" i="1"/>
  <c r="C675" i="1"/>
  <c r="C687" i="1"/>
  <c r="C697" i="1"/>
  <c r="C707" i="1"/>
  <c r="C719" i="1"/>
  <c r="C729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G449" i="1"/>
  <c r="G450" i="1"/>
  <c r="G457" i="1"/>
  <c r="G458" i="1"/>
  <c r="G465" i="1"/>
  <c r="G466" i="1"/>
  <c r="G473" i="1"/>
  <c r="G474" i="1"/>
  <c r="G452" i="1"/>
  <c r="G455" i="1"/>
  <c r="G462" i="1"/>
  <c r="G467" i="1"/>
  <c r="G472" i="1"/>
  <c r="G477" i="1"/>
  <c r="G482" i="1"/>
  <c r="G483" i="1"/>
  <c r="G490" i="1"/>
  <c r="G491" i="1"/>
  <c r="G498" i="1"/>
  <c r="G499" i="1"/>
  <c r="G506" i="1"/>
  <c r="G507" i="1"/>
  <c r="G514" i="1"/>
  <c r="G515" i="1"/>
  <c r="G522" i="1"/>
  <c r="G523" i="1"/>
  <c r="G530" i="1"/>
  <c r="G531" i="1"/>
  <c r="G538" i="1"/>
  <c r="G539" i="1"/>
  <c r="G546" i="1"/>
  <c r="G547" i="1"/>
  <c r="G554" i="1"/>
  <c r="G555" i="1"/>
  <c r="G562" i="1"/>
  <c r="G563" i="1"/>
  <c r="G566" i="1"/>
  <c r="G568" i="1"/>
  <c r="G570" i="1"/>
  <c r="G572" i="1"/>
  <c r="G574" i="1"/>
  <c r="G576" i="1"/>
  <c r="G578" i="1"/>
  <c r="G580" i="1"/>
  <c r="G582" i="1"/>
  <c r="G584" i="1"/>
  <c r="G586" i="1"/>
  <c r="G588" i="1"/>
  <c r="G590" i="1"/>
  <c r="G592" i="1"/>
  <c r="G594" i="1"/>
  <c r="G596" i="1"/>
  <c r="G598" i="1"/>
  <c r="G600" i="1"/>
  <c r="G602" i="1"/>
  <c r="G604" i="1"/>
  <c r="G606" i="1"/>
  <c r="G608" i="1"/>
  <c r="G610" i="1"/>
  <c r="G612" i="1"/>
  <c r="G614" i="1"/>
  <c r="G616" i="1"/>
  <c r="G618" i="1"/>
  <c r="G620" i="1"/>
  <c r="G622" i="1"/>
  <c r="G624" i="1"/>
  <c r="G626" i="1"/>
  <c r="G628" i="1"/>
  <c r="G630" i="1"/>
  <c r="G632" i="1"/>
  <c r="G634" i="1"/>
  <c r="G636" i="1"/>
  <c r="G638" i="1"/>
  <c r="G640" i="1"/>
  <c r="G642" i="1"/>
  <c r="G644" i="1"/>
  <c r="G646" i="1"/>
  <c r="G648" i="1"/>
  <c r="G650" i="1"/>
  <c r="G652" i="1"/>
  <c r="G654" i="1"/>
  <c r="G656" i="1"/>
  <c r="G658" i="1"/>
  <c r="G660" i="1"/>
  <c r="G662" i="1"/>
  <c r="G664" i="1"/>
  <c r="G666" i="1"/>
  <c r="G668" i="1"/>
  <c r="G670" i="1"/>
  <c r="G672" i="1"/>
  <c r="G674" i="1"/>
  <c r="G676" i="1"/>
  <c r="G678" i="1"/>
  <c r="G680" i="1"/>
  <c r="G682" i="1"/>
  <c r="G684" i="1"/>
  <c r="G686" i="1"/>
  <c r="G688" i="1"/>
  <c r="G690" i="1"/>
  <c r="G692" i="1"/>
  <c r="G694" i="1"/>
  <c r="G696" i="1"/>
  <c r="G698" i="1"/>
  <c r="G700" i="1"/>
  <c r="G702" i="1"/>
  <c r="G704" i="1"/>
  <c r="G706" i="1"/>
  <c r="G708" i="1"/>
  <c r="G710" i="1"/>
  <c r="G712" i="1"/>
  <c r="G714" i="1"/>
  <c r="G716" i="1"/>
  <c r="G718" i="1"/>
  <c r="G720" i="1"/>
  <c r="G722" i="1"/>
  <c r="G724" i="1"/>
  <c r="G726" i="1"/>
  <c r="G728" i="1"/>
  <c r="G730" i="1"/>
  <c r="G732" i="1"/>
  <c r="G734" i="1"/>
  <c r="G454" i="1"/>
  <c r="G456" i="1"/>
  <c r="G475" i="1"/>
  <c r="G484" i="1"/>
  <c r="G489" i="1"/>
  <c r="G494" i="1"/>
  <c r="G501" i="1"/>
  <c r="G504" i="1"/>
  <c r="G511" i="1"/>
  <c r="G516" i="1"/>
  <c r="G521" i="1"/>
  <c r="G526" i="1"/>
  <c r="G533" i="1"/>
  <c r="G536" i="1"/>
  <c r="G543" i="1"/>
  <c r="G548" i="1"/>
  <c r="G553" i="1"/>
  <c r="G558" i="1"/>
  <c r="G565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7" i="1"/>
  <c r="G715" i="1"/>
  <c r="G723" i="1"/>
  <c r="G731" i="1"/>
  <c r="G737" i="1"/>
  <c r="G739" i="1"/>
  <c r="G741" i="1"/>
  <c r="G743" i="1"/>
  <c r="G745" i="1"/>
  <c r="G747" i="1"/>
  <c r="G749" i="1"/>
  <c r="G751" i="1"/>
  <c r="G753" i="1"/>
  <c r="G755" i="1"/>
  <c r="G757" i="1"/>
  <c r="G759" i="1"/>
  <c r="G761" i="1"/>
  <c r="G763" i="1"/>
  <c r="G765" i="1"/>
  <c r="G767" i="1"/>
  <c r="G769" i="1"/>
  <c r="G771" i="1"/>
  <c r="G773" i="1"/>
  <c r="G775" i="1"/>
  <c r="G777" i="1"/>
  <c r="G779" i="1"/>
  <c r="G781" i="1"/>
  <c r="G783" i="1"/>
  <c r="G785" i="1"/>
  <c r="G787" i="1"/>
  <c r="G789" i="1"/>
  <c r="G791" i="1"/>
  <c r="G793" i="1"/>
  <c r="G795" i="1"/>
  <c r="G797" i="1"/>
  <c r="G799" i="1"/>
  <c r="G801" i="1"/>
  <c r="G803" i="1"/>
  <c r="G805" i="1"/>
  <c r="G807" i="1"/>
  <c r="G809" i="1"/>
  <c r="G811" i="1"/>
  <c r="G813" i="1"/>
  <c r="G815" i="1"/>
  <c r="G817" i="1"/>
  <c r="G819" i="1"/>
  <c r="G821" i="1"/>
  <c r="G823" i="1"/>
  <c r="G825" i="1"/>
  <c r="G827" i="1"/>
  <c r="G829" i="1"/>
  <c r="G831" i="1"/>
  <c r="G833" i="1"/>
  <c r="G835" i="1"/>
  <c r="G837" i="1"/>
  <c r="G839" i="1"/>
  <c r="G841" i="1"/>
  <c r="G843" i="1"/>
  <c r="G845" i="1"/>
  <c r="G847" i="1"/>
  <c r="G849" i="1"/>
  <c r="G851" i="1"/>
  <c r="G853" i="1"/>
  <c r="G855" i="1"/>
  <c r="G857" i="1"/>
  <c r="G859" i="1"/>
  <c r="G861" i="1"/>
  <c r="G863" i="1"/>
  <c r="G865" i="1"/>
  <c r="G867" i="1"/>
  <c r="G869" i="1"/>
  <c r="G871" i="1"/>
  <c r="G873" i="1"/>
  <c r="G875" i="1"/>
  <c r="G877" i="1"/>
  <c r="G879" i="1"/>
  <c r="G881" i="1"/>
  <c r="G883" i="1"/>
  <c r="G885" i="1"/>
  <c r="G887" i="1"/>
  <c r="G459" i="1"/>
  <c r="G460" i="1"/>
  <c r="G461" i="1"/>
  <c r="G463" i="1"/>
  <c r="G476" i="1"/>
  <c r="G478" i="1"/>
  <c r="G479" i="1"/>
  <c r="G480" i="1"/>
  <c r="G487" i="1"/>
  <c r="G492" i="1"/>
  <c r="G497" i="1"/>
  <c r="G502" i="1"/>
  <c r="G509" i="1"/>
  <c r="G512" i="1"/>
  <c r="G519" i="1"/>
  <c r="G524" i="1"/>
  <c r="G529" i="1"/>
  <c r="G534" i="1"/>
  <c r="G541" i="1"/>
  <c r="G544" i="1"/>
  <c r="G551" i="1"/>
  <c r="G556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464" i="1"/>
  <c r="G485" i="1"/>
  <c r="G488" i="1"/>
  <c r="G495" i="1"/>
  <c r="G505" i="1"/>
  <c r="G532" i="1"/>
  <c r="G542" i="1"/>
  <c r="G549" i="1"/>
  <c r="G552" i="1"/>
  <c r="G559" i="1"/>
  <c r="G567" i="1"/>
  <c r="G583" i="1"/>
  <c r="G599" i="1"/>
  <c r="G615" i="1"/>
  <c r="G631" i="1"/>
  <c r="G647" i="1"/>
  <c r="G657" i="1"/>
  <c r="G669" i="1"/>
  <c r="G679" i="1"/>
  <c r="G689" i="1"/>
  <c r="G701" i="1"/>
  <c r="G711" i="1"/>
  <c r="G721" i="1"/>
  <c r="G733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451" i="1"/>
  <c r="G453" i="1"/>
  <c r="G468" i="1"/>
  <c r="G470" i="1"/>
  <c r="G481" i="1"/>
  <c r="G508" i="1"/>
  <c r="G518" i="1"/>
  <c r="G525" i="1"/>
  <c r="G528" i="1"/>
  <c r="G535" i="1"/>
  <c r="G545" i="1"/>
  <c r="G581" i="1"/>
  <c r="G597" i="1"/>
  <c r="G613" i="1"/>
  <c r="G629" i="1"/>
  <c r="G645" i="1"/>
  <c r="G665" i="1"/>
  <c r="G677" i="1"/>
  <c r="G687" i="1"/>
  <c r="G697" i="1"/>
  <c r="G709" i="1"/>
  <c r="G719" i="1"/>
  <c r="G729" i="1"/>
  <c r="G736" i="1"/>
  <c r="G744" i="1"/>
  <c r="G752" i="1"/>
  <c r="G760" i="1"/>
  <c r="G768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447" i="1"/>
  <c r="G448" i="1"/>
  <c r="G500" i="1"/>
  <c r="G510" i="1"/>
  <c r="G517" i="1"/>
  <c r="G520" i="1"/>
  <c r="G527" i="1"/>
  <c r="G537" i="1"/>
  <c r="G564" i="1"/>
  <c r="G575" i="1"/>
  <c r="G591" i="1"/>
  <c r="G607" i="1"/>
  <c r="G623" i="1"/>
  <c r="G639" i="1"/>
  <c r="G655" i="1"/>
  <c r="G663" i="1"/>
  <c r="G673" i="1"/>
  <c r="G685" i="1"/>
  <c r="G695" i="1"/>
  <c r="G705" i="1"/>
  <c r="G717" i="1"/>
  <c r="G727" i="1"/>
  <c r="G742" i="1"/>
  <c r="G750" i="1"/>
  <c r="G758" i="1"/>
  <c r="G766" i="1"/>
  <c r="G774" i="1"/>
  <c r="G782" i="1"/>
  <c r="G790" i="1"/>
  <c r="G798" i="1"/>
  <c r="G806" i="1"/>
  <c r="G814" i="1"/>
  <c r="G822" i="1"/>
  <c r="G830" i="1"/>
  <c r="G838" i="1"/>
  <c r="G846" i="1"/>
  <c r="G854" i="1"/>
  <c r="G862" i="1"/>
  <c r="G870" i="1"/>
  <c r="G878" i="1"/>
  <c r="G886" i="1"/>
  <c r="G469" i="1"/>
  <c r="G471" i="1"/>
  <c r="G486" i="1"/>
  <c r="G493" i="1"/>
  <c r="G496" i="1"/>
  <c r="G503" i="1"/>
  <c r="G513" i="1"/>
  <c r="G540" i="1"/>
  <c r="G550" i="1"/>
  <c r="G557" i="1"/>
  <c r="G560" i="1"/>
  <c r="G573" i="1"/>
  <c r="G589" i="1"/>
  <c r="G605" i="1"/>
  <c r="G621" i="1"/>
  <c r="G637" i="1"/>
  <c r="G653" i="1"/>
  <c r="G661" i="1"/>
  <c r="G671" i="1"/>
  <c r="G681" i="1"/>
  <c r="G693" i="1"/>
  <c r="G703" i="1"/>
  <c r="G713" i="1"/>
  <c r="G725" i="1"/>
  <c r="G735" i="1"/>
  <c r="G740" i="1"/>
  <c r="G748" i="1"/>
  <c r="G756" i="1"/>
  <c r="G764" i="1"/>
  <c r="G772" i="1"/>
  <c r="G780" i="1"/>
  <c r="G788" i="1"/>
  <c r="G796" i="1"/>
  <c r="G804" i="1"/>
  <c r="G812" i="1"/>
  <c r="G820" i="1"/>
  <c r="G828" i="1"/>
  <c r="G836" i="1"/>
  <c r="G844" i="1"/>
  <c r="G852" i="1"/>
  <c r="G860" i="1"/>
  <c r="G868" i="1"/>
  <c r="G876" i="1"/>
  <c r="G884" i="1"/>
  <c r="K448" i="1"/>
  <c r="K455" i="1"/>
  <c r="K456" i="1"/>
  <c r="K463" i="1"/>
  <c r="K464" i="1"/>
  <c r="K471" i="1"/>
  <c r="K472" i="1"/>
  <c r="K479" i="1"/>
  <c r="K451" i="1"/>
  <c r="K458" i="1"/>
  <c r="K461" i="1"/>
  <c r="K468" i="1"/>
  <c r="K473" i="1"/>
  <c r="K478" i="1"/>
  <c r="K480" i="1"/>
  <c r="K481" i="1"/>
  <c r="K488" i="1"/>
  <c r="K489" i="1"/>
  <c r="K496" i="1"/>
  <c r="K497" i="1"/>
  <c r="K504" i="1"/>
  <c r="K505" i="1"/>
  <c r="K512" i="1"/>
  <c r="K513" i="1"/>
  <c r="K520" i="1"/>
  <c r="K521" i="1"/>
  <c r="K528" i="1"/>
  <c r="K529" i="1"/>
  <c r="K536" i="1"/>
  <c r="K537" i="1"/>
  <c r="K544" i="1"/>
  <c r="K545" i="1"/>
  <c r="K552" i="1"/>
  <c r="K553" i="1"/>
  <c r="K560" i="1"/>
  <c r="K561" i="1"/>
  <c r="K566" i="1"/>
  <c r="K568" i="1"/>
  <c r="K570" i="1"/>
  <c r="K572" i="1"/>
  <c r="K574" i="1"/>
  <c r="K576" i="1"/>
  <c r="K578" i="1"/>
  <c r="K580" i="1"/>
  <c r="K582" i="1"/>
  <c r="K584" i="1"/>
  <c r="K586" i="1"/>
  <c r="K588" i="1"/>
  <c r="K590" i="1"/>
  <c r="K592" i="1"/>
  <c r="K594" i="1"/>
  <c r="K596" i="1"/>
  <c r="K598" i="1"/>
  <c r="K600" i="1"/>
  <c r="K602" i="1"/>
  <c r="K604" i="1"/>
  <c r="K606" i="1"/>
  <c r="K608" i="1"/>
  <c r="K610" i="1"/>
  <c r="K612" i="1"/>
  <c r="K614" i="1"/>
  <c r="K616" i="1"/>
  <c r="K618" i="1"/>
  <c r="K620" i="1"/>
  <c r="K622" i="1"/>
  <c r="K624" i="1"/>
  <c r="K626" i="1"/>
  <c r="K628" i="1"/>
  <c r="K630" i="1"/>
  <c r="K632" i="1"/>
  <c r="K634" i="1"/>
  <c r="K636" i="1"/>
  <c r="K638" i="1"/>
  <c r="K640" i="1"/>
  <c r="K642" i="1"/>
  <c r="K644" i="1"/>
  <c r="K646" i="1"/>
  <c r="K648" i="1"/>
  <c r="K650" i="1"/>
  <c r="K652" i="1"/>
  <c r="K654" i="1"/>
  <c r="K656" i="1"/>
  <c r="K658" i="1"/>
  <c r="K660" i="1"/>
  <c r="K662" i="1"/>
  <c r="K664" i="1"/>
  <c r="K666" i="1"/>
  <c r="K668" i="1"/>
  <c r="K670" i="1"/>
  <c r="K672" i="1"/>
  <c r="K674" i="1"/>
  <c r="K676" i="1"/>
  <c r="K678" i="1"/>
  <c r="K680" i="1"/>
  <c r="K682" i="1"/>
  <c r="K684" i="1"/>
  <c r="K686" i="1"/>
  <c r="K688" i="1"/>
  <c r="K690" i="1"/>
  <c r="K692" i="1"/>
  <c r="K694" i="1"/>
  <c r="K696" i="1"/>
  <c r="K698" i="1"/>
  <c r="K700" i="1"/>
  <c r="K702" i="1"/>
  <c r="K704" i="1"/>
  <c r="K706" i="1"/>
  <c r="K708" i="1"/>
  <c r="K710" i="1"/>
  <c r="K712" i="1"/>
  <c r="K714" i="1"/>
  <c r="K716" i="1"/>
  <c r="K718" i="1"/>
  <c r="K720" i="1"/>
  <c r="K722" i="1"/>
  <c r="K724" i="1"/>
  <c r="K726" i="1"/>
  <c r="K728" i="1"/>
  <c r="K730" i="1"/>
  <c r="K732" i="1"/>
  <c r="K734" i="1"/>
  <c r="K449" i="1"/>
  <c r="K465" i="1"/>
  <c r="K466" i="1"/>
  <c r="K467" i="1"/>
  <c r="K469" i="1"/>
  <c r="K485" i="1"/>
  <c r="K490" i="1"/>
  <c r="K495" i="1"/>
  <c r="K500" i="1"/>
  <c r="K507" i="1"/>
  <c r="K510" i="1"/>
  <c r="K517" i="1"/>
  <c r="K522" i="1"/>
  <c r="K527" i="1"/>
  <c r="K532" i="1"/>
  <c r="K539" i="1"/>
  <c r="K542" i="1"/>
  <c r="K549" i="1"/>
  <c r="K554" i="1"/>
  <c r="K559" i="1"/>
  <c r="K564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39" i="1"/>
  <c r="K741" i="1"/>
  <c r="K743" i="1"/>
  <c r="K745" i="1"/>
  <c r="K747" i="1"/>
  <c r="K749" i="1"/>
  <c r="K751" i="1"/>
  <c r="K753" i="1"/>
  <c r="K755" i="1"/>
  <c r="K757" i="1"/>
  <c r="K759" i="1"/>
  <c r="K761" i="1"/>
  <c r="K763" i="1"/>
  <c r="K765" i="1"/>
  <c r="K767" i="1"/>
  <c r="K769" i="1"/>
  <c r="K771" i="1"/>
  <c r="K773" i="1"/>
  <c r="K775" i="1"/>
  <c r="K777" i="1"/>
  <c r="K779" i="1"/>
  <c r="K781" i="1"/>
  <c r="K783" i="1"/>
  <c r="K785" i="1"/>
  <c r="K787" i="1"/>
  <c r="K789" i="1"/>
  <c r="K791" i="1"/>
  <c r="K793" i="1"/>
  <c r="K795" i="1"/>
  <c r="K797" i="1"/>
  <c r="K799" i="1"/>
  <c r="K801" i="1"/>
  <c r="K803" i="1"/>
  <c r="K805" i="1"/>
  <c r="K807" i="1"/>
  <c r="K809" i="1"/>
  <c r="K811" i="1"/>
  <c r="K813" i="1"/>
  <c r="K815" i="1"/>
  <c r="K817" i="1"/>
  <c r="K819" i="1"/>
  <c r="K821" i="1"/>
  <c r="K823" i="1"/>
  <c r="K825" i="1"/>
  <c r="K827" i="1"/>
  <c r="K829" i="1"/>
  <c r="K831" i="1"/>
  <c r="K833" i="1"/>
  <c r="K835" i="1"/>
  <c r="K837" i="1"/>
  <c r="K839" i="1"/>
  <c r="K841" i="1"/>
  <c r="K843" i="1"/>
  <c r="K845" i="1"/>
  <c r="K847" i="1"/>
  <c r="K849" i="1"/>
  <c r="K851" i="1"/>
  <c r="K853" i="1"/>
  <c r="K855" i="1"/>
  <c r="K857" i="1"/>
  <c r="K859" i="1"/>
  <c r="K861" i="1"/>
  <c r="K863" i="1"/>
  <c r="K865" i="1"/>
  <c r="K867" i="1"/>
  <c r="K869" i="1"/>
  <c r="K871" i="1"/>
  <c r="K873" i="1"/>
  <c r="K875" i="1"/>
  <c r="K877" i="1"/>
  <c r="K879" i="1"/>
  <c r="K881" i="1"/>
  <c r="K883" i="1"/>
  <c r="K885" i="1"/>
  <c r="K887" i="1"/>
  <c r="K450" i="1"/>
  <c r="K452" i="1"/>
  <c r="K453" i="1"/>
  <c r="K454" i="1"/>
  <c r="K470" i="1"/>
  <c r="K483" i="1"/>
  <c r="K486" i="1"/>
  <c r="K493" i="1"/>
  <c r="K498" i="1"/>
  <c r="K503" i="1"/>
  <c r="K508" i="1"/>
  <c r="K515" i="1"/>
  <c r="K518" i="1"/>
  <c r="K525" i="1"/>
  <c r="K530" i="1"/>
  <c r="K535" i="1"/>
  <c r="K540" i="1"/>
  <c r="K547" i="1"/>
  <c r="K550" i="1"/>
  <c r="K557" i="1"/>
  <c r="K562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475" i="1"/>
  <c r="K477" i="1"/>
  <c r="K506" i="1"/>
  <c r="K516" i="1"/>
  <c r="K523" i="1"/>
  <c r="K526" i="1"/>
  <c r="K533" i="1"/>
  <c r="K543" i="1"/>
  <c r="K573" i="1"/>
  <c r="K589" i="1"/>
  <c r="K605" i="1"/>
  <c r="K621" i="1"/>
  <c r="K637" i="1"/>
  <c r="K653" i="1"/>
  <c r="K663" i="1"/>
  <c r="K675" i="1"/>
  <c r="K685" i="1"/>
  <c r="K695" i="1"/>
  <c r="K707" i="1"/>
  <c r="K717" i="1"/>
  <c r="K727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460" i="1"/>
  <c r="K462" i="1"/>
  <c r="K482" i="1"/>
  <c r="K492" i="1"/>
  <c r="K499" i="1"/>
  <c r="K502" i="1"/>
  <c r="K509" i="1"/>
  <c r="K519" i="1"/>
  <c r="K546" i="1"/>
  <c r="K556" i="1"/>
  <c r="K563" i="1"/>
  <c r="K571" i="1"/>
  <c r="K587" i="1"/>
  <c r="K603" i="1"/>
  <c r="K619" i="1"/>
  <c r="K635" i="1"/>
  <c r="K651" i="1"/>
  <c r="K661" i="1"/>
  <c r="K671" i="1"/>
  <c r="K683" i="1"/>
  <c r="K693" i="1"/>
  <c r="K703" i="1"/>
  <c r="K715" i="1"/>
  <c r="K725" i="1"/>
  <c r="K735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457" i="1"/>
  <c r="K459" i="1"/>
  <c r="K474" i="1"/>
  <c r="K476" i="1"/>
  <c r="K484" i="1"/>
  <c r="K491" i="1"/>
  <c r="K494" i="1"/>
  <c r="K501" i="1"/>
  <c r="K511" i="1"/>
  <c r="K538" i="1"/>
  <c r="K548" i="1"/>
  <c r="K555" i="1"/>
  <c r="K558" i="1"/>
  <c r="K565" i="1"/>
  <c r="K581" i="1"/>
  <c r="K597" i="1"/>
  <c r="K613" i="1"/>
  <c r="K629" i="1"/>
  <c r="K645" i="1"/>
  <c r="K659" i="1"/>
  <c r="K669" i="1"/>
  <c r="K679" i="1"/>
  <c r="K691" i="1"/>
  <c r="K701" i="1"/>
  <c r="K711" i="1"/>
  <c r="K723" i="1"/>
  <c r="K733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487" i="1"/>
  <c r="K514" i="1"/>
  <c r="K524" i="1"/>
  <c r="K531" i="1"/>
  <c r="K534" i="1"/>
  <c r="K541" i="1"/>
  <c r="K551" i="1"/>
  <c r="K579" i="1"/>
  <c r="K595" i="1"/>
  <c r="K611" i="1"/>
  <c r="K627" i="1"/>
  <c r="K643" i="1"/>
  <c r="K667" i="1"/>
  <c r="K677" i="1"/>
  <c r="K687" i="1"/>
  <c r="K699" i="1"/>
  <c r="K709" i="1"/>
  <c r="K719" i="1"/>
  <c r="K731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N243" i="1"/>
  <c r="J240" i="1"/>
  <c r="N239" i="1"/>
  <c r="J236" i="1"/>
  <c r="N235" i="1"/>
  <c r="J232" i="1"/>
  <c r="N231" i="1"/>
  <c r="J228" i="1"/>
  <c r="N227" i="1"/>
  <c r="J224" i="1"/>
  <c r="N223" i="1"/>
  <c r="J220" i="1"/>
  <c r="N219" i="1"/>
  <c r="J216" i="1"/>
  <c r="N215" i="1"/>
  <c r="J212" i="1"/>
  <c r="N211" i="1"/>
  <c r="J208" i="1"/>
  <c r="N207" i="1"/>
  <c r="J204" i="1"/>
  <c r="N203" i="1"/>
  <c r="J200" i="1"/>
  <c r="D2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472" i="1"/>
  <c r="D474" i="1"/>
  <c r="D476" i="1"/>
  <c r="D478" i="1"/>
  <c r="D480" i="1"/>
  <c r="D453" i="1"/>
  <c r="D461" i="1"/>
  <c r="D469" i="1"/>
  <c r="D477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D553" i="1"/>
  <c r="D555" i="1"/>
  <c r="D557" i="1"/>
  <c r="D559" i="1"/>
  <c r="D561" i="1"/>
  <c r="D563" i="1"/>
  <c r="D565" i="1"/>
  <c r="D451" i="1"/>
  <c r="D463" i="1"/>
  <c r="D473" i="1"/>
  <c r="D486" i="1"/>
  <c r="D494" i="1"/>
  <c r="D502" i="1"/>
  <c r="D510" i="1"/>
  <c r="D518" i="1"/>
  <c r="D526" i="1"/>
  <c r="D534" i="1"/>
  <c r="D542" i="1"/>
  <c r="D550" i="1"/>
  <c r="D558" i="1"/>
  <c r="D479" i="1"/>
  <c r="D490" i="1"/>
  <c r="D500" i="1"/>
  <c r="D512" i="1"/>
  <c r="D522" i="1"/>
  <c r="D532" i="1"/>
  <c r="D544" i="1"/>
  <c r="D554" i="1"/>
  <c r="D564" i="1"/>
  <c r="D566" i="1"/>
  <c r="D567" i="1"/>
  <c r="D574" i="1"/>
  <c r="D575" i="1"/>
  <c r="D582" i="1"/>
  <c r="D583" i="1"/>
  <c r="D590" i="1"/>
  <c r="D591" i="1"/>
  <c r="D598" i="1"/>
  <c r="D599" i="1"/>
  <c r="D606" i="1"/>
  <c r="D607" i="1"/>
  <c r="D614" i="1"/>
  <c r="D615" i="1"/>
  <c r="D622" i="1"/>
  <c r="D623" i="1"/>
  <c r="D630" i="1"/>
  <c r="D631" i="1"/>
  <c r="D638" i="1"/>
  <c r="D639" i="1"/>
  <c r="D646" i="1"/>
  <c r="D647" i="1"/>
  <c r="D654" i="1"/>
  <c r="D655" i="1"/>
  <c r="D662" i="1"/>
  <c r="D663" i="1"/>
  <c r="D670" i="1"/>
  <c r="D671" i="1"/>
  <c r="D678" i="1"/>
  <c r="D679" i="1"/>
  <c r="D686" i="1"/>
  <c r="D687" i="1"/>
  <c r="D694" i="1"/>
  <c r="D695" i="1"/>
  <c r="D702" i="1"/>
  <c r="D703" i="1"/>
  <c r="D710" i="1"/>
  <c r="D711" i="1"/>
  <c r="D718" i="1"/>
  <c r="D719" i="1"/>
  <c r="D726" i="1"/>
  <c r="D727" i="1"/>
  <c r="D734" i="1"/>
  <c r="D735" i="1"/>
  <c r="D449" i="1"/>
  <c r="D465" i="1"/>
  <c r="D467" i="1"/>
  <c r="D488" i="1"/>
  <c r="D498" i="1"/>
  <c r="D508" i="1"/>
  <c r="D520" i="1"/>
  <c r="D530" i="1"/>
  <c r="D540" i="1"/>
  <c r="D552" i="1"/>
  <c r="D562" i="1"/>
  <c r="D572" i="1"/>
  <c r="D573" i="1"/>
  <c r="D580" i="1"/>
  <c r="D581" i="1"/>
  <c r="D588" i="1"/>
  <c r="D589" i="1"/>
  <c r="D596" i="1"/>
  <c r="D597" i="1"/>
  <c r="D604" i="1"/>
  <c r="D605" i="1"/>
  <c r="D612" i="1"/>
  <c r="D613" i="1"/>
  <c r="D620" i="1"/>
  <c r="D621" i="1"/>
  <c r="D628" i="1"/>
  <c r="D629" i="1"/>
  <c r="D636" i="1"/>
  <c r="D637" i="1"/>
  <c r="D644" i="1"/>
  <c r="D645" i="1"/>
  <c r="D652" i="1"/>
  <c r="D653" i="1"/>
  <c r="D484" i="1"/>
  <c r="D528" i="1"/>
  <c r="D538" i="1"/>
  <c r="D548" i="1"/>
  <c r="D578" i="1"/>
  <c r="D579" i="1"/>
  <c r="D594" i="1"/>
  <c r="D595" i="1"/>
  <c r="D610" i="1"/>
  <c r="D611" i="1"/>
  <c r="D626" i="1"/>
  <c r="D627" i="1"/>
  <c r="D642" i="1"/>
  <c r="D643" i="1"/>
  <c r="D658" i="1"/>
  <c r="D665" i="1"/>
  <c r="D668" i="1"/>
  <c r="D675" i="1"/>
  <c r="D680" i="1"/>
  <c r="D685" i="1"/>
  <c r="D690" i="1"/>
  <c r="D697" i="1"/>
  <c r="D700" i="1"/>
  <c r="D707" i="1"/>
  <c r="D712" i="1"/>
  <c r="D717" i="1"/>
  <c r="D722" i="1"/>
  <c r="D729" i="1"/>
  <c r="D732" i="1"/>
  <c r="D741" i="1"/>
  <c r="D742" i="1"/>
  <c r="D749" i="1"/>
  <c r="D750" i="1"/>
  <c r="D757" i="1"/>
  <c r="D758" i="1"/>
  <c r="D765" i="1"/>
  <c r="D766" i="1"/>
  <c r="D773" i="1"/>
  <c r="D774" i="1"/>
  <c r="D781" i="1"/>
  <c r="D782" i="1"/>
  <c r="D789" i="1"/>
  <c r="D790" i="1"/>
  <c r="D797" i="1"/>
  <c r="D798" i="1"/>
  <c r="D805" i="1"/>
  <c r="D806" i="1"/>
  <c r="D813" i="1"/>
  <c r="D814" i="1"/>
  <c r="D821" i="1"/>
  <c r="D822" i="1"/>
  <c r="D829" i="1"/>
  <c r="D830" i="1"/>
  <c r="D837" i="1"/>
  <c r="D838" i="1"/>
  <c r="D845" i="1"/>
  <c r="D846" i="1"/>
  <c r="D853" i="1"/>
  <c r="D854" i="1"/>
  <c r="D861" i="1"/>
  <c r="D862" i="1"/>
  <c r="D869" i="1"/>
  <c r="D870" i="1"/>
  <c r="D877" i="1"/>
  <c r="D878" i="1"/>
  <c r="D885" i="1"/>
  <c r="D886" i="1"/>
  <c r="D455" i="1"/>
  <c r="D457" i="1"/>
  <c r="D459" i="1"/>
  <c r="D504" i="1"/>
  <c r="D514" i="1"/>
  <c r="D524" i="1"/>
  <c r="D576" i="1"/>
  <c r="D577" i="1"/>
  <c r="D592" i="1"/>
  <c r="D593" i="1"/>
  <c r="D608" i="1"/>
  <c r="D609" i="1"/>
  <c r="D624" i="1"/>
  <c r="D625" i="1"/>
  <c r="D640" i="1"/>
  <c r="D641" i="1"/>
  <c r="D656" i="1"/>
  <c r="D661" i="1"/>
  <c r="D666" i="1"/>
  <c r="D673" i="1"/>
  <c r="D676" i="1"/>
  <c r="D683" i="1"/>
  <c r="D688" i="1"/>
  <c r="D693" i="1"/>
  <c r="D698" i="1"/>
  <c r="D705" i="1"/>
  <c r="D708" i="1"/>
  <c r="D715" i="1"/>
  <c r="D720" i="1"/>
  <c r="D725" i="1"/>
  <c r="D730" i="1"/>
  <c r="D739" i="1"/>
  <c r="D740" i="1"/>
  <c r="D747" i="1"/>
  <c r="D748" i="1"/>
  <c r="D755" i="1"/>
  <c r="D756" i="1"/>
  <c r="D763" i="1"/>
  <c r="D764" i="1"/>
  <c r="D771" i="1"/>
  <c r="D772" i="1"/>
  <c r="D779" i="1"/>
  <c r="D780" i="1"/>
  <c r="D787" i="1"/>
  <c r="D788" i="1"/>
  <c r="D795" i="1"/>
  <c r="D796" i="1"/>
  <c r="D803" i="1"/>
  <c r="D804" i="1"/>
  <c r="D811" i="1"/>
  <c r="D812" i="1"/>
  <c r="D819" i="1"/>
  <c r="D820" i="1"/>
  <c r="D827" i="1"/>
  <c r="D828" i="1"/>
  <c r="D835" i="1"/>
  <c r="D836" i="1"/>
  <c r="D843" i="1"/>
  <c r="D844" i="1"/>
  <c r="D851" i="1"/>
  <c r="D852" i="1"/>
  <c r="D859" i="1"/>
  <c r="D860" i="1"/>
  <c r="D867" i="1"/>
  <c r="D868" i="1"/>
  <c r="D875" i="1"/>
  <c r="D876" i="1"/>
  <c r="D883" i="1"/>
  <c r="D884" i="1"/>
  <c r="D471" i="1"/>
  <c r="D496" i="1"/>
  <c r="D506" i="1"/>
  <c r="D516" i="1"/>
  <c r="D560" i="1"/>
  <c r="D570" i="1"/>
  <c r="D571" i="1"/>
  <c r="D586" i="1"/>
  <c r="D587" i="1"/>
  <c r="D602" i="1"/>
  <c r="D603" i="1"/>
  <c r="D618" i="1"/>
  <c r="D619" i="1"/>
  <c r="D634" i="1"/>
  <c r="D635" i="1"/>
  <c r="D650" i="1"/>
  <c r="D651" i="1"/>
  <c r="D659" i="1"/>
  <c r="D664" i="1"/>
  <c r="D669" i="1"/>
  <c r="D674" i="1"/>
  <c r="D681" i="1"/>
  <c r="D684" i="1"/>
  <c r="D691" i="1"/>
  <c r="D696" i="1"/>
  <c r="D701" i="1"/>
  <c r="D706" i="1"/>
  <c r="D713" i="1"/>
  <c r="D716" i="1"/>
  <c r="D723" i="1"/>
  <c r="D728" i="1"/>
  <c r="D733" i="1"/>
  <c r="D737" i="1"/>
  <c r="D738" i="1"/>
  <c r="D745" i="1"/>
  <c r="D746" i="1"/>
  <c r="D753" i="1"/>
  <c r="D754" i="1"/>
  <c r="D761" i="1"/>
  <c r="D762" i="1"/>
  <c r="D769" i="1"/>
  <c r="D770" i="1"/>
  <c r="D777" i="1"/>
  <c r="D778" i="1"/>
  <c r="D785" i="1"/>
  <c r="D786" i="1"/>
  <c r="D793" i="1"/>
  <c r="D794" i="1"/>
  <c r="D801" i="1"/>
  <c r="D802" i="1"/>
  <c r="D809" i="1"/>
  <c r="D810" i="1"/>
  <c r="D817" i="1"/>
  <c r="D818" i="1"/>
  <c r="D825" i="1"/>
  <c r="D826" i="1"/>
  <c r="D833" i="1"/>
  <c r="D834" i="1"/>
  <c r="D841" i="1"/>
  <c r="D842" i="1"/>
  <c r="D849" i="1"/>
  <c r="D850" i="1"/>
  <c r="D857" i="1"/>
  <c r="D858" i="1"/>
  <c r="D865" i="1"/>
  <c r="D866" i="1"/>
  <c r="D873" i="1"/>
  <c r="D874" i="1"/>
  <c r="D881" i="1"/>
  <c r="D882" i="1"/>
  <c r="D475" i="1"/>
  <c r="D482" i="1"/>
  <c r="D492" i="1"/>
  <c r="D536" i="1"/>
  <c r="D546" i="1"/>
  <c r="D556" i="1"/>
  <c r="D568" i="1"/>
  <c r="D569" i="1"/>
  <c r="D584" i="1"/>
  <c r="D585" i="1"/>
  <c r="D600" i="1"/>
  <c r="D601" i="1"/>
  <c r="D616" i="1"/>
  <c r="D617" i="1"/>
  <c r="D632" i="1"/>
  <c r="D633" i="1"/>
  <c r="D648" i="1"/>
  <c r="D649" i="1"/>
  <c r="D657" i="1"/>
  <c r="D660" i="1"/>
  <c r="D667" i="1"/>
  <c r="D672" i="1"/>
  <c r="D677" i="1"/>
  <c r="D682" i="1"/>
  <c r="D689" i="1"/>
  <c r="D692" i="1"/>
  <c r="D699" i="1"/>
  <c r="D704" i="1"/>
  <c r="D709" i="1"/>
  <c r="D714" i="1"/>
  <c r="D721" i="1"/>
  <c r="D724" i="1"/>
  <c r="D731" i="1"/>
  <c r="D736" i="1"/>
  <c r="D743" i="1"/>
  <c r="D744" i="1"/>
  <c r="D751" i="1"/>
  <c r="D752" i="1"/>
  <c r="D759" i="1"/>
  <c r="D760" i="1"/>
  <c r="D767" i="1"/>
  <c r="D768" i="1"/>
  <c r="D775" i="1"/>
  <c r="D776" i="1"/>
  <c r="D783" i="1"/>
  <c r="D784" i="1"/>
  <c r="D791" i="1"/>
  <c r="D792" i="1"/>
  <c r="D799" i="1"/>
  <c r="D800" i="1"/>
  <c r="D807" i="1"/>
  <c r="D808" i="1"/>
  <c r="D815" i="1"/>
  <c r="D816" i="1"/>
  <c r="D823" i="1"/>
  <c r="D824" i="1"/>
  <c r="D831" i="1"/>
  <c r="D832" i="1"/>
  <c r="D839" i="1"/>
  <c r="D840" i="1"/>
  <c r="D847" i="1"/>
  <c r="D848" i="1"/>
  <c r="D855" i="1"/>
  <c r="D856" i="1"/>
  <c r="D863" i="1"/>
  <c r="D864" i="1"/>
  <c r="D871" i="1"/>
  <c r="D872" i="1"/>
  <c r="D879" i="1"/>
  <c r="D880" i="1"/>
  <c r="D887" i="1"/>
  <c r="D447" i="1"/>
  <c r="H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51" i="1"/>
  <c r="H459" i="1"/>
  <c r="H467" i="1"/>
  <c r="H475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457" i="1"/>
  <c r="H469" i="1"/>
  <c r="H479" i="1"/>
  <c r="H484" i="1"/>
  <c r="H492" i="1"/>
  <c r="H500" i="1"/>
  <c r="H508" i="1"/>
  <c r="H516" i="1"/>
  <c r="H524" i="1"/>
  <c r="H532" i="1"/>
  <c r="H540" i="1"/>
  <c r="H548" i="1"/>
  <c r="H556" i="1"/>
  <c r="H564" i="1"/>
  <c r="H453" i="1"/>
  <c r="H455" i="1"/>
  <c r="H471" i="1"/>
  <c r="H473" i="1"/>
  <c r="H486" i="1"/>
  <c r="H496" i="1"/>
  <c r="H506" i="1"/>
  <c r="H518" i="1"/>
  <c r="H528" i="1"/>
  <c r="H538" i="1"/>
  <c r="H550" i="1"/>
  <c r="H560" i="1"/>
  <c r="H572" i="1"/>
  <c r="H573" i="1"/>
  <c r="H580" i="1"/>
  <c r="H581" i="1"/>
  <c r="H588" i="1"/>
  <c r="H589" i="1"/>
  <c r="H596" i="1"/>
  <c r="H597" i="1"/>
  <c r="H604" i="1"/>
  <c r="H605" i="1"/>
  <c r="H612" i="1"/>
  <c r="H613" i="1"/>
  <c r="H620" i="1"/>
  <c r="H621" i="1"/>
  <c r="H628" i="1"/>
  <c r="H629" i="1"/>
  <c r="H636" i="1"/>
  <c r="H637" i="1"/>
  <c r="H644" i="1"/>
  <c r="H645" i="1"/>
  <c r="H652" i="1"/>
  <c r="H653" i="1"/>
  <c r="H660" i="1"/>
  <c r="H661" i="1"/>
  <c r="H668" i="1"/>
  <c r="H669" i="1"/>
  <c r="H676" i="1"/>
  <c r="H677" i="1"/>
  <c r="H684" i="1"/>
  <c r="H685" i="1"/>
  <c r="H692" i="1"/>
  <c r="H693" i="1"/>
  <c r="H700" i="1"/>
  <c r="H701" i="1"/>
  <c r="H708" i="1"/>
  <c r="H709" i="1"/>
  <c r="H716" i="1"/>
  <c r="H717" i="1"/>
  <c r="H724" i="1"/>
  <c r="H725" i="1"/>
  <c r="H732" i="1"/>
  <c r="H733" i="1"/>
  <c r="H477" i="1"/>
  <c r="H482" i="1"/>
  <c r="H494" i="1"/>
  <c r="H504" i="1"/>
  <c r="H514" i="1"/>
  <c r="H526" i="1"/>
  <c r="H536" i="1"/>
  <c r="H546" i="1"/>
  <c r="H558" i="1"/>
  <c r="H570" i="1"/>
  <c r="H571" i="1"/>
  <c r="H578" i="1"/>
  <c r="H579" i="1"/>
  <c r="H586" i="1"/>
  <c r="H587" i="1"/>
  <c r="H594" i="1"/>
  <c r="H595" i="1"/>
  <c r="H602" i="1"/>
  <c r="H603" i="1"/>
  <c r="H610" i="1"/>
  <c r="H611" i="1"/>
  <c r="H618" i="1"/>
  <c r="H619" i="1"/>
  <c r="H626" i="1"/>
  <c r="H627" i="1"/>
  <c r="H634" i="1"/>
  <c r="H635" i="1"/>
  <c r="H642" i="1"/>
  <c r="H643" i="1"/>
  <c r="H650" i="1"/>
  <c r="H651" i="1"/>
  <c r="H502" i="1"/>
  <c r="H512" i="1"/>
  <c r="H522" i="1"/>
  <c r="H568" i="1"/>
  <c r="H569" i="1"/>
  <c r="H584" i="1"/>
  <c r="H585" i="1"/>
  <c r="H600" i="1"/>
  <c r="H601" i="1"/>
  <c r="H616" i="1"/>
  <c r="H617" i="1"/>
  <c r="H632" i="1"/>
  <c r="H633" i="1"/>
  <c r="H648" i="1"/>
  <c r="H649" i="1"/>
  <c r="H659" i="1"/>
  <c r="H664" i="1"/>
  <c r="H671" i="1"/>
  <c r="H674" i="1"/>
  <c r="H681" i="1"/>
  <c r="H686" i="1"/>
  <c r="H691" i="1"/>
  <c r="H696" i="1"/>
  <c r="H703" i="1"/>
  <c r="H706" i="1"/>
  <c r="H713" i="1"/>
  <c r="H718" i="1"/>
  <c r="H723" i="1"/>
  <c r="H728" i="1"/>
  <c r="H735" i="1"/>
  <c r="H739" i="1"/>
  <c r="H740" i="1"/>
  <c r="H747" i="1"/>
  <c r="H748" i="1"/>
  <c r="H755" i="1"/>
  <c r="H756" i="1"/>
  <c r="H763" i="1"/>
  <c r="H764" i="1"/>
  <c r="H771" i="1"/>
  <c r="H772" i="1"/>
  <c r="H779" i="1"/>
  <c r="H780" i="1"/>
  <c r="H787" i="1"/>
  <c r="H788" i="1"/>
  <c r="H795" i="1"/>
  <c r="H796" i="1"/>
  <c r="H803" i="1"/>
  <c r="H804" i="1"/>
  <c r="H811" i="1"/>
  <c r="H812" i="1"/>
  <c r="H819" i="1"/>
  <c r="H820" i="1"/>
  <c r="H827" i="1"/>
  <c r="H828" i="1"/>
  <c r="H835" i="1"/>
  <c r="H836" i="1"/>
  <c r="H843" i="1"/>
  <c r="H844" i="1"/>
  <c r="H851" i="1"/>
  <c r="H852" i="1"/>
  <c r="H859" i="1"/>
  <c r="H860" i="1"/>
  <c r="H867" i="1"/>
  <c r="H868" i="1"/>
  <c r="H875" i="1"/>
  <c r="H876" i="1"/>
  <c r="H883" i="1"/>
  <c r="H884" i="1"/>
  <c r="H449" i="1"/>
  <c r="H488" i="1"/>
  <c r="H498" i="1"/>
  <c r="H542" i="1"/>
  <c r="H552" i="1"/>
  <c r="H562" i="1"/>
  <c r="H566" i="1"/>
  <c r="H567" i="1"/>
  <c r="H582" i="1"/>
  <c r="H583" i="1"/>
  <c r="H598" i="1"/>
  <c r="H599" i="1"/>
  <c r="H614" i="1"/>
  <c r="H615" i="1"/>
  <c r="H630" i="1"/>
  <c r="H631" i="1"/>
  <c r="H646" i="1"/>
  <c r="H647" i="1"/>
  <c r="H657" i="1"/>
  <c r="H662" i="1"/>
  <c r="H667" i="1"/>
  <c r="H672" i="1"/>
  <c r="H679" i="1"/>
  <c r="H682" i="1"/>
  <c r="H689" i="1"/>
  <c r="H694" i="1"/>
  <c r="H699" i="1"/>
  <c r="H704" i="1"/>
  <c r="H711" i="1"/>
  <c r="H714" i="1"/>
  <c r="H721" i="1"/>
  <c r="H726" i="1"/>
  <c r="H731" i="1"/>
  <c r="H737" i="1"/>
  <c r="H738" i="1"/>
  <c r="H745" i="1"/>
  <c r="H746" i="1"/>
  <c r="H753" i="1"/>
  <c r="H754" i="1"/>
  <c r="H761" i="1"/>
  <c r="H762" i="1"/>
  <c r="H769" i="1"/>
  <c r="H770" i="1"/>
  <c r="H777" i="1"/>
  <c r="H778" i="1"/>
  <c r="H785" i="1"/>
  <c r="H786" i="1"/>
  <c r="H793" i="1"/>
  <c r="H794" i="1"/>
  <c r="H801" i="1"/>
  <c r="H802" i="1"/>
  <c r="H809" i="1"/>
  <c r="H810" i="1"/>
  <c r="H817" i="1"/>
  <c r="H818" i="1"/>
  <c r="H825" i="1"/>
  <c r="H826" i="1"/>
  <c r="H833" i="1"/>
  <c r="H834" i="1"/>
  <c r="H841" i="1"/>
  <c r="H842" i="1"/>
  <c r="H849" i="1"/>
  <c r="H850" i="1"/>
  <c r="H857" i="1"/>
  <c r="H858" i="1"/>
  <c r="H865" i="1"/>
  <c r="H866" i="1"/>
  <c r="H873" i="1"/>
  <c r="H874" i="1"/>
  <c r="H881" i="1"/>
  <c r="H882" i="1"/>
  <c r="H461" i="1"/>
  <c r="H463" i="1"/>
  <c r="H465" i="1"/>
  <c r="H480" i="1"/>
  <c r="H490" i="1"/>
  <c r="H534" i="1"/>
  <c r="H544" i="1"/>
  <c r="H554" i="1"/>
  <c r="H576" i="1"/>
  <c r="H577" i="1"/>
  <c r="H592" i="1"/>
  <c r="H593" i="1"/>
  <c r="H608" i="1"/>
  <c r="H609" i="1"/>
  <c r="H624" i="1"/>
  <c r="H625" i="1"/>
  <c r="H640" i="1"/>
  <c r="H641" i="1"/>
  <c r="H658" i="1"/>
  <c r="H665" i="1"/>
  <c r="H670" i="1"/>
  <c r="H675" i="1"/>
  <c r="H680" i="1"/>
  <c r="H687" i="1"/>
  <c r="H690" i="1"/>
  <c r="H697" i="1"/>
  <c r="H702" i="1"/>
  <c r="H707" i="1"/>
  <c r="H712" i="1"/>
  <c r="H719" i="1"/>
  <c r="H722" i="1"/>
  <c r="H729" i="1"/>
  <c r="H734" i="1"/>
  <c r="H736" i="1"/>
  <c r="H743" i="1"/>
  <c r="H744" i="1"/>
  <c r="H751" i="1"/>
  <c r="H752" i="1"/>
  <c r="H759" i="1"/>
  <c r="H760" i="1"/>
  <c r="H767" i="1"/>
  <c r="H768" i="1"/>
  <c r="H775" i="1"/>
  <c r="H776" i="1"/>
  <c r="H783" i="1"/>
  <c r="H784" i="1"/>
  <c r="H791" i="1"/>
  <c r="H792" i="1"/>
  <c r="H799" i="1"/>
  <c r="H800" i="1"/>
  <c r="H807" i="1"/>
  <c r="H808" i="1"/>
  <c r="H815" i="1"/>
  <c r="H816" i="1"/>
  <c r="H823" i="1"/>
  <c r="H824" i="1"/>
  <c r="H831" i="1"/>
  <c r="H832" i="1"/>
  <c r="H839" i="1"/>
  <c r="H840" i="1"/>
  <c r="H847" i="1"/>
  <c r="H848" i="1"/>
  <c r="H855" i="1"/>
  <c r="H856" i="1"/>
  <c r="H863" i="1"/>
  <c r="H864" i="1"/>
  <c r="H871" i="1"/>
  <c r="H872" i="1"/>
  <c r="H879" i="1"/>
  <c r="H880" i="1"/>
  <c r="H887" i="1"/>
  <c r="H447" i="1"/>
  <c r="H510" i="1"/>
  <c r="H520" i="1"/>
  <c r="H530" i="1"/>
  <c r="H574" i="1"/>
  <c r="H575" i="1"/>
  <c r="H590" i="1"/>
  <c r="H591" i="1"/>
  <c r="H606" i="1"/>
  <c r="H607" i="1"/>
  <c r="H622" i="1"/>
  <c r="H623" i="1"/>
  <c r="H638" i="1"/>
  <c r="H639" i="1"/>
  <c r="H654" i="1"/>
  <c r="H655" i="1"/>
  <c r="H656" i="1"/>
  <c r="H663" i="1"/>
  <c r="H666" i="1"/>
  <c r="H673" i="1"/>
  <c r="H678" i="1"/>
  <c r="H683" i="1"/>
  <c r="H688" i="1"/>
  <c r="H695" i="1"/>
  <c r="H698" i="1"/>
  <c r="H705" i="1"/>
  <c r="H710" i="1"/>
  <c r="H715" i="1"/>
  <c r="H720" i="1"/>
  <c r="H727" i="1"/>
  <c r="H730" i="1"/>
  <c r="H741" i="1"/>
  <c r="H742" i="1"/>
  <c r="H749" i="1"/>
  <c r="H750" i="1"/>
  <c r="H757" i="1"/>
  <c r="H758" i="1"/>
  <c r="H765" i="1"/>
  <c r="H766" i="1"/>
  <c r="H773" i="1"/>
  <c r="H774" i="1"/>
  <c r="H781" i="1"/>
  <c r="H782" i="1"/>
  <c r="H789" i="1"/>
  <c r="H790" i="1"/>
  <c r="H797" i="1"/>
  <c r="H798" i="1"/>
  <c r="H805" i="1"/>
  <c r="H806" i="1"/>
  <c r="H813" i="1"/>
  <c r="H814" i="1"/>
  <c r="H821" i="1"/>
  <c r="H822" i="1"/>
  <c r="H829" i="1"/>
  <c r="H830" i="1"/>
  <c r="H837" i="1"/>
  <c r="H838" i="1"/>
  <c r="H845" i="1"/>
  <c r="H846" i="1"/>
  <c r="H853" i="1"/>
  <c r="H854" i="1"/>
  <c r="H861" i="1"/>
  <c r="H862" i="1"/>
  <c r="H869" i="1"/>
  <c r="H870" i="1"/>
  <c r="H877" i="1"/>
  <c r="H878" i="1"/>
  <c r="H885" i="1"/>
  <c r="H886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J243" i="1"/>
  <c r="N242" i="1"/>
  <c r="D242" i="1"/>
  <c r="J239" i="1"/>
  <c r="N238" i="1"/>
  <c r="D238" i="1"/>
  <c r="J235" i="1"/>
  <c r="N234" i="1"/>
  <c r="D234" i="1"/>
  <c r="J231" i="1"/>
  <c r="N230" i="1"/>
  <c r="D230" i="1"/>
  <c r="J227" i="1"/>
  <c r="N226" i="1"/>
  <c r="D226" i="1"/>
  <c r="J223" i="1"/>
  <c r="N222" i="1"/>
  <c r="D222" i="1"/>
  <c r="J219" i="1"/>
  <c r="N218" i="1"/>
  <c r="D218" i="1"/>
  <c r="J215" i="1"/>
  <c r="N214" i="1"/>
  <c r="D214" i="1"/>
  <c r="J211" i="1"/>
  <c r="N210" i="1"/>
  <c r="D210" i="1"/>
  <c r="J207" i="1"/>
  <c r="N206" i="1"/>
  <c r="D206" i="1"/>
  <c r="J203" i="1"/>
  <c r="N202" i="1"/>
  <c r="D202" i="1"/>
  <c r="H187" i="1"/>
  <c r="H179" i="1"/>
  <c r="H171" i="1"/>
  <c r="H163" i="1"/>
  <c r="H155" i="1"/>
  <c r="H147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H33" i="1"/>
  <c r="H25" i="1"/>
  <c r="H17" i="1"/>
  <c r="H9" i="1"/>
  <c r="A887" i="1"/>
  <c r="A451" i="1"/>
  <c r="A455" i="1"/>
  <c r="A459" i="1"/>
  <c r="A463" i="1"/>
  <c r="A467" i="1"/>
  <c r="A471" i="1"/>
  <c r="A475" i="1"/>
  <c r="A479" i="1"/>
  <c r="A483" i="1"/>
  <c r="A487" i="1"/>
  <c r="A491" i="1"/>
  <c r="A495" i="1"/>
  <c r="A499" i="1"/>
  <c r="A503" i="1"/>
  <c r="A507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  <c r="A719" i="1"/>
  <c r="A723" i="1"/>
  <c r="A727" i="1"/>
  <c r="A731" i="1"/>
  <c r="A735" i="1"/>
  <c r="A739" i="1"/>
  <c r="A743" i="1"/>
  <c r="A747" i="1"/>
  <c r="A751" i="1"/>
  <c r="A755" i="1"/>
  <c r="A759" i="1"/>
  <c r="A763" i="1"/>
  <c r="A767" i="1"/>
  <c r="A771" i="1"/>
  <c r="A775" i="1"/>
  <c r="A779" i="1"/>
  <c r="A783" i="1"/>
  <c r="A787" i="1"/>
  <c r="A791" i="1"/>
  <c r="A795" i="1"/>
  <c r="A799" i="1"/>
  <c r="A803" i="1"/>
  <c r="A807" i="1"/>
  <c r="A811" i="1"/>
  <c r="A815" i="1"/>
  <c r="A819" i="1"/>
  <c r="A823" i="1"/>
  <c r="A827" i="1"/>
  <c r="A831" i="1"/>
  <c r="A835" i="1"/>
  <c r="A839" i="1"/>
  <c r="A843" i="1"/>
  <c r="A847" i="1"/>
  <c r="A851" i="1"/>
  <c r="A855" i="1"/>
  <c r="A859" i="1"/>
  <c r="A863" i="1"/>
  <c r="A867" i="1"/>
  <c r="A871" i="1"/>
  <c r="A875" i="1"/>
  <c r="A879" i="1"/>
  <c r="A883" i="1"/>
  <c r="A2" i="1"/>
  <c r="A450" i="1"/>
  <c r="A456" i="1"/>
  <c r="A461" i="1"/>
  <c r="A466" i="1"/>
  <c r="A472" i="1"/>
  <c r="A477" i="1"/>
  <c r="A482" i="1"/>
  <c r="A488" i="1"/>
  <c r="A493" i="1"/>
  <c r="A498" i="1"/>
  <c r="A504" i="1"/>
  <c r="A509" i="1"/>
  <c r="A514" i="1"/>
  <c r="A520" i="1"/>
  <c r="A525" i="1"/>
  <c r="A530" i="1"/>
  <c r="A536" i="1"/>
  <c r="A541" i="1"/>
  <c r="A546" i="1"/>
  <c r="A552" i="1"/>
  <c r="A557" i="1"/>
  <c r="A562" i="1"/>
  <c r="A568" i="1"/>
  <c r="A573" i="1"/>
  <c r="A578" i="1"/>
  <c r="A584" i="1"/>
  <c r="A589" i="1"/>
  <c r="A594" i="1"/>
  <c r="A600" i="1"/>
  <c r="A605" i="1"/>
  <c r="A610" i="1"/>
  <c r="A616" i="1"/>
  <c r="A621" i="1"/>
  <c r="A626" i="1"/>
  <c r="A632" i="1"/>
  <c r="A637" i="1"/>
  <c r="A642" i="1"/>
  <c r="A648" i="1"/>
  <c r="A653" i="1"/>
  <c r="A658" i="1"/>
  <c r="A664" i="1"/>
  <c r="A669" i="1"/>
  <c r="A674" i="1"/>
  <c r="A680" i="1"/>
  <c r="A685" i="1"/>
  <c r="A690" i="1"/>
  <c r="A696" i="1"/>
  <c r="A701" i="1"/>
  <c r="A706" i="1"/>
  <c r="A712" i="1"/>
  <c r="A717" i="1"/>
  <c r="A722" i="1"/>
  <c r="A728" i="1"/>
  <c r="A733" i="1"/>
  <c r="A738" i="1"/>
  <c r="A744" i="1"/>
  <c r="A749" i="1"/>
  <c r="A754" i="1"/>
  <c r="A760" i="1"/>
  <c r="A765" i="1"/>
  <c r="A770" i="1"/>
  <c r="A776" i="1"/>
  <c r="A781" i="1"/>
  <c r="A786" i="1"/>
  <c r="A792" i="1"/>
  <c r="A797" i="1"/>
  <c r="A802" i="1"/>
  <c r="A808" i="1"/>
  <c r="A813" i="1"/>
  <c r="A818" i="1"/>
  <c r="A824" i="1"/>
  <c r="A829" i="1"/>
  <c r="A834" i="1"/>
  <c r="A840" i="1"/>
  <c r="A845" i="1"/>
  <c r="A850" i="1"/>
  <c r="A856" i="1"/>
  <c r="A861" i="1"/>
  <c r="A866" i="1"/>
  <c r="A872" i="1"/>
  <c r="A877" i="1"/>
  <c r="A882" i="1"/>
  <c r="A447" i="1"/>
  <c r="A452" i="1"/>
  <c r="A457" i="1"/>
  <c r="A462" i="1"/>
  <c r="A468" i="1"/>
  <c r="A473" i="1"/>
  <c r="A478" i="1"/>
  <c r="A484" i="1"/>
  <c r="A489" i="1"/>
  <c r="A494" i="1"/>
  <c r="A500" i="1"/>
  <c r="A505" i="1"/>
  <c r="A510" i="1"/>
  <c r="A516" i="1"/>
  <c r="A521" i="1"/>
  <c r="A526" i="1"/>
  <c r="A532" i="1"/>
  <c r="A537" i="1"/>
  <c r="A542" i="1"/>
  <c r="A548" i="1"/>
  <c r="A553" i="1"/>
  <c r="A558" i="1"/>
  <c r="A564" i="1"/>
  <c r="A569" i="1"/>
  <c r="A574" i="1"/>
  <c r="A580" i="1"/>
  <c r="A585" i="1"/>
  <c r="A590" i="1"/>
  <c r="A596" i="1"/>
  <c r="A601" i="1"/>
  <c r="A606" i="1"/>
  <c r="A612" i="1"/>
  <c r="A617" i="1"/>
  <c r="A622" i="1"/>
  <c r="A628" i="1"/>
  <c r="A633" i="1"/>
  <c r="A638" i="1"/>
  <c r="A644" i="1"/>
  <c r="A649" i="1"/>
  <c r="A654" i="1"/>
  <c r="A660" i="1"/>
  <c r="A665" i="1"/>
  <c r="A670" i="1"/>
  <c r="A676" i="1"/>
  <c r="A681" i="1"/>
  <c r="A686" i="1"/>
  <c r="A692" i="1"/>
  <c r="A697" i="1"/>
  <c r="A702" i="1"/>
  <c r="A708" i="1"/>
  <c r="A713" i="1"/>
  <c r="A718" i="1"/>
  <c r="A724" i="1"/>
  <c r="A729" i="1"/>
  <c r="A734" i="1"/>
  <c r="A740" i="1"/>
  <c r="A745" i="1"/>
  <c r="A750" i="1"/>
  <c r="A756" i="1"/>
  <c r="A761" i="1"/>
  <c r="A766" i="1"/>
  <c r="A772" i="1"/>
  <c r="A777" i="1"/>
  <c r="A782" i="1"/>
  <c r="A788" i="1"/>
  <c r="A793" i="1"/>
  <c r="A798" i="1"/>
  <c r="A804" i="1"/>
  <c r="A809" i="1"/>
  <c r="A814" i="1"/>
  <c r="A820" i="1"/>
  <c r="A825" i="1"/>
  <c r="A830" i="1"/>
  <c r="A836" i="1"/>
  <c r="A841" i="1"/>
  <c r="A846" i="1"/>
  <c r="A852" i="1"/>
  <c r="A857" i="1"/>
  <c r="A862" i="1"/>
  <c r="A868" i="1"/>
  <c r="A873" i="1"/>
  <c r="A878" i="1"/>
  <c r="A884" i="1"/>
  <c r="A448" i="1"/>
  <c r="A453" i="1"/>
  <c r="A458" i="1"/>
  <c r="A464" i="1"/>
  <c r="A469" i="1"/>
  <c r="A474" i="1"/>
  <c r="A480" i="1"/>
  <c r="A485" i="1"/>
  <c r="A490" i="1"/>
  <c r="A496" i="1"/>
  <c r="A501" i="1"/>
  <c r="A506" i="1"/>
  <c r="A512" i="1"/>
  <c r="A517" i="1"/>
  <c r="A522" i="1"/>
  <c r="A528" i="1"/>
  <c r="A533" i="1"/>
  <c r="A538" i="1"/>
  <c r="A544" i="1"/>
  <c r="A549" i="1"/>
  <c r="A554" i="1"/>
  <c r="A560" i="1"/>
  <c r="A565" i="1"/>
  <c r="A570" i="1"/>
  <c r="A576" i="1"/>
  <c r="A581" i="1"/>
  <c r="A586" i="1"/>
  <c r="A592" i="1"/>
  <c r="A597" i="1"/>
  <c r="A602" i="1"/>
  <c r="A608" i="1"/>
  <c r="A613" i="1"/>
  <c r="A618" i="1"/>
  <c r="A624" i="1"/>
  <c r="A629" i="1"/>
  <c r="A634" i="1"/>
  <c r="A640" i="1"/>
  <c r="A645" i="1"/>
  <c r="A650" i="1"/>
  <c r="A656" i="1"/>
  <c r="A661" i="1"/>
  <c r="A666" i="1"/>
  <c r="A672" i="1"/>
  <c r="A677" i="1"/>
  <c r="A682" i="1"/>
  <c r="A688" i="1"/>
  <c r="A693" i="1"/>
  <c r="A698" i="1"/>
  <c r="A704" i="1"/>
  <c r="A709" i="1"/>
  <c r="A714" i="1"/>
  <c r="A720" i="1"/>
  <c r="A725" i="1"/>
  <c r="A730" i="1"/>
  <c r="A736" i="1"/>
  <c r="A741" i="1"/>
  <c r="A746" i="1"/>
  <c r="A752" i="1"/>
  <c r="A757" i="1"/>
  <c r="A762" i="1"/>
  <c r="A768" i="1"/>
  <c r="A773" i="1"/>
  <c r="A778" i="1"/>
  <c r="A784" i="1"/>
  <c r="A789" i="1"/>
  <c r="A794" i="1"/>
  <c r="A800" i="1"/>
  <c r="A805" i="1"/>
  <c r="A810" i="1"/>
  <c r="A816" i="1"/>
  <c r="A821" i="1"/>
  <c r="A826" i="1"/>
  <c r="A832" i="1"/>
  <c r="A837" i="1"/>
  <c r="A842" i="1"/>
  <c r="A848" i="1"/>
  <c r="A853" i="1"/>
  <c r="A858" i="1"/>
  <c r="A864" i="1"/>
  <c r="A869" i="1"/>
  <c r="A874" i="1"/>
  <c r="A880" i="1"/>
  <c r="A885" i="1"/>
  <c r="A449" i="1"/>
  <c r="A454" i="1"/>
  <c r="A460" i="1"/>
  <c r="A465" i="1"/>
  <c r="A470" i="1"/>
  <c r="A476" i="1"/>
  <c r="A481" i="1"/>
  <c r="A486" i="1"/>
  <c r="A492" i="1"/>
  <c r="A497" i="1"/>
  <c r="A502" i="1"/>
  <c r="A508" i="1"/>
  <c r="A513" i="1"/>
  <c r="A518" i="1"/>
  <c r="A524" i="1"/>
  <c r="A529" i="1"/>
  <c r="A534" i="1"/>
  <c r="A540" i="1"/>
  <c r="A545" i="1"/>
  <c r="A550" i="1"/>
  <c r="A556" i="1"/>
  <c r="A561" i="1"/>
  <c r="A566" i="1"/>
  <c r="A572" i="1"/>
  <c r="A577" i="1"/>
  <c r="A582" i="1"/>
  <c r="A588" i="1"/>
  <c r="A593" i="1"/>
  <c r="A598" i="1"/>
  <c r="A604" i="1"/>
  <c r="A609" i="1"/>
  <c r="A614" i="1"/>
  <c r="A620" i="1"/>
  <c r="A625" i="1"/>
  <c r="A630" i="1"/>
  <c r="A636" i="1"/>
  <c r="A641" i="1"/>
  <c r="A646" i="1"/>
  <c r="A652" i="1"/>
  <c r="A657" i="1"/>
  <c r="A662" i="1"/>
  <c r="A668" i="1"/>
  <c r="A673" i="1"/>
  <c r="A678" i="1"/>
  <c r="A684" i="1"/>
  <c r="A689" i="1"/>
  <c r="A694" i="1"/>
  <c r="A700" i="1"/>
  <c r="A705" i="1"/>
  <c r="A710" i="1"/>
  <c r="A716" i="1"/>
  <c r="A721" i="1"/>
  <c r="A726" i="1"/>
  <c r="A732" i="1"/>
  <c r="A737" i="1"/>
  <c r="A742" i="1"/>
  <c r="A748" i="1"/>
  <c r="A753" i="1"/>
  <c r="A758" i="1"/>
  <c r="A764" i="1"/>
  <c r="A769" i="1"/>
  <c r="A774" i="1"/>
  <c r="A780" i="1"/>
  <c r="A785" i="1"/>
  <c r="A790" i="1"/>
  <c r="A796" i="1"/>
  <c r="A801" i="1"/>
  <c r="A806" i="1"/>
  <c r="A812" i="1"/>
  <c r="A817" i="1"/>
  <c r="A822" i="1"/>
  <c r="A828" i="1"/>
  <c r="A833" i="1"/>
  <c r="A838" i="1"/>
  <c r="A844" i="1"/>
  <c r="A849" i="1"/>
  <c r="A854" i="1"/>
  <c r="A860" i="1"/>
  <c r="A865" i="1"/>
  <c r="A870" i="1"/>
  <c r="A876" i="1"/>
  <c r="A881" i="1"/>
  <c r="A886" i="1"/>
  <c r="E454" i="1"/>
  <c r="E455" i="1"/>
  <c r="E462" i="1"/>
  <c r="E463" i="1"/>
  <c r="E470" i="1"/>
  <c r="E471" i="1"/>
  <c r="E478" i="1"/>
  <c r="E479" i="1"/>
  <c r="E448" i="1"/>
  <c r="E453" i="1"/>
  <c r="E458" i="1"/>
  <c r="E465" i="1"/>
  <c r="E468" i="1"/>
  <c r="E475" i="1"/>
  <c r="E480" i="1"/>
  <c r="E487" i="1"/>
  <c r="E488" i="1"/>
  <c r="E495" i="1"/>
  <c r="E496" i="1"/>
  <c r="E503" i="1"/>
  <c r="E504" i="1"/>
  <c r="E511" i="1"/>
  <c r="E512" i="1"/>
  <c r="E519" i="1"/>
  <c r="E520" i="1"/>
  <c r="E527" i="1"/>
  <c r="E528" i="1"/>
  <c r="E535" i="1"/>
  <c r="E536" i="1"/>
  <c r="E543" i="1"/>
  <c r="E544" i="1"/>
  <c r="E551" i="1"/>
  <c r="E552" i="1"/>
  <c r="E559" i="1"/>
  <c r="E560" i="1"/>
  <c r="E567" i="1"/>
  <c r="E569" i="1"/>
  <c r="E571" i="1"/>
  <c r="E573" i="1"/>
  <c r="E575" i="1"/>
  <c r="E577" i="1"/>
  <c r="E579" i="1"/>
  <c r="E581" i="1"/>
  <c r="E583" i="1"/>
  <c r="E585" i="1"/>
  <c r="E587" i="1"/>
  <c r="E589" i="1"/>
  <c r="E591" i="1"/>
  <c r="E593" i="1"/>
  <c r="E595" i="1"/>
  <c r="E597" i="1"/>
  <c r="E599" i="1"/>
  <c r="E601" i="1"/>
  <c r="E603" i="1"/>
  <c r="E605" i="1"/>
  <c r="E607" i="1"/>
  <c r="E609" i="1"/>
  <c r="E611" i="1"/>
  <c r="E613" i="1"/>
  <c r="E615" i="1"/>
  <c r="E617" i="1"/>
  <c r="E619" i="1"/>
  <c r="E621" i="1"/>
  <c r="E623" i="1"/>
  <c r="E625" i="1"/>
  <c r="E627" i="1"/>
  <c r="E629" i="1"/>
  <c r="E631" i="1"/>
  <c r="E633" i="1"/>
  <c r="E635" i="1"/>
  <c r="E637" i="1"/>
  <c r="E639" i="1"/>
  <c r="E641" i="1"/>
  <c r="E643" i="1"/>
  <c r="E645" i="1"/>
  <c r="E647" i="1"/>
  <c r="E649" i="1"/>
  <c r="E651" i="1"/>
  <c r="E653" i="1"/>
  <c r="E655" i="1"/>
  <c r="E657" i="1"/>
  <c r="E659" i="1"/>
  <c r="E661" i="1"/>
  <c r="E663" i="1"/>
  <c r="E665" i="1"/>
  <c r="E667" i="1"/>
  <c r="E669" i="1"/>
  <c r="E671" i="1"/>
  <c r="E673" i="1"/>
  <c r="E675" i="1"/>
  <c r="E677" i="1"/>
  <c r="E679" i="1"/>
  <c r="E681" i="1"/>
  <c r="E683" i="1"/>
  <c r="E685" i="1"/>
  <c r="E687" i="1"/>
  <c r="E689" i="1"/>
  <c r="E691" i="1"/>
  <c r="E693" i="1"/>
  <c r="E695" i="1"/>
  <c r="E697" i="1"/>
  <c r="E699" i="1"/>
  <c r="E701" i="1"/>
  <c r="E703" i="1"/>
  <c r="E705" i="1"/>
  <c r="E707" i="1"/>
  <c r="E709" i="1"/>
  <c r="E711" i="1"/>
  <c r="E713" i="1"/>
  <c r="E715" i="1"/>
  <c r="E717" i="1"/>
  <c r="E719" i="1"/>
  <c r="E721" i="1"/>
  <c r="E723" i="1"/>
  <c r="E725" i="1"/>
  <c r="E727" i="1"/>
  <c r="E729" i="1"/>
  <c r="E731" i="1"/>
  <c r="E733" i="1"/>
  <c r="E735" i="1"/>
  <c r="E457" i="1"/>
  <c r="E459" i="1"/>
  <c r="E460" i="1"/>
  <c r="E461" i="1"/>
  <c r="E477" i="1"/>
  <c r="E482" i="1"/>
  <c r="E485" i="1"/>
  <c r="E492" i="1"/>
  <c r="E497" i="1"/>
  <c r="E502" i="1"/>
  <c r="E507" i="1"/>
  <c r="E514" i="1"/>
  <c r="E517" i="1"/>
  <c r="E524" i="1"/>
  <c r="E529" i="1"/>
  <c r="E534" i="1"/>
  <c r="E539" i="1"/>
  <c r="E546" i="1"/>
  <c r="E549" i="1"/>
  <c r="E556" i="1"/>
  <c r="E561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38" i="1"/>
  <c r="E740" i="1"/>
  <c r="E742" i="1"/>
  <c r="E744" i="1"/>
  <c r="E746" i="1"/>
  <c r="E748" i="1"/>
  <c r="E750" i="1"/>
  <c r="E752" i="1"/>
  <c r="E754" i="1"/>
  <c r="E756" i="1"/>
  <c r="E758" i="1"/>
  <c r="E760" i="1"/>
  <c r="E762" i="1"/>
  <c r="E764" i="1"/>
  <c r="E766" i="1"/>
  <c r="E768" i="1"/>
  <c r="E770" i="1"/>
  <c r="E772" i="1"/>
  <c r="E774" i="1"/>
  <c r="E776" i="1"/>
  <c r="E778" i="1"/>
  <c r="E780" i="1"/>
  <c r="E782" i="1"/>
  <c r="E784" i="1"/>
  <c r="E786" i="1"/>
  <c r="E788" i="1"/>
  <c r="E790" i="1"/>
  <c r="E792" i="1"/>
  <c r="E794" i="1"/>
  <c r="E796" i="1"/>
  <c r="E798" i="1"/>
  <c r="E800" i="1"/>
  <c r="E802" i="1"/>
  <c r="E804" i="1"/>
  <c r="E806" i="1"/>
  <c r="E808" i="1"/>
  <c r="E810" i="1"/>
  <c r="E812" i="1"/>
  <c r="E814" i="1"/>
  <c r="E816" i="1"/>
  <c r="E818" i="1"/>
  <c r="E820" i="1"/>
  <c r="E822" i="1"/>
  <c r="E824" i="1"/>
  <c r="E826" i="1"/>
  <c r="E828" i="1"/>
  <c r="E830" i="1"/>
  <c r="E832" i="1"/>
  <c r="E834" i="1"/>
  <c r="E836" i="1"/>
  <c r="E838" i="1"/>
  <c r="E840" i="1"/>
  <c r="E842" i="1"/>
  <c r="E844" i="1"/>
  <c r="E846" i="1"/>
  <c r="E848" i="1"/>
  <c r="E850" i="1"/>
  <c r="E852" i="1"/>
  <c r="E854" i="1"/>
  <c r="E856" i="1"/>
  <c r="E858" i="1"/>
  <c r="E860" i="1"/>
  <c r="E862" i="1"/>
  <c r="E864" i="1"/>
  <c r="E866" i="1"/>
  <c r="E868" i="1"/>
  <c r="E870" i="1"/>
  <c r="E872" i="1"/>
  <c r="E874" i="1"/>
  <c r="E876" i="1"/>
  <c r="E878" i="1"/>
  <c r="E880" i="1"/>
  <c r="E882" i="1"/>
  <c r="E884" i="1"/>
  <c r="E886" i="1"/>
  <c r="E447" i="1"/>
  <c r="E464" i="1"/>
  <c r="E466" i="1"/>
  <c r="E483" i="1"/>
  <c r="E490" i="1"/>
  <c r="E493" i="1"/>
  <c r="E500" i="1"/>
  <c r="E505" i="1"/>
  <c r="E510" i="1"/>
  <c r="E515" i="1"/>
  <c r="E522" i="1"/>
  <c r="E525" i="1"/>
  <c r="E532" i="1"/>
  <c r="E537" i="1"/>
  <c r="E542" i="1"/>
  <c r="E547" i="1"/>
  <c r="E554" i="1"/>
  <c r="E557" i="1"/>
  <c r="E564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449" i="1"/>
  <c r="E451" i="1"/>
  <c r="E481" i="1"/>
  <c r="E491" i="1"/>
  <c r="E498" i="1"/>
  <c r="E501" i="1"/>
  <c r="E508" i="1"/>
  <c r="E518" i="1"/>
  <c r="E545" i="1"/>
  <c r="E555" i="1"/>
  <c r="E562" i="1"/>
  <c r="E565" i="1"/>
  <c r="E580" i="1"/>
  <c r="E596" i="1"/>
  <c r="E612" i="1"/>
  <c r="E628" i="1"/>
  <c r="E644" i="1"/>
  <c r="E660" i="1"/>
  <c r="E670" i="1"/>
  <c r="E682" i="1"/>
  <c r="E692" i="1"/>
  <c r="E702" i="1"/>
  <c r="E714" i="1"/>
  <c r="E724" i="1"/>
  <c r="E734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472" i="1"/>
  <c r="E474" i="1"/>
  <c r="E476" i="1"/>
  <c r="E484" i="1"/>
  <c r="E494" i="1"/>
  <c r="E521" i="1"/>
  <c r="E531" i="1"/>
  <c r="E538" i="1"/>
  <c r="E541" i="1"/>
  <c r="E548" i="1"/>
  <c r="E558" i="1"/>
  <c r="E578" i="1"/>
  <c r="E594" i="1"/>
  <c r="E610" i="1"/>
  <c r="E626" i="1"/>
  <c r="E642" i="1"/>
  <c r="E658" i="1"/>
  <c r="E668" i="1"/>
  <c r="E678" i="1"/>
  <c r="E690" i="1"/>
  <c r="E700" i="1"/>
  <c r="E710" i="1"/>
  <c r="E722" i="1"/>
  <c r="E732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450" i="1"/>
  <c r="E452" i="1"/>
  <c r="E467" i="1"/>
  <c r="E469" i="1"/>
  <c r="E486" i="1"/>
  <c r="E513" i="1"/>
  <c r="E523" i="1"/>
  <c r="E530" i="1"/>
  <c r="E533" i="1"/>
  <c r="E540" i="1"/>
  <c r="E550" i="1"/>
  <c r="E572" i="1"/>
  <c r="E588" i="1"/>
  <c r="E604" i="1"/>
  <c r="E620" i="1"/>
  <c r="E636" i="1"/>
  <c r="E652" i="1"/>
  <c r="E666" i="1"/>
  <c r="E676" i="1"/>
  <c r="E686" i="1"/>
  <c r="E698" i="1"/>
  <c r="E708" i="1"/>
  <c r="E718" i="1"/>
  <c r="E730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456" i="1"/>
  <c r="E473" i="1"/>
  <c r="E489" i="1"/>
  <c r="E499" i="1"/>
  <c r="E506" i="1"/>
  <c r="E509" i="1"/>
  <c r="E516" i="1"/>
  <c r="E526" i="1"/>
  <c r="E553" i="1"/>
  <c r="E563" i="1"/>
  <c r="E570" i="1"/>
  <c r="E586" i="1"/>
  <c r="E602" i="1"/>
  <c r="E618" i="1"/>
  <c r="E634" i="1"/>
  <c r="E650" i="1"/>
  <c r="E662" i="1"/>
  <c r="E674" i="1"/>
  <c r="E684" i="1"/>
  <c r="E694" i="1"/>
  <c r="E706" i="1"/>
  <c r="E716" i="1"/>
  <c r="E726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I452" i="1"/>
  <c r="I453" i="1"/>
  <c r="I460" i="1"/>
  <c r="I461" i="1"/>
  <c r="I468" i="1"/>
  <c r="I469" i="1"/>
  <c r="I476" i="1"/>
  <c r="I477" i="1"/>
  <c r="I449" i="1"/>
  <c r="I454" i="1"/>
  <c r="I459" i="1"/>
  <c r="I464" i="1"/>
  <c r="I471" i="1"/>
  <c r="I474" i="1"/>
  <c r="I485" i="1"/>
  <c r="I486" i="1"/>
  <c r="I493" i="1"/>
  <c r="I494" i="1"/>
  <c r="I501" i="1"/>
  <c r="I502" i="1"/>
  <c r="I509" i="1"/>
  <c r="I510" i="1"/>
  <c r="I517" i="1"/>
  <c r="I518" i="1"/>
  <c r="I525" i="1"/>
  <c r="I526" i="1"/>
  <c r="I533" i="1"/>
  <c r="I534" i="1"/>
  <c r="I541" i="1"/>
  <c r="I542" i="1"/>
  <c r="I549" i="1"/>
  <c r="I550" i="1"/>
  <c r="I557" i="1"/>
  <c r="I558" i="1"/>
  <c r="I565" i="1"/>
  <c r="I567" i="1"/>
  <c r="I569" i="1"/>
  <c r="I571" i="1"/>
  <c r="I573" i="1"/>
  <c r="I575" i="1"/>
  <c r="I577" i="1"/>
  <c r="I579" i="1"/>
  <c r="I581" i="1"/>
  <c r="I583" i="1"/>
  <c r="I585" i="1"/>
  <c r="I587" i="1"/>
  <c r="I589" i="1"/>
  <c r="I591" i="1"/>
  <c r="I593" i="1"/>
  <c r="I595" i="1"/>
  <c r="I597" i="1"/>
  <c r="I599" i="1"/>
  <c r="I601" i="1"/>
  <c r="I603" i="1"/>
  <c r="I605" i="1"/>
  <c r="I607" i="1"/>
  <c r="I609" i="1"/>
  <c r="I611" i="1"/>
  <c r="I613" i="1"/>
  <c r="I615" i="1"/>
  <c r="I617" i="1"/>
  <c r="I619" i="1"/>
  <c r="I621" i="1"/>
  <c r="I623" i="1"/>
  <c r="I625" i="1"/>
  <c r="I627" i="1"/>
  <c r="I629" i="1"/>
  <c r="I631" i="1"/>
  <c r="I633" i="1"/>
  <c r="I635" i="1"/>
  <c r="I637" i="1"/>
  <c r="I639" i="1"/>
  <c r="I641" i="1"/>
  <c r="I643" i="1"/>
  <c r="I645" i="1"/>
  <c r="I647" i="1"/>
  <c r="I649" i="1"/>
  <c r="I651" i="1"/>
  <c r="I653" i="1"/>
  <c r="I655" i="1"/>
  <c r="I657" i="1"/>
  <c r="I659" i="1"/>
  <c r="I661" i="1"/>
  <c r="I663" i="1"/>
  <c r="I665" i="1"/>
  <c r="I667" i="1"/>
  <c r="I669" i="1"/>
  <c r="I671" i="1"/>
  <c r="I673" i="1"/>
  <c r="I675" i="1"/>
  <c r="I677" i="1"/>
  <c r="I679" i="1"/>
  <c r="I681" i="1"/>
  <c r="I683" i="1"/>
  <c r="I685" i="1"/>
  <c r="I687" i="1"/>
  <c r="I689" i="1"/>
  <c r="I691" i="1"/>
  <c r="I693" i="1"/>
  <c r="I695" i="1"/>
  <c r="I697" i="1"/>
  <c r="I699" i="1"/>
  <c r="I701" i="1"/>
  <c r="I703" i="1"/>
  <c r="I705" i="1"/>
  <c r="I707" i="1"/>
  <c r="I709" i="1"/>
  <c r="I711" i="1"/>
  <c r="I713" i="1"/>
  <c r="I715" i="1"/>
  <c r="I717" i="1"/>
  <c r="I719" i="1"/>
  <c r="I721" i="1"/>
  <c r="I723" i="1"/>
  <c r="I725" i="1"/>
  <c r="I727" i="1"/>
  <c r="I729" i="1"/>
  <c r="I731" i="1"/>
  <c r="I733" i="1"/>
  <c r="I735" i="1"/>
  <c r="I451" i="1"/>
  <c r="I470" i="1"/>
  <c r="I472" i="1"/>
  <c r="I481" i="1"/>
  <c r="I488" i="1"/>
  <c r="I491" i="1"/>
  <c r="I498" i="1"/>
  <c r="I503" i="1"/>
  <c r="I508" i="1"/>
  <c r="I513" i="1"/>
  <c r="I520" i="1"/>
  <c r="I523" i="1"/>
  <c r="I530" i="1"/>
  <c r="I535" i="1"/>
  <c r="I540" i="1"/>
  <c r="I545" i="1"/>
  <c r="I552" i="1"/>
  <c r="I555" i="1"/>
  <c r="I562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36" i="1"/>
  <c r="I738" i="1"/>
  <c r="I740" i="1"/>
  <c r="I742" i="1"/>
  <c r="I744" i="1"/>
  <c r="I746" i="1"/>
  <c r="I748" i="1"/>
  <c r="I750" i="1"/>
  <c r="I752" i="1"/>
  <c r="I754" i="1"/>
  <c r="I756" i="1"/>
  <c r="I758" i="1"/>
  <c r="I760" i="1"/>
  <c r="I762" i="1"/>
  <c r="I764" i="1"/>
  <c r="I766" i="1"/>
  <c r="I768" i="1"/>
  <c r="I770" i="1"/>
  <c r="I772" i="1"/>
  <c r="I774" i="1"/>
  <c r="I776" i="1"/>
  <c r="I778" i="1"/>
  <c r="I780" i="1"/>
  <c r="I782" i="1"/>
  <c r="I784" i="1"/>
  <c r="I786" i="1"/>
  <c r="I788" i="1"/>
  <c r="I790" i="1"/>
  <c r="I792" i="1"/>
  <c r="I794" i="1"/>
  <c r="I796" i="1"/>
  <c r="I798" i="1"/>
  <c r="I800" i="1"/>
  <c r="I802" i="1"/>
  <c r="I804" i="1"/>
  <c r="I806" i="1"/>
  <c r="I808" i="1"/>
  <c r="I810" i="1"/>
  <c r="I812" i="1"/>
  <c r="I814" i="1"/>
  <c r="I816" i="1"/>
  <c r="I818" i="1"/>
  <c r="I820" i="1"/>
  <c r="I822" i="1"/>
  <c r="I824" i="1"/>
  <c r="I826" i="1"/>
  <c r="I828" i="1"/>
  <c r="I830" i="1"/>
  <c r="I832" i="1"/>
  <c r="I834" i="1"/>
  <c r="I836" i="1"/>
  <c r="I838" i="1"/>
  <c r="I840" i="1"/>
  <c r="I842" i="1"/>
  <c r="I844" i="1"/>
  <c r="I846" i="1"/>
  <c r="I848" i="1"/>
  <c r="I850" i="1"/>
  <c r="I852" i="1"/>
  <c r="I854" i="1"/>
  <c r="I856" i="1"/>
  <c r="I858" i="1"/>
  <c r="I860" i="1"/>
  <c r="I862" i="1"/>
  <c r="I864" i="1"/>
  <c r="I866" i="1"/>
  <c r="I868" i="1"/>
  <c r="I870" i="1"/>
  <c r="I872" i="1"/>
  <c r="I874" i="1"/>
  <c r="I876" i="1"/>
  <c r="I878" i="1"/>
  <c r="I880" i="1"/>
  <c r="I882" i="1"/>
  <c r="I884" i="1"/>
  <c r="I886" i="1"/>
  <c r="I447" i="1"/>
  <c r="I455" i="1"/>
  <c r="I456" i="1"/>
  <c r="I457" i="1"/>
  <c r="I458" i="1"/>
  <c r="I473" i="1"/>
  <c r="I475" i="1"/>
  <c r="I484" i="1"/>
  <c r="I489" i="1"/>
  <c r="I496" i="1"/>
  <c r="I499" i="1"/>
  <c r="I506" i="1"/>
  <c r="I511" i="1"/>
  <c r="I516" i="1"/>
  <c r="I521" i="1"/>
  <c r="I528" i="1"/>
  <c r="I531" i="1"/>
  <c r="I538" i="1"/>
  <c r="I543" i="1"/>
  <c r="I548" i="1"/>
  <c r="I553" i="1"/>
  <c r="I560" i="1"/>
  <c r="I563" i="1"/>
  <c r="I572" i="1"/>
  <c r="I580" i="1"/>
  <c r="I588" i="1"/>
  <c r="I596" i="1"/>
  <c r="I604" i="1"/>
  <c r="I612" i="1"/>
  <c r="I620" i="1"/>
  <c r="I628" i="1"/>
  <c r="I636" i="1"/>
  <c r="I644" i="1"/>
  <c r="I652" i="1"/>
  <c r="I462" i="1"/>
  <c r="I479" i="1"/>
  <c r="I482" i="1"/>
  <c r="I492" i="1"/>
  <c r="I519" i="1"/>
  <c r="I529" i="1"/>
  <c r="I536" i="1"/>
  <c r="I539" i="1"/>
  <c r="I546" i="1"/>
  <c r="I556" i="1"/>
  <c r="I570" i="1"/>
  <c r="I586" i="1"/>
  <c r="I602" i="1"/>
  <c r="I618" i="1"/>
  <c r="I634" i="1"/>
  <c r="I650" i="1"/>
  <c r="I656" i="1"/>
  <c r="I666" i="1"/>
  <c r="I676" i="1"/>
  <c r="I688" i="1"/>
  <c r="I698" i="1"/>
  <c r="I708" i="1"/>
  <c r="I720" i="1"/>
  <c r="I730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466" i="1"/>
  <c r="I495" i="1"/>
  <c r="I505" i="1"/>
  <c r="I512" i="1"/>
  <c r="I515" i="1"/>
  <c r="I522" i="1"/>
  <c r="I532" i="1"/>
  <c r="I559" i="1"/>
  <c r="I568" i="1"/>
  <c r="I584" i="1"/>
  <c r="I600" i="1"/>
  <c r="I616" i="1"/>
  <c r="I632" i="1"/>
  <c r="I648" i="1"/>
  <c r="I664" i="1"/>
  <c r="I674" i="1"/>
  <c r="I684" i="1"/>
  <c r="I696" i="1"/>
  <c r="I706" i="1"/>
  <c r="I716" i="1"/>
  <c r="I728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478" i="1"/>
  <c r="I487" i="1"/>
  <c r="I497" i="1"/>
  <c r="I504" i="1"/>
  <c r="I507" i="1"/>
  <c r="I514" i="1"/>
  <c r="I524" i="1"/>
  <c r="I551" i="1"/>
  <c r="I561" i="1"/>
  <c r="I578" i="1"/>
  <c r="I594" i="1"/>
  <c r="I610" i="1"/>
  <c r="I626" i="1"/>
  <c r="I642" i="1"/>
  <c r="I660" i="1"/>
  <c r="I672" i="1"/>
  <c r="I682" i="1"/>
  <c r="I692" i="1"/>
  <c r="I704" i="1"/>
  <c r="I714" i="1"/>
  <c r="I724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448" i="1"/>
  <c r="I450" i="1"/>
  <c r="I463" i="1"/>
  <c r="I465" i="1"/>
  <c r="I467" i="1"/>
  <c r="I480" i="1"/>
  <c r="I483" i="1"/>
  <c r="I490" i="1"/>
  <c r="I500" i="1"/>
  <c r="I527" i="1"/>
  <c r="I537" i="1"/>
  <c r="I544" i="1"/>
  <c r="I547" i="1"/>
  <c r="I554" i="1"/>
  <c r="I564" i="1"/>
  <c r="I576" i="1"/>
  <c r="I592" i="1"/>
  <c r="I608" i="1"/>
  <c r="I624" i="1"/>
  <c r="I640" i="1"/>
  <c r="I658" i="1"/>
  <c r="I668" i="1"/>
  <c r="I680" i="1"/>
  <c r="I690" i="1"/>
  <c r="I700" i="1"/>
  <c r="I712" i="1"/>
  <c r="I722" i="1"/>
  <c r="I732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A428" i="1"/>
  <c r="A409" i="1"/>
  <c r="A387" i="1"/>
  <c r="A366" i="1"/>
  <c r="A345" i="1"/>
  <c r="A318" i="1"/>
  <c r="A290" i="1"/>
  <c r="A262" i="1"/>
  <c r="A233" i="1"/>
  <c r="A205" i="1"/>
  <c r="A177" i="1"/>
  <c r="A147" i="1"/>
  <c r="A119" i="1"/>
  <c r="A91" i="1"/>
  <c r="A62" i="1"/>
  <c r="A34" i="1"/>
  <c r="A6" i="1"/>
  <c r="B2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E244" i="1"/>
  <c r="I243" i="1"/>
  <c r="J242" i="1"/>
  <c r="N241" i="1"/>
  <c r="D241" i="1"/>
  <c r="E240" i="1"/>
  <c r="I239" i="1"/>
  <c r="J238" i="1"/>
  <c r="N237" i="1"/>
  <c r="D237" i="1"/>
  <c r="E236" i="1"/>
  <c r="I235" i="1"/>
  <c r="J234" i="1"/>
  <c r="N233" i="1"/>
  <c r="D233" i="1"/>
  <c r="E232" i="1"/>
  <c r="I231" i="1"/>
  <c r="J230" i="1"/>
  <c r="N229" i="1"/>
  <c r="D229" i="1"/>
  <c r="E228" i="1"/>
  <c r="I227" i="1"/>
  <c r="J226" i="1"/>
  <c r="N225" i="1"/>
  <c r="D225" i="1"/>
  <c r="E224" i="1"/>
  <c r="I223" i="1"/>
  <c r="J222" i="1"/>
  <c r="N221" i="1"/>
  <c r="D221" i="1"/>
  <c r="E220" i="1"/>
  <c r="I219" i="1"/>
  <c r="J218" i="1"/>
  <c r="N217" i="1"/>
  <c r="D217" i="1"/>
  <c r="E216" i="1"/>
  <c r="I215" i="1"/>
  <c r="J214" i="1"/>
  <c r="N213" i="1"/>
  <c r="D213" i="1"/>
  <c r="E212" i="1"/>
  <c r="I211" i="1"/>
  <c r="J210" i="1"/>
  <c r="N209" i="1"/>
  <c r="D209" i="1"/>
  <c r="E208" i="1"/>
  <c r="I207" i="1"/>
  <c r="J206" i="1"/>
  <c r="N205" i="1"/>
  <c r="D205" i="1"/>
  <c r="E204" i="1"/>
  <c r="I203" i="1"/>
  <c r="J202" i="1"/>
  <c r="N201" i="1"/>
  <c r="D201" i="1"/>
  <c r="E200" i="1"/>
  <c r="P198" i="1"/>
  <c r="M196" i="1"/>
  <c r="M194" i="1"/>
  <c r="E192" i="1"/>
  <c r="H189" i="1"/>
  <c r="M186" i="1"/>
  <c r="E184" i="1"/>
  <c r="H181" i="1"/>
  <c r="M178" i="1"/>
  <c r="E176" i="1"/>
  <c r="H173" i="1"/>
  <c r="M170" i="1"/>
  <c r="E168" i="1"/>
  <c r="H165" i="1"/>
  <c r="M162" i="1"/>
  <c r="E160" i="1"/>
  <c r="H157" i="1"/>
  <c r="M154" i="1"/>
  <c r="E152" i="1"/>
  <c r="H149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H31" i="1"/>
  <c r="H23" i="1"/>
  <c r="H15" i="1"/>
  <c r="H7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7" i="1"/>
  <c r="G1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195" i="1"/>
  <c r="K199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2" i="1"/>
  <c r="G2" i="1"/>
  <c r="G199" i="1"/>
  <c r="K197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K442" i="1"/>
  <c r="C442" i="1"/>
  <c r="K441" i="1"/>
  <c r="C441" i="1"/>
  <c r="K440" i="1"/>
  <c r="C440" i="1"/>
  <c r="K439" i="1"/>
  <c r="C439" i="1"/>
  <c r="K438" i="1"/>
  <c r="C438" i="1"/>
  <c r="K437" i="1"/>
  <c r="C437" i="1"/>
  <c r="K436" i="1"/>
  <c r="C436" i="1"/>
  <c r="K435" i="1"/>
  <c r="C435" i="1"/>
  <c r="K434" i="1"/>
  <c r="C434" i="1"/>
  <c r="K433" i="1"/>
  <c r="C433" i="1"/>
  <c r="K432" i="1"/>
  <c r="C432" i="1"/>
  <c r="K431" i="1"/>
  <c r="C431" i="1"/>
  <c r="K430" i="1"/>
  <c r="C430" i="1"/>
  <c r="K429" i="1"/>
  <c r="C429" i="1"/>
  <c r="K428" i="1"/>
  <c r="C428" i="1"/>
  <c r="K427" i="1"/>
  <c r="C427" i="1"/>
  <c r="K426" i="1"/>
  <c r="C426" i="1"/>
  <c r="K425" i="1"/>
  <c r="C425" i="1"/>
  <c r="K424" i="1"/>
  <c r="C424" i="1"/>
  <c r="K423" i="1"/>
  <c r="C423" i="1"/>
  <c r="K422" i="1"/>
  <c r="C422" i="1"/>
  <c r="K421" i="1"/>
  <c r="C421" i="1"/>
  <c r="K420" i="1"/>
  <c r="C420" i="1"/>
  <c r="K419" i="1"/>
  <c r="C419" i="1"/>
  <c r="K418" i="1"/>
  <c r="C418" i="1"/>
  <c r="K417" i="1"/>
  <c r="C417" i="1"/>
  <c r="K416" i="1"/>
  <c r="C416" i="1"/>
  <c r="K415" i="1"/>
  <c r="C415" i="1"/>
  <c r="K414" i="1"/>
  <c r="C414" i="1"/>
  <c r="K413" i="1"/>
  <c r="C413" i="1"/>
  <c r="K412" i="1"/>
  <c r="C412" i="1"/>
  <c r="K411" i="1"/>
  <c r="C411" i="1"/>
  <c r="K410" i="1"/>
  <c r="C410" i="1"/>
  <c r="K409" i="1"/>
  <c r="C409" i="1"/>
  <c r="K408" i="1"/>
  <c r="C408" i="1"/>
  <c r="K407" i="1"/>
  <c r="C407" i="1"/>
  <c r="K406" i="1"/>
  <c r="C406" i="1"/>
  <c r="K405" i="1"/>
  <c r="C405" i="1"/>
  <c r="K404" i="1"/>
  <c r="C404" i="1"/>
  <c r="K403" i="1"/>
  <c r="C403" i="1"/>
  <c r="K402" i="1"/>
  <c r="C402" i="1"/>
  <c r="K401" i="1"/>
  <c r="C401" i="1"/>
  <c r="K400" i="1"/>
  <c r="C400" i="1"/>
  <c r="K399" i="1"/>
  <c r="C399" i="1"/>
  <c r="K398" i="1"/>
  <c r="C398" i="1"/>
  <c r="K397" i="1"/>
  <c r="C397" i="1"/>
  <c r="K396" i="1"/>
  <c r="C396" i="1"/>
  <c r="K395" i="1"/>
  <c r="C395" i="1"/>
  <c r="K394" i="1"/>
  <c r="C394" i="1"/>
  <c r="K393" i="1"/>
  <c r="C393" i="1"/>
  <c r="K392" i="1"/>
  <c r="C392" i="1"/>
  <c r="K391" i="1"/>
  <c r="C391" i="1"/>
  <c r="K390" i="1"/>
  <c r="C390" i="1"/>
  <c r="K389" i="1"/>
  <c r="C389" i="1"/>
  <c r="K388" i="1"/>
  <c r="C388" i="1"/>
  <c r="K387" i="1"/>
  <c r="C387" i="1"/>
  <c r="K386" i="1"/>
  <c r="C386" i="1"/>
  <c r="K385" i="1"/>
  <c r="C385" i="1"/>
  <c r="K384" i="1"/>
  <c r="C384" i="1"/>
  <c r="K383" i="1"/>
  <c r="C383" i="1"/>
  <c r="K382" i="1"/>
  <c r="C382" i="1"/>
  <c r="K381" i="1"/>
  <c r="C381" i="1"/>
  <c r="K380" i="1"/>
  <c r="C380" i="1"/>
  <c r="K379" i="1"/>
  <c r="C379" i="1"/>
  <c r="K378" i="1"/>
  <c r="C378" i="1"/>
  <c r="K377" i="1"/>
  <c r="C377" i="1"/>
  <c r="K376" i="1"/>
  <c r="C376" i="1"/>
  <c r="K375" i="1"/>
  <c r="C375" i="1"/>
  <c r="K374" i="1"/>
  <c r="C374" i="1"/>
  <c r="K373" i="1"/>
  <c r="C373" i="1"/>
  <c r="K372" i="1"/>
  <c r="C372" i="1"/>
  <c r="K371" i="1"/>
  <c r="C371" i="1"/>
  <c r="K370" i="1"/>
  <c r="C370" i="1"/>
  <c r="K369" i="1"/>
  <c r="C369" i="1"/>
  <c r="K368" i="1"/>
  <c r="C368" i="1"/>
  <c r="K367" i="1"/>
  <c r="C367" i="1"/>
  <c r="K366" i="1"/>
  <c r="C366" i="1"/>
  <c r="K365" i="1"/>
  <c r="C365" i="1"/>
  <c r="K364" i="1"/>
  <c r="C364" i="1"/>
  <c r="K363" i="1"/>
  <c r="C363" i="1"/>
  <c r="K362" i="1"/>
  <c r="C362" i="1"/>
  <c r="K361" i="1"/>
  <c r="C361" i="1"/>
  <c r="K360" i="1"/>
  <c r="C360" i="1"/>
  <c r="K359" i="1"/>
  <c r="C359" i="1"/>
  <c r="K358" i="1"/>
  <c r="C358" i="1"/>
  <c r="K357" i="1"/>
  <c r="C357" i="1"/>
  <c r="K356" i="1"/>
  <c r="C356" i="1"/>
  <c r="K355" i="1"/>
  <c r="C355" i="1"/>
  <c r="K354" i="1"/>
  <c r="C354" i="1"/>
  <c r="K353" i="1"/>
  <c r="C353" i="1"/>
  <c r="K352" i="1"/>
  <c r="C352" i="1"/>
  <c r="K351" i="1"/>
  <c r="C351" i="1"/>
  <c r="K350" i="1"/>
  <c r="C350" i="1"/>
  <c r="K349" i="1"/>
  <c r="C349" i="1"/>
  <c r="K348" i="1"/>
  <c r="C348" i="1"/>
  <c r="K347" i="1"/>
  <c r="C347" i="1"/>
  <c r="K346" i="1"/>
  <c r="C346" i="1"/>
  <c r="K345" i="1"/>
  <c r="C345" i="1"/>
  <c r="K344" i="1"/>
  <c r="C344" i="1"/>
  <c r="K343" i="1"/>
  <c r="C343" i="1"/>
  <c r="K342" i="1"/>
  <c r="C342" i="1"/>
  <c r="K341" i="1"/>
  <c r="C341" i="1"/>
  <c r="K340" i="1"/>
  <c r="C340" i="1"/>
  <c r="K339" i="1"/>
  <c r="C339" i="1"/>
  <c r="K338" i="1"/>
  <c r="C338" i="1"/>
  <c r="K337" i="1"/>
  <c r="C337" i="1"/>
  <c r="K336" i="1"/>
  <c r="C336" i="1"/>
  <c r="K335" i="1"/>
  <c r="C335" i="1"/>
  <c r="K334" i="1"/>
  <c r="C334" i="1"/>
  <c r="K333" i="1"/>
  <c r="C333" i="1"/>
  <c r="K332" i="1"/>
  <c r="C332" i="1"/>
  <c r="K331" i="1"/>
  <c r="C331" i="1"/>
  <c r="K330" i="1"/>
  <c r="C330" i="1"/>
  <c r="K329" i="1"/>
  <c r="C329" i="1"/>
  <c r="K328" i="1"/>
  <c r="C328" i="1"/>
  <c r="K327" i="1"/>
  <c r="C327" i="1"/>
  <c r="K326" i="1"/>
  <c r="C326" i="1"/>
  <c r="K325" i="1"/>
  <c r="C325" i="1"/>
  <c r="K324" i="1"/>
  <c r="C324" i="1"/>
  <c r="K323" i="1"/>
  <c r="C323" i="1"/>
  <c r="K322" i="1"/>
  <c r="C322" i="1"/>
  <c r="K321" i="1"/>
  <c r="C321" i="1"/>
  <c r="K320" i="1"/>
  <c r="C320" i="1"/>
  <c r="K319" i="1"/>
  <c r="C319" i="1"/>
  <c r="K318" i="1"/>
  <c r="C318" i="1"/>
  <c r="K317" i="1"/>
  <c r="C317" i="1"/>
  <c r="K316" i="1"/>
  <c r="C316" i="1"/>
  <c r="K315" i="1"/>
  <c r="C315" i="1"/>
  <c r="K314" i="1"/>
  <c r="C314" i="1"/>
  <c r="K313" i="1"/>
  <c r="C313" i="1"/>
  <c r="K312" i="1"/>
  <c r="C312" i="1"/>
  <c r="K311" i="1"/>
  <c r="C311" i="1"/>
  <c r="K310" i="1"/>
  <c r="C310" i="1"/>
  <c r="K309" i="1"/>
  <c r="C309" i="1"/>
  <c r="K308" i="1"/>
  <c r="C308" i="1"/>
  <c r="K307" i="1"/>
  <c r="C307" i="1"/>
  <c r="K306" i="1"/>
  <c r="C306" i="1"/>
  <c r="K305" i="1"/>
  <c r="C305" i="1"/>
  <c r="K304" i="1"/>
  <c r="C304" i="1"/>
  <c r="K303" i="1"/>
  <c r="C303" i="1"/>
  <c r="K302" i="1"/>
  <c r="C302" i="1"/>
  <c r="K301" i="1"/>
  <c r="C301" i="1"/>
  <c r="K300" i="1"/>
  <c r="C300" i="1"/>
  <c r="K299" i="1"/>
  <c r="C299" i="1"/>
  <c r="K298" i="1"/>
  <c r="C298" i="1"/>
  <c r="K297" i="1"/>
  <c r="C297" i="1"/>
  <c r="K296" i="1"/>
  <c r="C296" i="1"/>
  <c r="K295" i="1"/>
  <c r="C295" i="1"/>
  <c r="K294" i="1"/>
  <c r="C294" i="1"/>
  <c r="K293" i="1"/>
  <c r="C293" i="1"/>
  <c r="K292" i="1"/>
  <c r="C292" i="1"/>
  <c r="K291" i="1"/>
  <c r="C291" i="1"/>
  <c r="K290" i="1"/>
  <c r="C290" i="1"/>
  <c r="K289" i="1"/>
  <c r="C289" i="1"/>
  <c r="K288" i="1"/>
  <c r="C288" i="1"/>
  <c r="K287" i="1"/>
  <c r="C287" i="1"/>
  <c r="K286" i="1"/>
  <c r="C286" i="1"/>
  <c r="K285" i="1"/>
  <c r="C285" i="1"/>
  <c r="K284" i="1"/>
  <c r="C284" i="1"/>
  <c r="K283" i="1"/>
  <c r="C283" i="1"/>
  <c r="K282" i="1"/>
  <c r="C282" i="1"/>
  <c r="K281" i="1"/>
  <c r="C281" i="1"/>
  <c r="K280" i="1"/>
  <c r="C280" i="1"/>
  <c r="K279" i="1"/>
  <c r="C279" i="1"/>
  <c r="K278" i="1"/>
  <c r="C278" i="1"/>
  <c r="K277" i="1"/>
  <c r="C277" i="1"/>
  <c r="K276" i="1"/>
  <c r="C276" i="1"/>
  <c r="K275" i="1"/>
  <c r="C275" i="1"/>
  <c r="K274" i="1"/>
  <c r="C274" i="1"/>
  <c r="K273" i="1"/>
  <c r="C273" i="1"/>
  <c r="K272" i="1"/>
  <c r="C272" i="1"/>
  <c r="K271" i="1"/>
  <c r="C271" i="1"/>
  <c r="K270" i="1"/>
  <c r="C270" i="1"/>
  <c r="K269" i="1"/>
  <c r="C269" i="1"/>
  <c r="K268" i="1"/>
  <c r="C268" i="1"/>
  <c r="K267" i="1"/>
  <c r="C267" i="1"/>
  <c r="K266" i="1"/>
  <c r="C266" i="1"/>
  <c r="K265" i="1"/>
  <c r="C265" i="1"/>
  <c r="K264" i="1"/>
  <c r="C264" i="1"/>
  <c r="K263" i="1"/>
  <c r="C263" i="1"/>
  <c r="K262" i="1"/>
  <c r="C262" i="1"/>
  <c r="K261" i="1"/>
  <c r="C261" i="1"/>
  <c r="K260" i="1"/>
  <c r="C260" i="1"/>
  <c r="K259" i="1"/>
  <c r="C259" i="1"/>
  <c r="K258" i="1"/>
  <c r="C258" i="1"/>
  <c r="K257" i="1"/>
  <c r="C257" i="1"/>
  <c r="K256" i="1"/>
  <c r="C256" i="1"/>
  <c r="K255" i="1"/>
  <c r="C255" i="1"/>
  <c r="K254" i="1"/>
  <c r="C254" i="1"/>
  <c r="K253" i="1"/>
  <c r="C253" i="1"/>
  <c r="K252" i="1"/>
  <c r="C252" i="1"/>
  <c r="K251" i="1"/>
  <c r="C251" i="1"/>
  <c r="K250" i="1"/>
  <c r="C250" i="1"/>
  <c r="K249" i="1"/>
  <c r="C249" i="1"/>
  <c r="K248" i="1"/>
  <c r="C248" i="1"/>
  <c r="K247" i="1"/>
  <c r="C247" i="1"/>
  <c r="K246" i="1"/>
  <c r="C246" i="1"/>
  <c r="K245" i="1"/>
  <c r="C245" i="1"/>
  <c r="P243" i="1"/>
  <c r="P241" i="1"/>
  <c r="P239" i="1"/>
  <c r="P237" i="1"/>
  <c r="P235" i="1"/>
  <c r="P233" i="1"/>
  <c r="P231" i="1"/>
  <c r="P229" i="1"/>
  <c r="P227" i="1"/>
  <c r="P225" i="1"/>
  <c r="P223" i="1"/>
  <c r="P221" i="1"/>
  <c r="P219" i="1"/>
  <c r="P217" i="1"/>
  <c r="P215" i="1"/>
  <c r="P213" i="1"/>
  <c r="P211" i="1"/>
  <c r="P209" i="1"/>
  <c r="P207" i="1"/>
  <c r="P205" i="1"/>
  <c r="P203" i="1"/>
  <c r="P201" i="1"/>
  <c r="P199" i="1"/>
  <c r="G196" i="1"/>
  <c r="H195" i="1"/>
  <c r="P192" i="1"/>
  <c r="K191" i="1"/>
  <c r="P188" i="1"/>
  <c r="K187" i="1"/>
  <c r="P184" i="1"/>
  <c r="K183" i="1"/>
  <c r="P180" i="1"/>
  <c r="K179" i="1"/>
  <c r="P176" i="1"/>
  <c r="K175" i="1"/>
  <c r="P172" i="1"/>
  <c r="K171" i="1"/>
  <c r="P168" i="1"/>
  <c r="K167" i="1"/>
  <c r="P164" i="1"/>
  <c r="K163" i="1"/>
  <c r="P160" i="1"/>
  <c r="K159" i="1"/>
  <c r="P156" i="1"/>
  <c r="K155" i="1"/>
  <c r="P152" i="1"/>
  <c r="K151" i="1"/>
  <c r="K147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4" i="1"/>
  <c r="H30" i="1"/>
  <c r="H26" i="1"/>
  <c r="H22" i="1"/>
  <c r="H18" i="1"/>
  <c r="H14" i="1"/>
  <c r="H1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9" i="1"/>
  <c r="C19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C197" i="1"/>
  <c r="G195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197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98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195" i="1"/>
  <c r="L199" i="1"/>
  <c r="P196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189" i="1"/>
  <c r="P191" i="1"/>
  <c r="P193" i="1"/>
  <c r="P197" i="1"/>
  <c r="O2" i="1"/>
  <c r="H2" i="1"/>
  <c r="O442" i="1"/>
  <c r="G442" i="1"/>
  <c r="O441" i="1"/>
  <c r="G441" i="1"/>
  <c r="O440" i="1"/>
  <c r="G440" i="1"/>
  <c r="O439" i="1"/>
  <c r="G439" i="1"/>
  <c r="O438" i="1"/>
  <c r="G438" i="1"/>
  <c r="O437" i="1"/>
  <c r="G437" i="1"/>
  <c r="O436" i="1"/>
  <c r="G436" i="1"/>
  <c r="O435" i="1"/>
  <c r="G435" i="1"/>
  <c r="O434" i="1"/>
  <c r="G434" i="1"/>
  <c r="O433" i="1"/>
  <c r="G433" i="1"/>
  <c r="O432" i="1"/>
  <c r="G432" i="1"/>
  <c r="O431" i="1"/>
  <c r="G431" i="1"/>
  <c r="O430" i="1"/>
  <c r="G430" i="1"/>
  <c r="O429" i="1"/>
  <c r="G429" i="1"/>
  <c r="O428" i="1"/>
  <c r="G428" i="1"/>
  <c r="O427" i="1"/>
  <c r="G427" i="1"/>
  <c r="O426" i="1"/>
  <c r="G426" i="1"/>
  <c r="O425" i="1"/>
  <c r="G425" i="1"/>
  <c r="O424" i="1"/>
  <c r="G424" i="1"/>
  <c r="O423" i="1"/>
  <c r="G423" i="1"/>
  <c r="O422" i="1"/>
  <c r="G422" i="1"/>
  <c r="O421" i="1"/>
  <c r="G421" i="1"/>
  <c r="O420" i="1"/>
  <c r="G420" i="1"/>
  <c r="O419" i="1"/>
  <c r="G419" i="1"/>
  <c r="O418" i="1"/>
  <c r="G418" i="1"/>
  <c r="O417" i="1"/>
  <c r="G417" i="1"/>
  <c r="O416" i="1"/>
  <c r="G416" i="1"/>
  <c r="O415" i="1"/>
  <c r="G415" i="1"/>
  <c r="O414" i="1"/>
  <c r="G414" i="1"/>
  <c r="O413" i="1"/>
  <c r="G413" i="1"/>
  <c r="O412" i="1"/>
  <c r="G412" i="1"/>
  <c r="O411" i="1"/>
  <c r="G411" i="1"/>
  <c r="O410" i="1"/>
  <c r="G410" i="1"/>
  <c r="O409" i="1"/>
  <c r="G409" i="1"/>
  <c r="O408" i="1"/>
  <c r="G408" i="1"/>
  <c r="O407" i="1"/>
  <c r="G407" i="1"/>
  <c r="O406" i="1"/>
  <c r="G406" i="1"/>
  <c r="O405" i="1"/>
  <c r="G405" i="1"/>
  <c r="O404" i="1"/>
  <c r="G404" i="1"/>
  <c r="O403" i="1"/>
  <c r="G403" i="1"/>
  <c r="O402" i="1"/>
  <c r="G402" i="1"/>
  <c r="O401" i="1"/>
  <c r="G401" i="1"/>
  <c r="O400" i="1"/>
  <c r="G400" i="1"/>
  <c r="O399" i="1"/>
  <c r="G399" i="1"/>
  <c r="O398" i="1"/>
  <c r="G398" i="1"/>
  <c r="O397" i="1"/>
  <c r="G397" i="1"/>
  <c r="O396" i="1"/>
  <c r="G396" i="1"/>
  <c r="O395" i="1"/>
  <c r="G395" i="1"/>
  <c r="O394" i="1"/>
  <c r="G394" i="1"/>
  <c r="O393" i="1"/>
  <c r="G393" i="1"/>
  <c r="O392" i="1"/>
  <c r="G392" i="1"/>
  <c r="O391" i="1"/>
  <c r="G391" i="1"/>
  <c r="O390" i="1"/>
  <c r="G390" i="1"/>
  <c r="O389" i="1"/>
  <c r="G389" i="1"/>
  <c r="O388" i="1"/>
  <c r="G388" i="1"/>
  <c r="O387" i="1"/>
  <c r="G387" i="1"/>
  <c r="O386" i="1"/>
  <c r="G386" i="1"/>
  <c r="O385" i="1"/>
  <c r="G385" i="1"/>
  <c r="O384" i="1"/>
  <c r="G384" i="1"/>
  <c r="O383" i="1"/>
  <c r="G383" i="1"/>
  <c r="O382" i="1"/>
  <c r="G382" i="1"/>
  <c r="O381" i="1"/>
  <c r="G381" i="1"/>
  <c r="O380" i="1"/>
  <c r="G380" i="1"/>
  <c r="O379" i="1"/>
  <c r="G379" i="1"/>
  <c r="O378" i="1"/>
  <c r="G378" i="1"/>
  <c r="O377" i="1"/>
  <c r="G377" i="1"/>
  <c r="O376" i="1"/>
  <c r="G376" i="1"/>
  <c r="O375" i="1"/>
  <c r="G375" i="1"/>
  <c r="O374" i="1"/>
  <c r="G374" i="1"/>
  <c r="O373" i="1"/>
  <c r="G373" i="1"/>
  <c r="O372" i="1"/>
  <c r="G372" i="1"/>
  <c r="O371" i="1"/>
  <c r="G371" i="1"/>
  <c r="O370" i="1"/>
  <c r="G370" i="1"/>
  <c r="O369" i="1"/>
  <c r="G369" i="1"/>
  <c r="O368" i="1"/>
  <c r="G368" i="1"/>
  <c r="O367" i="1"/>
  <c r="G367" i="1"/>
  <c r="O366" i="1"/>
  <c r="G366" i="1"/>
  <c r="O365" i="1"/>
  <c r="G365" i="1"/>
  <c r="O364" i="1"/>
  <c r="G364" i="1"/>
  <c r="O363" i="1"/>
  <c r="G363" i="1"/>
  <c r="O362" i="1"/>
  <c r="G362" i="1"/>
  <c r="O361" i="1"/>
  <c r="G361" i="1"/>
  <c r="O360" i="1"/>
  <c r="G360" i="1"/>
  <c r="O359" i="1"/>
  <c r="G359" i="1"/>
  <c r="O358" i="1"/>
  <c r="G358" i="1"/>
  <c r="O357" i="1"/>
  <c r="G357" i="1"/>
  <c r="O356" i="1"/>
  <c r="G356" i="1"/>
  <c r="O355" i="1"/>
  <c r="G355" i="1"/>
  <c r="O354" i="1"/>
  <c r="G354" i="1"/>
  <c r="O353" i="1"/>
  <c r="G353" i="1"/>
  <c r="O352" i="1"/>
  <c r="G352" i="1"/>
  <c r="O351" i="1"/>
  <c r="G351" i="1"/>
  <c r="O350" i="1"/>
  <c r="G350" i="1"/>
  <c r="O349" i="1"/>
  <c r="G349" i="1"/>
  <c r="O348" i="1"/>
  <c r="G348" i="1"/>
  <c r="O347" i="1"/>
  <c r="G347" i="1"/>
  <c r="O346" i="1"/>
  <c r="G346" i="1"/>
  <c r="O345" i="1"/>
  <c r="G345" i="1"/>
  <c r="O344" i="1"/>
  <c r="G344" i="1"/>
  <c r="O343" i="1"/>
  <c r="G343" i="1"/>
  <c r="O342" i="1"/>
  <c r="G342" i="1"/>
  <c r="O341" i="1"/>
  <c r="G341" i="1"/>
  <c r="O340" i="1"/>
  <c r="G340" i="1"/>
  <c r="O339" i="1"/>
  <c r="G339" i="1"/>
  <c r="O338" i="1"/>
  <c r="G338" i="1"/>
  <c r="O337" i="1"/>
  <c r="G337" i="1"/>
  <c r="O336" i="1"/>
  <c r="G336" i="1"/>
  <c r="O335" i="1"/>
  <c r="G335" i="1"/>
  <c r="O334" i="1"/>
  <c r="G334" i="1"/>
  <c r="O333" i="1"/>
  <c r="G333" i="1"/>
  <c r="O332" i="1"/>
  <c r="G332" i="1"/>
  <c r="O331" i="1"/>
  <c r="G331" i="1"/>
  <c r="O330" i="1"/>
  <c r="G330" i="1"/>
  <c r="O329" i="1"/>
  <c r="G329" i="1"/>
  <c r="O328" i="1"/>
  <c r="G328" i="1"/>
  <c r="O327" i="1"/>
  <c r="G327" i="1"/>
  <c r="O326" i="1"/>
  <c r="G326" i="1"/>
  <c r="O325" i="1"/>
  <c r="G325" i="1"/>
  <c r="O324" i="1"/>
  <c r="G324" i="1"/>
  <c r="O323" i="1"/>
  <c r="G323" i="1"/>
  <c r="O322" i="1"/>
  <c r="G322" i="1"/>
  <c r="O321" i="1"/>
  <c r="G321" i="1"/>
  <c r="O320" i="1"/>
  <c r="G320" i="1"/>
  <c r="O319" i="1"/>
  <c r="G319" i="1"/>
  <c r="O318" i="1"/>
  <c r="G318" i="1"/>
  <c r="O317" i="1"/>
  <c r="G317" i="1"/>
  <c r="O316" i="1"/>
  <c r="G316" i="1"/>
  <c r="O315" i="1"/>
  <c r="G315" i="1"/>
  <c r="O314" i="1"/>
  <c r="G314" i="1"/>
  <c r="O313" i="1"/>
  <c r="G313" i="1"/>
  <c r="O312" i="1"/>
  <c r="G312" i="1"/>
  <c r="O311" i="1"/>
  <c r="G311" i="1"/>
  <c r="O310" i="1"/>
  <c r="G310" i="1"/>
  <c r="O309" i="1"/>
  <c r="G309" i="1"/>
  <c r="O308" i="1"/>
  <c r="G308" i="1"/>
  <c r="O307" i="1"/>
  <c r="G307" i="1"/>
  <c r="O306" i="1"/>
  <c r="G306" i="1"/>
  <c r="O305" i="1"/>
  <c r="G305" i="1"/>
  <c r="O304" i="1"/>
  <c r="G304" i="1"/>
  <c r="O303" i="1"/>
  <c r="G303" i="1"/>
  <c r="O302" i="1"/>
  <c r="G302" i="1"/>
  <c r="O301" i="1"/>
  <c r="G301" i="1"/>
  <c r="O300" i="1"/>
  <c r="G300" i="1"/>
  <c r="O299" i="1"/>
  <c r="G299" i="1"/>
  <c r="O298" i="1"/>
  <c r="G298" i="1"/>
  <c r="O297" i="1"/>
  <c r="G297" i="1"/>
  <c r="O296" i="1"/>
  <c r="G296" i="1"/>
  <c r="O295" i="1"/>
  <c r="G295" i="1"/>
  <c r="O294" i="1"/>
  <c r="G294" i="1"/>
  <c r="O293" i="1"/>
  <c r="G293" i="1"/>
  <c r="O292" i="1"/>
  <c r="G292" i="1"/>
  <c r="O291" i="1"/>
  <c r="G291" i="1"/>
  <c r="O290" i="1"/>
  <c r="G290" i="1"/>
  <c r="O289" i="1"/>
  <c r="G289" i="1"/>
  <c r="O288" i="1"/>
  <c r="G288" i="1"/>
  <c r="O287" i="1"/>
  <c r="G287" i="1"/>
  <c r="O286" i="1"/>
  <c r="G286" i="1"/>
  <c r="O285" i="1"/>
  <c r="G285" i="1"/>
  <c r="O284" i="1"/>
  <c r="G284" i="1"/>
  <c r="O283" i="1"/>
  <c r="G283" i="1"/>
  <c r="O282" i="1"/>
  <c r="G282" i="1"/>
  <c r="O281" i="1"/>
  <c r="G281" i="1"/>
  <c r="O280" i="1"/>
  <c r="G280" i="1"/>
  <c r="O279" i="1"/>
  <c r="G279" i="1"/>
  <c r="O278" i="1"/>
  <c r="G278" i="1"/>
  <c r="O277" i="1"/>
  <c r="G277" i="1"/>
  <c r="O276" i="1"/>
  <c r="G276" i="1"/>
  <c r="O275" i="1"/>
  <c r="G275" i="1"/>
  <c r="O274" i="1"/>
  <c r="G274" i="1"/>
  <c r="O273" i="1"/>
  <c r="G273" i="1"/>
  <c r="O272" i="1"/>
  <c r="G272" i="1"/>
  <c r="O271" i="1"/>
  <c r="G271" i="1"/>
  <c r="O270" i="1"/>
  <c r="G270" i="1"/>
  <c r="O269" i="1"/>
  <c r="G269" i="1"/>
  <c r="O268" i="1"/>
  <c r="G268" i="1"/>
  <c r="O267" i="1"/>
  <c r="G267" i="1"/>
  <c r="O266" i="1"/>
  <c r="G266" i="1"/>
  <c r="O265" i="1"/>
  <c r="G265" i="1"/>
  <c r="O264" i="1"/>
  <c r="G264" i="1"/>
  <c r="O263" i="1"/>
  <c r="G263" i="1"/>
  <c r="O262" i="1"/>
  <c r="G262" i="1"/>
  <c r="O261" i="1"/>
  <c r="G261" i="1"/>
  <c r="O260" i="1"/>
  <c r="G260" i="1"/>
  <c r="O259" i="1"/>
  <c r="G259" i="1"/>
  <c r="O258" i="1"/>
  <c r="G258" i="1"/>
  <c r="O257" i="1"/>
  <c r="G257" i="1"/>
  <c r="O256" i="1"/>
  <c r="G256" i="1"/>
  <c r="O255" i="1"/>
  <c r="G255" i="1"/>
  <c r="O254" i="1"/>
  <c r="G254" i="1"/>
  <c r="O253" i="1"/>
  <c r="G253" i="1"/>
  <c r="O252" i="1"/>
  <c r="G252" i="1"/>
  <c r="O251" i="1"/>
  <c r="G251" i="1"/>
  <c r="O250" i="1"/>
  <c r="G250" i="1"/>
  <c r="O249" i="1"/>
  <c r="G249" i="1"/>
  <c r="O248" i="1"/>
  <c r="G248" i="1"/>
  <c r="O247" i="1"/>
  <c r="G247" i="1"/>
  <c r="O246" i="1"/>
  <c r="G246" i="1"/>
  <c r="O245" i="1"/>
  <c r="G245" i="1"/>
  <c r="O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H199" i="1"/>
  <c r="K198" i="1"/>
  <c r="L197" i="1"/>
  <c r="P195" i="1"/>
  <c r="P194" i="1"/>
  <c r="K193" i="1"/>
  <c r="P190" i="1"/>
  <c r="K189" i="1"/>
  <c r="P186" i="1"/>
  <c r="K185" i="1"/>
  <c r="P182" i="1"/>
  <c r="K181" i="1"/>
  <c r="P178" i="1"/>
  <c r="K177" i="1"/>
  <c r="P174" i="1"/>
  <c r="K173" i="1"/>
  <c r="P170" i="1"/>
  <c r="K169" i="1"/>
  <c r="P166" i="1"/>
  <c r="K165" i="1"/>
  <c r="P162" i="1"/>
  <c r="K161" i="1"/>
  <c r="P158" i="1"/>
  <c r="K157" i="1"/>
  <c r="P154" i="1"/>
  <c r="K153" i="1"/>
  <c r="P150" i="1"/>
  <c r="K149" i="1"/>
  <c r="P146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6" i="1"/>
  <c r="H32" i="1"/>
  <c r="H28" i="1"/>
  <c r="H24" i="1"/>
  <c r="H20" i="1"/>
  <c r="H16" i="1"/>
  <c r="H12" i="1"/>
  <c r="H8" i="1"/>
  <c r="H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A435" i="1"/>
  <c r="A427" i="1"/>
  <c r="A418" i="1"/>
  <c r="A407" i="1"/>
  <c r="A397" i="1"/>
  <c r="A386" i="1"/>
  <c r="A375" i="1"/>
  <c r="A365" i="1"/>
  <c r="A354" i="1"/>
  <c r="A343" i="1"/>
  <c r="A331" i="1"/>
  <c r="A317" i="1"/>
  <c r="A302" i="1"/>
  <c r="A289" i="1"/>
  <c r="A274" i="1"/>
  <c r="A259" i="1"/>
  <c r="A246" i="1"/>
  <c r="A231" i="1"/>
  <c r="A217" i="1"/>
  <c r="A203" i="1"/>
  <c r="A189" i="1"/>
  <c r="A174" i="1"/>
  <c r="A161" i="1"/>
  <c r="A146" i="1"/>
  <c r="A131" i="1"/>
  <c r="A118" i="1"/>
  <c r="A103" i="1"/>
  <c r="A89" i="1"/>
  <c r="A75" i="1"/>
  <c r="A61" i="1"/>
  <c r="A46" i="1"/>
  <c r="A33" i="1"/>
  <c r="A18" i="1"/>
  <c r="A3" i="1"/>
  <c r="Q442" i="1"/>
  <c r="M442" i="1"/>
  <c r="I442" i="1"/>
  <c r="E442" i="1"/>
  <c r="Q441" i="1"/>
  <c r="M441" i="1"/>
  <c r="I441" i="1"/>
  <c r="E441" i="1"/>
  <c r="Q440" i="1"/>
  <c r="M440" i="1"/>
  <c r="I440" i="1"/>
  <c r="E440" i="1"/>
  <c r="Q439" i="1"/>
  <c r="M439" i="1"/>
  <c r="I439" i="1"/>
  <c r="E439" i="1"/>
  <c r="Q438" i="1"/>
  <c r="M438" i="1"/>
  <c r="I438" i="1"/>
  <c r="E438" i="1"/>
  <c r="Q437" i="1"/>
  <c r="M437" i="1"/>
  <c r="I437" i="1"/>
  <c r="E437" i="1"/>
  <c r="Q436" i="1"/>
  <c r="M436" i="1"/>
  <c r="I436" i="1"/>
  <c r="E436" i="1"/>
  <c r="Q435" i="1"/>
  <c r="M435" i="1"/>
  <c r="I435" i="1"/>
  <c r="E435" i="1"/>
  <c r="Q434" i="1"/>
  <c r="M434" i="1"/>
  <c r="I434" i="1"/>
  <c r="E434" i="1"/>
  <c r="Q433" i="1"/>
  <c r="M433" i="1"/>
  <c r="I433" i="1"/>
  <c r="E433" i="1"/>
  <c r="Q432" i="1"/>
  <c r="M432" i="1"/>
  <c r="I432" i="1"/>
  <c r="E432" i="1"/>
  <c r="Q431" i="1"/>
  <c r="M431" i="1"/>
  <c r="I431" i="1"/>
  <c r="E431" i="1"/>
  <c r="Q430" i="1"/>
  <c r="M430" i="1"/>
  <c r="I430" i="1"/>
  <c r="E430" i="1"/>
  <c r="Q429" i="1"/>
  <c r="M429" i="1"/>
  <c r="I429" i="1"/>
  <c r="E429" i="1"/>
  <c r="Q428" i="1"/>
  <c r="M428" i="1"/>
  <c r="I428" i="1"/>
  <c r="E428" i="1"/>
  <c r="Q427" i="1"/>
  <c r="M427" i="1"/>
  <c r="I427" i="1"/>
  <c r="E427" i="1"/>
  <c r="Q426" i="1"/>
  <c r="M426" i="1"/>
  <c r="I426" i="1"/>
  <c r="E426" i="1"/>
  <c r="Q425" i="1"/>
  <c r="M425" i="1"/>
  <c r="I425" i="1"/>
  <c r="E425" i="1"/>
  <c r="Q424" i="1"/>
  <c r="M424" i="1"/>
  <c r="I424" i="1"/>
  <c r="E424" i="1"/>
  <c r="Q423" i="1"/>
  <c r="M423" i="1"/>
  <c r="I423" i="1"/>
  <c r="E423" i="1"/>
  <c r="Q422" i="1"/>
  <c r="M422" i="1"/>
  <c r="I422" i="1"/>
  <c r="E422" i="1"/>
  <c r="Q421" i="1"/>
  <c r="M421" i="1"/>
  <c r="I421" i="1"/>
  <c r="E421" i="1"/>
  <c r="Q420" i="1"/>
  <c r="M420" i="1"/>
  <c r="I420" i="1"/>
  <c r="E420" i="1"/>
  <c r="Q419" i="1"/>
  <c r="M419" i="1"/>
  <c r="I419" i="1"/>
  <c r="E419" i="1"/>
  <c r="Q418" i="1"/>
  <c r="M418" i="1"/>
  <c r="I418" i="1"/>
  <c r="E418" i="1"/>
  <c r="Q417" i="1"/>
  <c r="M417" i="1"/>
  <c r="I417" i="1"/>
  <c r="E417" i="1"/>
  <c r="Q416" i="1"/>
  <c r="M416" i="1"/>
  <c r="I416" i="1"/>
  <c r="E416" i="1"/>
  <c r="Q415" i="1"/>
  <c r="M415" i="1"/>
  <c r="I415" i="1"/>
  <c r="E415" i="1"/>
  <c r="Q414" i="1"/>
  <c r="M414" i="1"/>
  <c r="I414" i="1"/>
  <c r="E414" i="1"/>
  <c r="Q413" i="1"/>
  <c r="M413" i="1"/>
  <c r="I413" i="1"/>
  <c r="E413" i="1"/>
  <c r="Q412" i="1"/>
  <c r="M412" i="1"/>
  <c r="I412" i="1"/>
  <c r="E412" i="1"/>
  <c r="Q411" i="1"/>
  <c r="M411" i="1"/>
  <c r="I411" i="1"/>
  <c r="E411" i="1"/>
  <c r="Q410" i="1"/>
  <c r="M410" i="1"/>
  <c r="I410" i="1"/>
  <c r="E410" i="1"/>
  <c r="Q409" i="1"/>
  <c r="M409" i="1"/>
  <c r="I409" i="1"/>
  <c r="E409" i="1"/>
  <c r="Q408" i="1"/>
  <c r="M408" i="1"/>
  <c r="I408" i="1"/>
  <c r="E408" i="1"/>
  <c r="Q407" i="1"/>
  <c r="M407" i="1"/>
  <c r="I407" i="1"/>
  <c r="E407" i="1"/>
  <c r="Q406" i="1"/>
  <c r="M406" i="1"/>
  <c r="I406" i="1"/>
  <c r="E406" i="1"/>
  <c r="Q405" i="1"/>
  <c r="M405" i="1"/>
  <c r="I405" i="1"/>
  <c r="E405" i="1"/>
  <c r="Q404" i="1"/>
  <c r="M404" i="1"/>
  <c r="I404" i="1"/>
  <c r="E404" i="1"/>
  <c r="Q403" i="1"/>
  <c r="M403" i="1"/>
  <c r="I403" i="1"/>
  <c r="E403" i="1"/>
  <c r="Q402" i="1"/>
  <c r="M402" i="1"/>
  <c r="I402" i="1"/>
  <c r="E402" i="1"/>
  <c r="Q401" i="1"/>
  <c r="M401" i="1"/>
  <c r="I401" i="1"/>
  <c r="E401" i="1"/>
  <c r="Q400" i="1"/>
  <c r="M400" i="1"/>
  <c r="I400" i="1"/>
  <c r="E400" i="1"/>
  <c r="Q399" i="1"/>
  <c r="M399" i="1"/>
  <c r="I399" i="1"/>
  <c r="E399" i="1"/>
  <c r="Q398" i="1"/>
  <c r="M398" i="1"/>
  <c r="I398" i="1"/>
  <c r="E398" i="1"/>
  <c r="Q397" i="1"/>
  <c r="M397" i="1"/>
  <c r="I397" i="1"/>
  <c r="E397" i="1"/>
  <c r="Q396" i="1"/>
  <c r="M396" i="1"/>
  <c r="I396" i="1"/>
  <c r="E396" i="1"/>
  <c r="Q395" i="1"/>
  <c r="M395" i="1"/>
  <c r="I395" i="1"/>
  <c r="E395" i="1"/>
  <c r="Q394" i="1"/>
  <c r="M394" i="1"/>
  <c r="I394" i="1"/>
  <c r="E394" i="1"/>
  <c r="Q393" i="1"/>
  <c r="M393" i="1"/>
  <c r="I393" i="1"/>
  <c r="E393" i="1"/>
  <c r="Q392" i="1"/>
  <c r="M392" i="1"/>
  <c r="I392" i="1"/>
  <c r="E392" i="1"/>
  <c r="Q391" i="1"/>
  <c r="M391" i="1"/>
  <c r="I391" i="1"/>
  <c r="E391" i="1"/>
  <c r="Q390" i="1"/>
  <c r="M390" i="1"/>
  <c r="I390" i="1"/>
  <c r="E390" i="1"/>
  <c r="Q389" i="1"/>
  <c r="M389" i="1"/>
  <c r="I389" i="1"/>
  <c r="E389" i="1"/>
  <c r="Q388" i="1"/>
  <c r="M388" i="1"/>
  <c r="I388" i="1"/>
  <c r="E388" i="1"/>
  <c r="Q387" i="1"/>
  <c r="M387" i="1"/>
  <c r="I387" i="1"/>
  <c r="E387" i="1"/>
  <c r="Q386" i="1"/>
  <c r="M386" i="1"/>
  <c r="I386" i="1"/>
  <c r="E386" i="1"/>
  <c r="Q385" i="1"/>
  <c r="M385" i="1"/>
  <c r="I385" i="1"/>
  <c r="E385" i="1"/>
  <c r="Q384" i="1"/>
  <c r="M384" i="1"/>
  <c r="I384" i="1"/>
  <c r="E384" i="1"/>
  <c r="Q383" i="1"/>
  <c r="M383" i="1"/>
  <c r="I383" i="1"/>
  <c r="E383" i="1"/>
  <c r="Q382" i="1"/>
  <c r="M382" i="1"/>
  <c r="I382" i="1"/>
  <c r="E382" i="1"/>
  <c r="Q381" i="1"/>
  <c r="M381" i="1"/>
  <c r="I381" i="1"/>
  <c r="E381" i="1"/>
  <c r="Q380" i="1"/>
  <c r="M380" i="1"/>
  <c r="I380" i="1"/>
  <c r="E380" i="1"/>
  <c r="Q379" i="1"/>
  <c r="M379" i="1"/>
  <c r="I379" i="1"/>
  <c r="E379" i="1"/>
  <c r="Q378" i="1"/>
  <c r="M378" i="1"/>
  <c r="I378" i="1"/>
  <c r="E378" i="1"/>
  <c r="Q377" i="1"/>
  <c r="M377" i="1"/>
  <c r="I377" i="1"/>
  <c r="E377" i="1"/>
  <c r="Q376" i="1"/>
  <c r="M376" i="1"/>
  <c r="I376" i="1"/>
  <c r="E376" i="1"/>
  <c r="Q375" i="1"/>
  <c r="M375" i="1"/>
  <c r="I375" i="1"/>
  <c r="E375" i="1"/>
  <c r="Q374" i="1"/>
  <c r="M374" i="1"/>
  <c r="I374" i="1"/>
  <c r="E374" i="1"/>
  <c r="Q373" i="1"/>
  <c r="M373" i="1"/>
  <c r="I373" i="1"/>
  <c r="E373" i="1"/>
  <c r="Q372" i="1"/>
  <c r="M372" i="1"/>
  <c r="I372" i="1"/>
  <c r="E372" i="1"/>
  <c r="Q371" i="1"/>
  <c r="M371" i="1"/>
  <c r="I371" i="1"/>
  <c r="E371" i="1"/>
  <c r="Q370" i="1"/>
  <c r="M370" i="1"/>
  <c r="I370" i="1"/>
  <c r="E370" i="1"/>
  <c r="Q369" i="1"/>
  <c r="M369" i="1"/>
  <c r="I369" i="1"/>
  <c r="E369" i="1"/>
  <c r="Q368" i="1"/>
  <c r="M368" i="1"/>
  <c r="I368" i="1"/>
  <c r="E368" i="1"/>
  <c r="Q367" i="1"/>
  <c r="M367" i="1"/>
  <c r="I367" i="1"/>
  <c r="E367" i="1"/>
  <c r="Q366" i="1"/>
  <c r="M366" i="1"/>
  <c r="I366" i="1"/>
  <c r="E366" i="1"/>
  <c r="Q365" i="1"/>
  <c r="M365" i="1"/>
  <c r="I365" i="1"/>
  <c r="E365" i="1"/>
  <c r="Q364" i="1"/>
  <c r="M364" i="1"/>
  <c r="I364" i="1"/>
  <c r="E364" i="1"/>
  <c r="Q363" i="1"/>
  <c r="M363" i="1"/>
  <c r="I363" i="1"/>
  <c r="E363" i="1"/>
  <c r="Q362" i="1"/>
  <c r="M362" i="1"/>
  <c r="I362" i="1"/>
  <c r="E362" i="1"/>
  <c r="Q361" i="1"/>
  <c r="M361" i="1"/>
  <c r="I361" i="1"/>
  <c r="E361" i="1"/>
  <c r="Q360" i="1"/>
  <c r="M360" i="1"/>
  <c r="I360" i="1"/>
  <c r="E360" i="1"/>
  <c r="Q359" i="1"/>
  <c r="M359" i="1"/>
  <c r="I359" i="1"/>
  <c r="E359" i="1"/>
  <c r="Q358" i="1"/>
  <c r="M358" i="1"/>
  <c r="I358" i="1"/>
  <c r="E358" i="1"/>
  <c r="Q357" i="1"/>
  <c r="M357" i="1"/>
  <c r="I357" i="1"/>
  <c r="E357" i="1"/>
  <c r="Q356" i="1"/>
  <c r="M356" i="1"/>
  <c r="I356" i="1"/>
  <c r="E356" i="1"/>
  <c r="Q355" i="1"/>
  <c r="M355" i="1"/>
  <c r="I355" i="1"/>
  <c r="E355" i="1"/>
  <c r="Q354" i="1"/>
  <c r="M354" i="1"/>
  <c r="I354" i="1"/>
  <c r="E354" i="1"/>
  <c r="Q353" i="1"/>
  <c r="M353" i="1"/>
  <c r="I353" i="1"/>
  <c r="E353" i="1"/>
  <c r="Q352" i="1"/>
  <c r="M352" i="1"/>
  <c r="I352" i="1"/>
  <c r="E352" i="1"/>
  <c r="Q351" i="1"/>
  <c r="M351" i="1"/>
  <c r="I351" i="1"/>
  <c r="E351" i="1"/>
  <c r="Q350" i="1"/>
  <c r="M350" i="1"/>
  <c r="I350" i="1"/>
  <c r="E350" i="1"/>
  <c r="Q349" i="1"/>
  <c r="M349" i="1"/>
  <c r="I349" i="1"/>
  <c r="E349" i="1"/>
  <c r="Q348" i="1"/>
  <c r="M348" i="1"/>
  <c r="I348" i="1"/>
  <c r="E348" i="1"/>
  <c r="Q347" i="1"/>
  <c r="M347" i="1"/>
  <c r="I347" i="1"/>
  <c r="E347" i="1"/>
  <c r="Q346" i="1"/>
  <c r="M346" i="1"/>
  <c r="I346" i="1"/>
  <c r="E346" i="1"/>
  <c r="Q345" i="1"/>
  <c r="M345" i="1"/>
  <c r="I345" i="1"/>
  <c r="E345" i="1"/>
  <c r="Q344" i="1"/>
  <c r="M344" i="1"/>
  <c r="I344" i="1"/>
  <c r="E344" i="1"/>
  <c r="Q343" i="1"/>
  <c r="M343" i="1"/>
  <c r="I343" i="1"/>
  <c r="E343" i="1"/>
  <c r="Q342" i="1"/>
  <c r="M342" i="1"/>
  <c r="I342" i="1"/>
  <c r="E342" i="1"/>
  <c r="Q341" i="1"/>
  <c r="M341" i="1"/>
  <c r="I341" i="1"/>
  <c r="E341" i="1"/>
  <c r="Q340" i="1"/>
  <c r="M340" i="1"/>
  <c r="I340" i="1"/>
  <c r="E340" i="1"/>
  <c r="Q339" i="1"/>
  <c r="M339" i="1"/>
  <c r="I339" i="1"/>
  <c r="E339" i="1"/>
  <c r="Q338" i="1"/>
  <c r="M338" i="1"/>
  <c r="I338" i="1"/>
  <c r="E338" i="1"/>
  <c r="Q337" i="1"/>
  <c r="M337" i="1"/>
  <c r="I337" i="1"/>
  <c r="E337" i="1"/>
  <c r="Q336" i="1"/>
  <c r="M336" i="1"/>
  <c r="I336" i="1"/>
  <c r="E336" i="1"/>
  <c r="Q335" i="1"/>
  <c r="M335" i="1"/>
  <c r="I335" i="1"/>
  <c r="E335" i="1"/>
  <c r="Q334" i="1"/>
  <c r="M334" i="1"/>
  <c r="I334" i="1"/>
  <c r="E334" i="1"/>
  <c r="Q333" i="1"/>
  <c r="M333" i="1"/>
  <c r="I333" i="1"/>
  <c r="E333" i="1"/>
  <c r="Q332" i="1"/>
  <c r="M332" i="1"/>
  <c r="I332" i="1"/>
  <c r="E332" i="1"/>
  <c r="Q331" i="1"/>
  <c r="M331" i="1"/>
  <c r="I331" i="1"/>
  <c r="E331" i="1"/>
  <c r="Q330" i="1"/>
  <c r="M330" i="1"/>
  <c r="I330" i="1"/>
  <c r="E330" i="1"/>
  <c r="Q329" i="1"/>
  <c r="M329" i="1"/>
  <c r="I329" i="1"/>
  <c r="E329" i="1"/>
  <c r="Q328" i="1"/>
  <c r="M328" i="1"/>
  <c r="I328" i="1"/>
  <c r="E328" i="1"/>
  <c r="Q327" i="1"/>
  <c r="M327" i="1"/>
  <c r="I327" i="1"/>
  <c r="E327" i="1"/>
  <c r="Q326" i="1"/>
  <c r="M326" i="1"/>
  <c r="I326" i="1"/>
  <c r="E326" i="1"/>
  <c r="Q325" i="1"/>
  <c r="M325" i="1"/>
  <c r="I325" i="1"/>
  <c r="E325" i="1"/>
  <c r="Q324" i="1"/>
  <c r="M324" i="1"/>
  <c r="I324" i="1"/>
  <c r="E324" i="1"/>
  <c r="Q323" i="1"/>
  <c r="M323" i="1"/>
  <c r="I323" i="1"/>
  <c r="E323" i="1"/>
  <c r="Q322" i="1"/>
  <c r="M322" i="1"/>
  <c r="I322" i="1"/>
  <c r="E322" i="1"/>
  <c r="Q321" i="1"/>
  <c r="M321" i="1"/>
  <c r="I321" i="1"/>
  <c r="E321" i="1"/>
  <c r="Q320" i="1"/>
  <c r="M320" i="1"/>
  <c r="I320" i="1"/>
  <c r="E320" i="1"/>
  <c r="Q319" i="1"/>
  <c r="M319" i="1"/>
  <c r="I319" i="1"/>
  <c r="E319" i="1"/>
  <c r="Q318" i="1"/>
  <c r="M318" i="1"/>
  <c r="I318" i="1"/>
  <c r="E318" i="1"/>
  <c r="Q317" i="1"/>
  <c r="M317" i="1"/>
  <c r="I317" i="1"/>
  <c r="E317" i="1"/>
  <c r="Q316" i="1"/>
  <c r="M316" i="1"/>
  <c r="I316" i="1"/>
  <c r="E316" i="1"/>
  <c r="Q315" i="1"/>
  <c r="M315" i="1"/>
  <c r="I315" i="1"/>
  <c r="E315" i="1"/>
  <c r="Q314" i="1"/>
  <c r="M314" i="1"/>
  <c r="I314" i="1"/>
  <c r="E314" i="1"/>
  <c r="Q313" i="1"/>
  <c r="M313" i="1"/>
  <c r="I313" i="1"/>
  <c r="E313" i="1"/>
  <c r="Q312" i="1"/>
  <c r="M312" i="1"/>
  <c r="I312" i="1"/>
  <c r="E312" i="1"/>
  <c r="Q311" i="1"/>
  <c r="M311" i="1"/>
  <c r="I311" i="1"/>
  <c r="E311" i="1"/>
  <c r="Q310" i="1"/>
  <c r="M310" i="1"/>
  <c r="I310" i="1"/>
  <c r="E310" i="1"/>
  <c r="Q309" i="1"/>
  <c r="M309" i="1"/>
  <c r="I309" i="1"/>
  <c r="E309" i="1"/>
  <c r="Q308" i="1"/>
  <c r="M308" i="1"/>
  <c r="I308" i="1"/>
  <c r="E308" i="1"/>
  <c r="Q307" i="1"/>
  <c r="M307" i="1"/>
  <c r="I307" i="1"/>
  <c r="E307" i="1"/>
  <c r="Q306" i="1"/>
  <c r="M306" i="1"/>
  <c r="I306" i="1"/>
  <c r="E306" i="1"/>
  <c r="Q305" i="1"/>
  <c r="M305" i="1"/>
  <c r="I305" i="1"/>
  <c r="E305" i="1"/>
  <c r="Q304" i="1"/>
  <c r="M304" i="1"/>
  <c r="I304" i="1"/>
  <c r="E304" i="1"/>
  <c r="Q303" i="1"/>
  <c r="M303" i="1"/>
  <c r="I303" i="1"/>
  <c r="E303" i="1"/>
  <c r="Q302" i="1"/>
  <c r="M302" i="1"/>
  <c r="I302" i="1"/>
  <c r="E302" i="1"/>
  <c r="Q301" i="1"/>
  <c r="M301" i="1"/>
  <c r="I301" i="1"/>
  <c r="E301" i="1"/>
  <c r="Q300" i="1"/>
  <c r="M300" i="1"/>
  <c r="I300" i="1"/>
  <c r="E300" i="1"/>
  <c r="Q299" i="1"/>
  <c r="M299" i="1"/>
  <c r="I299" i="1"/>
  <c r="E299" i="1"/>
  <c r="Q298" i="1"/>
  <c r="M298" i="1"/>
  <c r="I298" i="1"/>
  <c r="E298" i="1"/>
  <c r="Q297" i="1"/>
  <c r="M297" i="1"/>
  <c r="I297" i="1"/>
  <c r="E297" i="1"/>
  <c r="Q296" i="1"/>
  <c r="M296" i="1"/>
  <c r="I296" i="1"/>
  <c r="E296" i="1"/>
  <c r="Q295" i="1"/>
  <c r="M295" i="1"/>
  <c r="I295" i="1"/>
  <c r="E295" i="1"/>
  <c r="Q294" i="1"/>
  <c r="M294" i="1"/>
  <c r="I294" i="1"/>
  <c r="E294" i="1"/>
  <c r="Q293" i="1"/>
  <c r="M293" i="1"/>
  <c r="I293" i="1"/>
  <c r="E293" i="1"/>
  <c r="Q292" i="1"/>
  <c r="M292" i="1"/>
  <c r="I292" i="1"/>
  <c r="E292" i="1"/>
  <c r="Q291" i="1"/>
  <c r="M291" i="1"/>
  <c r="I291" i="1"/>
  <c r="E291" i="1"/>
  <c r="Q290" i="1"/>
  <c r="M290" i="1"/>
  <c r="I290" i="1"/>
  <c r="E290" i="1"/>
  <c r="Q289" i="1"/>
  <c r="M289" i="1"/>
  <c r="I289" i="1"/>
  <c r="E289" i="1"/>
  <c r="Q288" i="1"/>
  <c r="M288" i="1"/>
  <c r="I288" i="1"/>
  <c r="E288" i="1"/>
  <c r="Q287" i="1"/>
  <c r="M287" i="1"/>
  <c r="I287" i="1"/>
  <c r="E287" i="1"/>
  <c r="Q286" i="1"/>
  <c r="M286" i="1"/>
  <c r="I286" i="1"/>
  <c r="E286" i="1"/>
  <c r="Q285" i="1"/>
  <c r="M285" i="1"/>
  <c r="I285" i="1"/>
  <c r="E285" i="1"/>
  <c r="Q284" i="1"/>
  <c r="M284" i="1"/>
  <c r="I284" i="1"/>
  <c r="E284" i="1"/>
  <c r="Q283" i="1"/>
  <c r="M283" i="1"/>
  <c r="I283" i="1"/>
  <c r="E283" i="1"/>
  <c r="Q282" i="1"/>
  <c r="M282" i="1"/>
  <c r="I282" i="1"/>
  <c r="E282" i="1"/>
  <c r="Q281" i="1"/>
  <c r="M281" i="1"/>
  <c r="I281" i="1"/>
  <c r="E281" i="1"/>
  <c r="Q280" i="1"/>
  <c r="M280" i="1"/>
  <c r="I280" i="1"/>
  <c r="E280" i="1"/>
  <c r="Q279" i="1"/>
  <c r="M279" i="1"/>
  <c r="I279" i="1"/>
  <c r="E279" i="1"/>
  <c r="Q278" i="1"/>
  <c r="M278" i="1"/>
  <c r="I278" i="1"/>
  <c r="E278" i="1"/>
  <c r="Q277" i="1"/>
  <c r="M277" i="1"/>
  <c r="I277" i="1"/>
  <c r="E277" i="1"/>
  <c r="Q276" i="1"/>
  <c r="M276" i="1"/>
  <c r="I276" i="1"/>
  <c r="E276" i="1"/>
  <c r="Q275" i="1"/>
  <c r="M275" i="1"/>
  <c r="I275" i="1"/>
  <c r="E275" i="1"/>
  <c r="Q274" i="1"/>
  <c r="M274" i="1"/>
  <c r="I274" i="1"/>
  <c r="E274" i="1"/>
  <c r="Q273" i="1"/>
  <c r="M273" i="1"/>
  <c r="I273" i="1"/>
  <c r="E273" i="1"/>
  <c r="Q272" i="1"/>
  <c r="M272" i="1"/>
  <c r="I272" i="1"/>
  <c r="E272" i="1"/>
  <c r="Q271" i="1"/>
  <c r="M271" i="1"/>
  <c r="I271" i="1"/>
  <c r="E271" i="1"/>
  <c r="Q270" i="1"/>
  <c r="M270" i="1"/>
  <c r="I270" i="1"/>
  <c r="E270" i="1"/>
  <c r="Q269" i="1"/>
  <c r="M269" i="1"/>
  <c r="I269" i="1"/>
  <c r="E269" i="1"/>
  <c r="Q268" i="1"/>
  <c r="M268" i="1"/>
  <c r="I268" i="1"/>
  <c r="E268" i="1"/>
  <c r="Q267" i="1"/>
  <c r="M267" i="1"/>
  <c r="I267" i="1"/>
  <c r="E267" i="1"/>
  <c r="Q266" i="1"/>
  <c r="M266" i="1"/>
  <c r="I266" i="1"/>
  <c r="E266" i="1"/>
  <c r="Q265" i="1"/>
  <c r="M265" i="1"/>
  <c r="I265" i="1"/>
  <c r="E265" i="1"/>
  <c r="Q264" i="1"/>
  <c r="M264" i="1"/>
  <c r="I264" i="1"/>
  <c r="E264" i="1"/>
  <c r="Q263" i="1"/>
  <c r="M263" i="1"/>
  <c r="I263" i="1"/>
  <c r="E263" i="1"/>
  <c r="Q262" i="1"/>
  <c r="M262" i="1"/>
  <c r="I262" i="1"/>
  <c r="E262" i="1"/>
  <c r="Q261" i="1"/>
  <c r="M261" i="1"/>
  <c r="I261" i="1"/>
  <c r="E261" i="1"/>
  <c r="Q260" i="1"/>
  <c r="M260" i="1"/>
  <c r="I260" i="1"/>
  <c r="E260" i="1"/>
  <c r="Q259" i="1"/>
  <c r="M259" i="1"/>
  <c r="I259" i="1"/>
  <c r="E259" i="1"/>
  <c r="Q258" i="1"/>
  <c r="M258" i="1"/>
  <c r="I258" i="1"/>
  <c r="E258" i="1"/>
  <c r="Q257" i="1"/>
  <c r="M257" i="1"/>
  <c r="I257" i="1"/>
  <c r="E257" i="1"/>
  <c r="Q256" i="1"/>
  <c r="M256" i="1"/>
  <c r="I256" i="1"/>
  <c r="E256" i="1"/>
  <c r="Q255" i="1"/>
  <c r="M255" i="1"/>
  <c r="I255" i="1"/>
  <c r="E255" i="1"/>
  <c r="Q254" i="1"/>
  <c r="M254" i="1"/>
  <c r="I254" i="1"/>
  <c r="E254" i="1"/>
  <c r="Q253" i="1"/>
  <c r="M253" i="1"/>
  <c r="I253" i="1"/>
  <c r="E253" i="1"/>
  <c r="Q252" i="1"/>
  <c r="M252" i="1"/>
  <c r="I252" i="1"/>
  <c r="E252" i="1"/>
  <c r="Q251" i="1"/>
  <c r="M251" i="1"/>
  <c r="I251" i="1"/>
  <c r="E251" i="1"/>
  <c r="Q250" i="1"/>
  <c r="M250" i="1"/>
  <c r="I250" i="1"/>
  <c r="E250" i="1"/>
  <c r="Q249" i="1"/>
  <c r="M249" i="1"/>
  <c r="I249" i="1"/>
  <c r="E249" i="1"/>
  <c r="Q248" i="1"/>
  <c r="M248" i="1"/>
  <c r="I248" i="1"/>
  <c r="E248" i="1"/>
  <c r="Q247" i="1"/>
  <c r="M247" i="1"/>
  <c r="I247" i="1"/>
  <c r="E247" i="1"/>
  <c r="Q246" i="1"/>
  <c r="M246" i="1"/>
  <c r="I246" i="1"/>
  <c r="E246" i="1"/>
  <c r="Q245" i="1"/>
  <c r="M245" i="1"/>
  <c r="I245" i="1"/>
  <c r="E245" i="1"/>
  <c r="Q244" i="1"/>
  <c r="M244" i="1"/>
  <c r="B244" i="1"/>
  <c r="M243" i="1"/>
  <c r="B243" i="1"/>
  <c r="M242" i="1"/>
  <c r="B242" i="1"/>
  <c r="M241" i="1"/>
  <c r="B241" i="1"/>
  <c r="M240" i="1"/>
  <c r="B240" i="1"/>
  <c r="M239" i="1"/>
  <c r="B239" i="1"/>
  <c r="M238" i="1"/>
  <c r="B238" i="1"/>
  <c r="M237" i="1"/>
  <c r="B237" i="1"/>
  <c r="M236" i="1"/>
  <c r="B236" i="1"/>
  <c r="M235" i="1"/>
  <c r="B235" i="1"/>
  <c r="M234" i="1"/>
  <c r="B234" i="1"/>
  <c r="M233" i="1"/>
  <c r="B233" i="1"/>
  <c r="M232" i="1"/>
  <c r="B232" i="1"/>
  <c r="M231" i="1"/>
  <c r="B231" i="1"/>
  <c r="M230" i="1"/>
  <c r="B230" i="1"/>
  <c r="M229" i="1"/>
  <c r="B229" i="1"/>
  <c r="M228" i="1"/>
  <c r="B228" i="1"/>
  <c r="M227" i="1"/>
  <c r="B227" i="1"/>
  <c r="M226" i="1"/>
  <c r="B226" i="1"/>
  <c r="M225" i="1"/>
  <c r="B225" i="1"/>
  <c r="M224" i="1"/>
  <c r="B224" i="1"/>
  <c r="M223" i="1"/>
  <c r="B223" i="1"/>
  <c r="M222" i="1"/>
  <c r="B222" i="1"/>
  <c r="M221" i="1"/>
  <c r="B221" i="1"/>
  <c r="M220" i="1"/>
  <c r="B220" i="1"/>
  <c r="M219" i="1"/>
  <c r="B219" i="1"/>
  <c r="M218" i="1"/>
  <c r="B218" i="1"/>
  <c r="M217" i="1"/>
  <c r="B217" i="1"/>
  <c r="M216" i="1"/>
  <c r="B216" i="1"/>
  <c r="M215" i="1"/>
  <c r="B215" i="1"/>
  <c r="M214" i="1"/>
  <c r="B214" i="1"/>
  <c r="M213" i="1"/>
  <c r="B213" i="1"/>
  <c r="M212" i="1"/>
  <c r="B212" i="1"/>
  <c r="M211" i="1"/>
  <c r="B211" i="1"/>
  <c r="M210" i="1"/>
  <c r="B210" i="1"/>
  <c r="M209" i="1"/>
  <c r="B209" i="1"/>
  <c r="M208" i="1"/>
  <c r="B208" i="1"/>
  <c r="M207" i="1"/>
  <c r="B207" i="1"/>
  <c r="M206" i="1"/>
  <c r="B206" i="1"/>
  <c r="M205" i="1"/>
  <c r="B205" i="1"/>
  <c r="M204" i="1"/>
  <c r="B204" i="1"/>
  <c r="M203" i="1"/>
  <c r="B203" i="1"/>
  <c r="M202" i="1"/>
  <c r="B202" i="1"/>
  <c r="M201" i="1"/>
  <c r="B201" i="1"/>
  <c r="M200" i="1"/>
  <c r="E199" i="1"/>
  <c r="M198" i="1"/>
  <c r="Q196" i="1"/>
  <c r="E195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A440" i="1"/>
  <c r="A432" i="1"/>
  <c r="A424" i="1"/>
  <c r="A414" i="1"/>
  <c r="A403" i="1"/>
  <c r="A393" i="1"/>
  <c r="A382" i="1"/>
  <c r="A371" i="1"/>
  <c r="A361" i="1"/>
  <c r="A350" i="1"/>
  <c r="A339" i="1"/>
  <c r="A326" i="1"/>
  <c r="A311" i="1"/>
  <c r="A297" i="1"/>
  <c r="A283" i="1"/>
  <c r="A269" i="1"/>
  <c r="A254" i="1"/>
  <c r="A241" i="1"/>
  <c r="A226" i="1"/>
  <c r="A211" i="1"/>
  <c r="A198" i="1"/>
  <c r="A183" i="1"/>
  <c r="A169" i="1"/>
  <c r="A155" i="1"/>
  <c r="A141" i="1"/>
  <c r="A126" i="1"/>
  <c r="A113" i="1"/>
  <c r="A98" i="1"/>
  <c r="A83" i="1"/>
  <c r="A70" i="1"/>
  <c r="A55" i="1"/>
  <c r="A41" i="1"/>
  <c r="A27" i="1"/>
  <c r="A13" i="1"/>
  <c r="I2" i="1"/>
  <c r="E2" i="1"/>
  <c r="F244" i="1"/>
  <c r="Q243" i="1"/>
  <c r="F243" i="1"/>
  <c r="Q242" i="1"/>
  <c r="F242" i="1"/>
  <c r="Q241" i="1"/>
  <c r="F241" i="1"/>
  <c r="Q240" i="1"/>
  <c r="F240" i="1"/>
  <c r="Q239" i="1"/>
  <c r="F239" i="1"/>
  <c r="Q238" i="1"/>
  <c r="F238" i="1"/>
  <c r="Q237" i="1"/>
  <c r="F237" i="1"/>
  <c r="Q236" i="1"/>
  <c r="F236" i="1"/>
  <c r="Q235" i="1"/>
  <c r="F235" i="1"/>
  <c r="Q234" i="1"/>
  <c r="F234" i="1"/>
  <c r="Q233" i="1"/>
  <c r="F233" i="1"/>
  <c r="Q232" i="1"/>
  <c r="F232" i="1"/>
  <c r="Q231" i="1"/>
  <c r="F231" i="1"/>
  <c r="Q230" i="1"/>
  <c r="F230" i="1"/>
  <c r="Q229" i="1"/>
  <c r="F229" i="1"/>
  <c r="Q228" i="1"/>
  <c r="F228" i="1"/>
  <c r="Q227" i="1"/>
  <c r="F227" i="1"/>
  <c r="Q226" i="1"/>
  <c r="F226" i="1"/>
  <c r="Q225" i="1"/>
  <c r="F225" i="1"/>
  <c r="Q224" i="1"/>
  <c r="F224" i="1"/>
  <c r="Q223" i="1"/>
  <c r="F223" i="1"/>
  <c r="Q222" i="1"/>
  <c r="F222" i="1"/>
  <c r="Q221" i="1"/>
  <c r="F221" i="1"/>
  <c r="Q220" i="1"/>
  <c r="F220" i="1"/>
  <c r="Q219" i="1"/>
  <c r="F219" i="1"/>
  <c r="Q218" i="1"/>
  <c r="F218" i="1"/>
  <c r="Q217" i="1"/>
  <c r="F217" i="1"/>
  <c r="Q216" i="1"/>
  <c r="F216" i="1"/>
  <c r="Q215" i="1"/>
  <c r="F215" i="1"/>
  <c r="Q214" i="1"/>
  <c r="F214" i="1"/>
  <c r="Q213" i="1"/>
  <c r="F213" i="1"/>
  <c r="Q212" i="1"/>
  <c r="F212" i="1"/>
  <c r="Q211" i="1"/>
  <c r="F211" i="1"/>
  <c r="Q210" i="1"/>
  <c r="F210" i="1"/>
  <c r="Q209" i="1"/>
  <c r="F209" i="1"/>
  <c r="Q208" i="1"/>
  <c r="F208" i="1"/>
  <c r="Q207" i="1"/>
  <c r="F207" i="1"/>
  <c r="Q206" i="1"/>
  <c r="F206" i="1"/>
  <c r="Q205" i="1"/>
  <c r="F205" i="1"/>
  <c r="Q204" i="1"/>
  <c r="F204" i="1"/>
  <c r="Q203" i="1"/>
  <c r="F203" i="1"/>
  <c r="Q202" i="1"/>
  <c r="F202" i="1"/>
  <c r="Q201" i="1"/>
  <c r="F201" i="1"/>
  <c r="Q200" i="1"/>
  <c r="F200" i="1"/>
  <c r="Q199" i="1"/>
  <c r="E198" i="1"/>
  <c r="M197" i="1"/>
  <c r="Q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328" i="1"/>
  <c r="A332" i="1"/>
  <c r="A336" i="1"/>
  <c r="A5" i="1"/>
  <c r="A10" i="1"/>
  <c r="A15" i="1"/>
  <c r="A21" i="1"/>
  <c r="A26" i="1"/>
  <c r="A31" i="1"/>
  <c r="A37" i="1"/>
  <c r="A42" i="1"/>
  <c r="A47" i="1"/>
  <c r="A53" i="1"/>
  <c r="A58" i="1"/>
  <c r="A63" i="1"/>
  <c r="A69" i="1"/>
  <c r="A74" i="1"/>
  <c r="A79" i="1"/>
  <c r="A85" i="1"/>
  <c r="A90" i="1"/>
  <c r="A95" i="1"/>
  <c r="A101" i="1"/>
  <c r="A106" i="1"/>
  <c r="A111" i="1"/>
  <c r="A117" i="1"/>
  <c r="A122" i="1"/>
  <c r="A127" i="1"/>
  <c r="A133" i="1"/>
  <c r="A138" i="1"/>
  <c r="A143" i="1"/>
  <c r="A149" i="1"/>
  <c r="A154" i="1"/>
  <c r="A159" i="1"/>
  <c r="A165" i="1"/>
  <c r="A170" i="1"/>
  <c r="A175" i="1"/>
  <c r="A181" i="1"/>
  <c r="A186" i="1"/>
  <c r="A191" i="1"/>
  <c r="A197" i="1"/>
  <c r="A202" i="1"/>
  <c r="A207" i="1"/>
  <c r="A213" i="1"/>
  <c r="A218" i="1"/>
  <c r="A223" i="1"/>
  <c r="A229" i="1"/>
  <c r="A234" i="1"/>
  <c r="A239" i="1"/>
  <c r="A245" i="1"/>
  <c r="A250" i="1"/>
  <c r="A255" i="1"/>
  <c r="A261" i="1"/>
  <c r="A266" i="1"/>
  <c r="A271" i="1"/>
  <c r="A277" i="1"/>
  <c r="A282" i="1"/>
  <c r="A287" i="1"/>
  <c r="A293" i="1"/>
  <c r="A298" i="1"/>
  <c r="A303" i="1"/>
  <c r="A309" i="1"/>
  <c r="A314" i="1"/>
  <c r="A319" i="1"/>
  <c r="A325" i="1"/>
  <c r="A330" i="1"/>
  <c r="A335" i="1"/>
  <c r="A340" i="1"/>
  <c r="A344" i="1"/>
  <c r="A348" i="1"/>
  <c r="A352" i="1"/>
  <c r="A356" i="1"/>
  <c r="A360" i="1"/>
  <c r="A364" i="1"/>
  <c r="A368" i="1"/>
  <c r="A372" i="1"/>
  <c r="A376" i="1"/>
  <c r="A380" i="1"/>
  <c r="A384" i="1"/>
  <c r="A388" i="1"/>
  <c r="A392" i="1"/>
  <c r="A396" i="1"/>
  <c r="A400" i="1"/>
  <c r="A404" i="1"/>
  <c r="A408" i="1"/>
  <c r="A412" i="1"/>
  <c r="A416" i="1"/>
  <c r="A420" i="1"/>
  <c r="A438" i="1"/>
  <c r="A434" i="1"/>
  <c r="A430" i="1"/>
  <c r="A426" i="1"/>
  <c r="A422" i="1"/>
  <c r="A417" i="1"/>
  <c r="A411" i="1"/>
  <c r="A406" i="1"/>
  <c r="A401" i="1"/>
  <c r="A395" i="1"/>
  <c r="A390" i="1"/>
  <c r="A385" i="1"/>
  <c r="A379" i="1"/>
  <c r="A374" i="1"/>
  <c r="A369" i="1"/>
  <c r="A363" i="1"/>
  <c r="A358" i="1"/>
  <c r="A353" i="1"/>
  <c r="A347" i="1"/>
  <c r="A342" i="1"/>
  <c r="A337" i="1"/>
  <c r="A329" i="1"/>
  <c r="A322" i="1"/>
  <c r="A315" i="1"/>
  <c r="A307" i="1"/>
  <c r="A301" i="1"/>
  <c r="A294" i="1"/>
  <c r="A286" i="1"/>
  <c r="A279" i="1"/>
  <c r="A273" i="1"/>
  <c r="A265" i="1"/>
  <c r="A258" i="1"/>
  <c r="A251" i="1"/>
  <c r="A243" i="1"/>
  <c r="A237" i="1"/>
  <c r="A230" i="1"/>
  <c r="A222" i="1"/>
  <c r="A215" i="1"/>
  <c r="A209" i="1"/>
  <c r="A201" i="1"/>
  <c r="A194" i="1"/>
  <c r="A187" i="1"/>
  <c r="A179" i="1"/>
  <c r="A173" i="1"/>
  <c r="A166" i="1"/>
  <c r="A158" i="1"/>
  <c r="A151" i="1"/>
  <c r="A145" i="1"/>
  <c r="A137" i="1"/>
  <c r="A130" i="1"/>
  <c r="A123" i="1"/>
  <c r="A115" i="1"/>
  <c r="A109" i="1"/>
  <c r="A102" i="1"/>
  <c r="A94" i="1"/>
  <c r="A87" i="1"/>
  <c r="A81" i="1"/>
  <c r="A73" i="1"/>
  <c r="A66" i="1"/>
  <c r="A59" i="1"/>
  <c r="A51" i="1"/>
  <c r="A45" i="1"/>
  <c r="A38" i="1"/>
  <c r="A30" i="1"/>
  <c r="A23" i="1"/>
  <c r="A17" i="1"/>
  <c r="A9" i="1"/>
  <c r="A441" i="1"/>
  <c r="A437" i="1"/>
  <c r="A433" i="1"/>
  <c r="A429" i="1"/>
  <c r="A425" i="1"/>
  <c r="A421" i="1"/>
  <c r="A415" i="1"/>
  <c r="A410" i="1"/>
  <c r="A405" i="1"/>
  <c r="A399" i="1"/>
  <c r="A394" i="1"/>
  <c r="A389" i="1"/>
  <c r="A383" i="1"/>
  <c r="A378" i="1"/>
  <c r="A373" i="1"/>
  <c r="A367" i="1"/>
  <c r="A362" i="1"/>
  <c r="A357" i="1"/>
  <c r="A351" i="1"/>
  <c r="A346" i="1"/>
  <c r="A341" i="1"/>
  <c r="A334" i="1"/>
  <c r="A327" i="1"/>
  <c r="A321" i="1"/>
  <c r="A313" i="1"/>
  <c r="A306" i="1"/>
  <c r="A299" i="1"/>
  <c r="A291" i="1"/>
  <c r="A285" i="1"/>
  <c r="A278" i="1"/>
  <c r="A270" i="1"/>
  <c r="A263" i="1"/>
  <c r="A257" i="1"/>
  <c r="A249" i="1"/>
  <c r="A242" i="1"/>
  <c r="A235" i="1"/>
  <c r="A227" i="1"/>
  <c r="A221" i="1"/>
  <c r="A214" i="1"/>
  <c r="A206" i="1"/>
  <c r="A199" i="1"/>
  <c r="A193" i="1"/>
  <c r="A185" i="1"/>
  <c r="A178" i="1"/>
  <c r="A171" i="1"/>
  <c r="A163" i="1"/>
  <c r="A157" i="1"/>
  <c r="A150" i="1"/>
  <c r="A142" i="1"/>
  <c r="A135" i="1"/>
  <c r="A129" i="1"/>
  <c r="A121" i="1"/>
  <c r="A114" i="1"/>
  <c r="A107" i="1"/>
  <c r="A99" i="1"/>
  <c r="A93" i="1"/>
  <c r="A86" i="1"/>
  <c r="A78" i="1"/>
  <c r="A71" i="1"/>
  <c r="A65" i="1"/>
  <c r="A57" i="1"/>
  <c r="A50" i="1"/>
  <c r="A43" i="1"/>
  <c r="A35" i="1"/>
  <c r="A29" i="1"/>
  <c r="A22" i="1"/>
  <c r="A14" i="1"/>
  <c r="A7" i="1"/>
  <c r="A442" i="1"/>
  <c r="W444" i="1"/>
  <c r="AP7" i="1"/>
  <c r="AP444" i="1" l="1"/>
  <c r="AR393" i="1"/>
  <c r="AR428" i="1"/>
  <c r="AR199" i="1"/>
  <c r="AR405" i="1"/>
  <c r="AR141" i="1"/>
  <c r="AR210" i="1"/>
  <c r="AR146" i="1"/>
  <c r="AR128" i="1"/>
  <c r="AR110" i="1"/>
  <c r="AR326" i="1"/>
  <c r="AR136" i="1"/>
  <c r="AR249" i="1"/>
  <c r="AR302" i="1"/>
  <c r="AR109" i="1"/>
  <c r="AR335" i="1"/>
  <c r="AR244" i="1"/>
  <c r="AR394" i="1"/>
  <c r="AR140" i="1"/>
  <c r="AR134" i="1"/>
  <c r="AR307" i="1"/>
  <c r="AR163" i="1"/>
  <c r="AR292" i="1"/>
  <c r="AR429" i="1"/>
  <c r="AR401" i="1"/>
  <c r="AR197" i="1"/>
  <c r="AR388" i="1"/>
  <c r="AR378" i="1"/>
  <c r="AR368" i="1"/>
  <c r="AR356" i="1"/>
  <c r="AR346" i="1"/>
  <c r="AR293" i="1"/>
  <c r="AR281" i="1"/>
  <c r="AR231" i="1"/>
  <c r="AR221" i="1"/>
  <c r="AR215" i="1"/>
  <c r="AR434" i="1"/>
  <c r="AR418" i="1"/>
  <c r="AR252" i="1"/>
  <c r="AR172" i="1"/>
  <c r="AR409" i="1"/>
  <c r="AR314" i="1"/>
  <c r="AR254" i="1"/>
  <c r="AR190" i="1"/>
  <c r="AR158" i="1"/>
  <c r="AR419" i="1"/>
  <c r="AR325" i="1"/>
  <c r="AR234" i="1"/>
  <c r="AR152" i="1"/>
  <c r="AR54" i="1"/>
  <c r="AR22" i="1"/>
  <c r="AR381" i="1"/>
  <c r="AR170" i="1"/>
  <c r="AR105" i="1"/>
  <c r="AR48" i="1"/>
  <c r="AR13" i="1"/>
  <c r="AR402" i="1"/>
  <c r="AR313" i="1"/>
  <c r="AR268" i="1"/>
  <c r="AR160" i="1"/>
  <c r="AR162" i="1"/>
  <c r="AR60" i="1"/>
  <c r="AR8" i="1"/>
  <c r="AR95" i="1"/>
  <c r="AR18" i="1"/>
  <c r="AR367" i="1"/>
  <c r="AR81" i="1"/>
  <c r="AR20" i="1"/>
  <c r="AR411" i="1"/>
  <c r="AR87" i="1"/>
  <c r="AR6" i="1"/>
  <c r="AR185" i="1"/>
  <c r="AR322" i="1"/>
  <c r="AR100" i="1"/>
  <c r="AR351" i="1"/>
  <c r="AR220" i="1"/>
  <c r="AR406" i="1"/>
  <c r="AR157" i="1"/>
  <c r="AR391" i="1"/>
  <c r="AR53" i="1"/>
  <c r="AR72" i="1"/>
  <c r="AR45" i="1"/>
  <c r="AR300" i="1"/>
  <c r="AR261" i="1"/>
  <c r="AR327" i="1"/>
  <c r="AR151" i="1"/>
  <c r="AR323" i="1"/>
  <c r="AR116" i="1"/>
  <c r="AR149" i="1"/>
  <c r="AR25" i="1"/>
  <c r="AR284" i="1"/>
  <c r="AR67" i="1"/>
  <c r="AR247" i="1"/>
  <c r="AR272" i="1"/>
  <c r="AR114" i="1"/>
  <c r="AR246" i="1"/>
  <c r="AR71" i="1"/>
  <c r="AR336" i="1" l="1"/>
  <c r="L453" i="1"/>
  <c r="L457" i="1"/>
  <c r="L473" i="1"/>
  <c r="L489" i="1"/>
  <c r="L505" i="1"/>
  <c r="L521" i="1"/>
  <c r="L537" i="1"/>
  <c r="L553" i="1"/>
  <c r="L569" i="1"/>
  <c r="L585" i="1"/>
  <c r="L601" i="1"/>
  <c r="L617" i="1"/>
  <c r="L633" i="1"/>
  <c r="L649" i="1"/>
  <c r="L665" i="1"/>
  <c r="L681" i="1"/>
  <c r="L697" i="1"/>
  <c r="L713" i="1"/>
  <c r="L729" i="1"/>
  <c r="L745" i="1"/>
  <c r="L761" i="1"/>
  <c r="L777" i="1"/>
  <c r="L793" i="1"/>
  <c r="L809" i="1"/>
  <c r="L825" i="1"/>
  <c r="L841" i="1"/>
  <c r="L857" i="1"/>
  <c r="L873" i="1"/>
  <c r="L454" i="1"/>
  <c r="L470" i="1"/>
  <c r="L486" i="1"/>
  <c r="L502" i="1"/>
  <c r="L518" i="1"/>
  <c r="L534" i="1"/>
  <c r="L550" i="1"/>
  <c r="L566" i="1"/>
  <c r="L582" i="1"/>
  <c r="L598" i="1"/>
  <c r="L614" i="1"/>
  <c r="L630" i="1"/>
  <c r="L646" i="1"/>
  <c r="L662" i="1"/>
  <c r="L678" i="1"/>
  <c r="L694" i="1"/>
  <c r="L710" i="1"/>
  <c r="L726" i="1"/>
  <c r="L742" i="1"/>
  <c r="L758" i="1"/>
  <c r="L774" i="1"/>
  <c r="L790" i="1"/>
  <c r="L806" i="1"/>
  <c r="L822" i="1"/>
  <c r="L838" i="1"/>
  <c r="L854" i="1"/>
  <c r="L870" i="1"/>
  <c r="L886" i="1"/>
  <c r="L455" i="1"/>
  <c r="L471" i="1"/>
  <c r="L487" i="1"/>
  <c r="L503" i="1"/>
  <c r="L519" i="1"/>
  <c r="L535" i="1"/>
  <c r="L551" i="1"/>
  <c r="L567" i="1"/>
  <c r="L583" i="1"/>
  <c r="L599" i="1"/>
  <c r="L615" i="1"/>
  <c r="L631" i="1"/>
  <c r="L647" i="1"/>
  <c r="L663" i="1"/>
  <c r="L679" i="1"/>
  <c r="L695" i="1"/>
  <c r="L711" i="1"/>
  <c r="L727" i="1"/>
  <c r="L743" i="1"/>
  <c r="L759" i="1"/>
  <c r="L775" i="1"/>
  <c r="L791" i="1"/>
  <c r="L807" i="1"/>
  <c r="L823" i="1"/>
  <c r="L839" i="1"/>
  <c r="L855" i="1"/>
  <c r="L871" i="1"/>
  <c r="L887" i="1"/>
  <c r="L464" i="1"/>
  <c r="L480" i="1"/>
  <c r="L496" i="1"/>
  <c r="L512" i="1"/>
  <c r="L528" i="1"/>
  <c r="L544" i="1"/>
  <c r="L560" i="1"/>
  <c r="L576" i="1"/>
  <c r="L592" i="1"/>
  <c r="L608" i="1"/>
  <c r="L624" i="1"/>
  <c r="L640" i="1"/>
  <c r="L656" i="1"/>
  <c r="L672" i="1"/>
  <c r="L688" i="1"/>
  <c r="L704" i="1"/>
  <c r="L720" i="1"/>
  <c r="L736" i="1"/>
  <c r="L752" i="1"/>
  <c r="L768" i="1"/>
  <c r="L784" i="1"/>
  <c r="L800" i="1"/>
  <c r="L816" i="1"/>
  <c r="L832" i="1"/>
  <c r="L848" i="1"/>
  <c r="L864" i="1"/>
  <c r="L880" i="1"/>
  <c r="L461" i="1"/>
  <c r="L477" i="1"/>
  <c r="L493" i="1"/>
  <c r="L509" i="1"/>
  <c r="L525" i="1"/>
  <c r="L541" i="1"/>
  <c r="L557" i="1"/>
  <c r="L573" i="1"/>
  <c r="L589" i="1"/>
  <c r="L605" i="1"/>
  <c r="L621" i="1"/>
  <c r="L637" i="1"/>
  <c r="L653" i="1"/>
  <c r="L669" i="1"/>
  <c r="L685" i="1"/>
  <c r="L701" i="1"/>
  <c r="L717" i="1"/>
  <c r="L733" i="1"/>
  <c r="L749" i="1"/>
  <c r="L765" i="1"/>
  <c r="L781" i="1"/>
  <c r="L797" i="1"/>
  <c r="L813" i="1"/>
  <c r="L829" i="1"/>
  <c r="L845" i="1"/>
  <c r="L861" i="1"/>
  <c r="L877" i="1"/>
  <c r="L458" i="1"/>
  <c r="L474" i="1"/>
  <c r="L490" i="1"/>
  <c r="L506" i="1"/>
  <c r="L522" i="1"/>
  <c r="L538" i="1"/>
  <c r="L554" i="1"/>
  <c r="L570" i="1"/>
  <c r="L586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0" i="1"/>
  <c r="L826" i="1"/>
  <c r="L842" i="1"/>
  <c r="L858" i="1"/>
  <c r="L874" i="1"/>
  <c r="L459" i="1"/>
  <c r="L475" i="1"/>
  <c r="L491" i="1"/>
  <c r="L507" i="1"/>
  <c r="L523" i="1"/>
  <c r="L539" i="1"/>
  <c r="L555" i="1"/>
  <c r="L571" i="1"/>
  <c r="L587" i="1"/>
  <c r="L603" i="1"/>
  <c r="L619" i="1"/>
  <c r="L635" i="1"/>
  <c r="L651" i="1"/>
  <c r="L667" i="1"/>
  <c r="L683" i="1"/>
  <c r="L699" i="1"/>
  <c r="L715" i="1"/>
  <c r="L731" i="1"/>
  <c r="L747" i="1"/>
  <c r="L763" i="1"/>
  <c r="L779" i="1"/>
  <c r="L795" i="1"/>
  <c r="L811" i="1"/>
  <c r="L827" i="1"/>
  <c r="L843" i="1"/>
  <c r="L859" i="1"/>
  <c r="L875" i="1"/>
  <c r="L448" i="1"/>
  <c r="L468" i="1"/>
  <c r="L484" i="1"/>
  <c r="L500" i="1"/>
  <c r="L516" i="1"/>
  <c r="L532" i="1"/>
  <c r="L548" i="1"/>
  <c r="L564" i="1"/>
  <c r="L580" i="1"/>
  <c r="L596" i="1"/>
  <c r="L612" i="1"/>
  <c r="L628" i="1"/>
  <c r="L644" i="1"/>
  <c r="L660" i="1"/>
  <c r="L676" i="1"/>
  <c r="L692" i="1"/>
  <c r="L708" i="1"/>
  <c r="L724" i="1"/>
  <c r="L740" i="1"/>
  <c r="L756" i="1"/>
  <c r="L772" i="1"/>
  <c r="L788" i="1"/>
  <c r="L804" i="1"/>
  <c r="L820" i="1"/>
  <c r="L836" i="1"/>
  <c r="L852" i="1"/>
  <c r="L868" i="1"/>
  <c r="L884" i="1"/>
  <c r="L449" i="1"/>
  <c r="L465" i="1"/>
  <c r="L481" i="1"/>
  <c r="L497" i="1"/>
  <c r="L513" i="1"/>
  <c r="L529" i="1"/>
  <c r="L545" i="1"/>
  <c r="L561" i="1"/>
  <c r="L577" i="1"/>
  <c r="L593" i="1"/>
  <c r="L609" i="1"/>
  <c r="L625" i="1"/>
  <c r="L641" i="1"/>
  <c r="L657" i="1"/>
  <c r="L673" i="1"/>
  <c r="L689" i="1"/>
  <c r="L705" i="1"/>
  <c r="L721" i="1"/>
  <c r="L737" i="1"/>
  <c r="L753" i="1"/>
  <c r="L769" i="1"/>
  <c r="L785" i="1"/>
  <c r="L801" i="1"/>
  <c r="L817" i="1"/>
  <c r="L833" i="1"/>
  <c r="L849" i="1"/>
  <c r="L865" i="1"/>
  <c r="L881" i="1"/>
  <c r="L462" i="1"/>
  <c r="L478" i="1"/>
  <c r="L494" i="1"/>
  <c r="L510" i="1"/>
  <c r="L526" i="1"/>
  <c r="L542" i="1"/>
  <c r="L558" i="1"/>
  <c r="L574" i="1"/>
  <c r="L590" i="1"/>
  <c r="L606" i="1"/>
  <c r="L622" i="1"/>
  <c r="L638" i="1"/>
  <c r="L654" i="1"/>
  <c r="L670" i="1"/>
  <c r="L686" i="1"/>
  <c r="L702" i="1"/>
  <c r="L718" i="1"/>
  <c r="L734" i="1"/>
  <c r="L750" i="1"/>
  <c r="L766" i="1"/>
  <c r="L782" i="1"/>
  <c r="L798" i="1"/>
  <c r="L814" i="1"/>
  <c r="L830" i="1"/>
  <c r="L846" i="1"/>
  <c r="L862" i="1"/>
  <c r="L878" i="1"/>
  <c r="L447" i="1"/>
  <c r="L463" i="1"/>
  <c r="L479" i="1"/>
  <c r="L495" i="1"/>
  <c r="L511" i="1"/>
  <c r="L527" i="1"/>
  <c r="L543" i="1"/>
  <c r="L559" i="1"/>
  <c r="L575" i="1"/>
  <c r="L591" i="1"/>
  <c r="L607" i="1"/>
  <c r="L623" i="1"/>
  <c r="L639" i="1"/>
  <c r="L655" i="1"/>
  <c r="L671" i="1"/>
  <c r="L687" i="1"/>
  <c r="L703" i="1"/>
  <c r="L719" i="1"/>
  <c r="L735" i="1"/>
  <c r="L751" i="1"/>
  <c r="L767" i="1"/>
  <c r="L783" i="1"/>
  <c r="L799" i="1"/>
  <c r="L815" i="1"/>
  <c r="L831" i="1"/>
  <c r="L847" i="1"/>
  <c r="L863" i="1"/>
  <c r="L879" i="1"/>
  <c r="L456" i="1"/>
  <c r="L472" i="1"/>
  <c r="L488" i="1"/>
  <c r="L504" i="1"/>
  <c r="L520" i="1"/>
  <c r="L536" i="1"/>
  <c r="L552" i="1"/>
  <c r="L568" i="1"/>
  <c r="L584" i="1"/>
  <c r="L600" i="1"/>
  <c r="L616" i="1"/>
  <c r="L632" i="1"/>
  <c r="L648" i="1"/>
  <c r="L664" i="1"/>
  <c r="L680" i="1"/>
  <c r="L696" i="1"/>
  <c r="L712" i="1"/>
  <c r="L728" i="1"/>
  <c r="L744" i="1"/>
  <c r="L760" i="1"/>
  <c r="L776" i="1"/>
  <c r="L792" i="1"/>
  <c r="L808" i="1"/>
  <c r="L824" i="1"/>
  <c r="L840" i="1"/>
  <c r="L856" i="1"/>
  <c r="L872" i="1"/>
  <c r="L469" i="1"/>
  <c r="L485" i="1"/>
  <c r="L501" i="1"/>
  <c r="L517" i="1"/>
  <c r="L533" i="1"/>
  <c r="L549" i="1"/>
  <c r="L565" i="1"/>
  <c r="L581" i="1"/>
  <c r="L597" i="1"/>
  <c r="L613" i="1"/>
  <c r="L629" i="1"/>
  <c r="L645" i="1"/>
  <c r="L661" i="1"/>
  <c r="L677" i="1"/>
  <c r="L693" i="1"/>
  <c r="L709" i="1"/>
  <c r="L725" i="1"/>
  <c r="L741" i="1"/>
  <c r="L757" i="1"/>
  <c r="L773" i="1"/>
  <c r="L789" i="1"/>
  <c r="L805" i="1"/>
  <c r="L821" i="1"/>
  <c r="L837" i="1"/>
  <c r="L853" i="1"/>
  <c r="L869" i="1"/>
  <c r="L885" i="1"/>
  <c r="L450" i="1"/>
  <c r="L466" i="1"/>
  <c r="L482" i="1"/>
  <c r="L498" i="1"/>
  <c r="L514" i="1"/>
  <c r="L530" i="1"/>
  <c r="L546" i="1"/>
  <c r="L562" i="1"/>
  <c r="L578" i="1"/>
  <c r="L594" i="1"/>
  <c r="L610" i="1"/>
  <c r="L626" i="1"/>
  <c r="L642" i="1"/>
  <c r="L658" i="1"/>
  <c r="L674" i="1"/>
  <c r="L690" i="1"/>
  <c r="L706" i="1"/>
  <c r="L722" i="1"/>
  <c r="L738" i="1"/>
  <c r="L754" i="1"/>
  <c r="L770" i="1"/>
  <c r="L786" i="1"/>
  <c r="L802" i="1"/>
  <c r="L818" i="1"/>
  <c r="L834" i="1"/>
  <c r="L850" i="1"/>
  <c r="L866" i="1"/>
  <c r="L882" i="1"/>
  <c r="L451" i="1"/>
  <c r="L467" i="1"/>
  <c r="L483" i="1"/>
  <c r="L499" i="1"/>
  <c r="L515" i="1"/>
  <c r="L531" i="1"/>
  <c r="L547" i="1"/>
  <c r="L563" i="1"/>
  <c r="L579" i="1"/>
  <c r="L595" i="1"/>
  <c r="L611" i="1"/>
  <c r="L627" i="1"/>
  <c r="L643" i="1"/>
  <c r="L659" i="1"/>
  <c r="L675" i="1"/>
  <c r="L691" i="1"/>
  <c r="L707" i="1"/>
  <c r="L723" i="1"/>
  <c r="L739" i="1"/>
  <c r="L755" i="1"/>
  <c r="L771" i="1"/>
  <c r="L787" i="1"/>
  <c r="L803" i="1"/>
  <c r="L819" i="1"/>
  <c r="L835" i="1"/>
  <c r="L851" i="1"/>
  <c r="L867" i="1"/>
  <c r="L883" i="1"/>
  <c r="L460" i="1"/>
  <c r="L476" i="1"/>
  <c r="L492" i="1"/>
  <c r="L508" i="1"/>
  <c r="L524" i="1"/>
  <c r="L540" i="1"/>
  <c r="L556" i="1"/>
  <c r="L572" i="1"/>
  <c r="L588" i="1"/>
  <c r="L604" i="1"/>
  <c r="L620" i="1"/>
  <c r="L636" i="1"/>
  <c r="L652" i="1"/>
  <c r="L668" i="1"/>
  <c r="L684" i="1"/>
  <c r="L700" i="1"/>
  <c r="L716" i="1"/>
  <c r="L732" i="1"/>
  <c r="L748" i="1"/>
  <c r="L764" i="1"/>
  <c r="L780" i="1"/>
  <c r="L796" i="1"/>
  <c r="L812" i="1"/>
  <c r="L828" i="1"/>
  <c r="L844" i="1"/>
  <c r="L860" i="1"/>
  <c r="L876" i="1"/>
  <c r="AR135" i="1"/>
  <c r="AR5" i="1"/>
  <c r="AR297" i="1"/>
  <c r="AR414" i="1"/>
  <c r="AR298" i="1"/>
  <c r="AR99" i="1"/>
  <c r="AR317" i="1"/>
  <c r="AR57" i="1"/>
  <c r="AR181" i="1"/>
  <c r="AR148" i="1"/>
  <c r="AR403" i="1"/>
  <c r="AR183" i="1"/>
  <c r="AR398" i="1"/>
  <c r="AR316" i="1"/>
  <c r="AR342" i="1"/>
  <c r="AR74" i="1"/>
  <c r="AR124" i="1"/>
  <c r="AR82" i="1"/>
  <c r="AR70" i="1"/>
  <c r="AR189" i="1"/>
  <c r="AR43" i="1"/>
  <c r="AR263" i="1"/>
  <c r="AR400" i="1"/>
  <c r="AR123" i="1"/>
  <c r="AR442" i="1"/>
  <c r="AR257" i="1"/>
  <c r="AR26" i="1"/>
  <c r="AR178" i="1"/>
  <c r="AR425" i="1"/>
  <c r="AR36" i="1"/>
  <c r="AR97" i="1"/>
  <c r="AR440" i="1"/>
  <c r="AR34" i="1"/>
  <c r="AR117" i="1"/>
  <c r="AR16" i="1"/>
  <c r="AR73" i="1"/>
  <c r="AR232" i="1"/>
  <c r="AR176" i="1"/>
  <c r="AR274" i="1"/>
  <c r="AR337" i="1"/>
  <c r="AR423" i="1"/>
  <c r="AR24" i="1"/>
  <c r="AR77" i="1"/>
  <c r="AR111" i="1"/>
  <c r="AR186" i="1"/>
  <c r="AR396" i="1"/>
  <c r="AR30" i="1"/>
  <c r="AR75" i="1"/>
  <c r="AR168" i="1"/>
  <c r="AR241" i="1"/>
  <c r="AR369" i="1"/>
  <c r="AR427" i="1"/>
  <c r="AR166" i="1"/>
  <c r="AR198" i="1"/>
  <c r="AR260" i="1"/>
  <c r="AR319" i="1"/>
  <c r="AR113" i="1"/>
  <c r="AR180" i="1"/>
  <c r="AR305" i="1"/>
  <c r="AR420" i="1"/>
  <c r="AR207" i="1"/>
  <c r="AR321" i="1"/>
  <c r="AR223" i="1"/>
  <c r="AR233" i="1"/>
  <c r="AR285" i="1"/>
  <c r="AR295" i="1"/>
  <c r="AR348" i="1"/>
  <c r="AR360" i="1"/>
  <c r="AR370" i="1"/>
  <c r="AR380" i="1"/>
  <c r="AR208" i="1"/>
  <c r="AR412" i="1"/>
  <c r="AR90" i="1"/>
  <c r="AR108" i="1"/>
  <c r="AR224" i="1"/>
  <c r="AR315" i="1"/>
  <c r="AR408" i="1"/>
  <c r="AR416" i="1"/>
  <c r="AR102" i="1"/>
  <c r="AR112" i="1"/>
  <c r="AR96" i="1"/>
  <c r="AR19" i="1"/>
  <c r="AR23" i="1"/>
  <c r="AR245" i="1"/>
  <c r="AR175" i="1"/>
  <c r="AR165" i="1"/>
  <c r="AR240" i="1"/>
  <c r="AR363" i="1"/>
  <c r="AR299" i="1"/>
  <c r="AR86" i="1"/>
  <c r="AR59" i="1"/>
  <c r="AR98" i="1"/>
  <c r="AR55" i="1"/>
  <c r="AR410" i="1"/>
  <c r="AR357" i="1"/>
  <c r="AR159" i="1"/>
  <c r="L452" i="1"/>
  <c r="AR14" i="1"/>
  <c r="AR62" i="1"/>
  <c r="AR47" i="1"/>
  <c r="AR387" i="1"/>
  <c r="AR144" i="1"/>
  <c r="AR392" i="1"/>
  <c r="AR216" i="1"/>
  <c r="AR344" i="1"/>
  <c r="AR94" i="1"/>
  <c r="AR238" i="1"/>
  <c r="AR177" i="1"/>
  <c r="AR437" i="1"/>
  <c r="AR237" i="1"/>
  <c r="AR118" i="1"/>
  <c r="AR390" i="1"/>
  <c r="AR439" i="1"/>
  <c r="AR222" i="1"/>
  <c r="AR266" i="1"/>
  <c r="AR147" i="1"/>
  <c r="AR290" i="1"/>
  <c r="AR251" i="1"/>
  <c r="AR80" i="1"/>
  <c r="AR288" i="1"/>
  <c r="AR33" i="1"/>
  <c r="AR155" i="1"/>
  <c r="AR130" i="1"/>
  <c r="AR333" i="1"/>
  <c r="AR42" i="1"/>
  <c r="AR214" i="1"/>
  <c r="AR4" i="1"/>
  <c r="AR52" i="1"/>
  <c r="AR194" i="1"/>
  <c r="AR2" i="1"/>
  <c r="AR50" i="1"/>
  <c r="AR143" i="1"/>
  <c r="AR28" i="1"/>
  <c r="AR89" i="1"/>
  <c r="AR282" i="1"/>
  <c r="AR192" i="1"/>
  <c r="AR276" i="1"/>
  <c r="AR343" i="1"/>
  <c r="AR438" i="1"/>
  <c r="AR32" i="1"/>
  <c r="AR85" i="1"/>
  <c r="AR129" i="1"/>
  <c r="AR204" i="1"/>
  <c r="AR421" i="1"/>
  <c r="AR38" i="1"/>
  <c r="AR83" i="1"/>
  <c r="AR184" i="1"/>
  <c r="AR256" i="1"/>
  <c r="AR375" i="1"/>
  <c r="AR121" i="1"/>
  <c r="AR174" i="1"/>
  <c r="AR218" i="1"/>
  <c r="AR286" i="1"/>
  <c r="AR329" i="1"/>
  <c r="AR145" i="1"/>
  <c r="AR196" i="1"/>
  <c r="AR310" i="1"/>
  <c r="AR422" i="1"/>
  <c r="AR211" i="1"/>
  <c r="AR404" i="1"/>
  <c r="AR225" i="1"/>
  <c r="AR277" i="1"/>
  <c r="AR287" i="1"/>
  <c r="AR304" i="1"/>
  <c r="AR352" i="1"/>
  <c r="AR362" i="1"/>
  <c r="AR372" i="1"/>
  <c r="AR384" i="1"/>
  <c r="AR103" i="1"/>
  <c r="AR258" i="1"/>
  <c r="AR132" i="1"/>
  <c r="AR340" i="1"/>
  <c r="AR88" i="1"/>
  <c r="AR202" i="1"/>
  <c r="AR61" i="1"/>
  <c r="AR324" i="1"/>
  <c r="AR201" i="1"/>
  <c r="AR49" i="1"/>
  <c r="AR27" i="1"/>
  <c r="AR69" i="1"/>
  <c r="AR334" i="1"/>
  <c r="AR126" i="1"/>
  <c r="AR371" i="1"/>
  <c r="AR106" i="1"/>
  <c r="AR339" i="1"/>
  <c r="AR228" i="1"/>
  <c r="AR169" i="1"/>
  <c r="AR441" i="1"/>
  <c r="AR230" i="1"/>
  <c r="AR37" i="1"/>
  <c r="AR66" i="1"/>
  <c r="AR269" i="1"/>
  <c r="AR332" i="1"/>
  <c r="AR78" i="1"/>
  <c r="AR39" i="1"/>
  <c r="AR120" i="1"/>
  <c r="AR76" i="1"/>
  <c r="AR64" i="1"/>
  <c r="AR179" i="1"/>
  <c r="AR35" i="1"/>
  <c r="AR259" i="1"/>
  <c r="AR389" i="1"/>
  <c r="AR119" i="1"/>
  <c r="AR430" i="1"/>
  <c r="AR236" i="1"/>
  <c r="AR122" i="1"/>
  <c r="AR271" i="1"/>
  <c r="AR203" i="1"/>
  <c r="AR436" i="1"/>
  <c r="AR17" i="1"/>
  <c r="AR7" i="1"/>
  <c r="AR21" i="1"/>
  <c r="AR301" i="1"/>
  <c r="AR125" i="1"/>
  <c r="AR331" i="1"/>
  <c r="AR115" i="1"/>
  <c r="AR328" i="1"/>
  <c r="AR65" i="1"/>
  <c r="AR187" i="1"/>
  <c r="AR153" i="1"/>
  <c r="AR407" i="1"/>
  <c r="AR58" i="1"/>
  <c r="AR373" i="1"/>
  <c r="AR12" i="1"/>
  <c r="AR68" i="1"/>
  <c r="AR303" i="1"/>
  <c r="AR10" i="1"/>
  <c r="AR79" i="1"/>
  <c r="AR349" i="1"/>
  <c r="AR44" i="1"/>
  <c r="AR137" i="1"/>
  <c r="AR417" i="1"/>
  <c r="AR226" i="1"/>
  <c r="AR294" i="1"/>
  <c r="AR361" i="1"/>
  <c r="AR11" i="1"/>
  <c r="AR40" i="1"/>
  <c r="AR93" i="1"/>
  <c r="AR154" i="1"/>
  <c r="AR206" i="1"/>
  <c r="AR432" i="1"/>
  <c r="AR46" i="1"/>
  <c r="AR91" i="1"/>
  <c r="AR200" i="1"/>
  <c r="AR309" i="1"/>
  <c r="AR413" i="1"/>
  <c r="AR150" i="1"/>
  <c r="AR182" i="1"/>
  <c r="AR248" i="1"/>
  <c r="AR312" i="1"/>
  <c r="AR353" i="1"/>
  <c r="AR164" i="1"/>
  <c r="AR243" i="1"/>
  <c r="AR345" i="1"/>
  <c r="AR426" i="1"/>
  <c r="AR213" i="1"/>
  <c r="AR217" i="1"/>
  <c r="AR229" i="1"/>
  <c r="AR279" i="1"/>
  <c r="AR289" i="1"/>
  <c r="AR308" i="1"/>
  <c r="AR354" i="1"/>
  <c r="AR364" i="1"/>
  <c r="AR376" i="1"/>
  <c r="AR386" i="1"/>
  <c r="AR51" i="1"/>
  <c r="AR433" i="1"/>
  <c r="AR133" i="1"/>
  <c r="AR330" i="1"/>
  <c r="AR262" i="1"/>
  <c r="AR63" i="1"/>
  <c r="AR9" i="1"/>
  <c r="AR191" i="1"/>
  <c r="AR139" i="1"/>
  <c r="AR359" i="1"/>
  <c r="AR173" i="1"/>
  <c r="AR341" i="1"/>
  <c r="AR265" i="1"/>
  <c r="AR320" i="1"/>
  <c r="AR193" i="1"/>
  <c r="AR41" i="1"/>
  <c r="AR242" i="1"/>
  <c r="AR167" i="1"/>
  <c r="AR107" i="1"/>
  <c r="AR275" i="1"/>
  <c r="AR138" i="1"/>
  <c r="AR212" i="1"/>
  <c r="AR127" i="1"/>
  <c r="AR161" i="1"/>
  <c r="AR264" i="1"/>
  <c r="U7" i="1"/>
  <c r="AR385" i="1"/>
  <c r="AR156" i="1"/>
  <c r="AR188" i="1"/>
  <c r="AR278" i="1"/>
  <c r="AR377" i="1"/>
  <c r="AR424" i="1"/>
  <c r="AR209" i="1"/>
  <c r="AR250" i="1"/>
  <c r="AR219" i="1"/>
  <c r="AR227" i="1"/>
  <c r="AR235" i="1"/>
  <c r="AR283" i="1"/>
  <c r="AR291" i="1"/>
  <c r="AR306" i="1"/>
  <c r="AR350" i="1"/>
  <c r="AR358" i="1"/>
  <c r="AR366" i="1"/>
  <c r="AR374" i="1"/>
  <c r="AR382" i="1"/>
  <c r="AR29" i="1"/>
  <c r="AR355" i="1"/>
  <c r="AR267" i="1"/>
  <c r="AR31" i="1"/>
  <c r="AR104" i="1"/>
  <c r="AR273" i="1"/>
  <c r="AR435" i="1"/>
  <c r="AR3" i="1"/>
  <c r="AR101" i="1"/>
  <c r="AR253" i="1"/>
  <c r="AR255" i="1"/>
  <c r="AR397" i="1"/>
  <c r="AR171" i="1"/>
  <c r="AR311" i="1"/>
  <c r="AR280" i="1"/>
  <c r="AR239" i="1"/>
  <c r="AR84" i="1"/>
  <c r="AR399" i="1"/>
  <c r="AR395" i="1"/>
  <c r="AR131" i="1"/>
  <c r="AR379" i="1"/>
  <c r="AR431" i="1"/>
  <c r="AR270" i="1"/>
  <c r="AR296" i="1"/>
  <c r="AR415" i="1"/>
  <c r="AR205" i="1"/>
  <c r="AR338" i="1"/>
  <c r="AR365" i="1"/>
  <c r="AR383" i="1"/>
  <c r="AR56" i="1"/>
  <c r="AR347" i="1"/>
  <c r="AR92" i="1"/>
  <c r="AR318" i="1"/>
  <c r="AR142" i="1"/>
  <c r="AR15" i="1"/>
  <c r="U34" i="1"/>
  <c r="U98" i="1"/>
  <c r="U162" i="1"/>
  <c r="U226" i="1"/>
  <c r="U290" i="1"/>
  <c r="U354" i="1"/>
  <c r="U418" i="1"/>
  <c r="U322" i="1"/>
  <c r="U386" i="1"/>
  <c r="U18" i="1"/>
  <c r="U178" i="1"/>
  <c r="U114" i="1"/>
  <c r="U258" i="1"/>
  <c r="U402" i="1"/>
  <c r="U25" i="1"/>
  <c r="U53" i="1"/>
  <c r="U89" i="1"/>
  <c r="U121" i="1"/>
  <c r="U157" i="1"/>
  <c r="U189" i="1"/>
  <c r="U221" i="1"/>
  <c r="U249" i="1"/>
  <c r="U277" i="1"/>
  <c r="U309" i="1"/>
  <c r="U345" i="1"/>
  <c r="U377" i="1"/>
  <c r="U413" i="1"/>
  <c r="U21" i="1"/>
  <c r="U57" i="1"/>
  <c r="U85" i="1"/>
  <c r="U117" i="1"/>
  <c r="U145" i="1"/>
  <c r="U177" i="1"/>
  <c r="U209" i="1"/>
  <c r="U245" i="1"/>
  <c r="U281" i="1"/>
  <c r="U313" i="1"/>
  <c r="U341" i="1"/>
  <c r="U373" i="1"/>
  <c r="U401" i="1"/>
  <c r="U433" i="1"/>
  <c r="U6" i="1"/>
  <c r="U26" i="1"/>
  <c r="U46" i="1"/>
  <c r="U70" i="1"/>
  <c r="U90" i="1"/>
  <c r="U110" i="1"/>
  <c r="U134" i="1"/>
  <c r="U154" i="1"/>
  <c r="U174" i="1"/>
  <c r="U198" i="1"/>
  <c r="U218" i="1"/>
  <c r="U238" i="1"/>
  <c r="U262" i="1"/>
  <c r="U282" i="1"/>
  <c r="U302" i="1"/>
  <c r="U326" i="1"/>
  <c r="U346" i="1"/>
  <c r="U366" i="1"/>
  <c r="U390" i="1"/>
  <c r="U410" i="1"/>
  <c r="U430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12" i="1"/>
  <c r="U28" i="1"/>
  <c r="U44" i="1"/>
  <c r="U60" i="1"/>
  <c r="U76" i="1"/>
  <c r="U92" i="1"/>
  <c r="U108" i="1"/>
  <c r="U124" i="1"/>
  <c r="U140" i="1"/>
  <c r="U156" i="1"/>
  <c r="U172" i="1"/>
  <c r="U188" i="1"/>
  <c r="U204" i="1"/>
  <c r="U220" i="1"/>
  <c r="U236" i="1"/>
  <c r="U252" i="1"/>
  <c r="U268" i="1"/>
  <c r="U284" i="1"/>
  <c r="U300" i="1"/>
  <c r="U316" i="1"/>
  <c r="U332" i="1"/>
  <c r="U348" i="1"/>
  <c r="U364" i="1"/>
  <c r="U380" i="1"/>
  <c r="U396" i="1"/>
  <c r="U412" i="1"/>
  <c r="U428" i="1"/>
  <c r="U50" i="1"/>
  <c r="U194" i="1"/>
  <c r="U146" i="1"/>
  <c r="U274" i="1"/>
  <c r="U434" i="1"/>
  <c r="U33" i="1"/>
  <c r="U61" i="1"/>
  <c r="U97" i="1"/>
  <c r="U129" i="1"/>
  <c r="U165" i="1"/>
  <c r="U197" i="1"/>
  <c r="U229" i="1"/>
  <c r="U253" i="1"/>
  <c r="U285" i="1"/>
  <c r="U321" i="1"/>
  <c r="U353" i="1"/>
  <c r="U389" i="1"/>
  <c r="U421" i="1"/>
  <c r="U29" i="1"/>
  <c r="U65" i="1"/>
  <c r="U93" i="1"/>
  <c r="U125" i="1"/>
  <c r="U153" i="1"/>
  <c r="U185" i="1"/>
  <c r="U217" i="1"/>
  <c r="U257" i="1"/>
  <c r="U289" i="1"/>
  <c r="U317" i="1"/>
  <c r="U349" i="1"/>
  <c r="U381" i="1"/>
  <c r="U409" i="1"/>
  <c r="U437" i="1"/>
  <c r="U10" i="1"/>
  <c r="U30" i="1"/>
  <c r="U54" i="1"/>
  <c r="U74" i="1"/>
  <c r="U94" i="1"/>
  <c r="U118" i="1"/>
  <c r="U138" i="1"/>
  <c r="U158" i="1"/>
  <c r="U182" i="1"/>
  <c r="U202" i="1"/>
  <c r="U222" i="1"/>
  <c r="U246" i="1"/>
  <c r="U266" i="1"/>
  <c r="U286" i="1"/>
  <c r="U310" i="1"/>
  <c r="U330" i="1"/>
  <c r="U350" i="1"/>
  <c r="U374" i="1"/>
  <c r="U394" i="1"/>
  <c r="U414" i="1"/>
  <c r="U438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82" i="1"/>
  <c r="U306" i="1"/>
  <c r="U210" i="1"/>
  <c r="U338" i="1"/>
  <c r="U5" i="1"/>
  <c r="U37" i="1"/>
  <c r="U73" i="1"/>
  <c r="U105" i="1"/>
  <c r="U137" i="1"/>
  <c r="U173" i="1"/>
  <c r="U205" i="1"/>
  <c r="U237" i="1"/>
  <c r="U261" i="1"/>
  <c r="U293" i="1"/>
  <c r="U329" i="1"/>
  <c r="U361" i="1"/>
  <c r="U397" i="1"/>
  <c r="U429" i="1"/>
  <c r="U9" i="1"/>
  <c r="U41" i="1"/>
  <c r="U69" i="1"/>
  <c r="U101" i="1"/>
  <c r="U133" i="1"/>
  <c r="U161" i="1"/>
  <c r="U193" i="1"/>
  <c r="U225" i="1"/>
  <c r="U265" i="1"/>
  <c r="U297" i="1"/>
  <c r="U325" i="1"/>
  <c r="U357" i="1"/>
  <c r="U385" i="1"/>
  <c r="U417" i="1"/>
  <c r="U14" i="1"/>
  <c r="U38" i="1"/>
  <c r="U58" i="1"/>
  <c r="U78" i="1"/>
  <c r="U102" i="1"/>
  <c r="U122" i="1"/>
  <c r="U142" i="1"/>
  <c r="U166" i="1"/>
  <c r="U186" i="1"/>
  <c r="U206" i="1"/>
  <c r="U230" i="1"/>
  <c r="U250" i="1"/>
  <c r="U270" i="1"/>
  <c r="U294" i="1"/>
  <c r="U314" i="1"/>
  <c r="U334" i="1"/>
  <c r="U358" i="1"/>
  <c r="U378" i="1"/>
  <c r="U398" i="1"/>
  <c r="U422" i="1"/>
  <c r="U442" i="1"/>
  <c r="U3" i="1"/>
  <c r="U23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327" i="1"/>
  <c r="U343" i="1"/>
  <c r="U359" i="1"/>
  <c r="U375" i="1"/>
  <c r="U391" i="1"/>
  <c r="U407" i="1"/>
  <c r="U423" i="1"/>
  <c r="U439" i="1"/>
  <c r="U4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AR195" i="1"/>
  <c r="U130" i="1"/>
  <c r="U66" i="1"/>
  <c r="U242" i="1"/>
  <c r="U370" i="1"/>
  <c r="U13" i="1"/>
  <c r="U45" i="1"/>
  <c r="U81" i="1"/>
  <c r="U113" i="1"/>
  <c r="U149" i="1"/>
  <c r="U181" i="1"/>
  <c r="U213" i="1"/>
  <c r="U241" i="1"/>
  <c r="U269" i="1"/>
  <c r="U301" i="1"/>
  <c r="U337" i="1"/>
  <c r="U369" i="1"/>
  <c r="U405" i="1"/>
  <c r="U441" i="1"/>
  <c r="U17" i="1"/>
  <c r="U49" i="1"/>
  <c r="U77" i="1"/>
  <c r="U109" i="1"/>
  <c r="U141" i="1"/>
  <c r="U169" i="1"/>
  <c r="U201" i="1"/>
  <c r="U233" i="1"/>
  <c r="U273" i="1"/>
  <c r="U305" i="1"/>
  <c r="U333" i="1"/>
  <c r="U365" i="1"/>
  <c r="U393" i="1"/>
  <c r="U425" i="1"/>
  <c r="U2" i="1"/>
  <c r="U22" i="1"/>
  <c r="U42" i="1"/>
  <c r="U62" i="1"/>
  <c r="U86" i="1"/>
  <c r="U106" i="1"/>
  <c r="U126" i="1"/>
  <c r="U150" i="1"/>
  <c r="U170" i="1"/>
  <c r="U190" i="1"/>
  <c r="U214" i="1"/>
  <c r="U234" i="1"/>
  <c r="U254" i="1"/>
  <c r="U278" i="1"/>
  <c r="U298" i="1"/>
  <c r="U318" i="1"/>
  <c r="U342" i="1"/>
  <c r="U362" i="1"/>
  <c r="U382" i="1"/>
  <c r="U406" i="1"/>
  <c r="U426" i="1"/>
  <c r="U11" i="1"/>
  <c r="U27" i="1"/>
  <c r="U43" i="1"/>
  <c r="U59" i="1"/>
  <c r="U75" i="1"/>
  <c r="U91" i="1"/>
  <c r="U107" i="1"/>
  <c r="U123" i="1"/>
  <c r="U139" i="1"/>
  <c r="U155" i="1"/>
  <c r="U171" i="1"/>
  <c r="U187" i="1"/>
  <c r="U203" i="1"/>
  <c r="U219" i="1"/>
  <c r="U235" i="1"/>
  <c r="U251" i="1"/>
  <c r="U267" i="1"/>
  <c r="U283" i="1"/>
  <c r="U299" i="1"/>
  <c r="U315" i="1"/>
  <c r="U331" i="1"/>
  <c r="U347" i="1"/>
  <c r="U363" i="1"/>
  <c r="U379" i="1"/>
  <c r="U395" i="1"/>
  <c r="U411" i="1"/>
  <c r="U427" i="1"/>
  <c r="U8" i="1"/>
  <c r="U24" i="1"/>
  <c r="U40" i="1"/>
  <c r="U56" i="1"/>
  <c r="U72" i="1"/>
  <c r="U88" i="1"/>
  <c r="U104" i="1"/>
  <c r="U120" i="1"/>
  <c r="U136" i="1"/>
  <c r="U152" i="1"/>
  <c r="U168" i="1"/>
  <c r="U184" i="1"/>
  <c r="U200" i="1"/>
  <c r="U216" i="1"/>
  <c r="U232" i="1"/>
  <c r="U248" i="1"/>
  <c r="U264" i="1"/>
  <c r="U280" i="1"/>
  <c r="U296" i="1"/>
  <c r="U312" i="1"/>
  <c r="U328" i="1"/>
  <c r="U344" i="1"/>
  <c r="U360" i="1"/>
  <c r="U376" i="1"/>
  <c r="U392" i="1"/>
  <c r="U408" i="1"/>
  <c r="U424" i="1"/>
  <c r="U440" i="1"/>
</calcChain>
</file>

<file path=xl/sharedStrings.xml><?xml version="1.0" encoding="utf-8"?>
<sst xmlns="http://schemas.openxmlformats.org/spreadsheetml/2006/main" count="53" uniqueCount="22">
  <si>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</si>
  <si>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</si>
  <si>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</si>
  <si>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</si>
  <si>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</si>
  <si>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</si>
  <si>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</si>
  <si>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</si>
  <si>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</si>
  <si>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</si>
  <si>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</si>
  <si>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</si>
  <si>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</si>
  <si>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lat</t>
  </si>
  <si>
    <t>long</t>
  </si>
  <si>
    <t>sqft_living15</t>
  </si>
  <si>
    <t>sqft_lot15</t>
  </si>
  <si>
    <t>Preço por área construida</t>
  </si>
  <si>
    <t>Caro</t>
  </si>
  <si>
    <t>price</t>
  </si>
  <si>
    <t>Média: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</si>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</sst>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B903-8BCD-4A8C-B028-86F13379CB41}">
  <dimension ref="A1:AR887"/>
  <sheetViews>
    <sheetView tabSelected="1" topLeftCell="A437" workbookViewId="0">
      <selection activeCell="S453" sqref="S453"/>
    </sheetView>
  </sheetViews>
  <sheetFormatPr defaultRowHeight="15" x14ac:dyDescent="0.25"/>
  <cols>
    <col min="1" max="1" width="12.85546875" customWidth="1"/>
    <col min="2" max="2" width="10.5703125" bestFit="1" customWidth="1"/>
    <col min="3" max="3" width="10.28515625" bestFit="1" customWidth="1"/>
    <col min="6" max="6" width="10.5703125" bestFit="1" customWidth="1"/>
    <col min="10" max="10" width="10.85546875" bestFit="1" customWidth="1"/>
    <col min="11" max="11" width="14.42578125" bestFit="1" customWidth="1"/>
    <col min="13" max="13" width="12.85546875" bestFit="1" customWidth="1"/>
    <col min="16" max="16" width="12.28515625" bestFit="1" customWidth="1"/>
    <col min="17" max="17" width="9.42578125" customWidth="1"/>
    <col min="22" max="22" width="9.140625" customWidth="1"/>
    <col min="23" max="23" width="9.5703125" style="9" bestFit="1" customWidth="1"/>
    <col min="24" max="24" width="10" bestFit="1" customWidth="1"/>
    <col min="25" max="25" width="10.5703125" bestFit="1" customWidth="1"/>
    <col min="26" max="26" width="10.28515625" bestFit="1" customWidth="1"/>
    <col min="29" max="29" width="10.5703125" bestFit="1" customWidth="1"/>
    <col min="31" max="32" width="9.140625" customWidth="1"/>
    <col min="33" max="33" width="10.85546875" bestFit="1" customWidth="1"/>
    <col min="34" max="34" width="14.42578125" bestFit="1" customWidth="1"/>
    <col min="35" max="35" width="7.85546875" bestFit="1" customWidth="1"/>
    <col min="36" max="36" width="12.85546875" bestFit="1" customWidth="1"/>
    <col min="37" max="37" width="9.140625" customWidth="1"/>
    <col min="38" max="38" width="10.28515625" bestFit="1" customWidth="1"/>
    <col min="39" max="39" width="12.28515625" bestFit="1" customWidth="1"/>
    <col min="40" max="40" width="9.85546875" bestFit="1" customWidth="1"/>
    <col min="41" max="41" width="9.140625" customWidth="1"/>
    <col min="44" max="44" width="12.42578125" bestFit="1" customWidth="1"/>
  </cols>
  <sheetData>
    <row r="1" spans="1:44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/>
      <c r="U1" s="1" t="s">
        <v>18</v>
      </c>
      <c r="W1" s="7" t="s">
        <v>19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/>
      <c r="AP1" s="1" t="s">
        <v>17</v>
      </c>
      <c r="AQ1" s="1"/>
      <c r="AR1" s="1" t="s">
        <v>18</v>
      </c>
    </row>
    <row r="2" spans="1:44" ht="15.75" x14ac:dyDescent="0.25">
      <c r="A2">
        <f>IF(X2&gt;=$X$444,1,0)</f>
        <v>0</v>
      </c>
      <c r="B2">
        <f>IF(Y2&gt;=Y$444,1,0)</f>
        <v>0</v>
      </c>
      <c r="C2">
        <f>IF(Z2&gt;=Z$444,1,0)</f>
        <v>0</v>
      </c>
      <c r="D2">
        <f t="shared" ref="D2:Q2" si="0">IF(AA2&gt;=AA$444,1,0)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U2">
        <f>IF(AP2&gt;=AP$444,1,0)</f>
        <v>1</v>
      </c>
      <c r="W2" s="8">
        <v>510000</v>
      </c>
      <c r="X2" s="2">
        <v>3</v>
      </c>
      <c r="Y2" s="2">
        <v>2</v>
      </c>
      <c r="Z2" s="2">
        <v>1680</v>
      </c>
      <c r="AA2" s="2">
        <v>8080</v>
      </c>
      <c r="AB2" s="2">
        <v>1</v>
      </c>
      <c r="AC2" s="2">
        <v>0</v>
      </c>
      <c r="AD2" s="2">
        <v>0</v>
      </c>
      <c r="AE2" s="2">
        <v>3</v>
      </c>
      <c r="AF2" s="2">
        <v>8</v>
      </c>
      <c r="AG2" s="2">
        <v>1680</v>
      </c>
      <c r="AH2" s="2">
        <v>0</v>
      </c>
      <c r="AI2" s="2">
        <v>1987</v>
      </c>
      <c r="AJ2" s="2">
        <v>0</v>
      </c>
      <c r="AK2" s="2">
        <v>47.616799999999998</v>
      </c>
      <c r="AL2" s="2">
        <v>-122045</v>
      </c>
      <c r="AM2" s="2">
        <v>1800</v>
      </c>
      <c r="AN2" s="2">
        <v>7503</v>
      </c>
      <c r="AP2" s="3">
        <f t="shared" ref="AP2:AP65" si="1">W2/Z2</f>
        <v>303.57142857142856</v>
      </c>
      <c r="AR2" t="b">
        <f>AP2&gt;$AP$444</f>
        <v>1</v>
      </c>
    </row>
    <row r="3" spans="1:44" ht="15.75" x14ac:dyDescent="0.25">
      <c r="A3">
        <f t="shared" ref="A3:A66" si="2">IF(X3&gt;=$X$444,1,0)</f>
        <v>0</v>
      </c>
      <c r="B3">
        <f t="shared" ref="B3:B66" si="3">IF(Y3&gt;=Y$444,1,0)</f>
        <v>0</v>
      </c>
      <c r="C3">
        <f t="shared" ref="C3:C66" si="4">IF(Z3&gt;=Z$444,1,0)</f>
        <v>0</v>
      </c>
      <c r="D3">
        <f t="shared" ref="D3:D66" si="5">IF(AA3&gt;=AA$444,1,0)</f>
        <v>0</v>
      </c>
      <c r="E3">
        <f t="shared" ref="E3:E66" si="6">IF(AB3&gt;=AB$444,1,0)</f>
        <v>0</v>
      </c>
      <c r="F3">
        <f t="shared" ref="F3:F66" si="7">IF(AC3&gt;=AC$444,1,0)</f>
        <v>0</v>
      </c>
      <c r="G3">
        <f t="shared" ref="G3:G66" si="8">IF(AD3&gt;=AD$444,1,0)</f>
        <v>0</v>
      </c>
      <c r="H3">
        <f t="shared" ref="H3:H66" si="9">IF(AE3&gt;=AE$444,1,0)</f>
        <v>1</v>
      </c>
      <c r="I3">
        <f t="shared" ref="I3:I66" si="10">IF(AF3&gt;=AF$444,1,0)</f>
        <v>0</v>
      </c>
      <c r="J3">
        <f t="shared" ref="J3:J66" si="11">IF(AG3&gt;=AG$444,1,0)</f>
        <v>0</v>
      </c>
      <c r="K3">
        <f t="shared" ref="K3:K66" si="12">IF(AH3&gt;=AH$444,1,0)</f>
        <v>0</v>
      </c>
      <c r="L3">
        <f t="shared" ref="L3:L66" si="13">IF(AI3&gt;=AI$444,1,0)</f>
        <v>0</v>
      </c>
      <c r="M3">
        <f t="shared" ref="M3:M66" si="14">IF(AJ3&gt;=AJ$444,1,0)</f>
        <v>0</v>
      </c>
      <c r="N3">
        <f t="shared" ref="N3:N66" si="15">IF(AK3&gt;=AK$444,1,0)</f>
        <v>0</v>
      </c>
      <c r="O3">
        <f t="shared" ref="O3:O66" si="16">IF(AL3&gt;=AL$444,1,0)</f>
        <v>0</v>
      </c>
      <c r="P3">
        <f t="shared" ref="P3:P66" si="17">IF(AM3&gt;=AM$444,1,0)</f>
        <v>0</v>
      </c>
      <c r="Q3">
        <f t="shared" ref="Q3:Q66" si="18">IF(AN3&gt;=AN$444,1,0)</f>
        <v>0</v>
      </c>
      <c r="U3">
        <f t="shared" ref="U3:U66" si="19">IF(AP3&gt;=AP$444,1,0)</f>
        <v>1</v>
      </c>
      <c r="W3" s="8">
        <v>400000</v>
      </c>
      <c r="X3" s="2">
        <v>3</v>
      </c>
      <c r="Y3" s="2">
        <v>1.75</v>
      </c>
      <c r="Z3" s="2">
        <v>1370</v>
      </c>
      <c r="AA3" s="2">
        <v>9680</v>
      </c>
      <c r="AB3" s="2">
        <v>1</v>
      </c>
      <c r="AC3" s="2">
        <v>0</v>
      </c>
      <c r="AD3" s="2">
        <v>0</v>
      </c>
      <c r="AE3" s="2">
        <v>4</v>
      </c>
      <c r="AF3" s="2">
        <v>7</v>
      </c>
      <c r="AG3" s="2">
        <v>1370</v>
      </c>
      <c r="AH3" s="2">
        <v>0</v>
      </c>
      <c r="AI3" s="2">
        <v>1977</v>
      </c>
      <c r="AJ3" s="2">
        <v>0</v>
      </c>
      <c r="AK3" s="2">
        <v>47.612699999999997</v>
      </c>
      <c r="AL3" s="2">
        <v>-122045</v>
      </c>
      <c r="AM3" s="2">
        <v>1370</v>
      </c>
      <c r="AN3" s="2">
        <v>10208</v>
      </c>
      <c r="AP3" s="3">
        <f t="shared" si="1"/>
        <v>291.97080291970804</v>
      </c>
      <c r="AR3" t="b">
        <f t="shared" ref="AR3:AR66" si="20">AP3&gt;$AP$444</f>
        <v>1</v>
      </c>
    </row>
    <row r="4" spans="1:44" ht="15.75" x14ac:dyDescent="0.25">
      <c r="A4">
        <f t="shared" si="2"/>
        <v>1</v>
      </c>
      <c r="B4">
        <f t="shared" si="3"/>
        <v>1</v>
      </c>
      <c r="C4">
        <f t="shared" si="4"/>
        <v>0</v>
      </c>
      <c r="D4">
        <f t="shared" si="5"/>
        <v>0</v>
      </c>
      <c r="E4">
        <f t="shared" si="6"/>
        <v>1</v>
      </c>
      <c r="F4">
        <f t="shared" si="7"/>
        <v>0</v>
      </c>
      <c r="G4">
        <f t="shared" si="8"/>
        <v>0</v>
      </c>
      <c r="H4">
        <f t="shared" si="9"/>
        <v>0</v>
      </c>
      <c r="I4">
        <f t="shared" si="10"/>
        <v>1</v>
      </c>
      <c r="J4">
        <f t="shared" si="11"/>
        <v>1</v>
      </c>
      <c r="K4">
        <f t="shared" si="12"/>
        <v>0</v>
      </c>
      <c r="L4">
        <f t="shared" si="13"/>
        <v>1</v>
      </c>
      <c r="M4">
        <f t="shared" si="14"/>
        <v>0</v>
      </c>
      <c r="N4">
        <f t="shared" si="15"/>
        <v>0</v>
      </c>
      <c r="O4">
        <f t="shared" si="16"/>
        <v>0</v>
      </c>
      <c r="P4">
        <f t="shared" si="17"/>
        <v>0</v>
      </c>
      <c r="Q4">
        <f t="shared" si="18"/>
        <v>0</v>
      </c>
      <c r="U4">
        <f t="shared" si="19"/>
        <v>0</v>
      </c>
      <c r="W4" s="8">
        <v>625000</v>
      </c>
      <c r="X4" s="2">
        <v>4</v>
      </c>
      <c r="Y4" s="2">
        <v>2.5</v>
      </c>
      <c r="Z4" s="2">
        <v>2570</v>
      </c>
      <c r="AA4" s="2">
        <v>5520</v>
      </c>
      <c r="AB4" s="2">
        <v>2</v>
      </c>
      <c r="AC4" s="2">
        <v>0</v>
      </c>
      <c r="AD4" s="2">
        <v>0</v>
      </c>
      <c r="AE4" s="2">
        <v>3</v>
      </c>
      <c r="AF4" s="2">
        <v>9</v>
      </c>
      <c r="AG4" s="2">
        <v>2570</v>
      </c>
      <c r="AH4" s="2">
        <v>0</v>
      </c>
      <c r="AI4" s="2">
        <v>2000</v>
      </c>
      <c r="AJ4" s="2">
        <v>0</v>
      </c>
      <c r="AK4" s="2">
        <v>47.6145</v>
      </c>
      <c r="AL4" s="2">
        <v>-122027</v>
      </c>
      <c r="AM4" s="2">
        <v>2470</v>
      </c>
      <c r="AN4" s="2">
        <v>5669</v>
      </c>
      <c r="AP4" s="3">
        <f t="shared" si="1"/>
        <v>243.19066147859922</v>
      </c>
      <c r="AR4" t="b">
        <f t="shared" si="20"/>
        <v>0</v>
      </c>
    </row>
    <row r="5" spans="1:44" ht="15.75" x14ac:dyDescent="0.25">
      <c r="A5">
        <f t="shared" si="2"/>
        <v>0</v>
      </c>
      <c r="B5">
        <f t="shared" si="3"/>
        <v>1</v>
      </c>
      <c r="C5">
        <f t="shared" si="4"/>
        <v>0</v>
      </c>
      <c r="D5">
        <f t="shared" si="5"/>
        <v>0</v>
      </c>
      <c r="E5">
        <f t="shared" si="6"/>
        <v>1</v>
      </c>
      <c r="F5">
        <f t="shared" si="7"/>
        <v>0</v>
      </c>
      <c r="G5">
        <f t="shared" si="8"/>
        <v>0</v>
      </c>
      <c r="H5">
        <f t="shared" si="9"/>
        <v>0</v>
      </c>
      <c r="I5">
        <f t="shared" si="10"/>
        <v>0</v>
      </c>
      <c r="J5">
        <f t="shared" si="11"/>
        <v>0</v>
      </c>
      <c r="K5">
        <f t="shared" si="12"/>
        <v>0</v>
      </c>
      <c r="L5">
        <f t="shared" si="13"/>
        <v>0</v>
      </c>
      <c r="M5">
        <f t="shared" si="14"/>
        <v>0</v>
      </c>
      <c r="N5">
        <f t="shared" si="15"/>
        <v>0</v>
      </c>
      <c r="O5">
        <f t="shared" si="16"/>
        <v>0</v>
      </c>
      <c r="P5">
        <f t="shared" si="17"/>
        <v>0</v>
      </c>
      <c r="Q5">
        <f t="shared" si="18"/>
        <v>0</v>
      </c>
      <c r="U5">
        <f t="shared" si="19"/>
        <v>1</v>
      </c>
      <c r="W5" s="8">
        <v>560000</v>
      </c>
      <c r="X5" s="2">
        <v>3</v>
      </c>
      <c r="Y5" s="2">
        <v>2.5</v>
      </c>
      <c r="Z5" s="2">
        <v>1900</v>
      </c>
      <c r="AA5" s="2">
        <v>8744</v>
      </c>
      <c r="AB5" s="2">
        <v>2</v>
      </c>
      <c r="AC5" s="2">
        <v>0</v>
      </c>
      <c r="AD5" s="2">
        <v>0</v>
      </c>
      <c r="AE5" s="2">
        <v>3</v>
      </c>
      <c r="AF5" s="2">
        <v>8</v>
      </c>
      <c r="AG5" s="2">
        <v>1900</v>
      </c>
      <c r="AH5" s="2">
        <v>0</v>
      </c>
      <c r="AI5" s="2">
        <v>1987</v>
      </c>
      <c r="AJ5" s="2">
        <v>0</v>
      </c>
      <c r="AK5" s="2">
        <v>47.62</v>
      </c>
      <c r="AL5" s="2">
        <v>-122043</v>
      </c>
      <c r="AM5" s="2">
        <v>2030</v>
      </c>
      <c r="AN5" s="2">
        <v>8744</v>
      </c>
      <c r="AP5" s="3">
        <f t="shared" si="1"/>
        <v>294.73684210526318</v>
      </c>
      <c r="AR5" t="b">
        <f t="shared" si="20"/>
        <v>1</v>
      </c>
    </row>
    <row r="6" spans="1:44" ht="15.75" x14ac:dyDescent="0.25">
      <c r="A6">
        <f t="shared" si="2"/>
        <v>1</v>
      </c>
      <c r="B6">
        <f t="shared" si="3"/>
        <v>1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7"/>
        <v>0</v>
      </c>
      <c r="G6">
        <f t="shared" si="8"/>
        <v>0</v>
      </c>
      <c r="H6">
        <f t="shared" si="9"/>
        <v>0</v>
      </c>
      <c r="I6">
        <f t="shared" si="10"/>
        <v>1</v>
      </c>
      <c r="J6">
        <f t="shared" si="11"/>
        <v>0</v>
      </c>
      <c r="K6">
        <f t="shared" si="12"/>
        <v>0</v>
      </c>
      <c r="L6">
        <f t="shared" si="13"/>
        <v>0</v>
      </c>
      <c r="M6">
        <f t="shared" si="14"/>
        <v>0</v>
      </c>
      <c r="N6">
        <f t="shared" si="15"/>
        <v>0</v>
      </c>
      <c r="O6">
        <f t="shared" si="16"/>
        <v>0</v>
      </c>
      <c r="P6">
        <f t="shared" si="17"/>
        <v>0</v>
      </c>
      <c r="Q6">
        <f t="shared" si="18"/>
        <v>0</v>
      </c>
      <c r="U6">
        <f t="shared" si="19"/>
        <v>0</v>
      </c>
      <c r="W6" s="8">
        <v>592500</v>
      </c>
      <c r="X6" s="2">
        <v>4</v>
      </c>
      <c r="Y6" s="2">
        <v>2.5</v>
      </c>
      <c r="Z6" s="2">
        <v>2240</v>
      </c>
      <c r="AA6" s="2">
        <v>12032</v>
      </c>
      <c r="AB6" s="2">
        <v>1</v>
      </c>
      <c r="AC6" s="2">
        <v>0</v>
      </c>
      <c r="AD6" s="2">
        <v>0</v>
      </c>
      <c r="AE6" s="2">
        <v>3</v>
      </c>
      <c r="AF6" s="2">
        <v>9</v>
      </c>
      <c r="AG6" s="2">
        <v>2240</v>
      </c>
      <c r="AH6" s="2">
        <v>0</v>
      </c>
      <c r="AI6" s="2">
        <v>1983</v>
      </c>
      <c r="AJ6" s="2">
        <v>0</v>
      </c>
      <c r="AK6" s="2">
        <v>47.6143</v>
      </c>
      <c r="AL6" s="2">
        <v>-122017</v>
      </c>
      <c r="AM6" s="2">
        <v>2520</v>
      </c>
      <c r="AN6" s="2">
        <v>12368</v>
      </c>
      <c r="AP6" s="3">
        <f t="shared" si="1"/>
        <v>264.50892857142856</v>
      </c>
      <c r="AR6" t="b">
        <f t="shared" si="20"/>
        <v>0</v>
      </c>
    </row>
    <row r="7" spans="1:44" ht="15.75" x14ac:dyDescent="0.25">
      <c r="A7">
        <f t="shared" si="2"/>
        <v>1</v>
      </c>
      <c r="B7">
        <f t="shared" si="3"/>
        <v>1</v>
      </c>
      <c r="C7">
        <f t="shared" si="4"/>
        <v>1</v>
      </c>
      <c r="D7">
        <f t="shared" si="5"/>
        <v>0</v>
      </c>
      <c r="E7">
        <f t="shared" si="6"/>
        <v>0</v>
      </c>
      <c r="F7">
        <f t="shared" si="7"/>
        <v>1</v>
      </c>
      <c r="G7">
        <f t="shared" si="8"/>
        <v>1</v>
      </c>
      <c r="H7">
        <f t="shared" si="9"/>
        <v>0</v>
      </c>
      <c r="I7">
        <f t="shared" si="10"/>
        <v>1</v>
      </c>
      <c r="J7">
        <f t="shared" si="11"/>
        <v>0</v>
      </c>
      <c r="K7">
        <f t="shared" si="12"/>
        <v>1</v>
      </c>
      <c r="L7">
        <f t="shared" si="13"/>
        <v>1</v>
      </c>
      <c r="M7">
        <f t="shared" si="14"/>
        <v>0</v>
      </c>
      <c r="N7">
        <f t="shared" si="15"/>
        <v>0</v>
      </c>
      <c r="O7">
        <f t="shared" si="16"/>
        <v>0</v>
      </c>
      <c r="P7">
        <f t="shared" si="17"/>
        <v>1</v>
      </c>
      <c r="Q7">
        <f t="shared" si="18"/>
        <v>1</v>
      </c>
      <c r="U7">
        <f t="shared" si="19"/>
        <v>1</v>
      </c>
      <c r="W7" s="8">
        <f>2.4*10^6</f>
        <v>2400000</v>
      </c>
      <c r="X7" s="2">
        <v>4</v>
      </c>
      <c r="Y7" s="2">
        <v>2.5</v>
      </c>
      <c r="Z7" s="2">
        <v>3650</v>
      </c>
      <c r="AA7" s="2">
        <v>8354</v>
      </c>
      <c r="AB7" s="2">
        <v>1</v>
      </c>
      <c r="AC7" s="2">
        <v>1</v>
      </c>
      <c r="AD7" s="2">
        <v>4</v>
      </c>
      <c r="AE7" s="2">
        <v>3</v>
      </c>
      <c r="AF7" s="2">
        <v>9</v>
      </c>
      <c r="AG7" s="2">
        <v>1830</v>
      </c>
      <c r="AH7" s="2">
        <v>1820</v>
      </c>
      <c r="AI7" s="2">
        <v>2000</v>
      </c>
      <c r="AJ7" s="2">
        <v>0</v>
      </c>
      <c r="AK7" s="2">
        <v>47.633800000000001</v>
      </c>
      <c r="AL7" s="2">
        <v>-122072</v>
      </c>
      <c r="AM7" s="2">
        <v>3120</v>
      </c>
      <c r="AN7" s="2">
        <v>18841</v>
      </c>
      <c r="AP7" s="3">
        <f t="shared" si="1"/>
        <v>657.53424657534242</v>
      </c>
      <c r="AR7" t="b">
        <f t="shared" si="20"/>
        <v>1</v>
      </c>
    </row>
    <row r="8" spans="1:44" ht="15.75" x14ac:dyDescent="0.25">
      <c r="A8">
        <f t="shared" si="2"/>
        <v>0</v>
      </c>
      <c r="B8">
        <f t="shared" si="3"/>
        <v>0</v>
      </c>
      <c r="C8">
        <f t="shared" si="4"/>
        <v>0</v>
      </c>
      <c r="D8">
        <f t="shared" si="5"/>
        <v>1</v>
      </c>
      <c r="E8">
        <f t="shared" si="6"/>
        <v>1</v>
      </c>
      <c r="F8">
        <f t="shared" si="7"/>
        <v>0</v>
      </c>
      <c r="G8">
        <f t="shared" si="8"/>
        <v>0</v>
      </c>
      <c r="H8">
        <f t="shared" si="9"/>
        <v>0</v>
      </c>
      <c r="I8">
        <f t="shared" si="10"/>
        <v>1</v>
      </c>
      <c r="J8">
        <f t="shared" si="11"/>
        <v>0</v>
      </c>
      <c r="K8">
        <f t="shared" si="12"/>
        <v>1</v>
      </c>
      <c r="L8">
        <f t="shared" si="13"/>
        <v>0</v>
      </c>
      <c r="M8">
        <f t="shared" si="14"/>
        <v>0</v>
      </c>
      <c r="N8">
        <f t="shared" si="15"/>
        <v>0</v>
      </c>
      <c r="O8">
        <f t="shared" si="16"/>
        <v>0</v>
      </c>
      <c r="P8">
        <f t="shared" si="17"/>
        <v>0</v>
      </c>
      <c r="Q8">
        <f t="shared" si="18"/>
        <v>1</v>
      </c>
      <c r="U8">
        <f t="shared" si="19"/>
        <v>0</v>
      </c>
      <c r="W8" s="8">
        <v>525000</v>
      </c>
      <c r="X8" s="2">
        <v>3</v>
      </c>
      <c r="Y8" s="2">
        <v>2.25</v>
      </c>
      <c r="Z8" s="2">
        <v>2100</v>
      </c>
      <c r="AA8" s="2">
        <v>40510</v>
      </c>
      <c r="AB8" s="2">
        <v>2</v>
      </c>
      <c r="AC8" s="2">
        <v>0</v>
      </c>
      <c r="AD8" s="2">
        <v>0</v>
      </c>
      <c r="AE8" s="2">
        <v>3</v>
      </c>
      <c r="AF8" s="2">
        <v>10</v>
      </c>
      <c r="AG8" s="2">
        <v>1320</v>
      </c>
      <c r="AH8" s="2">
        <v>780</v>
      </c>
      <c r="AI8" s="2">
        <v>1979</v>
      </c>
      <c r="AJ8" s="2">
        <v>0</v>
      </c>
      <c r="AK8" s="2">
        <v>47.615400000000001</v>
      </c>
      <c r="AL8" s="2">
        <v>-122047</v>
      </c>
      <c r="AM8" s="2">
        <v>2380</v>
      </c>
      <c r="AN8" s="2">
        <v>33450</v>
      </c>
      <c r="AP8" s="3">
        <f t="shared" si="1"/>
        <v>250</v>
      </c>
      <c r="AR8" t="b">
        <f t="shared" si="20"/>
        <v>0</v>
      </c>
    </row>
    <row r="9" spans="1:44" ht="15.75" x14ac:dyDescent="0.25">
      <c r="A9">
        <f t="shared" si="2"/>
        <v>1</v>
      </c>
      <c r="B9">
        <f t="shared" si="3"/>
        <v>1</v>
      </c>
      <c r="C9">
        <f t="shared" si="4"/>
        <v>1</v>
      </c>
      <c r="D9">
        <f t="shared" si="5"/>
        <v>1</v>
      </c>
      <c r="E9">
        <f t="shared" si="6"/>
        <v>0</v>
      </c>
      <c r="F9">
        <f t="shared" si="7"/>
        <v>1</v>
      </c>
      <c r="G9">
        <f t="shared" si="8"/>
        <v>1</v>
      </c>
      <c r="H9">
        <f t="shared" si="9"/>
        <v>0</v>
      </c>
      <c r="I9">
        <f t="shared" si="10"/>
        <v>1</v>
      </c>
      <c r="J9">
        <f t="shared" si="11"/>
        <v>1</v>
      </c>
      <c r="K9">
        <f t="shared" si="12"/>
        <v>1</v>
      </c>
      <c r="L9">
        <f t="shared" si="13"/>
        <v>1</v>
      </c>
      <c r="M9">
        <f t="shared" si="14"/>
        <v>0</v>
      </c>
      <c r="N9">
        <f t="shared" si="15"/>
        <v>0</v>
      </c>
      <c r="O9">
        <f t="shared" si="16"/>
        <v>0</v>
      </c>
      <c r="P9">
        <f t="shared" si="17"/>
        <v>1</v>
      </c>
      <c r="Q9">
        <f t="shared" si="18"/>
        <v>1</v>
      </c>
      <c r="U9">
        <f t="shared" si="19"/>
        <v>1</v>
      </c>
      <c r="W9" s="8">
        <f>3.075*10^6</f>
        <v>3075000</v>
      </c>
      <c r="X9" s="2">
        <v>4</v>
      </c>
      <c r="Y9" s="2">
        <v>5</v>
      </c>
      <c r="Z9" s="2">
        <v>4550</v>
      </c>
      <c r="AA9" s="2">
        <v>18641</v>
      </c>
      <c r="AB9" s="2">
        <v>1</v>
      </c>
      <c r="AC9" s="2">
        <v>1</v>
      </c>
      <c r="AD9" s="2">
        <v>4</v>
      </c>
      <c r="AE9" s="2">
        <v>3</v>
      </c>
      <c r="AF9" s="2">
        <v>10</v>
      </c>
      <c r="AG9" s="2">
        <v>2600</v>
      </c>
      <c r="AH9" s="2">
        <v>1950</v>
      </c>
      <c r="AI9" s="2">
        <v>2002</v>
      </c>
      <c r="AJ9" s="2">
        <v>0</v>
      </c>
      <c r="AK9" s="2">
        <v>47.6053</v>
      </c>
      <c r="AL9" s="2">
        <v>-122077</v>
      </c>
      <c r="AM9" s="2">
        <v>4550</v>
      </c>
      <c r="AN9" s="2">
        <v>19508</v>
      </c>
      <c r="AP9" s="3">
        <f t="shared" si="1"/>
        <v>675.82417582417577</v>
      </c>
      <c r="AR9" t="b">
        <f t="shared" si="20"/>
        <v>1</v>
      </c>
    </row>
    <row r="10" spans="1:44" ht="15.75" x14ac:dyDescent="0.25">
      <c r="A10">
        <f t="shared" si="2"/>
        <v>1</v>
      </c>
      <c r="B10">
        <f t="shared" si="3"/>
        <v>0</v>
      </c>
      <c r="C10">
        <f t="shared" si="4"/>
        <v>0</v>
      </c>
      <c r="D10">
        <f t="shared" si="5"/>
        <v>0</v>
      </c>
      <c r="E10">
        <f t="shared" si="6"/>
        <v>1</v>
      </c>
      <c r="F10">
        <f t="shared" si="7"/>
        <v>0</v>
      </c>
      <c r="G10">
        <f t="shared" si="8"/>
        <v>0</v>
      </c>
      <c r="H10">
        <f t="shared" si="9"/>
        <v>0</v>
      </c>
      <c r="I10">
        <f t="shared" si="10"/>
        <v>0</v>
      </c>
      <c r="J10">
        <f t="shared" si="11"/>
        <v>0</v>
      </c>
      <c r="K10">
        <f t="shared" si="12"/>
        <v>0</v>
      </c>
      <c r="L10">
        <f t="shared" si="13"/>
        <v>0</v>
      </c>
      <c r="M10">
        <f t="shared" si="14"/>
        <v>0</v>
      </c>
      <c r="N10">
        <f t="shared" si="15"/>
        <v>0</v>
      </c>
      <c r="O10">
        <f t="shared" si="16"/>
        <v>0</v>
      </c>
      <c r="P10">
        <f t="shared" si="17"/>
        <v>0</v>
      </c>
      <c r="Q10">
        <f t="shared" si="18"/>
        <v>0</v>
      </c>
      <c r="U10">
        <f t="shared" si="19"/>
        <v>1</v>
      </c>
      <c r="W10" s="8">
        <v>610750</v>
      </c>
      <c r="X10" s="2">
        <v>4</v>
      </c>
      <c r="Y10" s="2">
        <v>2.25</v>
      </c>
      <c r="Z10" s="2">
        <v>2180</v>
      </c>
      <c r="AA10" s="2">
        <v>7297</v>
      </c>
      <c r="AB10" s="2">
        <v>2</v>
      </c>
      <c r="AC10" s="2">
        <v>0</v>
      </c>
      <c r="AD10" s="2">
        <v>0</v>
      </c>
      <c r="AE10" s="2">
        <v>3</v>
      </c>
      <c r="AF10" s="2">
        <v>8</v>
      </c>
      <c r="AG10" s="2">
        <v>2180</v>
      </c>
      <c r="AH10" s="2">
        <v>0</v>
      </c>
      <c r="AI10" s="2">
        <v>1984</v>
      </c>
      <c r="AJ10" s="2">
        <v>0</v>
      </c>
      <c r="AK10" s="2">
        <v>47.645899999999997</v>
      </c>
      <c r="AL10" s="2">
        <v>-122058</v>
      </c>
      <c r="AM10" s="2">
        <v>2250</v>
      </c>
      <c r="AN10" s="2">
        <v>9781</v>
      </c>
      <c r="AP10" s="3">
        <f t="shared" si="1"/>
        <v>280.16055045871559</v>
      </c>
      <c r="AR10" t="b">
        <f t="shared" si="20"/>
        <v>1</v>
      </c>
    </row>
    <row r="11" spans="1:44" ht="15.75" x14ac:dyDescent="0.25">
      <c r="A11">
        <f t="shared" si="2"/>
        <v>1</v>
      </c>
      <c r="B11">
        <f t="shared" si="3"/>
        <v>1</v>
      </c>
      <c r="C11">
        <f t="shared" si="4"/>
        <v>1</v>
      </c>
      <c r="D11">
        <f t="shared" si="5"/>
        <v>1</v>
      </c>
      <c r="E11">
        <f t="shared" si="6"/>
        <v>1</v>
      </c>
      <c r="F11">
        <f t="shared" si="7"/>
        <v>0</v>
      </c>
      <c r="G11">
        <f t="shared" si="8"/>
        <v>0</v>
      </c>
      <c r="H11">
        <f t="shared" si="9"/>
        <v>0</v>
      </c>
      <c r="I11">
        <f t="shared" si="10"/>
        <v>1</v>
      </c>
      <c r="J11">
        <f t="shared" si="11"/>
        <v>1</v>
      </c>
      <c r="K11">
        <f t="shared" si="12"/>
        <v>0</v>
      </c>
      <c r="L11">
        <f t="shared" si="13"/>
        <v>1</v>
      </c>
      <c r="M11">
        <f t="shared" si="14"/>
        <v>0</v>
      </c>
      <c r="N11">
        <f t="shared" si="15"/>
        <v>0</v>
      </c>
      <c r="O11">
        <f t="shared" si="16"/>
        <v>0</v>
      </c>
      <c r="P11">
        <f t="shared" si="17"/>
        <v>1</v>
      </c>
      <c r="Q11">
        <f t="shared" si="18"/>
        <v>1</v>
      </c>
      <c r="U11">
        <f t="shared" si="19"/>
        <v>0</v>
      </c>
      <c r="W11" s="8">
        <v>810000</v>
      </c>
      <c r="X11" s="2">
        <v>4</v>
      </c>
      <c r="Y11" s="2">
        <v>2.5</v>
      </c>
      <c r="Z11" s="2">
        <v>3520</v>
      </c>
      <c r="AA11" s="2">
        <v>15420</v>
      </c>
      <c r="AB11" s="2">
        <v>2</v>
      </c>
      <c r="AC11" s="2">
        <v>0</v>
      </c>
      <c r="AD11" s="2">
        <v>0</v>
      </c>
      <c r="AE11" s="2">
        <v>3</v>
      </c>
      <c r="AF11" s="2">
        <v>10</v>
      </c>
      <c r="AG11" s="2">
        <v>3520</v>
      </c>
      <c r="AH11" s="2">
        <v>0</v>
      </c>
      <c r="AI11" s="2">
        <v>1991</v>
      </c>
      <c r="AJ11" s="2">
        <v>0</v>
      </c>
      <c r="AK11" s="2">
        <v>47.637500000000003</v>
      </c>
      <c r="AL11" s="2">
        <v>-122016</v>
      </c>
      <c r="AM11" s="2">
        <v>3400</v>
      </c>
      <c r="AN11" s="2">
        <v>21455</v>
      </c>
      <c r="AP11" s="3">
        <f t="shared" si="1"/>
        <v>230.11363636363637</v>
      </c>
      <c r="AR11" t="b">
        <f t="shared" si="20"/>
        <v>0</v>
      </c>
    </row>
    <row r="12" spans="1:44" ht="15.75" x14ac:dyDescent="0.25">
      <c r="A12">
        <f t="shared" si="2"/>
        <v>1</v>
      </c>
      <c r="B12">
        <f t="shared" si="3"/>
        <v>1</v>
      </c>
      <c r="C12">
        <f t="shared" si="4"/>
        <v>1</v>
      </c>
      <c r="D12">
        <f t="shared" si="5"/>
        <v>0</v>
      </c>
      <c r="E12">
        <f t="shared" si="6"/>
        <v>1</v>
      </c>
      <c r="F12">
        <f t="shared" si="7"/>
        <v>0</v>
      </c>
      <c r="G12">
        <f t="shared" si="8"/>
        <v>0</v>
      </c>
      <c r="H12">
        <f t="shared" si="9"/>
        <v>0</v>
      </c>
      <c r="I12">
        <f t="shared" si="10"/>
        <v>1</v>
      </c>
      <c r="J12">
        <f t="shared" si="11"/>
        <v>1</v>
      </c>
      <c r="K12">
        <f t="shared" si="12"/>
        <v>1</v>
      </c>
      <c r="L12">
        <f t="shared" si="13"/>
        <v>0</v>
      </c>
      <c r="M12">
        <f t="shared" si="14"/>
        <v>0</v>
      </c>
      <c r="N12">
        <f t="shared" si="15"/>
        <v>1</v>
      </c>
      <c r="O12">
        <f t="shared" si="16"/>
        <v>0</v>
      </c>
      <c r="P12">
        <f t="shared" si="17"/>
        <v>1</v>
      </c>
      <c r="Q12">
        <f t="shared" si="18"/>
        <v>0</v>
      </c>
      <c r="U12">
        <f t="shared" si="19"/>
        <v>0</v>
      </c>
      <c r="W12" s="8">
        <v>722500</v>
      </c>
      <c r="X12" s="2">
        <v>5</v>
      </c>
      <c r="Y12" s="2">
        <v>2.5</v>
      </c>
      <c r="Z12" s="2">
        <v>4870</v>
      </c>
      <c r="AA12" s="2">
        <v>11800</v>
      </c>
      <c r="AB12" s="2">
        <v>2</v>
      </c>
      <c r="AC12" s="2">
        <v>0</v>
      </c>
      <c r="AD12" s="2">
        <v>0</v>
      </c>
      <c r="AE12" s="2">
        <v>3</v>
      </c>
      <c r="AF12" s="2">
        <v>10</v>
      </c>
      <c r="AG12" s="2">
        <v>3470</v>
      </c>
      <c r="AH12" s="2">
        <v>1400</v>
      </c>
      <c r="AI12" s="2">
        <v>1983</v>
      </c>
      <c r="AJ12" s="2">
        <v>0</v>
      </c>
      <c r="AK12" s="2">
        <v>47633</v>
      </c>
      <c r="AL12" s="2">
        <v>-122041</v>
      </c>
      <c r="AM12" s="2">
        <v>3180</v>
      </c>
      <c r="AN12" s="2">
        <v>11398</v>
      </c>
      <c r="AP12" s="3">
        <f t="shared" si="1"/>
        <v>148.35728952772075</v>
      </c>
      <c r="AR12" t="b">
        <f t="shared" si="20"/>
        <v>0</v>
      </c>
    </row>
    <row r="13" spans="1:44" ht="15.75" x14ac:dyDescent="0.25">
      <c r="A13">
        <f t="shared" si="2"/>
        <v>0</v>
      </c>
      <c r="B13">
        <f t="shared" si="3"/>
        <v>1</v>
      </c>
      <c r="C13">
        <f t="shared" si="4"/>
        <v>1</v>
      </c>
      <c r="D13">
        <f t="shared" si="5"/>
        <v>0</v>
      </c>
      <c r="E13">
        <f t="shared" si="6"/>
        <v>1</v>
      </c>
      <c r="F13">
        <f t="shared" si="7"/>
        <v>0</v>
      </c>
      <c r="G13">
        <f t="shared" si="8"/>
        <v>0</v>
      </c>
      <c r="H13">
        <f t="shared" si="9"/>
        <v>0</v>
      </c>
      <c r="I13">
        <f t="shared" si="10"/>
        <v>1</v>
      </c>
      <c r="J13">
        <f t="shared" si="11"/>
        <v>1</v>
      </c>
      <c r="K13">
        <f t="shared" si="12"/>
        <v>0</v>
      </c>
      <c r="L13">
        <f t="shared" si="13"/>
        <v>1</v>
      </c>
      <c r="M13">
        <f t="shared" si="14"/>
        <v>0</v>
      </c>
      <c r="N13">
        <f t="shared" si="15"/>
        <v>0</v>
      </c>
      <c r="O13">
        <f t="shared" si="16"/>
        <v>0</v>
      </c>
      <c r="P13">
        <f t="shared" si="17"/>
        <v>1</v>
      </c>
      <c r="Q13">
        <f t="shared" si="18"/>
        <v>0</v>
      </c>
      <c r="U13">
        <f t="shared" si="19"/>
        <v>0</v>
      </c>
      <c r="W13" s="8">
        <v>868700</v>
      </c>
      <c r="X13" s="2">
        <v>3</v>
      </c>
      <c r="Y13" s="2">
        <v>4.25</v>
      </c>
      <c r="Z13" s="2">
        <v>3840</v>
      </c>
      <c r="AA13" s="2">
        <v>6161</v>
      </c>
      <c r="AB13" s="2">
        <v>2</v>
      </c>
      <c r="AC13" s="2">
        <v>0</v>
      </c>
      <c r="AD13" s="2">
        <v>0</v>
      </c>
      <c r="AE13" s="2">
        <v>3</v>
      </c>
      <c r="AF13" s="2">
        <v>10</v>
      </c>
      <c r="AG13" s="2">
        <v>3840</v>
      </c>
      <c r="AH13" s="2">
        <v>0</v>
      </c>
      <c r="AI13" s="2">
        <v>2000</v>
      </c>
      <c r="AJ13" s="2">
        <v>0</v>
      </c>
      <c r="AK13" s="2">
        <v>47.633600000000001</v>
      </c>
      <c r="AL13" s="2">
        <v>-122064</v>
      </c>
      <c r="AM13" s="2">
        <v>3230</v>
      </c>
      <c r="AN13" s="2">
        <v>7709</v>
      </c>
      <c r="AP13" s="3">
        <f t="shared" si="1"/>
        <v>226.22395833333334</v>
      </c>
      <c r="AR13" t="b">
        <f t="shared" si="20"/>
        <v>0</v>
      </c>
    </row>
    <row r="14" spans="1:44" ht="15.75" x14ac:dyDescent="0.25">
      <c r="A14">
        <f t="shared" si="2"/>
        <v>1</v>
      </c>
      <c r="B14">
        <f t="shared" si="3"/>
        <v>1</v>
      </c>
      <c r="C14">
        <f t="shared" si="4"/>
        <v>1</v>
      </c>
      <c r="D14">
        <f t="shared" si="5"/>
        <v>0</v>
      </c>
      <c r="E14">
        <f t="shared" si="6"/>
        <v>1</v>
      </c>
      <c r="F14">
        <f t="shared" si="7"/>
        <v>0</v>
      </c>
      <c r="G14">
        <f t="shared" si="8"/>
        <v>0</v>
      </c>
      <c r="H14">
        <f t="shared" si="9"/>
        <v>0</v>
      </c>
      <c r="I14">
        <f t="shared" si="10"/>
        <v>1</v>
      </c>
      <c r="J14">
        <f t="shared" si="11"/>
        <v>1</v>
      </c>
      <c r="K14">
        <f t="shared" si="12"/>
        <v>1</v>
      </c>
      <c r="L14">
        <f t="shared" si="13"/>
        <v>1</v>
      </c>
      <c r="M14">
        <f t="shared" si="14"/>
        <v>0</v>
      </c>
      <c r="N14">
        <f t="shared" si="15"/>
        <v>0</v>
      </c>
      <c r="O14">
        <f t="shared" si="16"/>
        <v>0</v>
      </c>
      <c r="P14">
        <f t="shared" si="17"/>
        <v>1</v>
      </c>
      <c r="Q14">
        <f t="shared" si="18"/>
        <v>0</v>
      </c>
      <c r="U14">
        <f t="shared" si="19"/>
        <v>1</v>
      </c>
      <c r="W14" s="8">
        <f>1.15*10^6</f>
        <v>1150000</v>
      </c>
      <c r="X14" s="2">
        <v>4</v>
      </c>
      <c r="Y14" s="2">
        <v>3.25</v>
      </c>
      <c r="Z14" s="2">
        <v>4190</v>
      </c>
      <c r="AA14" s="2">
        <v>10259</v>
      </c>
      <c r="AB14" s="2">
        <v>2</v>
      </c>
      <c r="AC14" s="2">
        <v>0</v>
      </c>
      <c r="AD14" s="2">
        <v>0</v>
      </c>
      <c r="AE14" s="2">
        <v>3</v>
      </c>
      <c r="AF14" s="2">
        <v>11</v>
      </c>
      <c r="AG14" s="2">
        <v>3150</v>
      </c>
      <c r="AH14" s="2">
        <v>1040</v>
      </c>
      <c r="AI14" s="2">
        <v>2000</v>
      </c>
      <c r="AJ14" s="2">
        <v>0</v>
      </c>
      <c r="AK14" s="2">
        <v>47.633200000000002</v>
      </c>
      <c r="AL14" s="2">
        <v>-122066</v>
      </c>
      <c r="AM14" s="2">
        <v>4300</v>
      </c>
      <c r="AN14" s="2">
        <v>11919</v>
      </c>
      <c r="AP14" s="3">
        <f t="shared" si="1"/>
        <v>274.46300715990452</v>
      </c>
      <c r="AR14" t="b">
        <f t="shared" si="20"/>
        <v>1</v>
      </c>
    </row>
    <row r="15" spans="1:44" ht="15.75" x14ac:dyDescent="0.25">
      <c r="A15">
        <f t="shared" si="2"/>
        <v>1</v>
      </c>
      <c r="B15">
        <f t="shared" si="3"/>
        <v>1</v>
      </c>
      <c r="C15">
        <f t="shared" si="4"/>
        <v>1</v>
      </c>
      <c r="D15">
        <f t="shared" si="5"/>
        <v>0</v>
      </c>
      <c r="E15">
        <f t="shared" si="6"/>
        <v>1</v>
      </c>
      <c r="F15">
        <f t="shared" si="7"/>
        <v>0</v>
      </c>
      <c r="G15">
        <f t="shared" si="8"/>
        <v>0</v>
      </c>
      <c r="H15">
        <f t="shared" si="9"/>
        <v>0</v>
      </c>
      <c r="I15">
        <f t="shared" si="10"/>
        <v>1</v>
      </c>
      <c r="J15">
        <f t="shared" si="11"/>
        <v>1</v>
      </c>
      <c r="K15">
        <f t="shared" si="12"/>
        <v>0</v>
      </c>
      <c r="L15">
        <f t="shared" si="13"/>
        <v>1</v>
      </c>
      <c r="M15">
        <f t="shared" si="14"/>
        <v>0</v>
      </c>
      <c r="N15">
        <f t="shared" si="15"/>
        <v>0</v>
      </c>
      <c r="O15">
        <f t="shared" si="16"/>
        <v>0</v>
      </c>
      <c r="P15">
        <f t="shared" si="17"/>
        <v>1</v>
      </c>
      <c r="Q15">
        <f t="shared" si="18"/>
        <v>0</v>
      </c>
      <c r="U15">
        <f t="shared" si="19"/>
        <v>0</v>
      </c>
      <c r="W15" s="8">
        <v>859900</v>
      </c>
      <c r="X15" s="2">
        <v>4</v>
      </c>
      <c r="Y15" s="2">
        <v>2.75</v>
      </c>
      <c r="Z15" s="2">
        <v>3390</v>
      </c>
      <c r="AA15" s="2">
        <v>6298</v>
      </c>
      <c r="AB15" s="2">
        <v>2</v>
      </c>
      <c r="AC15" s="2">
        <v>0</v>
      </c>
      <c r="AD15" s="2">
        <v>0</v>
      </c>
      <c r="AE15" s="2">
        <v>3</v>
      </c>
      <c r="AF15" s="2">
        <v>9</v>
      </c>
      <c r="AG15" s="2">
        <v>3390</v>
      </c>
      <c r="AH15" s="2">
        <v>0</v>
      </c>
      <c r="AI15" s="2">
        <v>2011</v>
      </c>
      <c r="AJ15" s="2">
        <v>0</v>
      </c>
      <c r="AK15" s="2">
        <v>47.590600000000002</v>
      </c>
      <c r="AL15" s="2">
        <v>-122062</v>
      </c>
      <c r="AM15" s="2">
        <v>3390</v>
      </c>
      <c r="AN15" s="2">
        <v>7111</v>
      </c>
      <c r="AP15" s="3">
        <f t="shared" si="1"/>
        <v>253.65781710914453</v>
      </c>
      <c r="AR15" t="b">
        <f t="shared" si="20"/>
        <v>0</v>
      </c>
    </row>
    <row r="16" spans="1:44" ht="15.75" x14ac:dyDescent="0.25">
      <c r="A16">
        <f t="shared" si="2"/>
        <v>1</v>
      </c>
      <c r="B16">
        <f t="shared" si="3"/>
        <v>1</v>
      </c>
      <c r="C16">
        <f t="shared" si="4"/>
        <v>1</v>
      </c>
      <c r="D16">
        <f t="shared" si="5"/>
        <v>1</v>
      </c>
      <c r="E16">
        <f t="shared" si="6"/>
        <v>1</v>
      </c>
      <c r="F16">
        <f t="shared" si="7"/>
        <v>0</v>
      </c>
      <c r="G16">
        <f t="shared" si="8"/>
        <v>0</v>
      </c>
      <c r="H16">
        <f t="shared" si="9"/>
        <v>0</v>
      </c>
      <c r="I16">
        <f t="shared" si="10"/>
        <v>1</v>
      </c>
      <c r="J16">
        <f t="shared" si="11"/>
        <v>1</v>
      </c>
      <c r="K16">
        <f t="shared" si="12"/>
        <v>0</v>
      </c>
      <c r="L16">
        <f t="shared" si="13"/>
        <v>1</v>
      </c>
      <c r="M16">
        <f t="shared" si="14"/>
        <v>0</v>
      </c>
      <c r="N16">
        <f t="shared" si="15"/>
        <v>0</v>
      </c>
      <c r="O16">
        <f t="shared" si="16"/>
        <v>0</v>
      </c>
      <c r="P16">
        <f t="shared" si="17"/>
        <v>1</v>
      </c>
      <c r="Q16">
        <f t="shared" si="18"/>
        <v>1</v>
      </c>
      <c r="U16">
        <f t="shared" si="19"/>
        <v>1</v>
      </c>
      <c r="W16" s="8">
        <f>1.385*10^6</f>
        <v>1385000</v>
      </c>
      <c r="X16" s="2">
        <v>4</v>
      </c>
      <c r="Y16" s="2">
        <v>3.25</v>
      </c>
      <c r="Z16" s="2">
        <v>4860</v>
      </c>
      <c r="AA16" s="2">
        <v>181319</v>
      </c>
      <c r="AB16" s="2">
        <v>2.5</v>
      </c>
      <c r="AC16" s="2">
        <v>0</v>
      </c>
      <c r="AD16" s="2">
        <v>0</v>
      </c>
      <c r="AE16" s="2">
        <v>3</v>
      </c>
      <c r="AF16" s="2">
        <v>9</v>
      </c>
      <c r="AG16" s="2">
        <v>4860</v>
      </c>
      <c r="AH16" s="2">
        <v>0</v>
      </c>
      <c r="AI16" s="2">
        <v>1993</v>
      </c>
      <c r="AJ16" s="2">
        <v>0</v>
      </c>
      <c r="AK16" s="2">
        <v>47.617899999999999</v>
      </c>
      <c r="AL16" s="2">
        <v>-122005</v>
      </c>
      <c r="AM16" s="2">
        <v>3850</v>
      </c>
      <c r="AN16" s="2">
        <v>181319</v>
      </c>
      <c r="AP16" s="3">
        <f t="shared" si="1"/>
        <v>284.97942386831278</v>
      </c>
      <c r="AR16" t="b">
        <f t="shared" si="20"/>
        <v>1</v>
      </c>
    </row>
    <row r="17" spans="1:44" ht="15.75" x14ac:dyDescent="0.25">
      <c r="A17">
        <f t="shared" si="2"/>
        <v>1</v>
      </c>
      <c r="B17">
        <f t="shared" si="3"/>
        <v>1</v>
      </c>
      <c r="C17">
        <f t="shared" si="4"/>
        <v>1</v>
      </c>
      <c r="D17">
        <f t="shared" si="5"/>
        <v>1</v>
      </c>
      <c r="E17">
        <f t="shared" si="6"/>
        <v>1</v>
      </c>
      <c r="F17">
        <f t="shared" si="7"/>
        <v>0</v>
      </c>
      <c r="G17">
        <f t="shared" si="8"/>
        <v>0</v>
      </c>
      <c r="H17">
        <f t="shared" si="9"/>
        <v>0</v>
      </c>
      <c r="I17">
        <f t="shared" si="10"/>
        <v>1</v>
      </c>
      <c r="J17">
        <f t="shared" si="11"/>
        <v>1</v>
      </c>
      <c r="K17">
        <f t="shared" si="12"/>
        <v>0</v>
      </c>
      <c r="L17">
        <f t="shared" si="13"/>
        <v>1</v>
      </c>
      <c r="M17">
        <f t="shared" si="14"/>
        <v>0</v>
      </c>
      <c r="N17">
        <f t="shared" si="15"/>
        <v>0</v>
      </c>
      <c r="O17">
        <f t="shared" si="16"/>
        <v>0</v>
      </c>
      <c r="P17">
        <f t="shared" si="17"/>
        <v>1</v>
      </c>
      <c r="Q17">
        <f t="shared" si="18"/>
        <v>0</v>
      </c>
      <c r="U17">
        <f t="shared" si="19"/>
        <v>0</v>
      </c>
      <c r="W17" s="8">
        <v>863000</v>
      </c>
      <c r="X17" s="2">
        <v>4</v>
      </c>
      <c r="Y17" s="2">
        <v>2.5</v>
      </c>
      <c r="Z17" s="2">
        <v>4120</v>
      </c>
      <c r="AA17" s="2">
        <v>22370</v>
      </c>
      <c r="AB17" s="2">
        <v>2</v>
      </c>
      <c r="AC17" s="2">
        <v>0</v>
      </c>
      <c r="AD17" s="2">
        <v>0</v>
      </c>
      <c r="AE17" s="2">
        <v>3</v>
      </c>
      <c r="AF17" s="2">
        <v>10</v>
      </c>
      <c r="AG17" s="2">
        <v>4120</v>
      </c>
      <c r="AH17" s="2">
        <v>0</v>
      </c>
      <c r="AI17" s="2">
        <v>1997</v>
      </c>
      <c r="AJ17" s="2">
        <v>0</v>
      </c>
      <c r="AK17" s="2">
        <v>47.623899999999999</v>
      </c>
      <c r="AL17" s="2">
        <v>-122023</v>
      </c>
      <c r="AM17" s="2">
        <v>3180</v>
      </c>
      <c r="AN17" s="2">
        <v>7257</v>
      </c>
      <c r="AP17" s="3">
        <f t="shared" si="1"/>
        <v>209.46601941747574</v>
      </c>
      <c r="AR17" t="b">
        <f t="shared" si="20"/>
        <v>0</v>
      </c>
    </row>
    <row r="18" spans="1:44" ht="15.75" x14ac:dyDescent="0.25">
      <c r="A18">
        <f t="shared" si="2"/>
        <v>0</v>
      </c>
      <c r="B18">
        <f t="shared" si="3"/>
        <v>1</v>
      </c>
      <c r="C18">
        <f t="shared" si="4"/>
        <v>1</v>
      </c>
      <c r="D18">
        <f t="shared" si="5"/>
        <v>0</v>
      </c>
      <c r="E18">
        <f t="shared" si="6"/>
        <v>1</v>
      </c>
      <c r="F18">
        <f t="shared" si="7"/>
        <v>0</v>
      </c>
      <c r="G18">
        <f t="shared" si="8"/>
        <v>0</v>
      </c>
      <c r="H18">
        <f t="shared" si="9"/>
        <v>1</v>
      </c>
      <c r="I18">
        <f t="shared" si="10"/>
        <v>1</v>
      </c>
      <c r="J18">
        <f t="shared" si="11"/>
        <v>1</v>
      </c>
      <c r="K18">
        <f t="shared" si="12"/>
        <v>0</v>
      </c>
      <c r="L18">
        <f t="shared" si="13"/>
        <v>0</v>
      </c>
      <c r="M18">
        <f t="shared" si="14"/>
        <v>0</v>
      </c>
      <c r="N18">
        <f t="shared" si="15"/>
        <v>0</v>
      </c>
      <c r="O18">
        <f t="shared" si="16"/>
        <v>0</v>
      </c>
      <c r="P18">
        <f t="shared" si="17"/>
        <v>1</v>
      </c>
      <c r="Q18">
        <f t="shared" si="18"/>
        <v>0</v>
      </c>
      <c r="U18">
        <f t="shared" si="19"/>
        <v>1</v>
      </c>
      <c r="W18" s="8">
        <v>900000</v>
      </c>
      <c r="X18" s="2">
        <v>3</v>
      </c>
      <c r="Y18" s="2">
        <v>2.5</v>
      </c>
      <c r="Z18" s="2">
        <v>3180</v>
      </c>
      <c r="AA18" s="2">
        <v>12600</v>
      </c>
      <c r="AB18" s="2">
        <v>2</v>
      </c>
      <c r="AC18" s="2">
        <v>0</v>
      </c>
      <c r="AD18" s="2">
        <v>0</v>
      </c>
      <c r="AE18" s="2">
        <v>4</v>
      </c>
      <c r="AF18" s="2">
        <v>11</v>
      </c>
      <c r="AG18" s="2">
        <v>3180</v>
      </c>
      <c r="AH18" s="2">
        <v>0</v>
      </c>
      <c r="AI18" s="2">
        <v>1978</v>
      </c>
      <c r="AJ18" s="2">
        <v>0</v>
      </c>
      <c r="AK18" s="2">
        <v>47.636600000000001</v>
      </c>
      <c r="AL18" s="2">
        <v>-122058</v>
      </c>
      <c r="AM18" s="2">
        <v>3030</v>
      </c>
      <c r="AN18" s="2">
        <v>12835</v>
      </c>
      <c r="AP18" s="3">
        <f t="shared" si="1"/>
        <v>283.01886792452831</v>
      </c>
      <c r="AR18" t="b">
        <f t="shared" si="20"/>
        <v>1</v>
      </c>
    </row>
    <row r="19" spans="1:44" ht="15.75" x14ac:dyDescent="0.25">
      <c r="A19">
        <f t="shared" si="2"/>
        <v>0</v>
      </c>
      <c r="B19">
        <f t="shared" si="3"/>
        <v>1</v>
      </c>
      <c r="C19">
        <f t="shared" si="4"/>
        <v>0</v>
      </c>
      <c r="D19">
        <f t="shared" si="5"/>
        <v>0</v>
      </c>
      <c r="E19">
        <f t="shared" si="6"/>
        <v>1</v>
      </c>
      <c r="F19">
        <f t="shared" si="7"/>
        <v>0</v>
      </c>
      <c r="G19">
        <f t="shared" si="8"/>
        <v>0</v>
      </c>
      <c r="H19">
        <f t="shared" si="9"/>
        <v>0</v>
      </c>
      <c r="I19">
        <f t="shared" si="10"/>
        <v>1</v>
      </c>
      <c r="J19">
        <f t="shared" si="11"/>
        <v>1</v>
      </c>
      <c r="K19">
        <f t="shared" si="12"/>
        <v>0</v>
      </c>
      <c r="L19">
        <f t="shared" si="13"/>
        <v>1</v>
      </c>
      <c r="M19">
        <f t="shared" si="14"/>
        <v>0</v>
      </c>
      <c r="N19">
        <f t="shared" si="15"/>
        <v>0</v>
      </c>
      <c r="O19">
        <f t="shared" si="16"/>
        <v>0</v>
      </c>
      <c r="P19">
        <f t="shared" si="17"/>
        <v>1</v>
      </c>
      <c r="Q19">
        <f t="shared" si="18"/>
        <v>0</v>
      </c>
      <c r="U19">
        <f t="shared" si="19"/>
        <v>1</v>
      </c>
      <c r="W19" s="8">
        <v>695000</v>
      </c>
      <c r="X19" s="2">
        <v>3</v>
      </c>
      <c r="Y19" s="2">
        <v>2.75</v>
      </c>
      <c r="Z19" s="2">
        <v>2540</v>
      </c>
      <c r="AA19" s="2">
        <v>4694</v>
      </c>
      <c r="AB19" s="2">
        <v>2</v>
      </c>
      <c r="AC19" s="2">
        <v>0</v>
      </c>
      <c r="AD19" s="2">
        <v>0</v>
      </c>
      <c r="AE19" s="2">
        <v>3</v>
      </c>
      <c r="AF19" s="2">
        <v>9</v>
      </c>
      <c r="AG19" s="2">
        <v>2540</v>
      </c>
      <c r="AH19" s="2">
        <v>0</v>
      </c>
      <c r="AI19" s="2">
        <v>2005</v>
      </c>
      <c r="AJ19" s="2">
        <v>0</v>
      </c>
      <c r="AK19" s="2">
        <v>47.621400000000001</v>
      </c>
      <c r="AL19" s="2">
        <v>-122024</v>
      </c>
      <c r="AM19" s="2">
        <v>2600</v>
      </c>
      <c r="AN19" s="2">
        <v>6344</v>
      </c>
      <c r="AP19" s="3">
        <f t="shared" si="1"/>
        <v>273.62204724409446</v>
      </c>
      <c r="AR19" t="b">
        <f t="shared" si="20"/>
        <v>1</v>
      </c>
    </row>
    <row r="20" spans="1:44" ht="15.75" x14ac:dyDescent="0.25">
      <c r="A20">
        <f t="shared" si="2"/>
        <v>1</v>
      </c>
      <c r="B20">
        <f t="shared" si="3"/>
        <v>1</v>
      </c>
      <c r="C20">
        <f t="shared" si="4"/>
        <v>0</v>
      </c>
      <c r="D20">
        <f t="shared" si="5"/>
        <v>0</v>
      </c>
      <c r="E20">
        <f t="shared" si="6"/>
        <v>1</v>
      </c>
      <c r="F20">
        <f t="shared" si="7"/>
        <v>0</v>
      </c>
      <c r="G20">
        <f t="shared" si="8"/>
        <v>0</v>
      </c>
      <c r="H20">
        <f t="shared" si="9"/>
        <v>0</v>
      </c>
      <c r="I20">
        <f t="shared" si="10"/>
        <v>1</v>
      </c>
      <c r="J20">
        <f t="shared" si="11"/>
        <v>0</v>
      </c>
      <c r="K20">
        <f t="shared" si="12"/>
        <v>0</v>
      </c>
      <c r="L20">
        <f t="shared" si="13"/>
        <v>1</v>
      </c>
      <c r="M20">
        <f t="shared" si="14"/>
        <v>0</v>
      </c>
      <c r="N20">
        <f t="shared" si="15"/>
        <v>0</v>
      </c>
      <c r="O20">
        <f t="shared" si="16"/>
        <v>0</v>
      </c>
      <c r="P20">
        <f t="shared" si="17"/>
        <v>0</v>
      </c>
      <c r="Q20">
        <f t="shared" si="18"/>
        <v>0</v>
      </c>
      <c r="U20">
        <f t="shared" si="19"/>
        <v>1</v>
      </c>
      <c r="W20" s="8">
        <v>639000</v>
      </c>
      <c r="X20" s="2">
        <v>4</v>
      </c>
      <c r="Y20" s="2">
        <v>2.5</v>
      </c>
      <c r="Z20" s="2">
        <v>2210</v>
      </c>
      <c r="AA20" s="2">
        <v>9875</v>
      </c>
      <c r="AB20" s="2">
        <v>2</v>
      </c>
      <c r="AC20" s="2">
        <v>0</v>
      </c>
      <c r="AD20" s="2">
        <v>0</v>
      </c>
      <c r="AE20" s="2">
        <v>3</v>
      </c>
      <c r="AF20" s="2">
        <v>9</v>
      </c>
      <c r="AG20" s="2">
        <v>2210</v>
      </c>
      <c r="AH20" s="2">
        <v>0</v>
      </c>
      <c r="AI20" s="2">
        <v>1990</v>
      </c>
      <c r="AJ20" s="2">
        <v>0</v>
      </c>
      <c r="AK20" s="2">
        <v>47.628500000000003</v>
      </c>
      <c r="AL20" s="2">
        <v>-122025</v>
      </c>
      <c r="AM20" s="2">
        <v>2440</v>
      </c>
      <c r="AN20" s="2">
        <v>8799</v>
      </c>
      <c r="AP20" s="3">
        <f t="shared" si="1"/>
        <v>289.14027149321265</v>
      </c>
      <c r="AR20" t="b">
        <f t="shared" si="20"/>
        <v>1</v>
      </c>
    </row>
    <row r="21" spans="1:44" ht="15.75" x14ac:dyDescent="0.25">
      <c r="A21">
        <f t="shared" si="2"/>
        <v>0</v>
      </c>
      <c r="B21">
        <f t="shared" si="3"/>
        <v>0</v>
      </c>
      <c r="C21">
        <f t="shared" si="4"/>
        <v>0</v>
      </c>
      <c r="D21">
        <f t="shared" si="5"/>
        <v>1</v>
      </c>
      <c r="E21">
        <f t="shared" si="6"/>
        <v>1</v>
      </c>
      <c r="F21">
        <f t="shared" si="7"/>
        <v>0</v>
      </c>
      <c r="G21">
        <f t="shared" si="8"/>
        <v>0</v>
      </c>
      <c r="H21">
        <f t="shared" si="9"/>
        <v>0</v>
      </c>
      <c r="I21">
        <f t="shared" si="10"/>
        <v>0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0</v>
      </c>
      <c r="N21">
        <f t="shared" si="15"/>
        <v>0</v>
      </c>
      <c r="O21">
        <f t="shared" si="16"/>
        <v>0</v>
      </c>
      <c r="P21">
        <f t="shared" si="17"/>
        <v>0</v>
      </c>
      <c r="Q21">
        <f t="shared" si="18"/>
        <v>1</v>
      </c>
      <c r="U21">
        <f t="shared" si="19"/>
        <v>1</v>
      </c>
      <c r="W21" s="8">
        <v>560000</v>
      </c>
      <c r="X21" s="2">
        <v>3</v>
      </c>
      <c r="Y21" s="2">
        <v>2.25</v>
      </c>
      <c r="Z21" s="2">
        <v>2060</v>
      </c>
      <c r="AA21" s="2">
        <v>31400</v>
      </c>
      <c r="AB21" s="2">
        <v>2</v>
      </c>
      <c r="AC21" s="2">
        <v>0</v>
      </c>
      <c r="AD21" s="2">
        <v>0</v>
      </c>
      <c r="AE21" s="2">
        <v>3</v>
      </c>
      <c r="AF21" s="2">
        <v>8</v>
      </c>
      <c r="AG21" s="2">
        <v>2060</v>
      </c>
      <c r="AH21" s="2">
        <v>0</v>
      </c>
      <c r="AI21" s="2">
        <v>1984</v>
      </c>
      <c r="AJ21" s="2">
        <v>0</v>
      </c>
      <c r="AK21" s="2">
        <v>47.621600000000001</v>
      </c>
      <c r="AL21" s="2">
        <v>-122056</v>
      </c>
      <c r="AM21" s="2">
        <v>2160</v>
      </c>
      <c r="AN21" s="2">
        <v>34500</v>
      </c>
      <c r="AP21" s="3">
        <f t="shared" si="1"/>
        <v>271.84466019417476</v>
      </c>
      <c r="AR21" t="b">
        <f t="shared" si="20"/>
        <v>1</v>
      </c>
    </row>
    <row r="22" spans="1:44" ht="15.75" x14ac:dyDescent="0.25">
      <c r="A22">
        <f t="shared" si="2"/>
        <v>1</v>
      </c>
      <c r="B22">
        <f t="shared" si="3"/>
        <v>1</v>
      </c>
      <c r="C22">
        <f t="shared" si="4"/>
        <v>1</v>
      </c>
      <c r="D22">
        <f t="shared" si="5"/>
        <v>0</v>
      </c>
      <c r="E22">
        <f t="shared" si="6"/>
        <v>1</v>
      </c>
      <c r="F22">
        <f t="shared" si="7"/>
        <v>0</v>
      </c>
      <c r="G22">
        <f t="shared" si="8"/>
        <v>0</v>
      </c>
      <c r="H22">
        <f t="shared" si="9"/>
        <v>0</v>
      </c>
      <c r="I22">
        <f t="shared" si="10"/>
        <v>1</v>
      </c>
      <c r="J22">
        <f t="shared" si="11"/>
        <v>1</v>
      </c>
      <c r="K22">
        <f t="shared" si="12"/>
        <v>0</v>
      </c>
      <c r="L22">
        <f t="shared" si="13"/>
        <v>0</v>
      </c>
      <c r="M22">
        <f t="shared" si="14"/>
        <v>0</v>
      </c>
      <c r="N22">
        <f t="shared" si="15"/>
        <v>0</v>
      </c>
      <c r="O22">
        <f t="shared" si="16"/>
        <v>0</v>
      </c>
      <c r="P22">
        <f t="shared" si="17"/>
        <v>1</v>
      </c>
      <c r="Q22">
        <f t="shared" si="18"/>
        <v>0</v>
      </c>
      <c r="U22">
        <f t="shared" si="19"/>
        <v>0</v>
      </c>
      <c r="W22" s="8">
        <v>675000</v>
      </c>
      <c r="X22" s="2">
        <v>4</v>
      </c>
      <c r="Y22" s="2">
        <v>2.5</v>
      </c>
      <c r="Z22" s="2">
        <v>2810</v>
      </c>
      <c r="AA22" s="2">
        <v>11120</v>
      </c>
      <c r="AB22" s="2">
        <v>2</v>
      </c>
      <c r="AC22" s="2">
        <v>0</v>
      </c>
      <c r="AD22" s="2">
        <v>0</v>
      </c>
      <c r="AE22" s="2">
        <v>3</v>
      </c>
      <c r="AF22" s="2">
        <v>9</v>
      </c>
      <c r="AG22" s="2">
        <v>2810</v>
      </c>
      <c r="AH22" s="2">
        <v>0</v>
      </c>
      <c r="AI22" s="2">
        <v>1982</v>
      </c>
      <c r="AJ22" s="2">
        <v>0</v>
      </c>
      <c r="AK22" s="2">
        <v>47.633699999999997</v>
      </c>
      <c r="AL22" s="2">
        <v>-122044</v>
      </c>
      <c r="AM22" s="2">
        <v>3100</v>
      </c>
      <c r="AN22" s="2">
        <v>12672</v>
      </c>
      <c r="AP22" s="3">
        <f t="shared" si="1"/>
        <v>240.21352313167259</v>
      </c>
      <c r="AR22" t="b">
        <f t="shared" si="20"/>
        <v>0</v>
      </c>
    </row>
    <row r="23" spans="1:44" ht="15.75" x14ac:dyDescent="0.25">
      <c r="A23">
        <f t="shared" si="2"/>
        <v>1</v>
      </c>
      <c r="B23">
        <f t="shared" si="3"/>
        <v>1</v>
      </c>
      <c r="C23">
        <f t="shared" si="4"/>
        <v>1</v>
      </c>
      <c r="D23">
        <f t="shared" si="5"/>
        <v>0</v>
      </c>
      <c r="E23">
        <f t="shared" si="6"/>
        <v>1</v>
      </c>
      <c r="F23">
        <f t="shared" si="7"/>
        <v>0</v>
      </c>
      <c r="G23">
        <f t="shared" si="8"/>
        <v>0</v>
      </c>
      <c r="H23">
        <f t="shared" si="9"/>
        <v>0</v>
      </c>
      <c r="I23">
        <f t="shared" si="10"/>
        <v>1</v>
      </c>
      <c r="J23">
        <f t="shared" si="11"/>
        <v>1</v>
      </c>
      <c r="K23">
        <f t="shared" si="12"/>
        <v>0</v>
      </c>
      <c r="L23">
        <f t="shared" si="13"/>
        <v>0</v>
      </c>
      <c r="M23">
        <f t="shared" si="14"/>
        <v>0</v>
      </c>
      <c r="N23">
        <f t="shared" si="15"/>
        <v>0</v>
      </c>
      <c r="O23">
        <f t="shared" si="16"/>
        <v>0</v>
      </c>
      <c r="P23">
        <f t="shared" si="17"/>
        <v>1</v>
      </c>
      <c r="Q23">
        <f t="shared" si="18"/>
        <v>0</v>
      </c>
      <c r="U23">
        <f t="shared" si="19"/>
        <v>0</v>
      </c>
      <c r="W23" s="8">
        <v>785000</v>
      </c>
      <c r="X23" s="2">
        <v>4</v>
      </c>
      <c r="Y23" s="2">
        <v>2.5</v>
      </c>
      <c r="Z23" s="2">
        <v>3300</v>
      </c>
      <c r="AA23" s="2">
        <v>10514</v>
      </c>
      <c r="AB23" s="2">
        <v>2</v>
      </c>
      <c r="AC23" s="2">
        <v>0</v>
      </c>
      <c r="AD23" s="2">
        <v>0</v>
      </c>
      <c r="AE23" s="2">
        <v>3</v>
      </c>
      <c r="AF23" s="2">
        <v>10</v>
      </c>
      <c r="AG23" s="2">
        <v>3300</v>
      </c>
      <c r="AH23" s="2">
        <v>0</v>
      </c>
      <c r="AI23" s="2">
        <v>1984</v>
      </c>
      <c r="AJ23" s="2">
        <v>0</v>
      </c>
      <c r="AK23" s="2">
        <v>47.632300000000001</v>
      </c>
      <c r="AL23" s="2">
        <v>-122036</v>
      </c>
      <c r="AM23" s="2">
        <v>2820</v>
      </c>
      <c r="AN23" s="2">
        <v>11462</v>
      </c>
      <c r="AP23" s="3">
        <f t="shared" si="1"/>
        <v>237.87878787878788</v>
      </c>
      <c r="AR23" t="b">
        <f t="shared" si="20"/>
        <v>0</v>
      </c>
    </row>
    <row r="24" spans="1:44" ht="15.75" x14ac:dyDescent="0.25">
      <c r="A24">
        <f t="shared" si="2"/>
        <v>0</v>
      </c>
      <c r="B24">
        <f t="shared" si="3"/>
        <v>0</v>
      </c>
      <c r="C24">
        <f t="shared" si="4"/>
        <v>0</v>
      </c>
      <c r="D24">
        <f t="shared" si="5"/>
        <v>0</v>
      </c>
      <c r="E24">
        <f t="shared" si="6"/>
        <v>0</v>
      </c>
      <c r="F24">
        <f t="shared" si="7"/>
        <v>0</v>
      </c>
      <c r="G24">
        <f t="shared" si="8"/>
        <v>0</v>
      </c>
      <c r="H24">
        <f t="shared" si="9"/>
        <v>0</v>
      </c>
      <c r="I24">
        <f t="shared" si="10"/>
        <v>0</v>
      </c>
      <c r="J24">
        <f t="shared" si="11"/>
        <v>0</v>
      </c>
      <c r="K24">
        <f t="shared" si="12"/>
        <v>0</v>
      </c>
      <c r="L24">
        <f t="shared" si="13"/>
        <v>0</v>
      </c>
      <c r="M24">
        <f t="shared" si="14"/>
        <v>0</v>
      </c>
      <c r="N24">
        <f t="shared" si="15"/>
        <v>0</v>
      </c>
      <c r="O24">
        <f t="shared" si="16"/>
        <v>0</v>
      </c>
      <c r="P24">
        <f t="shared" si="17"/>
        <v>0</v>
      </c>
      <c r="Q24">
        <f t="shared" si="18"/>
        <v>0</v>
      </c>
      <c r="U24">
        <f t="shared" si="19"/>
        <v>1</v>
      </c>
      <c r="W24" s="8">
        <v>385000</v>
      </c>
      <c r="X24" s="2">
        <v>3</v>
      </c>
      <c r="Y24" s="2">
        <v>2</v>
      </c>
      <c r="Z24" s="2">
        <v>1010</v>
      </c>
      <c r="AA24" s="2">
        <v>7380</v>
      </c>
      <c r="AB24" s="2">
        <v>1</v>
      </c>
      <c r="AC24" s="2">
        <v>0</v>
      </c>
      <c r="AD24" s="2">
        <v>0</v>
      </c>
      <c r="AE24" s="2">
        <v>3</v>
      </c>
      <c r="AF24" s="2">
        <v>7</v>
      </c>
      <c r="AG24" s="2">
        <v>1010</v>
      </c>
      <c r="AH24" s="2">
        <v>0</v>
      </c>
      <c r="AI24" s="2">
        <v>1982</v>
      </c>
      <c r="AJ24" s="2">
        <v>0</v>
      </c>
      <c r="AK24" s="2">
        <v>47.627299999999998</v>
      </c>
      <c r="AL24" s="2">
        <v>-122062</v>
      </c>
      <c r="AM24" s="2">
        <v>1650</v>
      </c>
      <c r="AN24" s="2">
        <v>9030</v>
      </c>
      <c r="AP24" s="3">
        <f t="shared" si="1"/>
        <v>381.18811881188117</v>
      </c>
      <c r="AR24" t="b">
        <f t="shared" si="20"/>
        <v>1</v>
      </c>
    </row>
    <row r="25" spans="1:44" ht="15.75" x14ac:dyDescent="0.25">
      <c r="A25">
        <f t="shared" si="2"/>
        <v>1</v>
      </c>
      <c r="B25">
        <f t="shared" si="3"/>
        <v>1</v>
      </c>
      <c r="C25">
        <f t="shared" si="4"/>
        <v>0</v>
      </c>
      <c r="D25">
        <f t="shared" si="5"/>
        <v>0</v>
      </c>
      <c r="E25">
        <f t="shared" si="6"/>
        <v>0</v>
      </c>
      <c r="F25">
        <f t="shared" si="7"/>
        <v>0</v>
      </c>
      <c r="G25">
        <f t="shared" si="8"/>
        <v>0</v>
      </c>
      <c r="H25">
        <f t="shared" si="9"/>
        <v>0</v>
      </c>
      <c r="I25">
        <f t="shared" si="10"/>
        <v>0</v>
      </c>
      <c r="J25">
        <f t="shared" si="11"/>
        <v>0</v>
      </c>
      <c r="K25">
        <f t="shared" si="12"/>
        <v>1</v>
      </c>
      <c r="L25">
        <f t="shared" si="13"/>
        <v>0</v>
      </c>
      <c r="M25">
        <f t="shared" si="14"/>
        <v>0</v>
      </c>
      <c r="N25">
        <f t="shared" si="15"/>
        <v>0</v>
      </c>
      <c r="O25">
        <f t="shared" si="16"/>
        <v>1</v>
      </c>
      <c r="P25">
        <f t="shared" si="17"/>
        <v>0</v>
      </c>
      <c r="Q25">
        <f t="shared" si="18"/>
        <v>0</v>
      </c>
      <c r="U25">
        <f t="shared" si="19"/>
        <v>0</v>
      </c>
      <c r="W25" s="8">
        <v>582800</v>
      </c>
      <c r="X25" s="2">
        <v>4</v>
      </c>
      <c r="Y25" s="2">
        <v>2.75</v>
      </c>
      <c r="Z25" s="2">
        <v>2550</v>
      </c>
      <c r="AA25" s="2">
        <v>7636</v>
      </c>
      <c r="AB25" s="2">
        <v>1</v>
      </c>
      <c r="AC25" s="2">
        <v>0</v>
      </c>
      <c r="AD25" s="2">
        <v>0</v>
      </c>
      <c r="AE25" s="2">
        <v>3</v>
      </c>
      <c r="AF25" s="2">
        <v>8</v>
      </c>
      <c r="AG25" s="2">
        <v>1440</v>
      </c>
      <c r="AH25" s="2">
        <v>1110</v>
      </c>
      <c r="AI25" s="2">
        <v>1986</v>
      </c>
      <c r="AJ25" s="2">
        <v>0</v>
      </c>
      <c r="AK25" s="2">
        <v>47.647100000000002</v>
      </c>
      <c r="AL25" s="2">
        <v>-122.06</v>
      </c>
      <c r="AM25" s="2">
        <v>2290</v>
      </c>
      <c r="AN25" s="2">
        <v>8223</v>
      </c>
      <c r="AP25" s="3">
        <f t="shared" si="1"/>
        <v>228.54901960784315</v>
      </c>
      <c r="AR25" t="b">
        <f t="shared" si="20"/>
        <v>0</v>
      </c>
    </row>
    <row r="26" spans="1:44" ht="15.75" x14ac:dyDescent="0.25">
      <c r="A26">
        <f t="shared" si="2"/>
        <v>1</v>
      </c>
      <c r="B26">
        <f t="shared" si="3"/>
        <v>1</v>
      </c>
      <c r="C26">
        <f t="shared" si="4"/>
        <v>0</v>
      </c>
      <c r="D26">
        <f t="shared" si="5"/>
        <v>0</v>
      </c>
      <c r="E26">
        <f t="shared" si="6"/>
        <v>1</v>
      </c>
      <c r="F26">
        <f t="shared" si="7"/>
        <v>0</v>
      </c>
      <c r="G26">
        <f t="shared" si="8"/>
        <v>0</v>
      </c>
      <c r="H26">
        <f t="shared" si="9"/>
        <v>0</v>
      </c>
      <c r="I26">
        <f t="shared" si="10"/>
        <v>1</v>
      </c>
      <c r="J26">
        <f t="shared" si="11"/>
        <v>1</v>
      </c>
      <c r="K26">
        <f t="shared" si="12"/>
        <v>0</v>
      </c>
      <c r="L26">
        <f t="shared" si="13"/>
        <v>1</v>
      </c>
      <c r="M26">
        <f t="shared" si="14"/>
        <v>0</v>
      </c>
      <c r="N26">
        <f t="shared" si="15"/>
        <v>0</v>
      </c>
      <c r="O26">
        <f t="shared" si="16"/>
        <v>0</v>
      </c>
      <c r="P26">
        <f t="shared" si="17"/>
        <v>1</v>
      </c>
      <c r="Q26">
        <f t="shared" si="18"/>
        <v>0</v>
      </c>
      <c r="U26">
        <f t="shared" si="19"/>
        <v>0</v>
      </c>
      <c r="W26" s="8">
        <v>648000</v>
      </c>
      <c r="X26" s="2">
        <v>4</v>
      </c>
      <c r="Y26" s="2">
        <v>2.5</v>
      </c>
      <c r="Z26" s="2">
        <v>2620</v>
      </c>
      <c r="AA26" s="2">
        <v>5450</v>
      </c>
      <c r="AB26" s="2">
        <v>2</v>
      </c>
      <c r="AC26" s="2">
        <v>0</v>
      </c>
      <c r="AD26" s="2">
        <v>0</v>
      </c>
      <c r="AE26" s="2">
        <v>3</v>
      </c>
      <c r="AF26" s="2">
        <v>9</v>
      </c>
      <c r="AG26" s="2">
        <v>2620</v>
      </c>
      <c r="AH26" s="2">
        <v>0</v>
      </c>
      <c r="AI26" s="2">
        <v>2001</v>
      </c>
      <c r="AJ26" s="2">
        <v>0</v>
      </c>
      <c r="AK26" s="2">
        <v>47.630099999999999</v>
      </c>
      <c r="AL26" s="2">
        <v>-122019</v>
      </c>
      <c r="AM26" s="2">
        <v>2590</v>
      </c>
      <c r="AN26" s="2">
        <v>5371</v>
      </c>
      <c r="AP26" s="3">
        <f t="shared" si="1"/>
        <v>247.32824427480915</v>
      </c>
      <c r="AR26" t="b">
        <f t="shared" si="20"/>
        <v>0</v>
      </c>
    </row>
    <row r="27" spans="1:44" ht="15.75" x14ac:dyDescent="0.25">
      <c r="A27">
        <f t="shared" si="2"/>
        <v>1</v>
      </c>
      <c r="B27">
        <f t="shared" si="3"/>
        <v>1</v>
      </c>
      <c r="C27">
        <f t="shared" si="4"/>
        <v>1</v>
      </c>
      <c r="D27">
        <f t="shared" si="5"/>
        <v>0</v>
      </c>
      <c r="E27">
        <f t="shared" si="6"/>
        <v>1</v>
      </c>
      <c r="F27">
        <f t="shared" si="7"/>
        <v>0</v>
      </c>
      <c r="G27">
        <f t="shared" si="8"/>
        <v>0</v>
      </c>
      <c r="H27">
        <f t="shared" si="9"/>
        <v>0</v>
      </c>
      <c r="I27">
        <f t="shared" si="10"/>
        <v>1</v>
      </c>
      <c r="J27">
        <f t="shared" si="11"/>
        <v>1</v>
      </c>
      <c r="K27">
        <f t="shared" si="12"/>
        <v>0</v>
      </c>
      <c r="L27">
        <f t="shared" si="13"/>
        <v>1</v>
      </c>
      <c r="M27">
        <f t="shared" si="14"/>
        <v>0</v>
      </c>
      <c r="N27">
        <f t="shared" si="15"/>
        <v>0</v>
      </c>
      <c r="O27">
        <f t="shared" si="16"/>
        <v>0</v>
      </c>
      <c r="P27">
        <f t="shared" si="17"/>
        <v>0</v>
      </c>
      <c r="Q27">
        <f t="shared" si="18"/>
        <v>0</v>
      </c>
      <c r="U27">
        <f t="shared" si="19"/>
        <v>0</v>
      </c>
      <c r="W27" s="8">
        <v>685100</v>
      </c>
      <c r="X27" s="2">
        <v>4</v>
      </c>
      <c r="Y27" s="2">
        <v>2.5</v>
      </c>
      <c r="Z27" s="2">
        <v>2790</v>
      </c>
      <c r="AA27" s="2">
        <v>5423</v>
      </c>
      <c r="AB27" s="2">
        <v>2</v>
      </c>
      <c r="AC27" s="2">
        <v>0</v>
      </c>
      <c r="AD27" s="2">
        <v>0</v>
      </c>
      <c r="AE27" s="2">
        <v>3</v>
      </c>
      <c r="AF27" s="2">
        <v>9</v>
      </c>
      <c r="AG27" s="2">
        <v>2790</v>
      </c>
      <c r="AH27" s="2">
        <v>0</v>
      </c>
      <c r="AI27" s="2">
        <v>1999</v>
      </c>
      <c r="AJ27" s="2">
        <v>0</v>
      </c>
      <c r="AK27" s="2">
        <v>47.608499999999999</v>
      </c>
      <c r="AL27" s="2">
        <v>-122017</v>
      </c>
      <c r="AM27" s="2">
        <v>2450</v>
      </c>
      <c r="AN27" s="2">
        <v>6453</v>
      </c>
      <c r="AP27" s="3">
        <f t="shared" si="1"/>
        <v>245.55555555555554</v>
      </c>
      <c r="AR27" t="b">
        <f t="shared" si="20"/>
        <v>0</v>
      </c>
    </row>
    <row r="28" spans="1:44" ht="15.75" x14ac:dyDescent="0.25">
      <c r="A28">
        <f t="shared" si="2"/>
        <v>0</v>
      </c>
      <c r="B28">
        <f t="shared" si="3"/>
        <v>1</v>
      </c>
      <c r="C28">
        <f t="shared" si="4"/>
        <v>0</v>
      </c>
      <c r="D28">
        <f t="shared" si="5"/>
        <v>0</v>
      </c>
      <c r="E28">
        <f t="shared" si="6"/>
        <v>1</v>
      </c>
      <c r="F28">
        <f t="shared" si="7"/>
        <v>0</v>
      </c>
      <c r="G28">
        <f t="shared" si="8"/>
        <v>0</v>
      </c>
      <c r="H28">
        <f t="shared" si="9"/>
        <v>0</v>
      </c>
      <c r="I28">
        <f t="shared" si="10"/>
        <v>0</v>
      </c>
      <c r="J28">
        <f t="shared" si="11"/>
        <v>0</v>
      </c>
      <c r="K28">
        <f t="shared" si="12"/>
        <v>0</v>
      </c>
      <c r="L28">
        <f t="shared" si="13"/>
        <v>1</v>
      </c>
      <c r="M28">
        <f t="shared" si="14"/>
        <v>0</v>
      </c>
      <c r="N28">
        <f t="shared" si="15"/>
        <v>0</v>
      </c>
      <c r="O28">
        <f t="shared" si="16"/>
        <v>0</v>
      </c>
      <c r="P28">
        <f t="shared" si="17"/>
        <v>0</v>
      </c>
      <c r="Q28">
        <f t="shared" si="18"/>
        <v>0</v>
      </c>
      <c r="U28">
        <f t="shared" si="19"/>
        <v>1</v>
      </c>
      <c r="W28" s="8">
        <v>567500</v>
      </c>
      <c r="X28" s="2">
        <v>3</v>
      </c>
      <c r="Y28" s="2">
        <v>2.5</v>
      </c>
      <c r="Z28" s="2">
        <v>2080</v>
      </c>
      <c r="AA28" s="2">
        <v>4556</v>
      </c>
      <c r="AB28" s="2">
        <v>2</v>
      </c>
      <c r="AC28" s="2">
        <v>0</v>
      </c>
      <c r="AD28" s="2">
        <v>0</v>
      </c>
      <c r="AE28" s="2">
        <v>3</v>
      </c>
      <c r="AF28" s="2">
        <v>8</v>
      </c>
      <c r="AG28" s="2">
        <v>2080</v>
      </c>
      <c r="AH28" s="2">
        <v>0</v>
      </c>
      <c r="AI28" s="2">
        <v>1999</v>
      </c>
      <c r="AJ28" s="2">
        <v>0</v>
      </c>
      <c r="AK28" s="2">
        <v>47.6036</v>
      </c>
      <c r="AL28" s="2">
        <v>-122014</v>
      </c>
      <c r="AM28" s="2">
        <v>1530</v>
      </c>
      <c r="AN28" s="2">
        <v>5606</v>
      </c>
      <c r="AP28" s="3">
        <f t="shared" si="1"/>
        <v>272.83653846153845</v>
      </c>
      <c r="AR28" t="b">
        <f t="shared" si="20"/>
        <v>1</v>
      </c>
    </row>
    <row r="29" spans="1:44" ht="15.75" x14ac:dyDescent="0.25">
      <c r="A29">
        <f t="shared" si="2"/>
        <v>1</v>
      </c>
      <c r="B29">
        <f t="shared" si="3"/>
        <v>1</v>
      </c>
      <c r="C29">
        <f t="shared" si="4"/>
        <v>1</v>
      </c>
      <c r="D29">
        <f t="shared" si="5"/>
        <v>0</v>
      </c>
      <c r="E29">
        <f t="shared" si="6"/>
        <v>1</v>
      </c>
      <c r="F29">
        <f t="shared" si="7"/>
        <v>0</v>
      </c>
      <c r="G29">
        <f t="shared" si="8"/>
        <v>0</v>
      </c>
      <c r="H29">
        <f t="shared" si="9"/>
        <v>0</v>
      </c>
      <c r="I29">
        <f t="shared" si="10"/>
        <v>1</v>
      </c>
      <c r="J29">
        <f t="shared" si="11"/>
        <v>1</v>
      </c>
      <c r="K29">
        <f t="shared" si="12"/>
        <v>0</v>
      </c>
      <c r="L29">
        <f t="shared" si="13"/>
        <v>1</v>
      </c>
      <c r="M29">
        <f t="shared" si="14"/>
        <v>0</v>
      </c>
      <c r="N29">
        <f t="shared" si="15"/>
        <v>0</v>
      </c>
      <c r="O29">
        <f t="shared" si="16"/>
        <v>0</v>
      </c>
      <c r="P29">
        <f t="shared" si="17"/>
        <v>1</v>
      </c>
      <c r="Q29">
        <f t="shared" si="18"/>
        <v>0</v>
      </c>
      <c r="U29">
        <f t="shared" si="19"/>
        <v>0</v>
      </c>
      <c r="W29" s="8">
        <v>690000</v>
      </c>
      <c r="X29" s="2">
        <v>4</v>
      </c>
      <c r="Y29" s="2">
        <v>2.5</v>
      </c>
      <c r="Z29" s="2">
        <v>2820</v>
      </c>
      <c r="AA29" s="2">
        <v>8307</v>
      </c>
      <c r="AB29" s="2">
        <v>2</v>
      </c>
      <c r="AC29" s="2">
        <v>0</v>
      </c>
      <c r="AD29" s="2">
        <v>0</v>
      </c>
      <c r="AE29" s="2">
        <v>3</v>
      </c>
      <c r="AF29" s="2">
        <v>9</v>
      </c>
      <c r="AG29" s="2">
        <v>2820</v>
      </c>
      <c r="AH29" s="2">
        <v>0</v>
      </c>
      <c r="AI29" s="2">
        <v>1990</v>
      </c>
      <c r="AJ29" s="2">
        <v>0</v>
      </c>
      <c r="AK29" s="2">
        <v>47.625300000000003</v>
      </c>
      <c r="AL29" s="2">
        <v>-122027</v>
      </c>
      <c r="AM29" s="2">
        <v>2820</v>
      </c>
      <c r="AN29" s="2">
        <v>8307</v>
      </c>
      <c r="AP29" s="3">
        <f t="shared" si="1"/>
        <v>244.68085106382978</v>
      </c>
      <c r="AR29" t="b">
        <f t="shared" si="20"/>
        <v>0</v>
      </c>
    </row>
    <row r="30" spans="1:44" ht="15.75" x14ac:dyDescent="0.25">
      <c r="A30">
        <f t="shared" si="2"/>
        <v>1</v>
      </c>
      <c r="B30">
        <f t="shared" si="3"/>
        <v>1</v>
      </c>
      <c r="C30">
        <f t="shared" si="4"/>
        <v>1</v>
      </c>
      <c r="D30">
        <f t="shared" si="5"/>
        <v>0</v>
      </c>
      <c r="E30">
        <f t="shared" si="6"/>
        <v>1</v>
      </c>
      <c r="F30">
        <f t="shared" si="7"/>
        <v>0</v>
      </c>
      <c r="G30">
        <f t="shared" si="8"/>
        <v>0</v>
      </c>
      <c r="H30">
        <f t="shared" si="9"/>
        <v>0</v>
      </c>
      <c r="I30">
        <f t="shared" si="10"/>
        <v>0</v>
      </c>
      <c r="J30">
        <f t="shared" si="11"/>
        <v>1</v>
      </c>
      <c r="K30">
        <f t="shared" si="12"/>
        <v>0</v>
      </c>
      <c r="L30">
        <f t="shared" si="13"/>
        <v>1</v>
      </c>
      <c r="M30">
        <f t="shared" si="14"/>
        <v>0</v>
      </c>
      <c r="N30">
        <f t="shared" si="15"/>
        <v>0</v>
      </c>
      <c r="O30">
        <f t="shared" si="16"/>
        <v>0</v>
      </c>
      <c r="P30">
        <f t="shared" si="17"/>
        <v>0</v>
      </c>
      <c r="Q30">
        <f t="shared" si="18"/>
        <v>0</v>
      </c>
      <c r="U30">
        <f t="shared" si="19"/>
        <v>0</v>
      </c>
      <c r="W30" s="8">
        <v>651000</v>
      </c>
      <c r="X30" s="2">
        <v>4</v>
      </c>
      <c r="Y30" s="2">
        <v>2.5</v>
      </c>
      <c r="Z30" s="2">
        <v>2740</v>
      </c>
      <c r="AA30" s="2">
        <v>7140</v>
      </c>
      <c r="AB30" s="2">
        <v>2</v>
      </c>
      <c r="AC30" s="2">
        <v>0</v>
      </c>
      <c r="AD30" s="2">
        <v>0</v>
      </c>
      <c r="AE30" s="2">
        <v>3</v>
      </c>
      <c r="AF30" s="2">
        <v>8</v>
      </c>
      <c r="AG30" s="2">
        <v>2740</v>
      </c>
      <c r="AH30" s="2">
        <v>0</v>
      </c>
      <c r="AI30" s="2">
        <v>1993</v>
      </c>
      <c r="AJ30" s="2">
        <v>0</v>
      </c>
      <c r="AK30" s="2">
        <v>47.633400000000002</v>
      </c>
      <c r="AL30" s="2">
        <v>-122021</v>
      </c>
      <c r="AM30" s="2">
        <v>2260</v>
      </c>
      <c r="AN30" s="2">
        <v>7035</v>
      </c>
      <c r="AP30" s="3">
        <f t="shared" si="1"/>
        <v>237.5912408759124</v>
      </c>
      <c r="AR30" t="b">
        <f t="shared" si="20"/>
        <v>0</v>
      </c>
    </row>
    <row r="31" spans="1:44" ht="15.75" x14ac:dyDescent="0.25">
      <c r="A31">
        <f t="shared" si="2"/>
        <v>1</v>
      </c>
      <c r="B31">
        <f t="shared" si="3"/>
        <v>1</v>
      </c>
      <c r="C31">
        <f t="shared" si="4"/>
        <v>1</v>
      </c>
      <c r="D31">
        <f t="shared" si="5"/>
        <v>0</v>
      </c>
      <c r="E31">
        <f t="shared" si="6"/>
        <v>1</v>
      </c>
      <c r="F31">
        <f t="shared" si="7"/>
        <v>0</v>
      </c>
      <c r="G31">
        <f t="shared" si="8"/>
        <v>1</v>
      </c>
      <c r="H31">
        <f t="shared" si="9"/>
        <v>0</v>
      </c>
      <c r="I31">
        <f t="shared" si="10"/>
        <v>1</v>
      </c>
      <c r="J31">
        <f t="shared" si="11"/>
        <v>1</v>
      </c>
      <c r="K31">
        <f t="shared" si="12"/>
        <v>0</v>
      </c>
      <c r="L31">
        <f t="shared" si="13"/>
        <v>1</v>
      </c>
      <c r="M31">
        <f t="shared" si="14"/>
        <v>0</v>
      </c>
      <c r="N31">
        <f t="shared" si="15"/>
        <v>0</v>
      </c>
      <c r="O31">
        <f t="shared" si="16"/>
        <v>0</v>
      </c>
      <c r="P31">
        <f t="shared" si="17"/>
        <v>1</v>
      </c>
      <c r="Q31">
        <f t="shared" si="18"/>
        <v>0</v>
      </c>
      <c r="U31">
        <f t="shared" si="19"/>
        <v>1</v>
      </c>
      <c r="W31" s="8">
        <v>780000</v>
      </c>
      <c r="X31" s="2">
        <v>4</v>
      </c>
      <c r="Y31" s="2">
        <v>2.5</v>
      </c>
      <c r="Z31" s="2">
        <v>2730</v>
      </c>
      <c r="AA31" s="2">
        <v>10281</v>
      </c>
      <c r="AB31" s="2">
        <v>2</v>
      </c>
      <c r="AC31" s="2">
        <v>0</v>
      </c>
      <c r="AD31" s="2">
        <v>2</v>
      </c>
      <c r="AE31" s="2">
        <v>3</v>
      </c>
      <c r="AF31" s="2">
        <v>9</v>
      </c>
      <c r="AG31" s="2">
        <v>2730</v>
      </c>
      <c r="AH31" s="2">
        <v>0</v>
      </c>
      <c r="AI31" s="2">
        <v>1996</v>
      </c>
      <c r="AJ31" s="2">
        <v>0</v>
      </c>
      <c r="AK31" s="2">
        <v>47.622700000000002</v>
      </c>
      <c r="AL31" s="2">
        <v>-122029</v>
      </c>
      <c r="AM31" s="2">
        <v>2750</v>
      </c>
      <c r="AN31" s="2">
        <v>7220</v>
      </c>
      <c r="AP31" s="3">
        <f t="shared" si="1"/>
        <v>285.71428571428572</v>
      </c>
      <c r="AR31" t="b">
        <f t="shared" si="20"/>
        <v>1</v>
      </c>
    </row>
    <row r="32" spans="1:44" ht="15.75" x14ac:dyDescent="0.25">
      <c r="A32">
        <f t="shared" si="2"/>
        <v>0</v>
      </c>
      <c r="B32">
        <f t="shared" si="3"/>
        <v>0</v>
      </c>
      <c r="C32">
        <f t="shared" si="4"/>
        <v>0</v>
      </c>
      <c r="D32">
        <f t="shared" si="5"/>
        <v>0</v>
      </c>
      <c r="E32">
        <f t="shared" si="6"/>
        <v>1</v>
      </c>
      <c r="F32">
        <f t="shared" si="7"/>
        <v>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M32">
        <f t="shared" si="14"/>
        <v>0</v>
      </c>
      <c r="N32">
        <f t="shared" si="15"/>
        <v>1</v>
      </c>
      <c r="O32">
        <f t="shared" si="16"/>
        <v>1</v>
      </c>
      <c r="P32">
        <f t="shared" si="17"/>
        <v>0</v>
      </c>
      <c r="Q32">
        <f t="shared" si="18"/>
        <v>0</v>
      </c>
      <c r="U32">
        <f t="shared" si="19"/>
        <v>1</v>
      </c>
      <c r="W32" s="8">
        <v>500000</v>
      </c>
      <c r="X32" s="2">
        <v>3</v>
      </c>
      <c r="Y32" s="2">
        <v>2.25</v>
      </c>
      <c r="Z32" s="2">
        <v>1760</v>
      </c>
      <c r="AA32" s="2">
        <v>11946</v>
      </c>
      <c r="AB32" s="2">
        <v>2</v>
      </c>
      <c r="AC32" s="2">
        <v>0</v>
      </c>
      <c r="AD32" s="2">
        <v>0</v>
      </c>
      <c r="AE32" s="2">
        <v>3</v>
      </c>
      <c r="AF32" s="2">
        <v>8</v>
      </c>
      <c r="AG32" s="2">
        <v>1760</v>
      </c>
      <c r="AH32" s="2">
        <v>0</v>
      </c>
      <c r="AI32" s="2">
        <v>1978</v>
      </c>
      <c r="AJ32" s="2">
        <v>0</v>
      </c>
      <c r="AK32" s="2">
        <v>47624</v>
      </c>
      <c r="AL32" s="2">
        <v>-122.05</v>
      </c>
      <c r="AM32" s="2">
        <v>2080</v>
      </c>
      <c r="AN32" s="2">
        <v>12068</v>
      </c>
      <c r="AP32" s="3">
        <f t="shared" si="1"/>
        <v>284.09090909090907</v>
      </c>
      <c r="AR32" t="b">
        <f t="shared" si="20"/>
        <v>1</v>
      </c>
    </row>
    <row r="33" spans="1:44" ht="15.75" x14ac:dyDescent="0.25">
      <c r="A33">
        <f t="shared" si="2"/>
        <v>0</v>
      </c>
      <c r="B33">
        <f t="shared" si="3"/>
        <v>1</v>
      </c>
      <c r="C33">
        <f t="shared" si="4"/>
        <v>0</v>
      </c>
      <c r="D33">
        <f t="shared" si="5"/>
        <v>0</v>
      </c>
      <c r="E33">
        <f t="shared" si="6"/>
        <v>1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1</v>
      </c>
      <c r="J33">
        <f t="shared" si="11"/>
        <v>0</v>
      </c>
      <c r="K33">
        <f t="shared" si="12"/>
        <v>0</v>
      </c>
      <c r="L33">
        <f t="shared" si="13"/>
        <v>1</v>
      </c>
      <c r="M33">
        <f t="shared" si="14"/>
        <v>0</v>
      </c>
      <c r="N33">
        <f t="shared" si="15"/>
        <v>0</v>
      </c>
      <c r="O33">
        <f t="shared" si="16"/>
        <v>0</v>
      </c>
      <c r="P33">
        <f t="shared" si="17"/>
        <v>1</v>
      </c>
      <c r="Q33">
        <f t="shared" si="18"/>
        <v>0</v>
      </c>
      <c r="U33">
        <f t="shared" si="19"/>
        <v>1</v>
      </c>
      <c r="W33" s="8">
        <v>652100</v>
      </c>
      <c r="X33" s="2">
        <v>3</v>
      </c>
      <c r="Y33" s="2">
        <v>2.5</v>
      </c>
      <c r="Z33" s="2">
        <v>2380</v>
      </c>
      <c r="AA33" s="2">
        <v>5017</v>
      </c>
      <c r="AB33" s="2">
        <v>2</v>
      </c>
      <c r="AC33" s="2">
        <v>0</v>
      </c>
      <c r="AD33" s="2">
        <v>0</v>
      </c>
      <c r="AE33" s="2">
        <v>3</v>
      </c>
      <c r="AF33" s="2">
        <v>9</v>
      </c>
      <c r="AG33" s="2">
        <v>2380</v>
      </c>
      <c r="AH33" s="2">
        <v>0</v>
      </c>
      <c r="AI33" s="2">
        <v>2003</v>
      </c>
      <c r="AJ33" s="2">
        <v>0</v>
      </c>
      <c r="AK33" s="2">
        <v>47.6297</v>
      </c>
      <c r="AL33" s="2">
        <v>-122021</v>
      </c>
      <c r="AM33" s="2">
        <v>2670</v>
      </c>
      <c r="AN33" s="2">
        <v>6066</v>
      </c>
      <c r="AP33" s="3">
        <f t="shared" si="1"/>
        <v>273.99159663865544</v>
      </c>
      <c r="AR33" t="b">
        <f t="shared" si="20"/>
        <v>1</v>
      </c>
    </row>
    <row r="34" spans="1:44" ht="15.75" x14ac:dyDescent="0.25">
      <c r="A34">
        <f t="shared" si="2"/>
        <v>0</v>
      </c>
      <c r="B34">
        <f t="shared" si="3"/>
        <v>1</v>
      </c>
      <c r="C34">
        <f t="shared" si="4"/>
        <v>0</v>
      </c>
      <c r="D34">
        <f t="shared" si="5"/>
        <v>1</v>
      </c>
      <c r="E34">
        <f t="shared" si="6"/>
        <v>1</v>
      </c>
      <c r="F34">
        <f t="shared" si="7"/>
        <v>0</v>
      </c>
      <c r="G34">
        <f t="shared" si="8"/>
        <v>0</v>
      </c>
      <c r="H34">
        <f t="shared" si="9"/>
        <v>0</v>
      </c>
      <c r="I34">
        <f t="shared" si="10"/>
        <v>1</v>
      </c>
      <c r="J34">
        <f t="shared" si="11"/>
        <v>1</v>
      </c>
      <c r="K34">
        <f t="shared" si="12"/>
        <v>0</v>
      </c>
      <c r="L34">
        <f t="shared" si="13"/>
        <v>1</v>
      </c>
      <c r="M34">
        <f t="shared" si="14"/>
        <v>0</v>
      </c>
      <c r="N34">
        <f t="shared" si="15"/>
        <v>0</v>
      </c>
      <c r="O34">
        <f t="shared" si="16"/>
        <v>1</v>
      </c>
      <c r="P34">
        <f t="shared" si="17"/>
        <v>0</v>
      </c>
      <c r="Q34">
        <f t="shared" si="18"/>
        <v>1</v>
      </c>
      <c r="U34">
        <f t="shared" si="19"/>
        <v>0</v>
      </c>
      <c r="W34" s="8">
        <v>483000</v>
      </c>
      <c r="X34" s="2">
        <v>3</v>
      </c>
      <c r="Y34" s="2">
        <v>3</v>
      </c>
      <c r="Z34" s="2">
        <v>2440</v>
      </c>
      <c r="AA34" s="2">
        <v>15540</v>
      </c>
      <c r="AB34" s="2">
        <v>2</v>
      </c>
      <c r="AC34" s="2">
        <v>0</v>
      </c>
      <c r="AD34" s="2">
        <v>0</v>
      </c>
      <c r="AE34" s="2">
        <v>3</v>
      </c>
      <c r="AF34" s="2">
        <v>9</v>
      </c>
      <c r="AG34" s="2">
        <v>2440</v>
      </c>
      <c r="AH34" s="2">
        <v>0</v>
      </c>
      <c r="AI34" s="2">
        <v>1992</v>
      </c>
      <c r="AJ34" s="2">
        <v>0</v>
      </c>
      <c r="AK34" s="2">
        <v>47.610399999999998</v>
      </c>
      <c r="AL34" s="2">
        <v>-122.06</v>
      </c>
      <c r="AM34" s="2">
        <v>2440</v>
      </c>
      <c r="AN34" s="2">
        <v>15283</v>
      </c>
      <c r="AP34" s="3">
        <f t="shared" si="1"/>
        <v>197.95081967213116</v>
      </c>
      <c r="AR34" t="b">
        <f t="shared" si="20"/>
        <v>0</v>
      </c>
    </row>
    <row r="35" spans="1:44" ht="15.75" x14ac:dyDescent="0.25">
      <c r="A35">
        <f t="shared" si="2"/>
        <v>1</v>
      </c>
      <c r="B35">
        <f t="shared" si="3"/>
        <v>1</v>
      </c>
      <c r="C35">
        <f t="shared" si="4"/>
        <v>1</v>
      </c>
      <c r="D35">
        <f t="shared" si="5"/>
        <v>0</v>
      </c>
      <c r="E35">
        <f t="shared" si="6"/>
        <v>1</v>
      </c>
      <c r="F35">
        <f t="shared" si="7"/>
        <v>0</v>
      </c>
      <c r="G35">
        <f t="shared" si="8"/>
        <v>0</v>
      </c>
      <c r="H35">
        <f t="shared" si="9"/>
        <v>0</v>
      </c>
      <c r="I35">
        <f t="shared" si="10"/>
        <v>1</v>
      </c>
      <c r="J35">
        <f t="shared" si="11"/>
        <v>1</v>
      </c>
      <c r="K35">
        <f t="shared" si="12"/>
        <v>0</v>
      </c>
      <c r="L35">
        <f t="shared" si="13"/>
        <v>1</v>
      </c>
      <c r="M35">
        <f t="shared" si="14"/>
        <v>0</v>
      </c>
      <c r="N35">
        <f t="shared" si="15"/>
        <v>0</v>
      </c>
      <c r="O35">
        <f t="shared" si="16"/>
        <v>0</v>
      </c>
      <c r="P35">
        <f t="shared" si="17"/>
        <v>1</v>
      </c>
      <c r="Q35">
        <f t="shared" si="18"/>
        <v>0</v>
      </c>
      <c r="U35">
        <f t="shared" si="19"/>
        <v>0</v>
      </c>
      <c r="W35" s="8">
        <v>884744</v>
      </c>
      <c r="X35" s="2">
        <v>4</v>
      </c>
      <c r="Y35" s="2">
        <v>3.5</v>
      </c>
      <c r="Z35" s="2">
        <v>4210</v>
      </c>
      <c r="AA35" s="2">
        <v>9414</v>
      </c>
      <c r="AB35" s="2">
        <v>2</v>
      </c>
      <c r="AC35" s="2">
        <v>0</v>
      </c>
      <c r="AD35" s="2">
        <v>0</v>
      </c>
      <c r="AE35" s="2">
        <v>3</v>
      </c>
      <c r="AF35" s="2">
        <v>9</v>
      </c>
      <c r="AG35" s="2">
        <v>4210</v>
      </c>
      <c r="AH35" s="2">
        <v>0</v>
      </c>
      <c r="AI35" s="2">
        <v>2001</v>
      </c>
      <c r="AJ35" s="2">
        <v>0</v>
      </c>
      <c r="AK35" s="2">
        <v>47.606699999999996</v>
      </c>
      <c r="AL35" s="2">
        <v>-122022</v>
      </c>
      <c r="AM35" s="2">
        <v>3950</v>
      </c>
      <c r="AN35" s="2">
        <v>8880</v>
      </c>
      <c r="AP35" s="3">
        <f t="shared" si="1"/>
        <v>210.15296912114013</v>
      </c>
      <c r="AR35" t="b">
        <f t="shared" si="20"/>
        <v>0</v>
      </c>
    </row>
    <row r="36" spans="1:44" ht="15.75" x14ac:dyDescent="0.25">
      <c r="A36">
        <f t="shared" si="2"/>
        <v>0</v>
      </c>
      <c r="B36">
        <f t="shared" si="3"/>
        <v>0</v>
      </c>
      <c r="C36">
        <f t="shared" si="4"/>
        <v>0</v>
      </c>
      <c r="D36">
        <f t="shared" si="5"/>
        <v>0</v>
      </c>
      <c r="E36">
        <f t="shared" si="6"/>
        <v>1</v>
      </c>
      <c r="F36">
        <f t="shared" si="7"/>
        <v>0</v>
      </c>
      <c r="G36">
        <f t="shared" si="8"/>
        <v>0</v>
      </c>
      <c r="H36">
        <f t="shared" si="9"/>
        <v>0</v>
      </c>
      <c r="I36">
        <f t="shared" si="10"/>
        <v>1</v>
      </c>
      <c r="J36">
        <f t="shared" si="11"/>
        <v>0</v>
      </c>
      <c r="K36">
        <f t="shared" si="12"/>
        <v>0</v>
      </c>
      <c r="L36">
        <f t="shared" si="13"/>
        <v>0</v>
      </c>
      <c r="M36">
        <f t="shared" si="14"/>
        <v>0</v>
      </c>
      <c r="N36">
        <f t="shared" si="15"/>
        <v>0</v>
      </c>
      <c r="O36">
        <f t="shared" si="16"/>
        <v>0</v>
      </c>
      <c r="P36">
        <f t="shared" si="17"/>
        <v>0</v>
      </c>
      <c r="Q36">
        <f t="shared" si="18"/>
        <v>0</v>
      </c>
      <c r="U36">
        <f t="shared" si="19"/>
        <v>1</v>
      </c>
      <c r="W36" s="8">
        <v>621138</v>
      </c>
      <c r="X36" s="2">
        <v>3</v>
      </c>
      <c r="Y36" s="2">
        <v>2.25</v>
      </c>
      <c r="Z36" s="2">
        <v>2180</v>
      </c>
      <c r="AA36" s="2">
        <v>7741</v>
      </c>
      <c r="AB36" s="2">
        <v>2</v>
      </c>
      <c r="AC36" s="2">
        <v>0</v>
      </c>
      <c r="AD36" s="2">
        <v>0</v>
      </c>
      <c r="AE36" s="2">
        <v>3</v>
      </c>
      <c r="AF36" s="2">
        <v>9</v>
      </c>
      <c r="AG36" s="2">
        <v>2180</v>
      </c>
      <c r="AH36" s="2">
        <v>0</v>
      </c>
      <c r="AI36" s="2">
        <v>1986</v>
      </c>
      <c r="AJ36" s="2">
        <v>0</v>
      </c>
      <c r="AK36" s="2">
        <v>47.648200000000003</v>
      </c>
      <c r="AL36" s="2">
        <v>-122072</v>
      </c>
      <c r="AM36" s="2">
        <v>2300</v>
      </c>
      <c r="AN36" s="2">
        <v>8581</v>
      </c>
      <c r="AP36" s="3">
        <f t="shared" si="1"/>
        <v>284.9256880733945</v>
      </c>
      <c r="AR36" t="b">
        <f t="shared" si="20"/>
        <v>1</v>
      </c>
    </row>
    <row r="37" spans="1:44" ht="15.75" x14ac:dyDescent="0.25">
      <c r="A37">
        <f t="shared" si="2"/>
        <v>0</v>
      </c>
      <c r="B37">
        <f t="shared" si="3"/>
        <v>1</v>
      </c>
      <c r="C37">
        <f t="shared" si="4"/>
        <v>1</v>
      </c>
      <c r="D37">
        <f t="shared" si="5"/>
        <v>0</v>
      </c>
      <c r="E37">
        <f t="shared" si="6"/>
        <v>1</v>
      </c>
      <c r="F37">
        <f t="shared" si="7"/>
        <v>0</v>
      </c>
      <c r="G37">
        <f t="shared" si="8"/>
        <v>0</v>
      </c>
      <c r="H37">
        <f t="shared" si="9"/>
        <v>0</v>
      </c>
      <c r="I37">
        <f t="shared" si="10"/>
        <v>1</v>
      </c>
      <c r="J37">
        <f t="shared" si="11"/>
        <v>0</v>
      </c>
      <c r="K37">
        <f t="shared" si="12"/>
        <v>1</v>
      </c>
      <c r="L37">
        <f t="shared" si="13"/>
        <v>0</v>
      </c>
      <c r="M37">
        <f t="shared" si="14"/>
        <v>0</v>
      </c>
      <c r="N37">
        <f t="shared" si="15"/>
        <v>0</v>
      </c>
      <c r="O37">
        <f t="shared" si="16"/>
        <v>0</v>
      </c>
      <c r="P37">
        <f t="shared" si="17"/>
        <v>0</v>
      </c>
      <c r="Q37">
        <f t="shared" si="18"/>
        <v>0</v>
      </c>
      <c r="U37">
        <f t="shared" si="19"/>
        <v>0</v>
      </c>
      <c r="W37" s="8">
        <v>722080</v>
      </c>
      <c r="X37" s="2">
        <v>3</v>
      </c>
      <c r="Y37" s="2">
        <v>3.25</v>
      </c>
      <c r="Z37" s="2">
        <v>3680</v>
      </c>
      <c r="AA37" s="2">
        <v>7650</v>
      </c>
      <c r="AB37" s="2">
        <v>2</v>
      </c>
      <c r="AC37" s="2">
        <v>0</v>
      </c>
      <c r="AD37" s="2">
        <v>0</v>
      </c>
      <c r="AE37" s="2">
        <v>3</v>
      </c>
      <c r="AF37" s="2">
        <v>9</v>
      </c>
      <c r="AG37" s="2">
        <v>2340</v>
      </c>
      <c r="AH37" s="2">
        <v>1340</v>
      </c>
      <c r="AI37" s="2">
        <v>1988</v>
      </c>
      <c r="AJ37" s="2">
        <v>0</v>
      </c>
      <c r="AK37" s="2">
        <v>47.627200000000002</v>
      </c>
      <c r="AL37" s="2">
        <v>-122033</v>
      </c>
      <c r="AM37" s="2">
        <v>2280</v>
      </c>
      <c r="AN37" s="2">
        <v>8515</v>
      </c>
      <c r="AP37" s="3">
        <f t="shared" si="1"/>
        <v>196.21739130434781</v>
      </c>
      <c r="AR37" t="b">
        <f t="shared" si="20"/>
        <v>0</v>
      </c>
    </row>
    <row r="38" spans="1:44" ht="15.75" x14ac:dyDescent="0.25">
      <c r="A38">
        <f t="shared" si="2"/>
        <v>1</v>
      </c>
      <c r="B38">
        <f t="shared" si="3"/>
        <v>0</v>
      </c>
      <c r="C38">
        <f t="shared" si="4"/>
        <v>0</v>
      </c>
      <c r="D38">
        <f t="shared" si="5"/>
        <v>1</v>
      </c>
      <c r="E38">
        <f t="shared" si="6"/>
        <v>1</v>
      </c>
      <c r="F38">
        <f t="shared" si="7"/>
        <v>0</v>
      </c>
      <c r="G38">
        <f t="shared" si="8"/>
        <v>0</v>
      </c>
      <c r="H38">
        <f t="shared" si="9"/>
        <v>0</v>
      </c>
      <c r="I38">
        <f t="shared" si="10"/>
        <v>1</v>
      </c>
      <c r="J38">
        <f t="shared" si="11"/>
        <v>0</v>
      </c>
      <c r="K38">
        <f t="shared" si="12"/>
        <v>0</v>
      </c>
      <c r="L38">
        <f t="shared" si="13"/>
        <v>0</v>
      </c>
      <c r="M38">
        <f t="shared" si="14"/>
        <v>0</v>
      </c>
      <c r="N38">
        <f t="shared" si="15"/>
        <v>0</v>
      </c>
      <c r="O38">
        <f t="shared" si="16"/>
        <v>0</v>
      </c>
      <c r="P38">
        <f t="shared" si="17"/>
        <v>0</v>
      </c>
      <c r="Q38">
        <f t="shared" si="18"/>
        <v>1</v>
      </c>
      <c r="U38">
        <f t="shared" si="19"/>
        <v>1</v>
      </c>
      <c r="W38" s="8">
        <v>540000</v>
      </c>
      <c r="X38" s="2">
        <v>4</v>
      </c>
      <c r="Y38" s="2">
        <v>2</v>
      </c>
      <c r="Z38" s="2">
        <v>1990</v>
      </c>
      <c r="AA38" s="2">
        <v>29078</v>
      </c>
      <c r="AB38" s="2">
        <v>2</v>
      </c>
      <c r="AC38" s="2">
        <v>0</v>
      </c>
      <c r="AD38" s="2">
        <v>0</v>
      </c>
      <c r="AE38" s="2">
        <v>3</v>
      </c>
      <c r="AF38" s="2">
        <v>9</v>
      </c>
      <c r="AG38" s="2">
        <v>1990</v>
      </c>
      <c r="AH38" s="2">
        <v>0</v>
      </c>
      <c r="AI38" s="2">
        <v>1984</v>
      </c>
      <c r="AJ38" s="2">
        <v>0</v>
      </c>
      <c r="AK38" s="2">
        <v>47.647100000000002</v>
      </c>
      <c r="AL38" s="2">
        <v>-122057</v>
      </c>
      <c r="AM38" s="2">
        <v>2310</v>
      </c>
      <c r="AN38" s="2">
        <v>28353</v>
      </c>
      <c r="AP38" s="3">
        <f t="shared" si="1"/>
        <v>271.356783919598</v>
      </c>
      <c r="AR38" t="b">
        <f t="shared" si="20"/>
        <v>1</v>
      </c>
    </row>
    <row r="39" spans="1:44" ht="15.75" x14ac:dyDescent="0.25">
      <c r="A39">
        <f t="shared" si="2"/>
        <v>0</v>
      </c>
      <c r="B39">
        <f t="shared" si="3"/>
        <v>1</v>
      </c>
      <c r="C39">
        <f t="shared" si="4"/>
        <v>0</v>
      </c>
      <c r="D39">
        <f t="shared" si="5"/>
        <v>0</v>
      </c>
      <c r="E39">
        <f t="shared" si="6"/>
        <v>1</v>
      </c>
      <c r="F39">
        <f t="shared" si="7"/>
        <v>1</v>
      </c>
      <c r="G39">
        <f t="shared" si="8"/>
        <v>1</v>
      </c>
      <c r="H39">
        <f t="shared" si="9"/>
        <v>0</v>
      </c>
      <c r="I39">
        <f t="shared" si="10"/>
        <v>0</v>
      </c>
      <c r="J39">
        <f t="shared" si="11"/>
        <v>0</v>
      </c>
      <c r="K39">
        <f t="shared" si="12"/>
        <v>0</v>
      </c>
      <c r="L39">
        <f t="shared" si="13"/>
        <v>1</v>
      </c>
      <c r="M39">
        <f t="shared" si="14"/>
        <v>0</v>
      </c>
      <c r="N39">
        <f t="shared" si="15"/>
        <v>1</v>
      </c>
      <c r="O39">
        <f t="shared" si="16"/>
        <v>0</v>
      </c>
      <c r="P39">
        <f t="shared" si="17"/>
        <v>0</v>
      </c>
      <c r="Q39">
        <f t="shared" si="18"/>
        <v>1</v>
      </c>
      <c r="U39">
        <f t="shared" si="19"/>
        <v>1</v>
      </c>
      <c r="W39" s="8">
        <v>960000</v>
      </c>
      <c r="X39" s="2">
        <v>3</v>
      </c>
      <c r="Y39" s="2">
        <v>2.5</v>
      </c>
      <c r="Z39" s="2">
        <v>1730</v>
      </c>
      <c r="AA39" s="2">
        <v>4102</v>
      </c>
      <c r="AB39" s="2">
        <v>3</v>
      </c>
      <c r="AC39" s="2">
        <v>1</v>
      </c>
      <c r="AD39" s="2">
        <v>4</v>
      </c>
      <c r="AE39" s="2">
        <v>3</v>
      </c>
      <c r="AF39" s="2">
        <v>8</v>
      </c>
      <c r="AG39" s="2">
        <v>1730</v>
      </c>
      <c r="AH39" s="2">
        <v>0</v>
      </c>
      <c r="AI39" s="2">
        <v>1996</v>
      </c>
      <c r="AJ39" s="2">
        <v>0</v>
      </c>
      <c r="AK39" s="2">
        <v>47645</v>
      </c>
      <c r="AL39" s="2">
        <v>-122084</v>
      </c>
      <c r="AM39" s="2">
        <v>2340</v>
      </c>
      <c r="AN39" s="2">
        <v>16994</v>
      </c>
      <c r="AP39" s="3">
        <f t="shared" si="1"/>
        <v>554.91329479768785</v>
      </c>
      <c r="AR39" t="b">
        <f t="shared" si="20"/>
        <v>1</v>
      </c>
    </row>
    <row r="40" spans="1:44" ht="15.75" x14ac:dyDescent="0.25">
      <c r="A40">
        <f t="shared" si="2"/>
        <v>0</v>
      </c>
      <c r="B40">
        <f t="shared" si="3"/>
        <v>0</v>
      </c>
      <c r="C40">
        <f t="shared" si="4"/>
        <v>0</v>
      </c>
      <c r="D40">
        <f t="shared" si="5"/>
        <v>0</v>
      </c>
      <c r="E40">
        <f t="shared" si="6"/>
        <v>1</v>
      </c>
      <c r="F40">
        <f t="shared" si="7"/>
        <v>0</v>
      </c>
      <c r="G40">
        <f t="shared" si="8"/>
        <v>0</v>
      </c>
      <c r="H40">
        <f t="shared" si="9"/>
        <v>0</v>
      </c>
      <c r="I40">
        <f t="shared" si="10"/>
        <v>1</v>
      </c>
      <c r="J40">
        <f t="shared" si="11"/>
        <v>0</v>
      </c>
      <c r="K40">
        <f t="shared" si="12"/>
        <v>0</v>
      </c>
      <c r="L40">
        <f t="shared" si="13"/>
        <v>0</v>
      </c>
      <c r="M40">
        <f t="shared" si="14"/>
        <v>0</v>
      </c>
      <c r="N40">
        <f t="shared" si="15"/>
        <v>0</v>
      </c>
      <c r="O40">
        <f t="shared" si="16"/>
        <v>0</v>
      </c>
      <c r="P40">
        <f t="shared" si="17"/>
        <v>0</v>
      </c>
      <c r="Q40">
        <f t="shared" si="18"/>
        <v>0</v>
      </c>
      <c r="U40">
        <f t="shared" si="19"/>
        <v>1</v>
      </c>
      <c r="W40" s="8">
        <v>600000</v>
      </c>
      <c r="X40" s="2">
        <v>3</v>
      </c>
      <c r="Y40" s="2">
        <v>2.25</v>
      </c>
      <c r="Z40" s="2">
        <v>2240</v>
      </c>
      <c r="AA40" s="2">
        <v>9314</v>
      </c>
      <c r="AB40" s="2">
        <v>2</v>
      </c>
      <c r="AC40" s="2">
        <v>0</v>
      </c>
      <c r="AD40" s="2">
        <v>0</v>
      </c>
      <c r="AE40" s="2">
        <v>3</v>
      </c>
      <c r="AF40" s="2">
        <v>9</v>
      </c>
      <c r="AG40" s="2">
        <v>2240</v>
      </c>
      <c r="AH40" s="2">
        <v>0</v>
      </c>
      <c r="AI40" s="2">
        <v>1984</v>
      </c>
      <c r="AJ40" s="2">
        <v>0</v>
      </c>
      <c r="AK40" s="2">
        <v>47.621600000000001</v>
      </c>
      <c r="AL40" s="2">
        <v>-122032</v>
      </c>
      <c r="AM40" s="2">
        <v>2240</v>
      </c>
      <c r="AN40" s="2">
        <v>9314</v>
      </c>
      <c r="AP40" s="3">
        <f t="shared" si="1"/>
        <v>267.85714285714283</v>
      </c>
      <c r="AR40" t="b">
        <f t="shared" si="20"/>
        <v>1</v>
      </c>
    </row>
    <row r="41" spans="1:44" ht="15.75" x14ac:dyDescent="0.25">
      <c r="A41">
        <f t="shared" si="2"/>
        <v>1</v>
      </c>
      <c r="B41">
        <f t="shared" si="3"/>
        <v>1</v>
      </c>
      <c r="C41">
        <f t="shared" si="4"/>
        <v>1</v>
      </c>
      <c r="D41">
        <f t="shared" si="5"/>
        <v>0</v>
      </c>
      <c r="E41">
        <f t="shared" si="6"/>
        <v>1</v>
      </c>
      <c r="F41">
        <f t="shared" si="7"/>
        <v>0</v>
      </c>
      <c r="G41">
        <f t="shared" si="8"/>
        <v>0</v>
      </c>
      <c r="H41">
        <f t="shared" si="9"/>
        <v>0</v>
      </c>
      <c r="I41">
        <f t="shared" si="10"/>
        <v>1</v>
      </c>
      <c r="J41">
        <f t="shared" si="11"/>
        <v>1</v>
      </c>
      <c r="K41">
        <f t="shared" si="12"/>
        <v>0</v>
      </c>
      <c r="L41">
        <f t="shared" si="13"/>
        <v>0</v>
      </c>
      <c r="M41">
        <f t="shared" si="14"/>
        <v>0</v>
      </c>
      <c r="N41">
        <f t="shared" si="15"/>
        <v>0</v>
      </c>
      <c r="O41">
        <f t="shared" si="16"/>
        <v>0</v>
      </c>
      <c r="P41">
        <f t="shared" si="17"/>
        <v>1</v>
      </c>
      <c r="Q41">
        <f t="shared" si="18"/>
        <v>0</v>
      </c>
      <c r="U41">
        <f t="shared" si="19"/>
        <v>0</v>
      </c>
      <c r="W41" s="8">
        <v>920000</v>
      </c>
      <c r="X41" s="2">
        <v>4</v>
      </c>
      <c r="Y41" s="2">
        <v>3</v>
      </c>
      <c r="Z41" s="2">
        <v>3750</v>
      </c>
      <c r="AA41" s="2">
        <v>11025</v>
      </c>
      <c r="AB41" s="2">
        <v>2</v>
      </c>
      <c r="AC41" s="2">
        <v>0</v>
      </c>
      <c r="AD41" s="2">
        <v>0</v>
      </c>
      <c r="AE41" s="2">
        <v>3</v>
      </c>
      <c r="AF41" s="2">
        <v>10</v>
      </c>
      <c r="AG41" s="2">
        <v>3750</v>
      </c>
      <c r="AH41" s="2">
        <v>0</v>
      </c>
      <c r="AI41" s="2">
        <v>1976</v>
      </c>
      <c r="AJ41" s="2">
        <v>0</v>
      </c>
      <c r="AK41" s="2">
        <v>47.636699999999998</v>
      </c>
      <c r="AL41" s="2">
        <v>-122059</v>
      </c>
      <c r="AM41" s="2">
        <v>2930</v>
      </c>
      <c r="AN41" s="2">
        <v>12835</v>
      </c>
      <c r="AP41" s="3">
        <f t="shared" si="1"/>
        <v>245.33333333333334</v>
      </c>
      <c r="AR41" t="b">
        <f t="shared" si="20"/>
        <v>0</v>
      </c>
    </row>
    <row r="42" spans="1:44" ht="15.75" x14ac:dyDescent="0.25">
      <c r="A42">
        <f t="shared" si="2"/>
        <v>1</v>
      </c>
      <c r="B42">
        <f t="shared" si="3"/>
        <v>0</v>
      </c>
      <c r="C42">
        <f t="shared" si="4"/>
        <v>1</v>
      </c>
      <c r="D42">
        <f t="shared" si="5"/>
        <v>1</v>
      </c>
      <c r="E42">
        <f t="shared" si="6"/>
        <v>1</v>
      </c>
      <c r="F42">
        <f t="shared" si="7"/>
        <v>0</v>
      </c>
      <c r="G42">
        <f t="shared" si="8"/>
        <v>0</v>
      </c>
      <c r="H42">
        <f t="shared" si="9"/>
        <v>0</v>
      </c>
      <c r="I42">
        <f t="shared" si="10"/>
        <v>1</v>
      </c>
      <c r="J42">
        <f t="shared" si="11"/>
        <v>0</v>
      </c>
      <c r="K42">
        <f t="shared" si="12"/>
        <v>1</v>
      </c>
      <c r="L42">
        <f t="shared" si="13"/>
        <v>0</v>
      </c>
      <c r="M42">
        <f t="shared" si="14"/>
        <v>0</v>
      </c>
      <c r="N42">
        <f t="shared" si="15"/>
        <v>1</v>
      </c>
      <c r="O42">
        <f t="shared" si="16"/>
        <v>0</v>
      </c>
      <c r="P42">
        <f t="shared" si="17"/>
        <v>1</v>
      </c>
      <c r="Q42">
        <f t="shared" si="18"/>
        <v>1</v>
      </c>
      <c r="U42">
        <f t="shared" si="19"/>
        <v>0</v>
      </c>
      <c r="W42" s="8">
        <v>700000</v>
      </c>
      <c r="X42" s="2">
        <v>4</v>
      </c>
      <c r="Y42" s="2">
        <v>2.25</v>
      </c>
      <c r="Z42" s="2">
        <v>2690</v>
      </c>
      <c r="AA42" s="2">
        <v>15000</v>
      </c>
      <c r="AB42" s="2">
        <v>2</v>
      </c>
      <c r="AC42" s="2">
        <v>0</v>
      </c>
      <c r="AD42" s="2">
        <v>0</v>
      </c>
      <c r="AE42" s="2">
        <v>3</v>
      </c>
      <c r="AF42" s="2">
        <v>9</v>
      </c>
      <c r="AG42" s="2">
        <v>1890</v>
      </c>
      <c r="AH42" s="2">
        <v>800</v>
      </c>
      <c r="AI42" s="2">
        <v>1978</v>
      </c>
      <c r="AJ42" s="2">
        <v>0</v>
      </c>
      <c r="AK42" s="2">
        <v>47612</v>
      </c>
      <c r="AL42" s="2">
        <v>-122064</v>
      </c>
      <c r="AM42" s="2">
        <v>2670</v>
      </c>
      <c r="AN42" s="2">
        <v>15030</v>
      </c>
      <c r="AP42" s="3">
        <f t="shared" si="1"/>
        <v>260.22304832713752</v>
      </c>
      <c r="AR42" t="b">
        <f t="shared" si="20"/>
        <v>0</v>
      </c>
    </row>
    <row r="43" spans="1:44" ht="15.75" x14ac:dyDescent="0.25">
      <c r="A43">
        <f t="shared" si="2"/>
        <v>1</v>
      </c>
      <c r="B43">
        <f t="shared" si="3"/>
        <v>1</v>
      </c>
      <c r="C43">
        <f t="shared" si="4"/>
        <v>1</v>
      </c>
      <c r="D43">
        <f t="shared" si="5"/>
        <v>0</v>
      </c>
      <c r="E43">
        <f t="shared" si="6"/>
        <v>1</v>
      </c>
      <c r="F43">
        <f t="shared" si="7"/>
        <v>0</v>
      </c>
      <c r="G43">
        <f t="shared" si="8"/>
        <v>0</v>
      </c>
      <c r="H43">
        <f t="shared" si="9"/>
        <v>0</v>
      </c>
      <c r="I43">
        <f t="shared" si="10"/>
        <v>1</v>
      </c>
      <c r="J43">
        <f t="shared" si="11"/>
        <v>1</v>
      </c>
      <c r="K43">
        <f t="shared" si="12"/>
        <v>0</v>
      </c>
      <c r="L43">
        <f t="shared" si="13"/>
        <v>1</v>
      </c>
      <c r="M43">
        <f t="shared" si="14"/>
        <v>0</v>
      </c>
      <c r="N43">
        <f t="shared" si="15"/>
        <v>0</v>
      </c>
      <c r="O43">
        <f t="shared" si="16"/>
        <v>0</v>
      </c>
      <c r="P43">
        <f t="shared" si="17"/>
        <v>1</v>
      </c>
      <c r="Q43">
        <f t="shared" si="18"/>
        <v>0</v>
      </c>
      <c r="U43">
        <f t="shared" si="19"/>
        <v>1</v>
      </c>
      <c r="W43" s="8">
        <v>820000</v>
      </c>
      <c r="X43" s="2">
        <v>5</v>
      </c>
      <c r="Y43" s="2">
        <v>2.75</v>
      </c>
      <c r="Z43" s="2">
        <v>2830</v>
      </c>
      <c r="AA43" s="2">
        <v>6137</v>
      </c>
      <c r="AB43" s="2">
        <v>2</v>
      </c>
      <c r="AC43" s="2">
        <v>0</v>
      </c>
      <c r="AD43" s="2">
        <v>0</v>
      </c>
      <c r="AE43" s="2">
        <v>3</v>
      </c>
      <c r="AF43" s="2">
        <v>9</v>
      </c>
      <c r="AG43" s="2">
        <v>2830</v>
      </c>
      <c r="AH43" s="2">
        <v>0</v>
      </c>
      <c r="AI43" s="2">
        <v>2010</v>
      </c>
      <c r="AJ43" s="2">
        <v>0</v>
      </c>
      <c r="AK43" s="2">
        <v>47.593200000000003</v>
      </c>
      <c r="AL43" s="2">
        <v>-122058</v>
      </c>
      <c r="AM43" s="2">
        <v>3170</v>
      </c>
      <c r="AN43" s="2">
        <v>6285</v>
      </c>
      <c r="AP43" s="3">
        <f t="shared" si="1"/>
        <v>289.75265017667846</v>
      </c>
      <c r="AR43" t="b">
        <f t="shared" si="20"/>
        <v>1</v>
      </c>
    </row>
    <row r="44" spans="1:44" ht="15.75" x14ac:dyDescent="0.25">
      <c r="A44">
        <f t="shared" si="2"/>
        <v>1</v>
      </c>
      <c r="B44">
        <f t="shared" si="3"/>
        <v>1</v>
      </c>
      <c r="C44">
        <f t="shared" si="4"/>
        <v>0</v>
      </c>
      <c r="D44">
        <f t="shared" si="5"/>
        <v>0</v>
      </c>
      <c r="E44">
        <f t="shared" si="6"/>
        <v>0</v>
      </c>
      <c r="F44">
        <f t="shared" si="7"/>
        <v>0</v>
      </c>
      <c r="G44">
        <f t="shared" si="8"/>
        <v>0</v>
      </c>
      <c r="H44">
        <f t="shared" si="9"/>
        <v>0</v>
      </c>
      <c r="I44">
        <f t="shared" si="10"/>
        <v>0</v>
      </c>
      <c r="J44">
        <f t="shared" si="11"/>
        <v>0</v>
      </c>
      <c r="K44">
        <f t="shared" si="12"/>
        <v>1</v>
      </c>
      <c r="L44">
        <f t="shared" si="13"/>
        <v>0</v>
      </c>
      <c r="M44">
        <f t="shared" si="14"/>
        <v>0</v>
      </c>
      <c r="N44">
        <f t="shared" si="15"/>
        <v>0</v>
      </c>
      <c r="O44">
        <f t="shared" si="16"/>
        <v>0</v>
      </c>
      <c r="P44">
        <f t="shared" si="17"/>
        <v>0</v>
      </c>
      <c r="Q44">
        <f t="shared" si="18"/>
        <v>0</v>
      </c>
      <c r="U44">
        <f t="shared" si="19"/>
        <v>0</v>
      </c>
      <c r="W44" s="8">
        <v>470000</v>
      </c>
      <c r="X44" s="2">
        <v>4</v>
      </c>
      <c r="Y44" s="2">
        <v>2.5</v>
      </c>
      <c r="Z44" s="2">
        <v>1850</v>
      </c>
      <c r="AA44" s="2">
        <v>11250</v>
      </c>
      <c r="AB44" s="2">
        <v>1.5</v>
      </c>
      <c r="AC44" s="2">
        <v>0</v>
      </c>
      <c r="AD44" s="2">
        <v>0</v>
      </c>
      <c r="AE44" s="2">
        <v>3</v>
      </c>
      <c r="AF44" s="2">
        <v>7</v>
      </c>
      <c r="AG44" s="2">
        <v>1210</v>
      </c>
      <c r="AH44" s="2">
        <v>640</v>
      </c>
      <c r="AI44" s="2">
        <v>1981</v>
      </c>
      <c r="AJ44" s="2">
        <v>0</v>
      </c>
      <c r="AK44" s="2">
        <v>47.626399999999997</v>
      </c>
      <c r="AL44" s="2">
        <v>-122062</v>
      </c>
      <c r="AM44" s="2">
        <v>1650</v>
      </c>
      <c r="AN44" s="2">
        <v>7623</v>
      </c>
      <c r="AP44" s="3">
        <f t="shared" si="1"/>
        <v>254.05405405405406</v>
      </c>
      <c r="AR44" t="b">
        <f t="shared" si="20"/>
        <v>0</v>
      </c>
    </row>
    <row r="45" spans="1:44" ht="15.75" x14ac:dyDescent="0.25">
      <c r="A45">
        <f t="shared" si="2"/>
        <v>1</v>
      </c>
      <c r="B45">
        <f t="shared" si="3"/>
        <v>1</v>
      </c>
      <c r="C45">
        <f t="shared" si="4"/>
        <v>1</v>
      </c>
      <c r="D45">
        <f t="shared" si="5"/>
        <v>0</v>
      </c>
      <c r="E45">
        <f t="shared" si="6"/>
        <v>1</v>
      </c>
      <c r="F45">
        <f t="shared" si="7"/>
        <v>0</v>
      </c>
      <c r="G45">
        <f t="shared" si="8"/>
        <v>0</v>
      </c>
      <c r="H45">
        <f t="shared" si="9"/>
        <v>0</v>
      </c>
      <c r="I45">
        <f t="shared" si="10"/>
        <v>1</v>
      </c>
      <c r="J45">
        <f t="shared" si="11"/>
        <v>1</v>
      </c>
      <c r="K45">
        <f t="shared" si="12"/>
        <v>0</v>
      </c>
      <c r="L45">
        <f t="shared" si="13"/>
        <v>0</v>
      </c>
      <c r="M45">
        <f t="shared" si="14"/>
        <v>0</v>
      </c>
      <c r="N45">
        <f t="shared" si="15"/>
        <v>0</v>
      </c>
      <c r="O45">
        <f t="shared" si="16"/>
        <v>0</v>
      </c>
      <c r="P45">
        <f t="shared" si="17"/>
        <v>1</v>
      </c>
      <c r="Q45">
        <f t="shared" si="18"/>
        <v>0</v>
      </c>
      <c r="U45">
        <f t="shared" si="19"/>
        <v>0</v>
      </c>
      <c r="W45" s="8">
        <v>685000</v>
      </c>
      <c r="X45" s="2">
        <v>4</v>
      </c>
      <c r="Y45" s="2">
        <v>2.5</v>
      </c>
      <c r="Z45" s="2">
        <v>2770</v>
      </c>
      <c r="AA45" s="2">
        <v>10051</v>
      </c>
      <c r="AB45" s="2">
        <v>2</v>
      </c>
      <c r="AC45" s="2">
        <v>0</v>
      </c>
      <c r="AD45" s="2">
        <v>0</v>
      </c>
      <c r="AE45" s="2">
        <v>3</v>
      </c>
      <c r="AF45" s="2">
        <v>10</v>
      </c>
      <c r="AG45" s="2">
        <v>2770</v>
      </c>
      <c r="AH45" s="2">
        <v>0</v>
      </c>
      <c r="AI45" s="2">
        <v>1987</v>
      </c>
      <c r="AJ45" s="2">
        <v>0</v>
      </c>
      <c r="AK45" s="2">
        <v>47.628799999999998</v>
      </c>
      <c r="AL45" s="2">
        <v>-122043</v>
      </c>
      <c r="AM45" s="2">
        <v>2730</v>
      </c>
      <c r="AN45" s="2">
        <v>10675</v>
      </c>
      <c r="AP45" s="3">
        <f t="shared" si="1"/>
        <v>247.29241877256317</v>
      </c>
      <c r="AR45" t="b">
        <f t="shared" si="20"/>
        <v>0</v>
      </c>
    </row>
    <row r="46" spans="1:44" ht="15.75" x14ac:dyDescent="0.25">
      <c r="A46">
        <f t="shared" si="2"/>
        <v>0</v>
      </c>
      <c r="B46">
        <f t="shared" si="3"/>
        <v>0</v>
      </c>
      <c r="C46">
        <f t="shared" si="4"/>
        <v>0</v>
      </c>
      <c r="D46">
        <f t="shared" si="5"/>
        <v>0</v>
      </c>
      <c r="E46">
        <f t="shared" si="6"/>
        <v>0</v>
      </c>
      <c r="F46">
        <f t="shared" si="7"/>
        <v>0</v>
      </c>
      <c r="G46">
        <f t="shared" si="8"/>
        <v>0</v>
      </c>
      <c r="H46">
        <f t="shared" si="9"/>
        <v>1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M46">
        <f t="shared" si="14"/>
        <v>0</v>
      </c>
      <c r="N46">
        <f t="shared" si="15"/>
        <v>0</v>
      </c>
      <c r="O46">
        <f t="shared" si="16"/>
        <v>0</v>
      </c>
      <c r="P46">
        <f t="shared" si="17"/>
        <v>0</v>
      </c>
      <c r="Q46">
        <f t="shared" si="18"/>
        <v>0</v>
      </c>
      <c r="U46">
        <f t="shared" si="19"/>
        <v>1</v>
      </c>
      <c r="W46" s="8">
        <v>347000</v>
      </c>
      <c r="X46" s="2">
        <v>3</v>
      </c>
      <c r="Y46" s="2">
        <v>1.75</v>
      </c>
      <c r="Z46" s="2">
        <v>1240</v>
      </c>
      <c r="AA46" s="2">
        <v>8050</v>
      </c>
      <c r="AB46" s="2">
        <v>1</v>
      </c>
      <c r="AC46" s="2">
        <v>0</v>
      </c>
      <c r="AD46" s="2">
        <v>0</v>
      </c>
      <c r="AE46" s="2">
        <v>4</v>
      </c>
      <c r="AF46" s="2">
        <v>7</v>
      </c>
      <c r="AG46" s="2">
        <v>1240</v>
      </c>
      <c r="AH46" s="2">
        <v>0</v>
      </c>
      <c r="AI46" s="2">
        <v>1978</v>
      </c>
      <c r="AJ46" s="2">
        <v>0</v>
      </c>
      <c r="AK46" s="2">
        <v>47.610799999999998</v>
      </c>
      <c r="AL46" s="2">
        <v>-122044</v>
      </c>
      <c r="AM46" s="2">
        <v>1370</v>
      </c>
      <c r="AN46" s="2">
        <v>9856</v>
      </c>
      <c r="AP46" s="3">
        <f t="shared" si="1"/>
        <v>279.83870967741933</v>
      </c>
      <c r="AR46" t="b">
        <f t="shared" si="20"/>
        <v>1</v>
      </c>
    </row>
    <row r="47" spans="1:44" ht="15.75" x14ac:dyDescent="0.25">
      <c r="A47">
        <f t="shared" si="2"/>
        <v>0</v>
      </c>
      <c r="B47">
        <f t="shared" si="3"/>
        <v>1</v>
      </c>
      <c r="C47">
        <f t="shared" si="4"/>
        <v>0</v>
      </c>
      <c r="D47">
        <f t="shared" si="5"/>
        <v>0</v>
      </c>
      <c r="E47">
        <f t="shared" si="6"/>
        <v>1</v>
      </c>
      <c r="F47">
        <f t="shared" si="7"/>
        <v>0</v>
      </c>
      <c r="G47">
        <f t="shared" si="8"/>
        <v>0</v>
      </c>
      <c r="H47">
        <f t="shared" si="9"/>
        <v>0</v>
      </c>
      <c r="I47">
        <f t="shared" si="10"/>
        <v>1</v>
      </c>
      <c r="J47">
        <f t="shared" si="11"/>
        <v>0</v>
      </c>
      <c r="K47">
        <f t="shared" si="12"/>
        <v>0</v>
      </c>
      <c r="L47">
        <f t="shared" si="13"/>
        <v>1</v>
      </c>
      <c r="M47">
        <f t="shared" si="14"/>
        <v>0</v>
      </c>
      <c r="N47">
        <f t="shared" si="15"/>
        <v>0</v>
      </c>
      <c r="O47">
        <f t="shared" si="16"/>
        <v>0</v>
      </c>
      <c r="P47">
        <f t="shared" si="17"/>
        <v>0</v>
      </c>
      <c r="Q47">
        <f t="shared" si="18"/>
        <v>0</v>
      </c>
      <c r="U47">
        <f t="shared" si="19"/>
        <v>1</v>
      </c>
      <c r="W47" s="8">
        <v>695000</v>
      </c>
      <c r="X47" s="2">
        <v>3</v>
      </c>
      <c r="Y47" s="2">
        <v>2.5</v>
      </c>
      <c r="Z47" s="2">
        <v>2390</v>
      </c>
      <c r="AA47" s="2">
        <v>4555</v>
      </c>
      <c r="AB47" s="2">
        <v>2</v>
      </c>
      <c r="AC47" s="2">
        <v>0</v>
      </c>
      <c r="AD47" s="2">
        <v>0</v>
      </c>
      <c r="AE47" s="2">
        <v>3</v>
      </c>
      <c r="AF47" s="2">
        <v>9</v>
      </c>
      <c r="AG47" s="2">
        <v>2390</v>
      </c>
      <c r="AH47" s="2">
        <v>0</v>
      </c>
      <c r="AI47" s="2">
        <v>2006</v>
      </c>
      <c r="AJ47" s="2">
        <v>0</v>
      </c>
      <c r="AK47" s="2">
        <v>47.619900000000001</v>
      </c>
      <c r="AL47" s="2">
        <v>-122025</v>
      </c>
      <c r="AM47" s="2">
        <v>2540</v>
      </c>
      <c r="AN47" s="2">
        <v>4500</v>
      </c>
      <c r="AP47" s="3">
        <f t="shared" si="1"/>
        <v>290.79497907949792</v>
      </c>
      <c r="AR47" t="b">
        <f t="shared" si="20"/>
        <v>1</v>
      </c>
    </row>
    <row r="48" spans="1:44" ht="15.75" x14ac:dyDescent="0.25">
      <c r="A48">
        <f t="shared" si="2"/>
        <v>1</v>
      </c>
      <c r="B48">
        <f t="shared" si="3"/>
        <v>1</v>
      </c>
      <c r="C48">
        <f t="shared" si="4"/>
        <v>1</v>
      </c>
      <c r="D48">
        <f t="shared" si="5"/>
        <v>0</v>
      </c>
      <c r="E48">
        <f t="shared" si="6"/>
        <v>1</v>
      </c>
      <c r="F48">
        <f t="shared" si="7"/>
        <v>0</v>
      </c>
      <c r="G48">
        <f t="shared" si="8"/>
        <v>0</v>
      </c>
      <c r="H48">
        <f t="shared" si="9"/>
        <v>0</v>
      </c>
      <c r="I48">
        <f t="shared" si="10"/>
        <v>1</v>
      </c>
      <c r="J48">
        <f t="shared" si="11"/>
        <v>1</v>
      </c>
      <c r="K48">
        <f t="shared" si="12"/>
        <v>0</v>
      </c>
      <c r="L48">
        <f t="shared" si="13"/>
        <v>1</v>
      </c>
      <c r="M48">
        <f t="shared" si="14"/>
        <v>0</v>
      </c>
      <c r="N48">
        <f t="shared" si="15"/>
        <v>0</v>
      </c>
      <c r="O48">
        <f t="shared" si="16"/>
        <v>0</v>
      </c>
      <c r="P48">
        <f t="shared" si="17"/>
        <v>1</v>
      </c>
      <c r="Q48">
        <f t="shared" si="18"/>
        <v>0</v>
      </c>
      <c r="U48">
        <f t="shared" si="19"/>
        <v>0</v>
      </c>
      <c r="W48" s="8">
        <v>815000</v>
      </c>
      <c r="X48" s="2">
        <v>4</v>
      </c>
      <c r="Y48" s="2">
        <v>2.75</v>
      </c>
      <c r="Z48" s="2">
        <v>3488</v>
      </c>
      <c r="AA48" s="2">
        <v>9614</v>
      </c>
      <c r="AB48" s="2">
        <v>2</v>
      </c>
      <c r="AC48" s="2">
        <v>0</v>
      </c>
      <c r="AD48" s="2">
        <v>0</v>
      </c>
      <c r="AE48" s="2">
        <v>3</v>
      </c>
      <c r="AF48" s="2">
        <v>10</v>
      </c>
      <c r="AG48" s="2">
        <v>3488</v>
      </c>
      <c r="AH48" s="2">
        <v>0</v>
      </c>
      <c r="AI48" s="2">
        <v>1998</v>
      </c>
      <c r="AJ48" s="2">
        <v>0</v>
      </c>
      <c r="AK48" s="2">
        <v>47.605499999999999</v>
      </c>
      <c r="AL48" s="2">
        <v>-122013</v>
      </c>
      <c r="AM48" s="2">
        <v>3600</v>
      </c>
      <c r="AN48" s="2">
        <v>10891</v>
      </c>
      <c r="AP48" s="3">
        <f t="shared" si="1"/>
        <v>233.65825688073394</v>
      </c>
      <c r="AR48" t="b">
        <f t="shared" si="20"/>
        <v>0</v>
      </c>
    </row>
    <row r="49" spans="1:44" ht="15.75" x14ac:dyDescent="0.25">
      <c r="A49">
        <f t="shared" si="2"/>
        <v>1</v>
      </c>
      <c r="B49">
        <f t="shared" si="3"/>
        <v>0</v>
      </c>
      <c r="C49">
        <f t="shared" si="4"/>
        <v>0</v>
      </c>
      <c r="D49">
        <f t="shared" si="5"/>
        <v>0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1</v>
      </c>
      <c r="L49">
        <f t="shared" si="13"/>
        <v>0</v>
      </c>
      <c r="M49">
        <f t="shared" si="14"/>
        <v>0</v>
      </c>
      <c r="N49">
        <f t="shared" si="15"/>
        <v>0</v>
      </c>
      <c r="O49">
        <f t="shared" si="16"/>
        <v>0</v>
      </c>
      <c r="P49">
        <f t="shared" si="17"/>
        <v>0</v>
      </c>
      <c r="Q49">
        <f t="shared" si="18"/>
        <v>0</v>
      </c>
      <c r="U49">
        <f t="shared" si="19"/>
        <v>0</v>
      </c>
      <c r="W49" s="8">
        <v>465000</v>
      </c>
      <c r="X49" s="2">
        <v>4</v>
      </c>
      <c r="Y49" s="2">
        <v>2.25</v>
      </c>
      <c r="Z49" s="2">
        <v>2340</v>
      </c>
      <c r="AA49" s="2">
        <v>13383</v>
      </c>
      <c r="AB49" s="2">
        <v>1</v>
      </c>
      <c r="AC49" s="2">
        <v>0</v>
      </c>
      <c r="AD49" s="2">
        <v>0</v>
      </c>
      <c r="AE49" s="2">
        <v>3</v>
      </c>
      <c r="AF49" s="2">
        <v>8</v>
      </c>
      <c r="AG49" s="2">
        <v>1170</v>
      </c>
      <c r="AH49" s="2">
        <v>1170</v>
      </c>
      <c r="AI49" s="2">
        <v>1983</v>
      </c>
      <c r="AJ49" s="2">
        <v>0</v>
      </c>
      <c r="AK49" s="2">
        <v>47.621099999999998</v>
      </c>
      <c r="AL49" s="2">
        <v>-122037</v>
      </c>
      <c r="AM49" s="2">
        <v>1810</v>
      </c>
      <c r="AN49" s="2">
        <v>12532</v>
      </c>
      <c r="AP49" s="3">
        <f t="shared" si="1"/>
        <v>198.71794871794873</v>
      </c>
      <c r="AR49" t="b">
        <f t="shared" si="20"/>
        <v>0</v>
      </c>
    </row>
    <row r="50" spans="1:44" ht="15.75" x14ac:dyDescent="0.25">
      <c r="A50">
        <f t="shared" si="2"/>
        <v>1</v>
      </c>
      <c r="B50">
        <f t="shared" si="3"/>
        <v>1</v>
      </c>
      <c r="C50">
        <f t="shared" si="4"/>
        <v>0</v>
      </c>
      <c r="D50">
        <f t="shared" si="5"/>
        <v>0</v>
      </c>
      <c r="E50">
        <f t="shared" si="6"/>
        <v>1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</v>
      </c>
      <c r="J50">
        <f t="shared" si="11"/>
        <v>0</v>
      </c>
      <c r="K50">
        <f t="shared" si="12"/>
        <v>0</v>
      </c>
      <c r="L50">
        <f t="shared" si="13"/>
        <v>0</v>
      </c>
      <c r="M50">
        <f t="shared" si="14"/>
        <v>0</v>
      </c>
      <c r="N50">
        <f t="shared" si="15"/>
        <v>0</v>
      </c>
      <c r="O50">
        <f t="shared" si="16"/>
        <v>0</v>
      </c>
      <c r="P50">
        <f t="shared" si="17"/>
        <v>1</v>
      </c>
      <c r="Q50">
        <f t="shared" si="18"/>
        <v>0</v>
      </c>
      <c r="U50">
        <f t="shared" si="19"/>
        <v>1</v>
      </c>
      <c r="W50" s="8">
        <v>632500</v>
      </c>
      <c r="X50" s="2">
        <v>4</v>
      </c>
      <c r="Y50" s="2">
        <v>2.5</v>
      </c>
      <c r="Z50" s="2">
        <v>2090</v>
      </c>
      <c r="AA50" s="2">
        <v>10306</v>
      </c>
      <c r="AB50" s="2">
        <v>2</v>
      </c>
      <c r="AC50" s="2">
        <v>0</v>
      </c>
      <c r="AD50" s="2">
        <v>0</v>
      </c>
      <c r="AE50" s="2">
        <v>3</v>
      </c>
      <c r="AF50" s="2">
        <v>10</v>
      </c>
      <c r="AG50" s="2">
        <v>2090</v>
      </c>
      <c r="AH50" s="2">
        <v>0</v>
      </c>
      <c r="AI50" s="2">
        <v>1986</v>
      </c>
      <c r="AJ50" s="2">
        <v>0</v>
      </c>
      <c r="AK50" s="2">
        <v>47.630400000000002</v>
      </c>
      <c r="AL50" s="2">
        <v>-122051</v>
      </c>
      <c r="AM50" s="2">
        <v>2660</v>
      </c>
      <c r="AN50" s="2">
        <v>11481</v>
      </c>
      <c r="AP50" s="3">
        <f t="shared" si="1"/>
        <v>302.63157894736844</v>
      </c>
      <c r="AR50" t="b">
        <f t="shared" si="20"/>
        <v>1</v>
      </c>
    </row>
    <row r="51" spans="1:44" ht="15.75" x14ac:dyDescent="0.25">
      <c r="A51">
        <f t="shared" si="2"/>
        <v>1</v>
      </c>
      <c r="B51">
        <f t="shared" si="3"/>
        <v>1</v>
      </c>
      <c r="C51">
        <f t="shared" si="4"/>
        <v>1</v>
      </c>
      <c r="D51">
        <f t="shared" si="5"/>
        <v>1</v>
      </c>
      <c r="E51">
        <f t="shared" si="6"/>
        <v>0</v>
      </c>
      <c r="F51">
        <f t="shared" si="7"/>
        <v>0</v>
      </c>
      <c r="G51">
        <f t="shared" si="8"/>
        <v>0</v>
      </c>
      <c r="H51">
        <f t="shared" si="9"/>
        <v>0</v>
      </c>
      <c r="I51">
        <f t="shared" si="10"/>
        <v>1</v>
      </c>
      <c r="J51">
        <f t="shared" si="11"/>
        <v>1</v>
      </c>
      <c r="K51">
        <f t="shared" si="12"/>
        <v>1</v>
      </c>
      <c r="L51">
        <f t="shared" si="13"/>
        <v>0</v>
      </c>
      <c r="M51">
        <f t="shared" si="14"/>
        <v>1</v>
      </c>
      <c r="N51">
        <f t="shared" si="15"/>
        <v>0</v>
      </c>
      <c r="O51">
        <f t="shared" si="16"/>
        <v>1</v>
      </c>
      <c r="P51">
        <f t="shared" si="17"/>
        <v>1</v>
      </c>
      <c r="Q51">
        <f t="shared" si="18"/>
        <v>0</v>
      </c>
      <c r="U51">
        <f t="shared" si="19"/>
        <v>1</v>
      </c>
      <c r="W51" s="8">
        <v>870000</v>
      </c>
      <c r="X51" s="2">
        <v>4</v>
      </c>
      <c r="Y51" s="2">
        <v>3</v>
      </c>
      <c r="Z51" s="2">
        <v>3040</v>
      </c>
      <c r="AA51" s="2">
        <v>36246</v>
      </c>
      <c r="AB51" s="2">
        <v>1.5</v>
      </c>
      <c r="AC51" s="2">
        <v>0</v>
      </c>
      <c r="AD51" s="2">
        <v>0</v>
      </c>
      <c r="AE51" s="2">
        <v>3</v>
      </c>
      <c r="AF51" s="2">
        <v>9</v>
      </c>
      <c r="AG51" s="2">
        <v>2680</v>
      </c>
      <c r="AH51" s="2">
        <v>360</v>
      </c>
      <c r="AI51" s="2">
        <v>1923</v>
      </c>
      <c r="AJ51" s="2">
        <v>2014</v>
      </c>
      <c r="AK51" s="2">
        <v>47.609299999999998</v>
      </c>
      <c r="AL51" s="2">
        <v>-122.07</v>
      </c>
      <c r="AM51" s="2">
        <v>3520</v>
      </c>
      <c r="AN51" s="2">
        <v>13178</v>
      </c>
      <c r="AP51" s="3">
        <f t="shared" si="1"/>
        <v>286.18421052631578</v>
      </c>
      <c r="AR51" t="b">
        <f t="shared" si="20"/>
        <v>1</v>
      </c>
    </row>
    <row r="52" spans="1:44" ht="15.75" x14ac:dyDescent="0.25">
      <c r="A52">
        <f t="shared" si="2"/>
        <v>0</v>
      </c>
      <c r="B52">
        <f t="shared" si="3"/>
        <v>1</v>
      </c>
      <c r="C52">
        <f t="shared" si="4"/>
        <v>0</v>
      </c>
      <c r="D52">
        <f t="shared" si="5"/>
        <v>1</v>
      </c>
      <c r="E52">
        <f t="shared" si="6"/>
        <v>0</v>
      </c>
      <c r="F52">
        <f t="shared" si="7"/>
        <v>0</v>
      </c>
      <c r="G52">
        <f t="shared" si="8"/>
        <v>0</v>
      </c>
      <c r="H52">
        <f t="shared" si="9"/>
        <v>1</v>
      </c>
      <c r="I52">
        <f t="shared" si="10"/>
        <v>1</v>
      </c>
      <c r="J52">
        <f t="shared" si="11"/>
        <v>0</v>
      </c>
      <c r="K52">
        <f t="shared" si="12"/>
        <v>1</v>
      </c>
      <c r="L52">
        <f t="shared" si="13"/>
        <v>0</v>
      </c>
      <c r="M52">
        <f t="shared" si="14"/>
        <v>0</v>
      </c>
      <c r="N52">
        <f t="shared" si="15"/>
        <v>0</v>
      </c>
      <c r="O52">
        <f t="shared" si="16"/>
        <v>0</v>
      </c>
      <c r="P52">
        <f t="shared" si="17"/>
        <v>1</v>
      </c>
      <c r="Q52">
        <f t="shared" si="18"/>
        <v>0</v>
      </c>
      <c r="U52">
        <f t="shared" si="19"/>
        <v>0</v>
      </c>
      <c r="W52" s="8">
        <v>568000</v>
      </c>
      <c r="X52" s="2">
        <v>3</v>
      </c>
      <c r="Y52" s="2">
        <v>2.5</v>
      </c>
      <c r="Z52" s="2">
        <v>2320</v>
      </c>
      <c r="AA52" s="2">
        <v>57063</v>
      </c>
      <c r="AB52" s="2">
        <v>1</v>
      </c>
      <c r="AC52" s="2">
        <v>0</v>
      </c>
      <c r="AD52" s="2">
        <v>0</v>
      </c>
      <c r="AE52" s="2">
        <v>4</v>
      </c>
      <c r="AF52" s="2">
        <v>9</v>
      </c>
      <c r="AG52" s="2">
        <v>1790</v>
      </c>
      <c r="AH52" s="2">
        <v>530</v>
      </c>
      <c r="AI52" s="2">
        <v>1979</v>
      </c>
      <c r="AJ52" s="2">
        <v>0</v>
      </c>
      <c r="AK52" s="2">
        <v>47.616300000000003</v>
      </c>
      <c r="AL52" s="2">
        <v>-122056</v>
      </c>
      <c r="AM52" s="2">
        <v>3290</v>
      </c>
      <c r="AN52" s="2">
        <v>7314</v>
      </c>
      <c r="AP52" s="3">
        <f t="shared" si="1"/>
        <v>244.82758620689654</v>
      </c>
      <c r="AR52" t="b">
        <f t="shared" si="20"/>
        <v>0</v>
      </c>
    </row>
    <row r="53" spans="1:44" ht="15.75" x14ac:dyDescent="0.25">
      <c r="A53">
        <f t="shared" si="2"/>
        <v>1</v>
      </c>
      <c r="B53">
        <f t="shared" si="3"/>
        <v>1</v>
      </c>
      <c r="C53">
        <f t="shared" si="4"/>
        <v>1</v>
      </c>
      <c r="D53">
        <f t="shared" si="5"/>
        <v>0</v>
      </c>
      <c r="E53">
        <f t="shared" si="6"/>
        <v>1</v>
      </c>
      <c r="F53">
        <f t="shared" si="7"/>
        <v>0</v>
      </c>
      <c r="G53">
        <f t="shared" si="8"/>
        <v>0</v>
      </c>
      <c r="H53">
        <f t="shared" si="9"/>
        <v>0</v>
      </c>
      <c r="I53">
        <f t="shared" si="10"/>
        <v>1</v>
      </c>
      <c r="J53">
        <f t="shared" si="11"/>
        <v>1</v>
      </c>
      <c r="K53">
        <f t="shared" si="12"/>
        <v>0</v>
      </c>
      <c r="L53">
        <f t="shared" si="13"/>
        <v>1</v>
      </c>
      <c r="M53">
        <f t="shared" si="14"/>
        <v>0</v>
      </c>
      <c r="N53">
        <f t="shared" si="15"/>
        <v>0</v>
      </c>
      <c r="O53">
        <f t="shared" si="16"/>
        <v>0</v>
      </c>
      <c r="P53">
        <f t="shared" si="17"/>
        <v>1</v>
      </c>
      <c r="Q53">
        <f t="shared" si="18"/>
        <v>0</v>
      </c>
      <c r="U53">
        <f t="shared" si="19"/>
        <v>0</v>
      </c>
      <c r="W53" s="8">
        <v>875000</v>
      </c>
      <c r="X53" s="2">
        <v>5</v>
      </c>
      <c r="Y53" s="2">
        <v>3.5</v>
      </c>
      <c r="Z53" s="2">
        <v>3840</v>
      </c>
      <c r="AA53" s="2">
        <v>8279</v>
      </c>
      <c r="AB53" s="2">
        <v>2</v>
      </c>
      <c r="AC53" s="2">
        <v>0</v>
      </c>
      <c r="AD53" s="2">
        <v>0</v>
      </c>
      <c r="AE53" s="2">
        <v>3</v>
      </c>
      <c r="AF53" s="2">
        <v>9</v>
      </c>
      <c r="AG53" s="2">
        <v>3840</v>
      </c>
      <c r="AH53" s="2">
        <v>0</v>
      </c>
      <c r="AI53" s="2">
        <v>2001</v>
      </c>
      <c r="AJ53" s="2">
        <v>0</v>
      </c>
      <c r="AK53" s="2">
        <v>47.603900000000003</v>
      </c>
      <c r="AL53" s="2">
        <v>-122059</v>
      </c>
      <c r="AM53" s="2">
        <v>3570</v>
      </c>
      <c r="AN53" s="2">
        <v>8279</v>
      </c>
      <c r="AP53" s="3">
        <f t="shared" si="1"/>
        <v>227.86458333333334</v>
      </c>
      <c r="AR53" t="b">
        <f t="shared" si="20"/>
        <v>0</v>
      </c>
    </row>
    <row r="54" spans="1:44" ht="15.75" x14ac:dyDescent="0.25">
      <c r="A54">
        <f t="shared" si="2"/>
        <v>0</v>
      </c>
      <c r="B54">
        <f t="shared" si="3"/>
        <v>0</v>
      </c>
      <c r="C54">
        <f t="shared" si="4"/>
        <v>0</v>
      </c>
      <c r="D54">
        <f t="shared" si="5"/>
        <v>1</v>
      </c>
      <c r="E54">
        <f t="shared" si="6"/>
        <v>0</v>
      </c>
      <c r="F54">
        <f t="shared" si="7"/>
        <v>0</v>
      </c>
      <c r="G54">
        <f t="shared" si="8"/>
        <v>0</v>
      </c>
      <c r="H54">
        <f t="shared" si="9"/>
        <v>0</v>
      </c>
      <c r="I54">
        <f t="shared" si="10"/>
        <v>0</v>
      </c>
      <c r="J54">
        <f t="shared" si="11"/>
        <v>0</v>
      </c>
      <c r="K54">
        <f t="shared" si="12"/>
        <v>1</v>
      </c>
      <c r="L54">
        <f t="shared" si="13"/>
        <v>0</v>
      </c>
      <c r="M54">
        <f t="shared" si="14"/>
        <v>0</v>
      </c>
      <c r="N54">
        <f t="shared" si="15"/>
        <v>0</v>
      </c>
      <c r="O54">
        <f t="shared" si="16"/>
        <v>0</v>
      </c>
      <c r="P54">
        <f t="shared" si="17"/>
        <v>0</v>
      </c>
      <c r="Q54">
        <f t="shared" si="18"/>
        <v>1</v>
      </c>
      <c r="U54">
        <f t="shared" si="19"/>
        <v>0</v>
      </c>
      <c r="W54" s="8">
        <v>510000</v>
      </c>
      <c r="X54" s="2">
        <v>3</v>
      </c>
      <c r="Y54" s="2">
        <v>1.75</v>
      </c>
      <c r="Z54" s="2">
        <v>2170</v>
      </c>
      <c r="AA54" s="2">
        <v>26460</v>
      </c>
      <c r="AB54" s="2">
        <v>1</v>
      </c>
      <c r="AC54" s="2">
        <v>0</v>
      </c>
      <c r="AD54" s="2">
        <v>0</v>
      </c>
      <c r="AE54" s="2">
        <v>3</v>
      </c>
      <c r="AF54" s="2">
        <v>8</v>
      </c>
      <c r="AG54" s="2">
        <v>1450</v>
      </c>
      <c r="AH54" s="2">
        <v>720</v>
      </c>
      <c r="AI54" s="2">
        <v>1986</v>
      </c>
      <c r="AJ54" s="2">
        <v>0</v>
      </c>
      <c r="AK54" s="2">
        <v>47.614699999999999</v>
      </c>
      <c r="AL54" s="2">
        <v>-122045</v>
      </c>
      <c r="AM54" s="2">
        <v>2090</v>
      </c>
      <c r="AN54" s="2">
        <v>29075</v>
      </c>
      <c r="AP54" s="3">
        <f t="shared" si="1"/>
        <v>235.02304147465438</v>
      </c>
      <c r="AR54" t="b">
        <f t="shared" si="20"/>
        <v>0</v>
      </c>
    </row>
    <row r="55" spans="1:44" ht="15.75" x14ac:dyDescent="0.25">
      <c r="A55">
        <f t="shared" si="2"/>
        <v>0</v>
      </c>
      <c r="B55">
        <f t="shared" si="3"/>
        <v>1</v>
      </c>
      <c r="C55">
        <f t="shared" si="4"/>
        <v>1</v>
      </c>
      <c r="D55">
        <f t="shared" si="5"/>
        <v>0</v>
      </c>
      <c r="E55">
        <f t="shared" si="6"/>
        <v>0</v>
      </c>
      <c r="F55">
        <f t="shared" si="7"/>
        <v>0</v>
      </c>
      <c r="G55">
        <f t="shared" si="8"/>
        <v>0</v>
      </c>
      <c r="H55">
        <f t="shared" si="9"/>
        <v>0</v>
      </c>
      <c r="I55">
        <f t="shared" si="10"/>
        <v>0</v>
      </c>
      <c r="J55">
        <f t="shared" si="11"/>
        <v>0</v>
      </c>
      <c r="K55">
        <f t="shared" si="12"/>
        <v>1</v>
      </c>
      <c r="L55">
        <f t="shared" si="13"/>
        <v>0</v>
      </c>
      <c r="M55">
        <f t="shared" si="14"/>
        <v>1</v>
      </c>
      <c r="N55">
        <f t="shared" si="15"/>
        <v>0</v>
      </c>
      <c r="O55">
        <f t="shared" si="16"/>
        <v>0</v>
      </c>
      <c r="P55">
        <f t="shared" si="17"/>
        <v>0</v>
      </c>
      <c r="Q55">
        <f t="shared" si="18"/>
        <v>0</v>
      </c>
      <c r="U55">
        <f t="shared" si="19"/>
        <v>1</v>
      </c>
      <c r="W55" s="8">
        <f>1.015*10^6</f>
        <v>1014999.9999999999</v>
      </c>
      <c r="X55" s="2">
        <v>3</v>
      </c>
      <c r="Y55" s="2">
        <v>3.5</v>
      </c>
      <c r="Z55" s="2">
        <v>2880</v>
      </c>
      <c r="AA55" s="2">
        <v>11340</v>
      </c>
      <c r="AB55" s="2">
        <v>1</v>
      </c>
      <c r="AC55" s="2">
        <v>0</v>
      </c>
      <c r="AD55" s="2">
        <v>0</v>
      </c>
      <c r="AE55" s="2">
        <v>3</v>
      </c>
      <c r="AF55" s="2">
        <v>8</v>
      </c>
      <c r="AG55" s="2">
        <v>1690</v>
      </c>
      <c r="AH55" s="2">
        <v>1190</v>
      </c>
      <c r="AI55" s="2">
        <v>1980</v>
      </c>
      <c r="AJ55" s="2">
        <v>2013</v>
      </c>
      <c r="AK55" s="2">
        <v>47.6113</v>
      </c>
      <c r="AL55" s="2">
        <v>-122058</v>
      </c>
      <c r="AM55" s="2">
        <v>2530</v>
      </c>
      <c r="AN55" s="2">
        <v>11340</v>
      </c>
      <c r="AP55" s="3">
        <f t="shared" si="1"/>
        <v>352.43055555555554</v>
      </c>
      <c r="AR55" t="b">
        <f t="shared" si="20"/>
        <v>1</v>
      </c>
    </row>
    <row r="56" spans="1:44" ht="15.75" x14ac:dyDescent="0.25">
      <c r="A56">
        <f t="shared" si="2"/>
        <v>1</v>
      </c>
      <c r="B56">
        <f t="shared" si="3"/>
        <v>1</v>
      </c>
      <c r="C56">
        <f t="shared" si="4"/>
        <v>1</v>
      </c>
      <c r="D56">
        <f t="shared" si="5"/>
        <v>0</v>
      </c>
      <c r="E56">
        <f t="shared" si="6"/>
        <v>1</v>
      </c>
      <c r="F56">
        <f t="shared" si="7"/>
        <v>0</v>
      </c>
      <c r="G56">
        <f t="shared" si="8"/>
        <v>0</v>
      </c>
      <c r="H56">
        <f t="shared" si="9"/>
        <v>0</v>
      </c>
      <c r="I56">
        <f t="shared" si="10"/>
        <v>1</v>
      </c>
      <c r="J56">
        <f t="shared" si="11"/>
        <v>1</v>
      </c>
      <c r="K56">
        <f t="shared" si="12"/>
        <v>1</v>
      </c>
      <c r="L56">
        <f t="shared" si="13"/>
        <v>1</v>
      </c>
      <c r="M56">
        <f t="shared" si="14"/>
        <v>0</v>
      </c>
      <c r="N56">
        <f t="shared" si="15"/>
        <v>0</v>
      </c>
      <c r="O56">
        <f t="shared" si="16"/>
        <v>1</v>
      </c>
      <c r="P56">
        <f t="shared" si="17"/>
        <v>1</v>
      </c>
      <c r="Q56">
        <f t="shared" si="18"/>
        <v>0</v>
      </c>
      <c r="U56">
        <f t="shared" si="19"/>
        <v>0</v>
      </c>
      <c r="W56" s="8">
        <v>640000</v>
      </c>
      <c r="X56" s="2">
        <v>5</v>
      </c>
      <c r="Y56" s="2">
        <v>3.5</v>
      </c>
      <c r="Z56" s="2">
        <v>3690</v>
      </c>
      <c r="AA56" s="2">
        <v>11928</v>
      </c>
      <c r="AB56" s="2">
        <v>2</v>
      </c>
      <c r="AC56" s="2">
        <v>0</v>
      </c>
      <c r="AD56" s="2">
        <v>0</v>
      </c>
      <c r="AE56" s="2">
        <v>3</v>
      </c>
      <c r="AF56" s="2">
        <v>9</v>
      </c>
      <c r="AG56" s="2">
        <v>2540</v>
      </c>
      <c r="AH56" s="2">
        <v>1150</v>
      </c>
      <c r="AI56" s="2">
        <v>2006</v>
      </c>
      <c r="AJ56" s="2">
        <v>0</v>
      </c>
      <c r="AK56" s="2">
        <v>47.610799999999998</v>
      </c>
      <c r="AL56" s="2">
        <v>-122.06</v>
      </c>
      <c r="AM56" s="2">
        <v>2640</v>
      </c>
      <c r="AN56" s="2">
        <v>11928</v>
      </c>
      <c r="AP56" s="3">
        <f t="shared" si="1"/>
        <v>173.44173441734418</v>
      </c>
      <c r="AR56" t="b">
        <f t="shared" si="20"/>
        <v>0</v>
      </c>
    </row>
    <row r="57" spans="1:44" ht="15.75" x14ac:dyDescent="0.25">
      <c r="A57">
        <f t="shared" si="2"/>
        <v>1</v>
      </c>
      <c r="B57">
        <f t="shared" si="3"/>
        <v>1</v>
      </c>
      <c r="C57">
        <f t="shared" si="4"/>
        <v>0</v>
      </c>
      <c r="D57">
        <f t="shared" si="5"/>
        <v>0</v>
      </c>
      <c r="E57">
        <f t="shared" si="6"/>
        <v>1</v>
      </c>
      <c r="F57">
        <f t="shared" si="7"/>
        <v>0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1</v>
      </c>
      <c r="K57">
        <f t="shared" si="12"/>
        <v>0</v>
      </c>
      <c r="L57">
        <f t="shared" si="13"/>
        <v>1</v>
      </c>
      <c r="M57">
        <f t="shared" si="14"/>
        <v>0</v>
      </c>
      <c r="N57">
        <f t="shared" si="15"/>
        <v>0</v>
      </c>
      <c r="O57">
        <f t="shared" si="16"/>
        <v>0</v>
      </c>
      <c r="P57">
        <f t="shared" si="17"/>
        <v>0</v>
      </c>
      <c r="Q57">
        <f t="shared" si="18"/>
        <v>0</v>
      </c>
      <c r="U57">
        <f t="shared" si="19"/>
        <v>0</v>
      </c>
      <c r="W57" s="8">
        <v>620000</v>
      </c>
      <c r="X57" s="2">
        <v>4</v>
      </c>
      <c r="Y57" s="2">
        <v>2.5</v>
      </c>
      <c r="Z57" s="2">
        <v>2580</v>
      </c>
      <c r="AA57" s="2">
        <v>7465</v>
      </c>
      <c r="AB57" s="2">
        <v>2</v>
      </c>
      <c r="AC57" s="2">
        <v>0</v>
      </c>
      <c r="AD57" s="2">
        <v>0</v>
      </c>
      <c r="AE57" s="2">
        <v>3</v>
      </c>
      <c r="AF57" s="2">
        <v>8</v>
      </c>
      <c r="AG57" s="2">
        <v>2580</v>
      </c>
      <c r="AH57" s="2">
        <v>0</v>
      </c>
      <c r="AI57" s="2">
        <v>1993</v>
      </c>
      <c r="AJ57" s="2">
        <v>0</v>
      </c>
      <c r="AK57" s="2">
        <v>47.631900000000002</v>
      </c>
      <c r="AL57" s="2">
        <v>-122022</v>
      </c>
      <c r="AM57" s="2">
        <v>2350</v>
      </c>
      <c r="AN57" s="2">
        <v>7596</v>
      </c>
      <c r="AP57" s="3">
        <f t="shared" si="1"/>
        <v>240.31007751937983</v>
      </c>
      <c r="AR57" t="b">
        <f t="shared" si="20"/>
        <v>0</v>
      </c>
    </row>
    <row r="58" spans="1:44" ht="15.75" x14ac:dyDescent="0.25">
      <c r="A58">
        <f t="shared" si="2"/>
        <v>0</v>
      </c>
      <c r="B58">
        <f t="shared" si="3"/>
        <v>0</v>
      </c>
      <c r="C58">
        <f t="shared" si="4"/>
        <v>0</v>
      </c>
      <c r="D58">
        <f t="shared" si="5"/>
        <v>0</v>
      </c>
      <c r="E58">
        <f t="shared" si="6"/>
        <v>0</v>
      </c>
      <c r="F58">
        <f t="shared" si="7"/>
        <v>0</v>
      </c>
      <c r="G58">
        <f t="shared" si="8"/>
        <v>0</v>
      </c>
      <c r="H58">
        <f t="shared" si="9"/>
        <v>0</v>
      </c>
      <c r="I58">
        <f t="shared" si="10"/>
        <v>1</v>
      </c>
      <c r="J58">
        <f t="shared" si="11"/>
        <v>0</v>
      </c>
      <c r="K58">
        <f t="shared" si="12"/>
        <v>0</v>
      </c>
      <c r="L58">
        <f t="shared" si="13"/>
        <v>1</v>
      </c>
      <c r="M58">
        <f t="shared" si="14"/>
        <v>0</v>
      </c>
      <c r="N58">
        <f t="shared" si="15"/>
        <v>0</v>
      </c>
      <c r="O58">
        <f t="shared" si="16"/>
        <v>0</v>
      </c>
      <c r="P58">
        <f t="shared" si="17"/>
        <v>1</v>
      </c>
      <c r="Q58">
        <f t="shared" si="18"/>
        <v>0</v>
      </c>
      <c r="U58">
        <f t="shared" si="19"/>
        <v>1</v>
      </c>
      <c r="W58" s="8">
        <v>677100</v>
      </c>
      <c r="X58" s="2">
        <v>3</v>
      </c>
      <c r="Y58" s="2">
        <v>2</v>
      </c>
      <c r="Z58" s="2">
        <v>2110</v>
      </c>
      <c r="AA58" s="2">
        <v>9199</v>
      </c>
      <c r="AB58" s="2">
        <v>1</v>
      </c>
      <c r="AC58" s="2">
        <v>0</v>
      </c>
      <c r="AD58" s="2">
        <v>0</v>
      </c>
      <c r="AE58" s="2">
        <v>3</v>
      </c>
      <c r="AF58" s="2">
        <v>10</v>
      </c>
      <c r="AG58" s="2">
        <v>2110</v>
      </c>
      <c r="AH58" s="2">
        <v>0</v>
      </c>
      <c r="AI58" s="2">
        <v>1993</v>
      </c>
      <c r="AJ58" s="2">
        <v>0</v>
      </c>
      <c r="AK58" s="2">
        <v>47.6496</v>
      </c>
      <c r="AL58" s="2">
        <v>-122083</v>
      </c>
      <c r="AM58" s="2">
        <v>3130</v>
      </c>
      <c r="AN58" s="2">
        <v>8841</v>
      </c>
      <c r="AP58" s="3">
        <f t="shared" si="1"/>
        <v>320.90047393364927</v>
      </c>
      <c r="AR58" t="b">
        <f t="shared" si="20"/>
        <v>1</v>
      </c>
    </row>
    <row r="59" spans="1:44" ht="15.75" x14ac:dyDescent="0.25">
      <c r="A59">
        <f t="shared" si="2"/>
        <v>0</v>
      </c>
      <c r="B59">
        <f t="shared" si="3"/>
        <v>0</v>
      </c>
      <c r="C59">
        <f t="shared" si="4"/>
        <v>0</v>
      </c>
      <c r="D59">
        <f t="shared" si="5"/>
        <v>0</v>
      </c>
      <c r="E59">
        <f t="shared" si="6"/>
        <v>0</v>
      </c>
      <c r="F59">
        <f t="shared" si="7"/>
        <v>0</v>
      </c>
      <c r="G59">
        <f t="shared" si="8"/>
        <v>0</v>
      </c>
      <c r="H59">
        <f t="shared" si="9"/>
        <v>1</v>
      </c>
      <c r="I59">
        <f t="shared" si="10"/>
        <v>0</v>
      </c>
      <c r="J59">
        <f t="shared" si="11"/>
        <v>0</v>
      </c>
      <c r="K59">
        <f t="shared" si="12"/>
        <v>0</v>
      </c>
      <c r="L59">
        <f t="shared" si="13"/>
        <v>0</v>
      </c>
      <c r="M59">
        <f t="shared" si="14"/>
        <v>0</v>
      </c>
      <c r="N59">
        <f t="shared" si="15"/>
        <v>0</v>
      </c>
      <c r="O59">
        <f t="shared" si="16"/>
        <v>0</v>
      </c>
      <c r="P59">
        <f t="shared" si="17"/>
        <v>0</v>
      </c>
      <c r="Q59">
        <f t="shared" si="18"/>
        <v>0</v>
      </c>
      <c r="U59">
        <f t="shared" si="19"/>
        <v>1</v>
      </c>
      <c r="W59" s="8">
        <v>465000</v>
      </c>
      <c r="X59" s="2">
        <v>3</v>
      </c>
      <c r="Y59" s="2">
        <v>2</v>
      </c>
      <c r="Z59" s="2">
        <v>1430</v>
      </c>
      <c r="AA59" s="2">
        <v>7125</v>
      </c>
      <c r="AB59" s="2">
        <v>1</v>
      </c>
      <c r="AC59" s="2">
        <v>0</v>
      </c>
      <c r="AD59" s="2">
        <v>0</v>
      </c>
      <c r="AE59" s="2">
        <v>4</v>
      </c>
      <c r="AF59" s="2">
        <v>7</v>
      </c>
      <c r="AG59" s="2">
        <v>1430</v>
      </c>
      <c r="AH59" s="2">
        <v>0</v>
      </c>
      <c r="AI59" s="2">
        <v>1984</v>
      </c>
      <c r="AJ59" s="2">
        <v>0</v>
      </c>
      <c r="AK59" s="2">
        <v>47.625599999999999</v>
      </c>
      <c r="AL59" s="2">
        <v>-122059</v>
      </c>
      <c r="AM59" s="2">
        <v>1570</v>
      </c>
      <c r="AN59" s="2">
        <v>8075</v>
      </c>
      <c r="AP59" s="3">
        <f t="shared" si="1"/>
        <v>325.17482517482517</v>
      </c>
      <c r="AR59" t="b">
        <f t="shared" si="20"/>
        <v>1</v>
      </c>
    </row>
    <row r="60" spans="1:44" ht="15.75" x14ac:dyDescent="0.25">
      <c r="A60">
        <f t="shared" si="2"/>
        <v>1</v>
      </c>
      <c r="B60">
        <f t="shared" si="3"/>
        <v>0</v>
      </c>
      <c r="C60">
        <f t="shared" si="4"/>
        <v>0</v>
      </c>
      <c r="D60">
        <f t="shared" si="5"/>
        <v>0</v>
      </c>
      <c r="E60">
        <f t="shared" si="6"/>
        <v>1</v>
      </c>
      <c r="F60">
        <f t="shared" si="7"/>
        <v>0</v>
      </c>
      <c r="G60">
        <f t="shared" si="8"/>
        <v>0</v>
      </c>
      <c r="H60">
        <f t="shared" si="9"/>
        <v>0</v>
      </c>
      <c r="I60">
        <f t="shared" si="10"/>
        <v>1</v>
      </c>
      <c r="J60">
        <f t="shared" si="11"/>
        <v>1</v>
      </c>
      <c r="K60">
        <f t="shared" si="12"/>
        <v>0</v>
      </c>
      <c r="L60">
        <f t="shared" si="13"/>
        <v>0</v>
      </c>
      <c r="M60">
        <f t="shared" si="14"/>
        <v>0</v>
      </c>
      <c r="N60">
        <f t="shared" si="15"/>
        <v>0</v>
      </c>
      <c r="O60">
        <f t="shared" si="16"/>
        <v>0</v>
      </c>
      <c r="P60">
        <f t="shared" si="17"/>
        <v>0</v>
      </c>
      <c r="Q60">
        <f t="shared" si="18"/>
        <v>0</v>
      </c>
      <c r="U60">
        <f t="shared" si="19"/>
        <v>0</v>
      </c>
      <c r="W60" s="8">
        <v>610000</v>
      </c>
      <c r="X60" s="2">
        <v>5</v>
      </c>
      <c r="Y60" s="2">
        <v>2.25</v>
      </c>
      <c r="Z60" s="2">
        <v>2520</v>
      </c>
      <c r="AA60" s="2">
        <v>11700</v>
      </c>
      <c r="AB60" s="2">
        <v>2</v>
      </c>
      <c r="AC60" s="2">
        <v>0</v>
      </c>
      <c r="AD60" s="2">
        <v>0</v>
      </c>
      <c r="AE60" s="2">
        <v>3</v>
      </c>
      <c r="AF60" s="2">
        <v>9</v>
      </c>
      <c r="AG60" s="2">
        <v>2520</v>
      </c>
      <c r="AH60" s="2">
        <v>0</v>
      </c>
      <c r="AI60" s="2">
        <v>1977</v>
      </c>
      <c r="AJ60" s="2">
        <v>0</v>
      </c>
      <c r="AK60" s="2">
        <v>47.632199999999997</v>
      </c>
      <c r="AL60" s="2">
        <v>-122053</v>
      </c>
      <c r="AM60" s="2">
        <v>2530</v>
      </c>
      <c r="AN60" s="2">
        <v>12000</v>
      </c>
      <c r="AP60" s="3">
        <f t="shared" si="1"/>
        <v>242.06349206349208</v>
      </c>
      <c r="AR60" t="b">
        <f t="shared" si="20"/>
        <v>0</v>
      </c>
    </row>
    <row r="61" spans="1:44" ht="15.75" x14ac:dyDescent="0.25">
      <c r="A61">
        <f t="shared" si="2"/>
        <v>0</v>
      </c>
      <c r="B61">
        <f t="shared" si="3"/>
        <v>0</v>
      </c>
      <c r="C61">
        <f t="shared" si="4"/>
        <v>0</v>
      </c>
      <c r="D61">
        <f t="shared" si="5"/>
        <v>1</v>
      </c>
      <c r="E61">
        <f t="shared" si="6"/>
        <v>0</v>
      </c>
      <c r="F61">
        <f t="shared" si="7"/>
        <v>0</v>
      </c>
      <c r="G61">
        <f t="shared" si="8"/>
        <v>0</v>
      </c>
      <c r="H61">
        <f t="shared" si="9"/>
        <v>0</v>
      </c>
      <c r="I61">
        <f t="shared" si="10"/>
        <v>0</v>
      </c>
      <c r="J61">
        <f t="shared" si="11"/>
        <v>0</v>
      </c>
      <c r="K61">
        <f t="shared" si="12"/>
        <v>1</v>
      </c>
      <c r="L61">
        <f t="shared" si="13"/>
        <v>0</v>
      </c>
      <c r="M61">
        <f t="shared" si="14"/>
        <v>0</v>
      </c>
      <c r="N61">
        <f t="shared" si="15"/>
        <v>0</v>
      </c>
      <c r="O61">
        <f t="shared" si="16"/>
        <v>0</v>
      </c>
      <c r="P61">
        <f t="shared" si="17"/>
        <v>0</v>
      </c>
      <c r="Q61">
        <f t="shared" si="18"/>
        <v>0</v>
      </c>
      <c r="U61">
        <f t="shared" si="19"/>
        <v>1</v>
      </c>
      <c r="W61" s="8">
        <v>405000</v>
      </c>
      <c r="X61" s="2">
        <v>3</v>
      </c>
      <c r="Y61" s="2">
        <v>1</v>
      </c>
      <c r="Z61" s="2">
        <v>1330</v>
      </c>
      <c r="AA61" s="2">
        <v>15678</v>
      </c>
      <c r="AB61" s="2">
        <v>1</v>
      </c>
      <c r="AC61" s="2">
        <v>0</v>
      </c>
      <c r="AD61" s="2">
        <v>0</v>
      </c>
      <c r="AE61" s="2">
        <v>3</v>
      </c>
      <c r="AF61" s="2">
        <v>7</v>
      </c>
      <c r="AG61" s="2">
        <v>900</v>
      </c>
      <c r="AH61" s="2">
        <v>430</v>
      </c>
      <c r="AI61" s="2">
        <v>1984</v>
      </c>
      <c r="AJ61" s="2">
        <v>0</v>
      </c>
      <c r="AK61" s="2">
        <v>47.6355</v>
      </c>
      <c r="AL61" s="2">
        <v>-122037</v>
      </c>
      <c r="AM61" s="2">
        <v>1330</v>
      </c>
      <c r="AN61" s="2">
        <v>12696</v>
      </c>
      <c r="AP61" s="3">
        <f t="shared" si="1"/>
        <v>304.51127819548873</v>
      </c>
      <c r="AR61" t="b">
        <f t="shared" si="20"/>
        <v>1</v>
      </c>
    </row>
    <row r="62" spans="1:44" ht="15.75" x14ac:dyDescent="0.25">
      <c r="A62">
        <f t="shared" si="2"/>
        <v>1</v>
      </c>
      <c r="B62">
        <f t="shared" si="3"/>
        <v>1</v>
      </c>
      <c r="C62">
        <f t="shared" si="4"/>
        <v>1</v>
      </c>
      <c r="D62">
        <f t="shared" si="5"/>
        <v>1</v>
      </c>
      <c r="E62">
        <f t="shared" si="6"/>
        <v>1</v>
      </c>
      <c r="F62">
        <f t="shared" si="7"/>
        <v>0</v>
      </c>
      <c r="G62">
        <f t="shared" si="8"/>
        <v>0</v>
      </c>
      <c r="H62">
        <f t="shared" si="9"/>
        <v>0</v>
      </c>
      <c r="I62">
        <f t="shared" si="10"/>
        <v>1</v>
      </c>
      <c r="J62">
        <f t="shared" si="11"/>
        <v>1</v>
      </c>
      <c r="K62">
        <f t="shared" si="12"/>
        <v>1</v>
      </c>
      <c r="L62">
        <f t="shared" si="13"/>
        <v>1</v>
      </c>
      <c r="M62">
        <f t="shared" si="14"/>
        <v>0</v>
      </c>
      <c r="N62">
        <f t="shared" si="15"/>
        <v>0</v>
      </c>
      <c r="O62">
        <f t="shared" si="16"/>
        <v>0</v>
      </c>
      <c r="P62">
        <f t="shared" si="17"/>
        <v>1</v>
      </c>
      <c r="Q62">
        <f t="shared" si="18"/>
        <v>1</v>
      </c>
      <c r="U62">
        <f t="shared" si="19"/>
        <v>0</v>
      </c>
      <c r="W62" s="8">
        <v>960000</v>
      </c>
      <c r="X62" s="2">
        <v>5</v>
      </c>
      <c r="Y62" s="2">
        <v>3.5</v>
      </c>
      <c r="Z62" s="2">
        <v>4510</v>
      </c>
      <c r="AA62" s="2">
        <v>16305</v>
      </c>
      <c r="AB62" s="2">
        <v>2</v>
      </c>
      <c r="AC62" s="2">
        <v>0</v>
      </c>
      <c r="AD62" s="2">
        <v>0</v>
      </c>
      <c r="AE62" s="2">
        <v>3</v>
      </c>
      <c r="AF62" s="2">
        <v>10</v>
      </c>
      <c r="AG62" s="2">
        <v>2820</v>
      </c>
      <c r="AH62" s="2">
        <v>1690</v>
      </c>
      <c r="AI62" s="2">
        <v>2003</v>
      </c>
      <c r="AJ62" s="2">
        <v>0</v>
      </c>
      <c r="AK62" s="2">
        <v>47.634599999999999</v>
      </c>
      <c r="AL62" s="2">
        <v>-122011</v>
      </c>
      <c r="AM62" s="2">
        <v>4330</v>
      </c>
      <c r="AN62" s="2">
        <v>18741</v>
      </c>
      <c r="AP62" s="3">
        <f t="shared" si="1"/>
        <v>212.86031042128604</v>
      </c>
      <c r="AR62" t="b">
        <f t="shared" si="20"/>
        <v>0</v>
      </c>
    </row>
    <row r="63" spans="1:44" ht="15.75" x14ac:dyDescent="0.25">
      <c r="A63">
        <f t="shared" si="2"/>
        <v>1</v>
      </c>
      <c r="B63">
        <f t="shared" si="3"/>
        <v>0</v>
      </c>
      <c r="C63">
        <f t="shared" si="4"/>
        <v>1</v>
      </c>
      <c r="D63">
        <f t="shared" si="5"/>
        <v>0</v>
      </c>
      <c r="E63">
        <f t="shared" si="6"/>
        <v>1</v>
      </c>
      <c r="F63">
        <f t="shared" si="7"/>
        <v>0</v>
      </c>
      <c r="G63">
        <f t="shared" si="8"/>
        <v>0</v>
      </c>
      <c r="H63">
        <f t="shared" si="9"/>
        <v>1</v>
      </c>
      <c r="I63">
        <f t="shared" si="10"/>
        <v>1</v>
      </c>
      <c r="J63">
        <f t="shared" si="11"/>
        <v>1</v>
      </c>
      <c r="K63">
        <f t="shared" si="12"/>
        <v>0</v>
      </c>
      <c r="L63">
        <f t="shared" si="13"/>
        <v>0</v>
      </c>
      <c r="M63">
        <f t="shared" si="14"/>
        <v>0</v>
      </c>
      <c r="N63">
        <f t="shared" si="15"/>
        <v>0</v>
      </c>
      <c r="O63">
        <f t="shared" si="16"/>
        <v>1</v>
      </c>
      <c r="P63">
        <f t="shared" si="17"/>
        <v>1</v>
      </c>
      <c r="Q63">
        <f t="shared" si="18"/>
        <v>0</v>
      </c>
      <c r="U63">
        <f t="shared" si="19"/>
        <v>0</v>
      </c>
      <c r="W63" s="8">
        <v>660000</v>
      </c>
      <c r="X63" s="2">
        <v>4</v>
      </c>
      <c r="Y63" s="2">
        <v>1.75</v>
      </c>
      <c r="Z63" s="2">
        <v>2780</v>
      </c>
      <c r="AA63" s="2">
        <v>9900</v>
      </c>
      <c r="AB63" s="2">
        <v>2</v>
      </c>
      <c r="AC63" s="2">
        <v>0</v>
      </c>
      <c r="AD63" s="2">
        <v>0</v>
      </c>
      <c r="AE63" s="2">
        <v>4</v>
      </c>
      <c r="AF63" s="2">
        <v>10</v>
      </c>
      <c r="AG63" s="2">
        <v>2780</v>
      </c>
      <c r="AH63" s="2">
        <v>0</v>
      </c>
      <c r="AI63" s="2">
        <v>1978</v>
      </c>
      <c r="AJ63" s="2">
        <v>0</v>
      </c>
      <c r="AK63" s="2">
        <v>47.634799999999998</v>
      </c>
      <c r="AL63" s="2">
        <v>-122.06</v>
      </c>
      <c r="AM63" s="2">
        <v>2600</v>
      </c>
      <c r="AN63" s="2">
        <v>12000</v>
      </c>
      <c r="AP63" s="3">
        <f t="shared" si="1"/>
        <v>237.41007194244605</v>
      </c>
      <c r="AR63" t="b">
        <f t="shared" si="20"/>
        <v>0</v>
      </c>
    </row>
    <row r="64" spans="1:44" ht="15.75" x14ac:dyDescent="0.25">
      <c r="A64">
        <f t="shared" si="2"/>
        <v>0</v>
      </c>
      <c r="B64">
        <f t="shared" si="3"/>
        <v>1</v>
      </c>
      <c r="C64">
        <f t="shared" si="4"/>
        <v>1</v>
      </c>
      <c r="D64">
        <f t="shared" si="5"/>
        <v>0</v>
      </c>
      <c r="E64">
        <f t="shared" si="6"/>
        <v>1</v>
      </c>
      <c r="F64">
        <f t="shared" si="7"/>
        <v>0</v>
      </c>
      <c r="G64">
        <f t="shared" si="8"/>
        <v>0</v>
      </c>
      <c r="H64">
        <f t="shared" si="9"/>
        <v>0</v>
      </c>
      <c r="I64">
        <f t="shared" si="10"/>
        <v>1</v>
      </c>
      <c r="J64">
        <f t="shared" si="11"/>
        <v>1</v>
      </c>
      <c r="K64">
        <f t="shared" si="12"/>
        <v>0</v>
      </c>
      <c r="L64">
        <f t="shared" si="13"/>
        <v>1</v>
      </c>
      <c r="M64">
        <f t="shared" si="14"/>
        <v>0</v>
      </c>
      <c r="N64">
        <f t="shared" si="15"/>
        <v>0</v>
      </c>
      <c r="O64">
        <f t="shared" si="16"/>
        <v>0</v>
      </c>
      <c r="P64">
        <f t="shared" si="17"/>
        <v>1</v>
      </c>
      <c r="Q64">
        <f t="shared" si="18"/>
        <v>0</v>
      </c>
      <c r="U64">
        <f t="shared" si="19"/>
        <v>0</v>
      </c>
      <c r="W64" s="8">
        <v>798000</v>
      </c>
      <c r="X64" s="2">
        <v>3</v>
      </c>
      <c r="Y64" s="2">
        <v>3.5</v>
      </c>
      <c r="Z64" s="2">
        <v>3590</v>
      </c>
      <c r="AA64" s="2">
        <v>6402</v>
      </c>
      <c r="AB64" s="2">
        <v>2</v>
      </c>
      <c r="AC64" s="2">
        <v>0</v>
      </c>
      <c r="AD64" s="2">
        <v>0</v>
      </c>
      <c r="AE64" s="2">
        <v>3</v>
      </c>
      <c r="AF64" s="2">
        <v>10</v>
      </c>
      <c r="AG64" s="2">
        <v>3590</v>
      </c>
      <c r="AH64" s="2">
        <v>0</v>
      </c>
      <c r="AI64" s="2">
        <v>1999</v>
      </c>
      <c r="AJ64" s="2">
        <v>0</v>
      </c>
      <c r="AK64" s="2">
        <v>47.633600000000001</v>
      </c>
      <c r="AL64" s="2">
        <v>-122063</v>
      </c>
      <c r="AM64" s="2">
        <v>3230</v>
      </c>
      <c r="AN64" s="2">
        <v>7305</v>
      </c>
      <c r="AP64" s="3">
        <f t="shared" si="1"/>
        <v>222.2841225626741</v>
      </c>
      <c r="AR64" t="b">
        <f t="shared" si="20"/>
        <v>0</v>
      </c>
    </row>
    <row r="65" spans="1:44" ht="15.75" x14ac:dyDescent="0.25">
      <c r="A65">
        <f t="shared" si="2"/>
        <v>1</v>
      </c>
      <c r="B65">
        <f t="shared" si="3"/>
        <v>1</v>
      </c>
      <c r="C65">
        <f t="shared" si="4"/>
        <v>1</v>
      </c>
      <c r="D65">
        <f t="shared" si="5"/>
        <v>0</v>
      </c>
      <c r="E65">
        <f t="shared" si="6"/>
        <v>1</v>
      </c>
      <c r="F65">
        <f t="shared" si="7"/>
        <v>0</v>
      </c>
      <c r="G65">
        <f t="shared" si="8"/>
        <v>0</v>
      </c>
      <c r="H65">
        <f t="shared" si="9"/>
        <v>0</v>
      </c>
      <c r="I65">
        <f t="shared" si="10"/>
        <v>1</v>
      </c>
      <c r="J65">
        <f t="shared" si="11"/>
        <v>1</v>
      </c>
      <c r="K65">
        <f t="shared" si="12"/>
        <v>0</v>
      </c>
      <c r="L65">
        <f t="shared" si="13"/>
        <v>1</v>
      </c>
      <c r="M65">
        <f t="shared" si="14"/>
        <v>0</v>
      </c>
      <c r="N65">
        <f t="shared" si="15"/>
        <v>0</v>
      </c>
      <c r="O65">
        <f t="shared" si="16"/>
        <v>0</v>
      </c>
      <c r="P65">
        <f t="shared" si="17"/>
        <v>1</v>
      </c>
      <c r="Q65">
        <f t="shared" si="18"/>
        <v>0</v>
      </c>
      <c r="U65">
        <f t="shared" si="19"/>
        <v>0</v>
      </c>
      <c r="W65" s="8">
        <v>772000</v>
      </c>
      <c r="X65" s="2">
        <v>4</v>
      </c>
      <c r="Y65" s="2">
        <v>2.5</v>
      </c>
      <c r="Z65" s="2">
        <v>2990</v>
      </c>
      <c r="AA65" s="2">
        <v>9643</v>
      </c>
      <c r="AB65" s="2">
        <v>2</v>
      </c>
      <c r="AC65" s="2">
        <v>0</v>
      </c>
      <c r="AD65" s="2">
        <v>0</v>
      </c>
      <c r="AE65" s="2">
        <v>3</v>
      </c>
      <c r="AF65" s="2">
        <v>9</v>
      </c>
      <c r="AG65" s="2">
        <v>2990</v>
      </c>
      <c r="AH65" s="2">
        <v>0</v>
      </c>
      <c r="AI65" s="2">
        <v>2003</v>
      </c>
      <c r="AJ65" s="2">
        <v>0</v>
      </c>
      <c r="AK65" s="2">
        <v>47.629199999999997</v>
      </c>
      <c r="AL65" s="2">
        <v>-122024</v>
      </c>
      <c r="AM65" s="2">
        <v>2990</v>
      </c>
      <c r="AN65" s="2">
        <v>8666</v>
      </c>
      <c r="AP65" s="3">
        <f t="shared" si="1"/>
        <v>258.19397993311037</v>
      </c>
      <c r="AR65" t="b">
        <f t="shared" si="20"/>
        <v>0</v>
      </c>
    </row>
    <row r="66" spans="1:44" ht="15.75" x14ac:dyDescent="0.25">
      <c r="A66">
        <f t="shared" si="2"/>
        <v>0</v>
      </c>
      <c r="B66">
        <f t="shared" si="3"/>
        <v>1</v>
      </c>
      <c r="C66">
        <f t="shared" si="4"/>
        <v>0</v>
      </c>
      <c r="D66">
        <f t="shared" si="5"/>
        <v>0</v>
      </c>
      <c r="E66">
        <f t="shared" si="6"/>
        <v>1</v>
      </c>
      <c r="F66">
        <f t="shared" si="7"/>
        <v>0</v>
      </c>
      <c r="G66">
        <f t="shared" si="8"/>
        <v>0</v>
      </c>
      <c r="H66">
        <f t="shared" si="9"/>
        <v>0</v>
      </c>
      <c r="I66">
        <f t="shared" si="10"/>
        <v>0</v>
      </c>
      <c r="J66">
        <f t="shared" si="11"/>
        <v>0</v>
      </c>
      <c r="K66">
        <f t="shared" si="12"/>
        <v>0</v>
      </c>
      <c r="L66">
        <f t="shared" si="13"/>
        <v>0</v>
      </c>
      <c r="M66">
        <f t="shared" si="14"/>
        <v>0</v>
      </c>
      <c r="N66">
        <f t="shared" si="15"/>
        <v>0</v>
      </c>
      <c r="O66">
        <f t="shared" si="16"/>
        <v>0</v>
      </c>
      <c r="P66">
        <f t="shared" si="17"/>
        <v>0</v>
      </c>
      <c r="Q66">
        <f t="shared" si="18"/>
        <v>0</v>
      </c>
      <c r="U66">
        <f t="shared" si="19"/>
        <v>0</v>
      </c>
      <c r="W66" s="8">
        <v>490000</v>
      </c>
      <c r="X66" s="2">
        <v>3</v>
      </c>
      <c r="Y66" s="2">
        <v>2.5</v>
      </c>
      <c r="Z66" s="2">
        <v>1890</v>
      </c>
      <c r="AA66" s="2">
        <v>10190</v>
      </c>
      <c r="AB66" s="2">
        <v>2</v>
      </c>
      <c r="AC66" s="2">
        <v>0</v>
      </c>
      <c r="AD66" s="2">
        <v>0</v>
      </c>
      <c r="AE66" s="2">
        <v>3</v>
      </c>
      <c r="AF66" s="2">
        <v>8</v>
      </c>
      <c r="AG66" s="2">
        <v>1890</v>
      </c>
      <c r="AH66" s="2">
        <v>0</v>
      </c>
      <c r="AI66" s="2">
        <v>1986</v>
      </c>
      <c r="AJ66" s="2">
        <v>0</v>
      </c>
      <c r="AK66" s="2">
        <v>47.647799999999997</v>
      </c>
      <c r="AL66" s="2">
        <v>-122061</v>
      </c>
      <c r="AM66" s="2">
        <v>2080</v>
      </c>
      <c r="AN66" s="2">
        <v>9794</v>
      </c>
      <c r="AP66" s="3">
        <f t="shared" ref="AP66:AP129" si="21">W66/Z66</f>
        <v>259.25925925925924</v>
      </c>
      <c r="AR66" t="b">
        <f t="shared" si="20"/>
        <v>0</v>
      </c>
    </row>
    <row r="67" spans="1:44" ht="15.75" x14ac:dyDescent="0.25">
      <c r="A67">
        <f t="shared" ref="A67:A130" si="22">IF(X67&gt;=$X$444,1,0)</f>
        <v>1</v>
      </c>
      <c r="B67">
        <f t="shared" ref="B67:B130" si="23">IF(Y67&gt;=Y$444,1,0)</f>
        <v>0</v>
      </c>
      <c r="C67">
        <f t="shared" ref="C67:C130" si="24">IF(Z67&gt;=Z$444,1,0)</f>
        <v>0</v>
      </c>
      <c r="D67">
        <f t="shared" ref="D67:D130" si="25">IF(AA67&gt;=AA$444,1,0)</f>
        <v>0</v>
      </c>
      <c r="E67">
        <f t="shared" ref="E67:E130" si="26">IF(AB67&gt;=AB$444,1,0)</f>
        <v>0</v>
      </c>
      <c r="F67">
        <f t="shared" ref="F67:F130" si="27">IF(AC67&gt;=AC$444,1,0)</f>
        <v>0</v>
      </c>
      <c r="G67">
        <f t="shared" ref="G67:G130" si="28">IF(AD67&gt;=AD$444,1,0)</f>
        <v>0</v>
      </c>
      <c r="H67">
        <f t="shared" ref="H67:H130" si="29">IF(AE67&gt;=AE$444,1,0)</f>
        <v>0</v>
      </c>
      <c r="I67">
        <f t="shared" ref="I67:I130" si="30">IF(AF67&gt;=AF$444,1,0)</f>
        <v>1</v>
      </c>
      <c r="J67">
        <f t="shared" ref="J67:J130" si="31">IF(AG67&gt;=AG$444,1,0)</f>
        <v>0</v>
      </c>
      <c r="K67">
        <f t="shared" ref="K67:K130" si="32">IF(AH67&gt;=AH$444,1,0)</f>
        <v>0</v>
      </c>
      <c r="L67">
        <f t="shared" ref="L67:L130" si="33">IF(AI67&gt;=AI$444,1,0)</f>
        <v>0</v>
      </c>
      <c r="M67">
        <f t="shared" ref="M67:M130" si="34">IF(AJ67&gt;=AJ$444,1,0)</f>
        <v>0</v>
      </c>
      <c r="N67">
        <f t="shared" ref="N67:N130" si="35">IF(AK67&gt;=AK$444,1,0)</f>
        <v>0</v>
      </c>
      <c r="O67">
        <f t="shared" ref="O67:O130" si="36">IF(AL67&gt;=AL$444,1,0)</f>
        <v>0</v>
      </c>
      <c r="P67">
        <f t="shared" ref="P67:P130" si="37">IF(AM67&gt;=AM$444,1,0)</f>
        <v>0</v>
      </c>
      <c r="Q67">
        <f t="shared" ref="Q67:Q130" si="38">IF(AN67&gt;=AN$444,1,0)</f>
        <v>0</v>
      </c>
      <c r="U67">
        <f t="shared" ref="U67:U130" si="39">IF(AP67&gt;=AP$444,1,0)</f>
        <v>1</v>
      </c>
      <c r="W67" s="8">
        <v>627800</v>
      </c>
      <c r="X67" s="2">
        <v>4</v>
      </c>
      <c r="Y67" s="2">
        <v>1.75</v>
      </c>
      <c r="Z67" s="2">
        <v>2010</v>
      </c>
      <c r="AA67" s="2">
        <v>12044</v>
      </c>
      <c r="AB67" s="2">
        <v>1</v>
      </c>
      <c r="AC67" s="2">
        <v>0</v>
      </c>
      <c r="AD67" s="2">
        <v>0</v>
      </c>
      <c r="AE67" s="2">
        <v>3</v>
      </c>
      <c r="AF67" s="2">
        <v>9</v>
      </c>
      <c r="AG67" s="2">
        <v>2010</v>
      </c>
      <c r="AH67" s="2">
        <v>0</v>
      </c>
      <c r="AI67" s="2">
        <v>1982</v>
      </c>
      <c r="AJ67" s="2">
        <v>0</v>
      </c>
      <c r="AK67" s="2">
        <v>47.644599999999997</v>
      </c>
      <c r="AL67" s="2">
        <v>-122068</v>
      </c>
      <c r="AM67" s="2">
        <v>2200</v>
      </c>
      <c r="AN67" s="2">
        <v>11144</v>
      </c>
      <c r="AP67" s="3">
        <f t="shared" si="21"/>
        <v>312.33830845771143</v>
      </c>
      <c r="AR67" t="b">
        <f t="shared" ref="AR67:AR130" si="40">AP67&gt;$AP$444</f>
        <v>1</v>
      </c>
    </row>
    <row r="68" spans="1:44" ht="15.75" x14ac:dyDescent="0.25">
      <c r="A68">
        <f t="shared" si="22"/>
        <v>1</v>
      </c>
      <c r="B68">
        <f t="shared" si="23"/>
        <v>0</v>
      </c>
      <c r="C68">
        <f t="shared" si="24"/>
        <v>0</v>
      </c>
      <c r="D68">
        <f t="shared" si="25"/>
        <v>0</v>
      </c>
      <c r="E68">
        <f t="shared" si="26"/>
        <v>0</v>
      </c>
      <c r="F68">
        <f t="shared" si="27"/>
        <v>0</v>
      </c>
      <c r="G68">
        <f t="shared" si="28"/>
        <v>0</v>
      </c>
      <c r="H68">
        <f t="shared" si="29"/>
        <v>1</v>
      </c>
      <c r="I68">
        <f t="shared" si="30"/>
        <v>0</v>
      </c>
      <c r="J68">
        <f t="shared" si="31"/>
        <v>0</v>
      </c>
      <c r="K68">
        <f t="shared" si="32"/>
        <v>1</v>
      </c>
      <c r="L68">
        <f t="shared" si="33"/>
        <v>0</v>
      </c>
      <c r="M68">
        <f t="shared" si="34"/>
        <v>0</v>
      </c>
      <c r="N68">
        <f t="shared" si="35"/>
        <v>0</v>
      </c>
      <c r="O68">
        <f t="shared" si="36"/>
        <v>0</v>
      </c>
      <c r="P68">
        <f t="shared" si="37"/>
        <v>0</v>
      </c>
      <c r="Q68">
        <f t="shared" si="38"/>
        <v>0</v>
      </c>
      <c r="U68">
        <f t="shared" si="39"/>
        <v>0</v>
      </c>
      <c r="W68" s="8">
        <v>442000</v>
      </c>
      <c r="X68" s="2">
        <v>4</v>
      </c>
      <c r="Y68" s="2">
        <v>2.25</v>
      </c>
      <c r="Z68" s="2">
        <v>2080</v>
      </c>
      <c r="AA68" s="2">
        <v>12007</v>
      </c>
      <c r="AB68" s="2">
        <v>1</v>
      </c>
      <c r="AC68" s="2">
        <v>0</v>
      </c>
      <c r="AD68" s="2">
        <v>0</v>
      </c>
      <c r="AE68" s="2">
        <v>4</v>
      </c>
      <c r="AF68" s="2">
        <v>8</v>
      </c>
      <c r="AG68" s="2">
        <v>1220</v>
      </c>
      <c r="AH68" s="2">
        <v>860</v>
      </c>
      <c r="AI68" s="2">
        <v>1979</v>
      </c>
      <c r="AJ68" s="2">
        <v>0</v>
      </c>
      <c r="AK68" s="2">
        <v>47.625900000000001</v>
      </c>
      <c r="AL68" s="2">
        <v>-122051</v>
      </c>
      <c r="AM68" s="2">
        <v>2110</v>
      </c>
      <c r="AN68" s="2">
        <v>12459</v>
      </c>
      <c r="AP68" s="3">
        <f t="shared" si="21"/>
        <v>212.5</v>
      </c>
      <c r="AR68" t="b">
        <f t="shared" si="40"/>
        <v>0</v>
      </c>
    </row>
    <row r="69" spans="1:44" ht="15.75" x14ac:dyDescent="0.25">
      <c r="A69">
        <f t="shared" si="22"/>
        <v>1</v>
      </c>
      <c r="B69">
        <f t="shared" si="23"/>
        <v>1</v>
      </c>
      <c r="C69">
        <f t="shared" si="24"/>
        <v>0</v>
      </c>
      <c r="D69">
        <f t="shared" si="25"/>
        <v>0</v>
      </c>
      <c r="E69">
        <f t="shared" si="26"/>
        <v>1</v>
      </c>
      <c r="F69">
        <f t="shared" si="27"/>
        <v>0</v>
      </c>
      <c r="G69">
        <f t="shared" si="28"/>
        <v>0</v>
      </c>
      <c r="H69">
        <f t="shared" si="29"/>
        <v>0</v>
      </c>
      <c r="I69">
        <f t="shared" si="30"/>
        <v>0</v>
      </c>
      <c r="J69">
        <f t="shared" si="31"/>
        <v>0</v>
      </c>
      <c r="K69">
        <f t="shared" si="32"/>
        <v>1</v>
      </c>
      <c r="L69">
        <f t="shared" si="33"/>
        <v>0</v>
      </c>
      <c r="M69">
        <f t="shared" si="34"/>
        <v>0</v>
      </c>
      <c r="N69">
        <f t="shared" si="35"/>
        <v>0</v>
      </c>
      <c r="O69">
        <f t="shared" si="36"/>
        <v>0</v>
      </c>
      <c r="P69">
        <f t="shared" si="37"/>
        <v>0</v>
      </c>
      <c r="Q69">
        <f t="shared" si="38"/>
        <v>0</v>
      </c>
      <c r="U69">
        <f t="shared" si="39"/>
        <v>0</v>
      </c>
      <c r="W69" s="8">
        <v>508500</v>
      </c>
      <c r="X69" s="2">
        <v>4</v>
      </c>
      <c r="Y69" s="2">
        <v>2.75</v>
      </c>
      <c r="Z69" s="2">
        <v>2520</v>
      </c>
      <c r="AA69" s="2">
        <v>12500</v>
      </c>
      <c r="AB69" s="2">
        <v>2</v>
      </c>
      <c r="AC69" s="2">
        <v>0</v>
      </c>
      <c r="AD69" s="2">
        <v>0</v>
      </c>
      <c r="AE69" s="2">
        <v>3</v>
      </c>
      <c r="AF69" s="2">
        <v>8</v>
      </c>
      <c r="AG69" s="2">
        <v>1720</v>
      </c>
      <c r="AH69" s="2">
        <v>800</v>
      </c>
      <c r="AI69" s="2">
        <v>1979</v>
      </c>
      <c r="AJ69" s="2">
        <v>0</v>
      </c>
      <c r="AK69" s="2">
        <v>47.622500000000002</v>
      </c>
      <c r="AL69" s="2">
        <v>-122064</v>
      </c>
      <c r="AM69" s="2">
        <v>2520</v>
      </c>
      <c r="AN69" s="2">
        <v>13000</v>
      </c>
      <c r="AP69" s="3">
        <f t="shared" si="21"/>
        <v>201.78571428571428</v>
      </c>
      <c r="AR69" t="b">
        <f t="shared" si="40"/>
        <v>0</v>
      </c>
    </row>
    <row r="70" spans="1:44" ht="15.75" x14ac:dyDescent="0.25">
      <c r="A70">
        <f t="shared" si="22"/>
        <v>0</v>
      </c>
      <c r="B70">
        <f t="shared" si="23"/>
        <v>0</v>
      </c>
      <c r="C70">
        <f t="shared" si="24"/>
        <v>0</v>
      </c>
      <c r="D70">
        <f t="shared" si="25"/>
        <v>0</v>
      </c>
      <c r="E70">
        <f t="shared" si="26"/>
        <v>0</v>
      </c>
      <c r="F70">
        <f t="shared" si="27"/>
        <v>0</v>
      </c>
      <c r="G70">
        <f t="shared" si="28"/>
        <v>0</v>
      </c>
      <c r="H70">
        <f t="shared" si="29"/>
        <v>0</v>
      </c>
      <c r="I70">
        <f t="shared" si="30"/>
        <v>1</v>
      </c>
      <c r="J70">
        <f t="shared" si="31"/>
        <v>1</v>
      </c>
      <c r="K70">
        <f t="shared" si="32"/>
        <v>0</v>
      </c>
      <c r="L70">
        <f t="shared" si="33"/>
        <v>0</v>
      </c>
      <c r="M70">
        <f t="shared" si="34"/>
        <v>0</v>
      </c>
      <c r="N70">
        <f t="shared" si="35"/>
        <v>0</v>
      </c>
      <c r="O70">
        <f t="shared" si="36"/>
        <v>0</v>
      </c>
      <c r="P70">
        <f t="shared" si="37"/>
        <v>0</v>
      </c>
      <c r="Q70">
        <f t="shared" si="38"/>
        <v>0</v>
      </c>
      <c r="U70">
        <f t="shared" si="39"/>
        <v>0</v>
      </c>
      <c r="W70" s="8">
        <v>598500</v>
      </c>
      <c r="X70" s="2">
        <v>3</v>
      </c>
      <c r="Y70" s="2">
        <v>2.25</v>
      </c>
      <c r="Z70" s="2">
        <v>2520</v>
      </c>
      <c r="AA70" s="2">
        <v>12000</v>
      </c>
      <c r="AB70" s="2">
        <v>1</v>
      </c>
      <c r="AC70" s="2">
        <v>0</v>
      </c>
      <c r="AD70" s="2">
        <v>0</v>
      </c>
      <c r="AE70" s="2">
        <v>3</v>
      </c>
      <c r="AF70" s="2">
        <v>10</v>
      </c>
      <c r="AG70" s="2">
        <v>2520</v>
      </c>
      <c r="AH70" s="2">
        <v>0</v>
      </c>
      <c r="AI70" s="2">
        <v>1978</v>
      </c>
      <c r="AJ70" s="2">
        <v>0</v>
      </c>
      <c r="AK70" s="2">
        <v>47.638100000000001</v>
      </c>
      <c r="AL70" s="2">
        <v>-122062</v>
      </c>
      <c r="AM70" s="2">
        <v>2510</v>
      </c>
      <c r="AN70" s="2">
        <v>12000</v>
      </c>
      <c r="AP70" s="3">
        <f t="shared" si="21"/>
        <v>237.5</v>
      </c>
      <c r="AR70" t="b">
        <f t="shared" si="40"/>
        <v>0</v>
      </c>
    </row>
    <row r="71" spans="1:44" ht="15.75" x14ac:dyDescent="0.25">
      <c r="A71">
        <f t="shared" si="22"/>
        <v>1</v>
      </c>
      <c r="B71">
        <f t="shared" si="23"/>
        <v>0</v>
      </c>
      <c r="C71">
        <f t="shared" si="24"/>
        <v>1</v>
      </c>
      <c r="D71">
        <f t="shared" si="25"/>
        <v>0</v>
      </c>
      <c r="E71">
        <f t="shared" si="26"/>
        <v>1</v>
      </c>
      <c r="F71">
        <f t="shared" si="27"/>
        <v>0</v>
      </c>
      <c r="G71">
        <f t="shared" si="28"/>
        <v>0</v>
      </c>
      <c r="H71">
        <f t="shared" si="29"/>
        <v>1</v>
      </c>
      <c r="I71">
        <f t="shared" si="30"/>
        <v>0</v>
      </c>
      <c r="J71">
        <f t="shared" si="31"/>
        <v>1</v>
      </c>
      <c r="K71">
        <f t="shared" si="32"/>
        <v>0</v>
      </c>
      <c r="L71">
        <f t="shared" si="33"/>
        <v>0</v>
      </c>
      <c r="M71">
        <f t="shared" si="34"/>
        <v>0</v>
      </c>
      <c r="N71">
        <f t="shared" si="35"/>
        <v>0</v>
      </c>
      <c r="O71">
        <f t="shared" si="36"/>
        <v>1</v>
      </c>
      <c r="P71">
        <f t="shared" si="37"/>
        <v>0</v>
      </c>
      <c r="Q71">
        <f t="shared" si="38"/>
        <v>0</v>
      </c>
      <c r="U71">
        <f t="shared" si="39"/>
        <v>0</v>
      </c>
      <c r="W71" s="8">
        <v>652427</v>
      </c>
      <c r="X71" s="2">
        <v>4</v>
      </c>
      <c r="Y71" s="2">
        <v>2.25</v>
      </c>
      <c r="Z71" s="2">
        <v>2770</v>
      </c>
      <c r="AA71" s="2">
        <v>13129</v>
      </c>
      <c r="AB71" s="2">
        <v>2</v>
      </c>
      <c r="AC71" s="2">
        <v>0</v>
      </c>
      <c r="AD71" s="2">
        <v>0</v>
      </c>
      <c r="AE71" s="2">
        <v>4</v>
      </c>
      <c r="AF71" s="2">
        <v>8</v>
      </c>
      <c r="AG71" s="2">
        <v>2770</v>
      </c>
      <c r="AH71" s="2">
        <v>0</v>
      </c>
      <c r="AI71" s="2">
        <v>1979</v>
      </c>
      <c r="AJ71" s="2">
        <v>0</v>
      </c>
      <c r="AK71" s="2">
        <v>47.626800000000003</v>
      </c>
      <c r="AL71" s="2">
        <v>-122.05</v>
      </c>
      <c r="AM71" s="2">
        <v>2400</v>
      </c>
      <c r="AN71" s="2">
        <v>13129</v>
      </c>
      <c r="AP71" s="3">
        <f t="shared" si="21"/>
        <v>235.53321299638989</v>
      </c>
      <c r="AR71" t="b">
        <f t="shared" si="40"/>
        <v>0</v>
      </c>
    </row>
    <row r="72" spans="1:44" ht="15.75" x14ac:dyDescent="0.25">
      <c r="A72">
        <f t="shared" si="22"/>
        <v>0</v>
      </c>
      <c r="B72">
        <f t="shared" si="23"/>
        <v>0</v>
      </c>
      <c r="C72">
        <f t="shared" si="24"/>
        <v>0</v>
      </c>
      <c r="D72">
        <f t="shared" si="25"/>
        <v>1</v>
      </c>
      <c r="E72">
        <f t="shared" si="26"/>
        <v>0</v>
      </c>
      <c r="F72">
        <f t="shared" si="27"/>
        <v>0</v>
      </c>
      <c r="G72">
        <f t="shared" si="28"/>
        <v>1</v>
      </c>
      <c r="H72">
        <f t="shared" si="29"/>
        <v>1</v>
      </c>
      <c r="I72">
        <f t="shared" si="30"/>
        <v>0</v>
      </c>
      <c r="J72">
        <f t="shared" si="31"/>
        <v>0</v>
      </c>
      <c r="K72">
        <f t="shared" si="32"/>
        <v>0</v>
      </c>
      <c r="L72">
        <f t="shared" si="33"/>
        <v>0</v>
      </c>
      <c r="M72">
        <f t="shared" si="34"/>
        <v>0</v>
      </c>
      <c r="N72">
        <f t="shared" si="35"/>
        <v>0</v>
      </c>
      <c r="O72">
        <f t="shared" si="36"/>
        <v>0</v>
      </c>
      <c r="P72">
        <f t="shared" si="37"/>
        <v>1</v>
      </c>
      <c r="Q72">
        <f t="shared" si="38"/>
        <v>1</v>
      </c>
      <c r="U72">
        <f t="shared" si="39"/>
        <v>1</v>
      </c>
      <c r="W72" s="8">
        <v>355000</v>
      </c>
      <c r="X72" s="2">
        <v>1</v>
      </c>
      <c r="Y72" s="2">
        <v>0.75</v>
      </c>
      <c r="Z72" s="2">
        <v>530</v>
      </c>
      <c r="AA72" s="2">
        <v>33278</v>
      </c>
      <c r="AB72" s="2">
        <v>1</v>
      </c>
      <c r="AC72" s="2">
        <v>0</v>
      </c>
      <c r="AD72" s="2">
        <v>2</v>
      </c>
      <c r="AE72" s="2">
        <v>4</v>
      </c>
      <c r="AF72" s="2">
        <v>4</v>
      </c>
      <c r="AG72" s="2">
        <v>530</v>
      </c>
      <c r="AH72" s="2">
        <v>0</v>
      </c>
      <c r="AI72" s="2">
        <v>1950</v>
      </c>
      <c r="AJ72" s="2">
        <v>0</v>
      </c>
      <c r="AK72" s="2">
        <v>47.641199999999998</v>
      </c>
      <c r="AL72" s="2">
        <v>-122079</v>
      </c>
      <c r="AM72" s="2">
        <v>2830</v>
      </c>
      <c r="AN72" s="2">
        <v>14311</v>
      </c>
      <c r="AP72" s="3">
        <f t="shared" si="21"/>
        <v>669.81132075471703</v>
      </c>
      <c r="AR72" t="b">
        <f t="shared" si="40"/>
        <v>1</v>
      </c>
    </row>
    <row r="73" spans="1:44" ht="15.75" x14ac:dyDescent="0.25">
      <c r="A73">
        <f t="shared" si="22"/>
        <v>1</v>
      </c>
      <c r="B73">
        <f t="shared" si="23"/>
        <v>1</v>
      </c>
      <c r="C73">
        <f t="shared" si="24"/>
        <v>1</v>
      </c>
      <c r="D73">
        <f t="shared" si="25"/>
        <v>0</v>
      </c>
      <c r="E73">
        <f t="shared" si="26"/>
        <v>1</v>
      </c>
      <c r="F73">
        <f t="shared" si="27"/>
        <v>0</v>
      </c>
      <c r="G73">
        <f t="shared" si="28"/>
        <v>0</v>
      </c>
      <c r="H73">
        <f t="shared" si="29"/>
        <v>0</v>
      </c>
      <c r="I73">
        <f t="shared" si="30"/>
        <v>1</v>
      </c>
      <c r="J73">
        <f t="shared" si="31"/>
        <v>1</v>
      </c>
      <c r="K73">
        <f t="shared" si="32"/>
        <v>0</v>
      </c>
      <c r="L73">
        <f t="shared" si="33"/>
        <v>1</v>
      </c>
      <c r="M73">
        <f t="shared" si="34"/>
        <v>0</v>
      </c>
      <c r="N73">
        <f t="shared" si="35"/>
        <v>0</v>
      </c>
      <c r="O73">
        <f t="shared" si="36"/>
        <v>0</v>
      </c>
      <c r="P73">
        <f t="shared" si="37"/>
        <v>1</v>
      </c>
      <c r="Q73">
        <f t="shared" si="38"/>
        <v>0</v>
      </c>
      <c r="U73">
        <f t="shared" si="39"/>
        <v>0</v>
      </c>
      <c r="W73" s="8">
        <f>1.06*10^6</f>
        <v>1060000</v>
      </c>
      <c r="X73" s="2">
        <v>5</v>
      </c>
      <c r="Y73" s="2">
        <v>4.5</v>
      </c>
      <c r="Z73" s="2">
        <v>4140</v>
      </c>
      <c r="AA73" s="2">
        <v>7924</v>
      </c>
      <c r="AB73" s="2">
        <v>2</v>
      </c>
      <c r="AC73" s="2">
        <v>0</v>
      </c>
      <c r="AD73" s="2">
        <v>0</v>
      </c>
      <c r="AE73" s="2">
        <v>3</v>
      </c>
      <c r="AF73" s="2">
        <v>10</v>
      </c>
      <c r="AG73" s="2">
        <v>4140</v>
      </c>
      <c r="AH73" s="2">
        <v>0</v>
      </c>
      <c r="AI73" s="2">
        <v>2005</v>
      </c>
      <c r="AJ73" s="2">
        <v>0</v>
      </c>
      <c r="AK73" s="2">
        <v>47.610199999999999</v>
      </c>
      <c r="AL73" s="2">
        <v>-121993</v>
      </c>
      <c r="AM73" s="2">
        <v>3960</v>
      </c>
      <c r="AN73" s="2">
        <v>8410</v>
      </c>
      <c r="AP73" s="3">
        <f t="shared" si="21"/>
        <v>256.03864734299515</v>
      </c>
      <c r="AR73" t="b">
        <f t="shared" si="40"/>
        <v>0</v>
      </c>
    </row>
    <row r="74" spans="1:44" ht="15.75" x14ac:dyDescent="0.25">
      <c r="A74">
        <f t="shared" si="22"/>
        <v>0</v>
      </c>
      <c r="B74">
        <f t="shared" si="23"/>
        <v>1</v>
      </c>
      <c r="C74">
        <f t="shared" si="24"/>
        <v>0</v>
      </c>
      <c r="D74">
        <f t="shared" si="25"/>
        <v>0</v>
      </c>
      <c r="E74">
        <f t="shared" si="26"/>
        <v>1</v>
      </c>
      <c r="F74">
        <f t="shared" si="27"/>
        <v>0</v>
      </c>
      <c r="G74">
        <f t="shared" si="28"/>
        <v>0</v>
      </c>
      <c r="H74">
        <f t="shared" si="29"/>
        <v>0</v>
      </c>
      <c r="I74">
        <f t="shared" si="30"/>
        <v>1</v>
      </c>
      <c r="J74">
        <f t="shared" si="31"/>
        <v>1</v>
      </c>
      <c r="K74">
        <f t="shared" si="32"/>
        <v>0</v>
      </c>
      <c r="L74">
        <f t="shared" si="33"/>
        <v>0</v>
      </c>
      <c r="M74">
        <f t="shared" si="34"/>
        <v>0</v>
      </c>
      <c r="N74">
        <f t="shared" si="35"/>
        <v>0</v>
      </c>
      <c r="O74">
        <f t="shared" si="36"/>
        <v>0</v>
      </c>
      <c r="P74">
        <f t="shared" si="37"/>
        <v>0</v>
      </c>
      <c r="Q74">
        <f t="shared" si="38"/>
        <v>0</v>
      </c>
      <c r="U74">
        <f t="shared" si="39"/>
        <v>1</v>
      </c>
      <c r="W74" s="8">
        <v>705000</v>
      </c>
      <c r="X74" s="2">
        <v>3</v>
      </c>
      <c r="Y74" s="2">
        <v>2.5</v>
      </c>
      <c r="Z74" s="2">
        <v>2500</v>
      </c>
      <c r="AA74" s="2">
        <v>10359</v>
      </c>
      <c r="AB74" s="2">
        <v>2</v>
      </c>
      <c r="AC74" s="2">
        <v>0</v>
      </c>
      <c r="AD74" s="2">
        <v>0</v>
      </c>
      <c r="AE74" s="2">
        <v>3</v>
      </c>
      <c r="AF74" s="2">
        <v>10</v>
      </c>
      <c r="AG74" s="2">
        <v>2500</v>
      </c>
      <c r="AH74" s="2">
        <v>0</v>
      </c>
      <c r="AI74" s="2">
        <v>1986</v>
      </c>
      <c r="AJ74" s="2">
        <v>0</v>
      </c>
      <c r="AK74" s="2">
        <v>47.628599999999999</v>
      </c>
      <c r="AL74" s="2">
        <v>-122051</v>
      </c>
      <c r="AM74" s="2">
        <v>2580</v>
      </c>
      <c r="AN74" s="2">
        <v>10142</v>
      </c>
      <c r="AP74" s="3">
        <f t="shared" si="21"/>
        <v>282</v>
      </c>
      <c r="AR74" t="b">
        <f t="shared" si="40"/>
        <v>1</v>
      </c>
    </row>
    <row r="75" spans="1:44" ht="15.75" x14ac:dyDescent="0.25">
      <c r="A75">
        <f t="shared" si="22"/>
        <v>0</v>
      </c>
      <c r="B75">
        <f t="shared" si="23"/>
        <v>1</v>
      </c>
      <c r="C75">
        <f t="shared" si="24"/>
        <v>0</v>
      </c>
      <c r="D75">
        <f t="shared" si="25"/>
        <v>0</v>
      </c>
      <c r="E75">
        <f t="shared" si="26"/>
        <v>1</v>
      </c>
      <c r="F75">
        <f t="shared" si="27"/>
        <v>0</v>
      </c>
      <c r="G75">
        <f t="shared" si="28"/>
        <v>0</v>
      </c>
      <c r="H75">
        <f t="shared" si="29"/>
        <v>0</v>
      </c>
      <c r="I75">
        <f t="shared" si="30"/>
        <v>0</v>
      </c>
      <c r="J75">
        <f t="shared" si="31"/>
        <v>0</v>
      </c>
      <c r="K75">
        <f t="shared" si="32"/>
        <v>0</v>
      </c>
      <c r="L75">
        <f t="shared" si="33"/>
        <v>1</v>
      </c>
      <c r="M75">
        <f t="shared" si="34"/>
        <v>0</v>
      </c>
      <c r="N75">
        <f t="shared" si="35"/>
        <v>0</v>
      </c>
      <c r="O75">
        <f t="shared" si="36"/>
        <v>0</v>
      </c>
      <c r="P75">
        <f t="shared" si="37"/>
        <v>0</v>
      </c>
      <c r="Q75">
        <f t="shared" si="38"/>
        <v>0</v>
      </c>
      <c r="U75">
        <f t="shared" si="39"/>
        <v>0</v>
      </c>
      <c r="W75" s="8">
        <v>535000</v>
      </c>
      <c r="X75" s="2">
        <v>3</v>
      </c>
      <c r="Y75" s="2">
        <v>2.5</v>
      </c>
      <c r="Z75" s="2">
        <v>2070</v>
      </c>
      <c r="AA75" s="2">
        <v>4132</v>
      </c>
      <c r="AB75" s="2">
        <v>2</v>
      </c>
      <c r="AC75" s="2">
        <v>0</v>
      </c>
      <c r="AD75" s="2">
        <v>0</v>
      </c>
      <c r="AE75" s="2">
        <v>3</v>
      </c>
      <c r="AF75" s="2">
        <v>8</v>
      </c>
      <c r="AG75" s="2">
        <v>2070</v>
      </c>
      <c r="AH75" s="2">
        <v>0</v>
      </c>
      <c r="AI75" s="2">
        <v>1999</v>
      </c>
      <c r="AJ75" s="2">
        <v>0</v>
      </c>
      <c r="AK75" s="2">
        <v>47.6036</v>
      </c>
      <c r="AL75" s="2">
        <v>-122015</v>
      </c>
      <c r="AM75" s="2">
        <v>1530</v>
      </c>
      <c r="AN75" s="2">
        <v>5606</v>
      </c>
      <c r="AP75" s="3">
        <f t="shared" si="21"/>
        <v>258.45410628019323</v>
      </c>
      <c r="AR75" t="b">
        <f t="shared" si="40"/>
        <v>0</v>
      </c>
    </row>
    <row r="76" spans="1:44" ht="15.75" x14ac:dyDescent="0.25">
      <c r="A76">
        <f t="shared" si="22"/>
        <v>1</v>
      </c>
      <c r="B76">
        <f t="shared" si="23"/>
        <v>0</v>
      </c>
      <c r="C76">
        <f t="shared" si="24"/>
        <v>0</v>
      </c>
      <c r="D76">
        <f t="shared" si="25"/>
        <v>0</v>
      </c>
      <c r="E76">
        <f t="shared" si="26"/>
        <v>1</v>
      </c>
      <c r="F76">
        <f t="shared" si="27"/>
        <v>0</v>
      </c>
      <c r="G76">
        <f t="shared" si="28"/>
        <v>1</v>
      </c>
      <c r="H76">
        <f t="shared" si="29"/>
        <v>1</v>
      </c>
      <c r="I76">
        <f t="shared" si="30"/>
        <v>0</v>
      </c>
      <c r="J76">
        <f t="shared" si="31"/>
        <v>0</v>
      </c>
      <c r="K76">
        <f t="shared" si="32"/>
        <v>1</v>
      </c>
      <c r="L76">
        <f t="shared" si="33"/>
        <v>0</v>
      </c>
      <c r="M76">
        <f t="shared" si="34"/>
        <v>1</v>
      </c>
      <c r="N76">
        <f t="shared" si="35"/>
        <v>0</v>
      </c>
      <c r="O76">
        <f t="shared" si="36"/>
        <v>0</v>
      </c>
      <c r="P76">
        <f t="shared" si="37"/>
        <v>0</v>
      </c>
      <c r="Q76">
        <f t="shared" si="38"/>
        <v>1</v>
      </c>
      <c r="U76">
        <f t="shared" si="39"/>
        <v>0</v>
      </c>
      <c r="W76" s="8">
        <v>550000</v>
      </c>
      <c r="X76" s="2">
        <v>4</v>
      </c>
      <c r="Y76" s="2">
        <v>1.75</v>
      </c>
      <c r="Z76" s="2">
        <v>2410</v>
      </c>
      <c r="AA76" s="2">
        <v>8447</v>
      </c>
      <c r="AB76" s="2">
        <v>2</v>
      </c>
      <c r="AC76" s="2">
        <v>0</v>
      </c>
      <c r="AD76" s="2">
        <v>3</v>
      </c>
      <c r="AE76" s="2">
        <v>4</v>
      </c>
      <c r="AF76" s="2">
        <v>8</v>
      </c>
      <c r="AG76" s="2">
        <v>2060</v>
      </c>
      <c r="AH76" s="2">
        <v>350</v>
      </c>
      <c r="AI76" s="2">
        <v>1936</v>
      </c>
      <c r="AJ76" s="2">
        <v>1980</v>
      </c>
      <c r="AK76" s="2">
        <v>47.649900000000002</v>
      </c>
      <c r="AL76" s="2">
        <v>-122088</v>
      </c>
      <c r="AM76" s="2">
        <v>2520</v>
      </c>
      <c r="AN76" s="2">
        <v>14789</v>
      </c>
      <c r="AP76" s="3">
        <f t="shared" si="21"/>
        <v>228.21576763485479</v>
      </c>
      <c r="AR76" t="b">
        <f t="shared" si="40"/>
        <v>0</v>
      </c>
    </row>
    <row r="77" spans="1:44" ht="15.75" x14ac:dyDescent="0.25">
      <c r="A77">
        <f t="shared" si="22"/>
        <v>1</v>
      </c>
      <c r="B77">
        <f t="shared" si="23"/>
        <v>0</v>
      </c>
      <c r="C77">
        <f t="shared" si="24"/>
        <v>0</v>
      </c>
      <c r="D77">
        <f t="shared" si="25"/>
        <v>0</v>
      </c>
      <c r="E77">
        <f t="shared" si="26"/>
        <v>1</v>
      </c>
      <c r="F77">
        <f t="shared" si="27"/>
        <v>0</v>
      </c>
      <c r="G77">
        <f t="shared" si="28"/>
        <v>1</v>
      </c>
      <c r="H77">
        <f t="shared" si="29"/>
        <v>1</v>
      </c>
      <c r="I77">
        <f t="shared" si="30"/>
        <v>0</v>
      </c>
      <c r="J77">
        <f t="shared" si="31"/>
        <v>0</v>
      </c>
      <c r="K77">
        <f t="shared" si="32"/>
        <v>1</v>
      </c>
      <c r="L77">
        <f t="shared" si="33"/>
        <v>0</v>
      </c>
      <c r="M77">
        <f t="shared" si="34"/>
        <v>1</v>
      </c>
      <c r="N77">
        <f t="shared" si="35"/>
        <v>0</v>
      </c>
      <c r="O77">
        <f t="shared" si="36"/>
        <v>0</v>
      </c>
      <c r="P77">
        <f t="shared" si="37"/>
        <v>0</v>
      </c>
      <c r="Q77">
        <f t="shared" si="38"/>
        <v>1</v>
      </c>
      <c r="U77">
        <f t="shared" si="39"/>
        <v>0</v>
      </c>
      <c r="W77" s="8">
        <v>550000</v>
      </c>
      <c r="X77" s="2">
        <v>4</v>
      </c>
      <c r="Y77" s="2">
        <v>1.75</v>
      </c>
      <c r="Z77" s="2">
        <v>2410</v>
      </c>
      <c r="AA77" s="2">
        <v>8447</v>
      </c>
      <c r="AB77" s="2">
        <v>2</v>
      </c>
      <c r="AC77" s="2">
        <v>0</v>
      </c>
      <c r="AD77" s="2">
        <v>3</v>
      </c>
      <c r="AE77" s="2">
        <v>4</v>
      </c>
      <c r="AF77" s="2">
        <v>8</v>
      </c>
      <c r="AG77" s="2">
        <v>2060</v>
      </c>
      <c r="AH77" s="2">
        <v>350</v>
      </c>
      <c r="AI77" s="2">
        <v>1936</v>
      </c>
      <c r="AJ77" s="2">
        <v>1980</v>
      </c>
      <c r="AK77" s="2">
        <v>47.649900000000002</v>
      </c>
      <c r="AL77" s="2">
        <v>-122088</v>
      </c>
      <c r="AM77" s="2">
        <v>2520</v>
      </c>
      <c r="AN77" s="2">
        <v>14789</v>
      </c>
      <c r="AP77" s="3">
        <f t="shared" si="21"/>
        <v>228.21576763485479</v>
      </c>
      <c r="AR77" t="b">
        <f t="shared" si="40"/>
        <v>0</v>
      </c>
    </row>
    <row r="78" spans="1:44" ht="15.75" x14ac:dyDescent="0.25">
      <c r="A78">
        <f t="shared" si="22"/>
        <v>1</v>
      </c>
      <c r="B78">
        <f t="shared" si="23"/>
        <v>1</v>
      </c>
      <c r="C78">
        <f t="shared" si="24"/>
        <v>1</v>
      </c>
      <c r="D78">
        <f t="shared" si="25"/>
        <v>1</v>
      </c>
      <c r="E78">
        <f t="shared" si="26"/>
        <v>0</v>
      </c>
      <c r="F78">
        <f t="shared" si="27"/>
        <v>0</v>
      </c>
      <c r="G78">
        <f t="shared" si="28"/>
        <v>0</v>
      </c>
      <c r="H78">
        <f t="shared" si="29"/>
        <v>0</v>
      </c>
      <c r="I78">
        <f t="shared" si="30"/>
        <v>1</v>
      </c>
      <c r="J78">
        <f t="shared" si="31"/>
        <v>1</v>
      </c>
      <c r="K78">
        <f t="shared" si="32"/>
        <v>1</v>
      </c>
      <c r="L78">
        <f t="shared" si="33"/>
        <v>0</v>
      </c>
      <c r="M78">
        <f t="shared" si="34"/>
        <v>0</v>
      </c>
      <c r="N78">
        <f t="shared" si="35"/>
        <v>0</v>
      </c>
      <c r="O78">
        <f t="shared" si="36"/>
        <v>0</v>
      </c>
      <c r="P78">
        <f t="shared" si="37"/>
        <v>1</v>
      </c>
      <c r="Q78">
        <f t="shared" si="38"/>
        <v>1</v>
      </c>
      <c r="U78">
        <f t="shared" si="39"/>
        <v>0</v>
      </c>
      <c r="W78" s="8">
        <v>700000</v>
      </c>
      <c r="X78" s="2">
        <v>4</v>
      </c>
      <c r="Y78" s="2">
        <v>3.5</v>
      </c>
      <c r="Z78" s="2">
        <v>5360</v>
      </c>
      <c r="AA78" s="2">
        <v>25800</v>
      </c>
      <c r="AB78" s="2">
        <v>1</v>
      </c>
      <c r="AC78" s="2">
        <v>0</v>
      </c>
      <c r="AD78" s="2">
        <v>0</v>
      </c>
      <c r="AE78" s="2">
        <v>3</v>
      </c>
      <c r="AF78" s="2">
        <v>9</v>
      </c>
      <c r="AG78" s="2">
        <v>3270</v>
      </c>
      <c r="AH78" s="2">
        <v>2090</v>
      </c>
      <c r="AI78" s="2">
        <v>1971</v>
      </c>
      <c r="AJ78" s="2">
        <v>0</v>
      </c>
      <c r="AK78" s="2">
        <v>47.609900000000003</v>
      </c>
      <c r="AL78" s="2">
        <v>-122054</v>
      </c>
      <c r="AM78" s="2">
        <v>2650</v>
      </c>
      <c r="AN78" s="2">
        <v>21781</v>
      </c>
      <c r="AP78" s="3">
        <f t="shared" si="21"/>
        <v>130.59701492537314</v>
      </c>
      <c r="AR78" t="b">
        <f t="shared" si="40"/>
        <v>0</v>
      </c>
    </row>
    <row r="79" spans="1:44" ht="15.75" x14ac:dyDescent="0.25">
      <c r="A79">
        <f t="shared" si="22"/>
        <v>0</v>
      </c>
      <c r="B79">
        <f t="shared" si="23"/>
        <v>1</v>
      </c>
      <c r="C79">
        <f t="shared" si="24"/>
        <v>1</v>
      </c>
      <c r="D79">
        <f t="shared" si="25"/>
        <v>1</v>
      </c>
      <c r="E79">
        <f t="shared" si="26"/>
        <v>1</v>
      </c>
      <c r="F79">
        <f t="shared" si="27"/>
        <v>0</v>
      </c>
      <c r="G79">
        <f t="shared" si="28"/>
        <v>0</v>
      </c>
      <c r="H79">
        <f t="shared" si="29"/>
        <v>0</v>
      </c>
      <c r="I79">
        <f t="shared" si="30"/>
        <v>1</v>
      </c>
      <c r="J79">
        <f t="shared" si="31"/>
        <v>1</v>
      </c>
      <c r="K79">
        <f t="shared" si="32"/>
        <v>0</v>
      </c>
      <c r="L79">
        <f t="shared" si="33"/>
        <v>0</v>
      </c>
      <c r="M79">
        <f t="shared" si="34"/>
        <v>0</v>
      </c>
      <c r="N79">
        <f t="shared" si="35"/>
        <v>0</v>
      </c>
      <c r="O79">
        <f t="shared" si="36"/>
        <v>0</v>
      </c>
      <c r="P79">
        <f t="shared" si="37"/>
        <v>1</v>
      </c>
      <c r="Q79">
        <f t="shared" si="38"/>
        <v>1</v>
      </c>
      <c r="U79">
        <f t="shared" si="39"/>
        <v>0</v>
      </c>
      <c r="W79" s="8">
        <v>760750</v>
      </c>
      <c r="X79" s="2">
        <v>3</v>
      </c>
      <c r="Y79" s="2">
        <v>2.5</v>
      </c>
      <c r="Z79" s="2">
        <v>3190</v>
      </c>
      <c r="AA79" s="2">
        <v>49137</v>
      </c>
      <c r="AB79" s="2">
        <v>2</v>
      </c>
      <c r="AC79" s="2">
        <v>0</v>
      </c>
      <c r="AD79" s="2">
        <v>0</v>
      </c>
      <c r="AE79" s="2">
        <v>3</v>
      </c>
      <c r="AF79" s="2">
        <v>9</v>
      </c>
      <c r="AG79" s="2">
        <v>3190</v>
      </c>
      <c r="AH79" s="2">
        <v>0</v>
      </c>
      <c r="AI79" s="2">
        <v>1988</v>
      </c>
      <c r="AJ79" s="2">
        <v>0</v>
      </c>
      <c r="AK79" s="2">
        <v>47.602699999999999</v>
      </c>
      <c r="AL79" s="2">
        <v>-122043</v>
      </c>
      <c r="AM79" s="2">
        <v>3240</v>
      </c>
      <c r="AN79" s="2">
        <v>53143</v>
      </c>
      <c r="AP79" s="3">
        <f t="shared" si="21"/>
        <v>238.47962382445141</v>
      </c>
      <c r="AR79" t="b">
        <f t="shared" si="40"/>
        <v>0</v>
      </c>
    </row>
    <row r="80" spans="1:44" ht="15.75" x14ac:dyDescent="0.25">
      <c r="A80">
        <f t="shared" si="22"/>
        <v>0</v>
      </c>
      <c r="B80">
        <f t="shared" si="23"/>
        <v>1</v>
      </c>
      <c r="C80">
        <f t="shared" si="24"/>
        <v>1</v>
      </c>
      <c r="D80">
        <f t="shared" si="25"/>
        <v>0</v>
      </c>
      <c r="E80">
        <f t="shared" si="26"/>
        <v>1</v>
      </c>
      <c r="F80">
        <f t="shared" si="27"/>
        <v>0</v>
      </c>
      <c r="G80">
        <f t="shared" si="28"/>
        <v>0</v>
      </c>
      <c r="H80">
        <f t="shared" si="29"/>
        <v>1</v>
      </c>
      <c r="I80">
        <f t="shared" si="30"/>
        <v>1</v>
      </c>
      <c r="J80">
        <f t="shared" si="31"/>
        <v>1</v>
      </c>
      <c r="K80">
        <f t="shared" si="32"/>
        <v>0</v>
      </c>
      <c r="L80">
        <f t="shared" si="33"/>
        <v>0</v>
      </c>
      <c r="M80">
        <f t="shared" si="34"/>
        <v>0</v>
      </c>
      <c r="N80">
        <f t="shared" si="35"/>
        <v>0</v>
      </c>
      <c r="O80">
        <f t="shared" si="36"/>
        <v>0</v>
      </c>
      <c r="P80">
        <f t="shared" si="37"/>
        <v>1</v>
      </c>
      <c r="Q80">
        <f t="shared" si="38"/>
        <v>0</v>
      </c>
      <c r="U80">
        <f t="shared" si="39"/>
        <v>0</v>
      </c>
      <c r="W80" s="8">
        <v>720000</v>
      </c>
      <c r="X80" s="2">
        <v>3</v>
      </c>
      <c r="Y80" s="2">
        <v>2.5</v>
      </c>
      <c r="Z80" s="2">
        <v>2880</v>
      </c>
      <c r="AA80" s="2">
        <v>10126</v>
      </c>
      <c r="AB80" s="2">
        <v>2</v>
      </c>
      <c r="AC80" s="2">
        <v>0</v>
      </c>
      <c r="AD80" s="2">
        <v>0</v>
      </c>
      <c r="AE80" s="2">
        <v>4</v>
      </c>
      <c r="AF80" s="2">
        <v>10</v>
      </c>
      <c r="AG80" s="2">
        <v>2880</v>
      </c>
      <c r="AH80" s="2">
        <v>0</v>
      </c>
      <c r="AI80" s="2">
        <v>1985</v>
      </c>
      <c r="AJ80" s="2">
        <v>0</v>
      </c>
      <c r="AK80" s="2">
        <v>47.631900000000002</v>
      </c>
      <c r="AL80" s="2">
        <v>-122037</v>
      </c>
      <c r="AM80" s="2">
        <v>2960</v>
      </c>
      <c r="AN80" s="2">
        <v>10514</v>
      </c>
      <c r="AP80" s="3">
        <f t="shared" si="21"/>
        <v>250</v>
      </c>
      <c r="AR80" t="b">
        <f t="shared" si="40"/>
        <v>0</v>
      </c>
    </row>
    <row r="81" spans="1:44" ht="15.75" x14ac:dyDescent="0.25">
      <c r="A81">
        <f t="shared" si="22"/>
        <v>1</v>
      </c>
      <c r="B81">
        <f t="shared" si="23"/>
        <v>1</v>
      </c>
      <c r="C81">
        <f t="shared" si="24"/>
        <v>1</v>
      </c>
      <c r="D81">
        <f t="shared" si="25"/>
        <v>1</v>
      </c>
      <c r="E81">
        <f t="shared" si="26"/>
        <v>1</v>
      </c>
      <c r="F81">
        <f t="shared" si="27"/>
        <v>0</v>
      </c>
      <c r="G81">
        <f t="shared" si="28"/>
        <v>0</v>
      </c>
      <c r="H81">
        <f t="shared" si="29"/>
        <v>0</v>
      </c>
      <c r="I81">
        <f t="shared" si="30"/>
        <v>1</v>
      </c>
      <c r="J81">
        <f t="shared" si="31"/>
        <v>1</v>
      </c>
      <c r="K81">
        <f t="shared" si="32"/>
        <v>0</v>
      </c>
      <c r="L81">
        <f t="shared" si="33"/>
        <v>1</v>
      </c>
      <c r="M81">
        <f t="shared" si="34"/>
        <v>0</v>
      </c>
      <c r="N81">
        <f t="shared" si="35"/>
        <v>0</v>
      </c>
      <c r="O81">
        <f t="shared" si="36"/>
        <v>0</v>
      </c>
      <c r="P81">
        <f t="shared" si="37"/>
        <v>1</v>
      </c>
      <c r="Q81">
        <f t="shared" si="38"/>
        <v>1</v>
      </c>
      <c r="U81">
        <f t="shared" si="39"/>
        <v>1</v>
      </c>
      <c r="W81" s="8">
        <v>864000</v>
      </c>
      <c r="X81" s="2">
        <v>4</v>
      </c>
      <c r="Y81" s="2">
        <v>2.5</v>
      </c>
      <c r="Z81" s="2">
        <v>3190</v>
      </c>
      <c r="AA81" s="2">
        <v>49658</v>
      </c>
      <c r="AB81" s="2">
        <v>2</v>
      </c>
      <c r="AC81" s="2">
        <v>0</v>
      </c>
      <c r="AD81" s="2">
        <v>0</v>
      </c>
      <c r="AE81" s="2">
        <v>3</v>
      </c>
      <c r="AF81" s="2">
        <v>10</v>
      </c>
      <c r="AG81" s="2">
        <v>3190</v>
      </c>
      <c r="AH81" s="2">
        <v>0</v>
      </c>
      <c r="AI81" s="2">
        <v>1999</v>
      </c>
      <c r="AJ81" s="2">
        <v>0</v>
      </c>
      <c r="AK81" s="2">
        <v>47.621600000000001</v>
      </c>
      <c r="AL81" s="2">
        <v>-122015</v>
      </c>
      <c r="AM81" s="2">
        <v>3040</v>
      </c>
      <c r="AN81" s="2">
        <v>49658</v>
      </c>
      <c r="AP81" s="3">
        <f t="shared" si="21"/>
        <v>270.84639498432603</v>
      </c>
      <c r="AR81" t="b">
        <f t="shared" si="40"/>
        <v>1</v>
      </c>
    </row>
    <row r="82" spans="1:44" ht="15.75" x14ac:dyDescent="0.25">
      <c r="A82">
        <f t="shared" si="22"/>
        <v>0</v>
      </c>
      <c r="B82">
        <f t="shared" si="23"/>
        <v>1</v>
      </c>
      <c r="C82">
        <f t="shared" si="24"/>
        <v>1</v>
      </c>
      <c r="D82">
        <f t="shared" si="25"/>
        <v>0</v>
      </c>
      <c r="E82">
        <f t="shared" si="26"/>
        <v>1</v>
      </c>
      <c r="F82">
        <f t="shared" si="27"/>
        <v>0</v>
      </c>
      <c r="G82">
        <f t="shared" si="28"/>
        <v>0</v>
      </c>
      <c r="H82">
        <f t="shared" si="29"/>
        <v>0</v>
      </c>
      <c r="I82">
        <f t="shared" si="30"/>
        <v>1</v>
      </c>
      <c r="J82">
        <f t="shared" si="31"/>
        <v>1</v>
      </c>
      <c r="K82">
        <f t="shared" si="32"/>
        <v>0</v>
      </c>
      <c r="L82">
        <f t="shared" si="33"/>
        <v>1</v>
      </c>
      <c r="M82">
        <f t="shared" si="34"/>
        <v>0</v>
      </c>
      <c r="N82">
        <f t="shared" si="35"/>
        <v>0</v>
      </c>
      <c r="O82">
        <f t="shared" si="36"/>
        <v>0</v>
      </c>
      <c r="P82">
        <f t="shared" si="37"/>
        <v>1</v>
      </c>
      <c r="Q82">
        <f t="shared" si="38"/>
        <v>0</v>
      </c>
      <c r="U82">
        <f t="shared" si="39"/>
        <v>0</v>
      </c>
      <c r="W82" s="8">
        <v>812000</v>
      </c>
      <c r="X82" s="2">
        <v>3</v>
      </c>
      <c r="Y82" s="2">
        <v>3.25</v>
      </c>
      <c r="Z82" s="2">
        <v>3240</v>
      </c>
      <c r="AA82" s="2">
        <v>8338</v>
      </c>
      <c r="AB82" s="2">
        <v>2</v>
      </c>
      <c r="AC82" s="2">
        <v>0</v>
      </c>
      <c r="AD82" s="2">
        <v>0</v>
      </c>
      <c r="AE82" s="2">
        <v>3</v>
      </c>
      <c r="AF82" s="2">
        <v>9</v>
      </c>
      <c r="AG82" s="2">
        <v>3240</v>
      </c>
      <c r="AH82" s="2">
        <v>0</v>
      </c>
      <c r="AI82" s="2">
        <v>2001</v>
      </c>
      <c r="AJ82" s="2">
        <v>0</v>
      </c>
      <c r="AK82" s="2">
        <v>47.632100000000001</v>
      </c>
      <c r="AL82" s="2">
        <v>-122064</v>
      </c>
      <c r="AM82" s="2">
        <v>3420</v>
      </c>
      <c r="AN82" s="2">
        <v>8405</v>
      </c>
      <c r="AP82" s="3">
        <f t="shared" si="21"/>
        <v>250.61728395061729</v>
      </c>
      <c r="AR82" t="b">
        <f t="shared" si="40"/>
        <v>0</v>
      </c>
    </row>
    <row r="83" spans="1:44" ht="15.75" x14ac:dyDescent="0.25">
      <c r="A83">
        <f t="shared" si="22"/>
        <v>0</v>
      </c>
      <c r="B83">
        <f t="shared" si="23"/>
        <v>1</v>
      </c>
      <c r="C83">
        <f t="shared" si="24"/>
        <v>1</v>
      </c>
      <c r="D83">
        <f t="shared" si="25"/>
        <v>0</v>
      </c>
      <c r="E83">
        <f t="shared" si="26"/>
        <v>1</v>
      </c>
      <c r="F83">
        <f t="shared" si="27"/>
        <v>0</v>
      </c>
      <c r="G83">
        <f t="shared" si="28"/>
        <v>0</v>
      </c>
      <c r="H83">
        <f t="shared" si="29"/>
        <v>0</v>
      </c>
      <c r="I83">
        <f t="shared" si="30"/>
        <v>1</v>
      </c>
      <c r="J83">
        <f t="shared" si="31"/>
        <v>1</v>
      </c>
      <c r="K83">
        <f t="shared" si="32"/>
        <v>0</v>
      </c>
      <c r="L83">
        <f t="shared" si="33"/>
        <v>1</v>
      </c>
      <c r="M83">
        <f t="shared" si="34"/>
        <v>0</v>
      </c>
      <c r="N83">
        <f t="shared" si="35"/>
        <v>0</v>
      </c>
      <c r="O83">
        <f t="shared" si="36"/>
        <v>0</v>
      </c>
      <c r="P83">
        <f t="shared" si="37"/>
        <v>1</v>
      </c>
      <c r="Q83">
        <f t="shared" si="38"/>
        <v>0</v>
      </c>
      <c r="U83">
        <f t="shared" si="39"/>
        <v>0</v>
      </c>
      <c r="W83" s="8">
        <v>720000</v>
      </c>
      <c r="X83" s="2">
        <v>3</v>
      </c>
      <c r="Y83" s="2">
        <v>2.5</v>
      </c>
      <c r="Z83" s="2">
        <v>2820</v>
      </c>
      <c r="AA83" s="2">
        <v>14250</v>
      </c>
      <c r="AB83" s="2">
        <v>2</v>
      </c>
      <c r="AC83" s="2">
        <v>0</v>
      </c>
      <c r="AD83" s="2">
        <v>0</v>
      </c>
      <c r="AE83" s="2">
        <v>3</v>
      </c>
      <c r="AF83" s="2">
        <v>11</v>
      </c>
      <c r="AG83" s="2">
        <v>2820</v>
      </c>
      <c r="AH83" s="2">
        <v>0</v>
      </c>
      <c r="AI83" s="2">
        <v>1991</v>
      </c>
      <c r="AJ83" s="2">
        <v>0</v>
      </c>
      <c r="AK83" s="2">
        <v>47.639600000000002</v>
      </c>
      <c r="AL83" s="2">
        <v>-122054</v>
      </c>
      <c r="AM83" s="2">
        <v>2820</v>
      </c>
      <c r="AN83" s="2">
        <v>12600</v>
      </c>
      <c r="AP83" s="3">
        <f t="shared" si="21"/>
        <v>255.31914893617022</v>
      </c>
      <c r="AR83" t="b">
        <f t="shared" si="40"/>
        <v>0</v>
      </c>
    </row>
    <row r="84" spans="1:44" ht="15.75" x14ac:dyDescent="0.25">
      <c r="A84">
        <f t="shared" si="22"/>
        <v>1</v>
      </c>
      <c r="B84">
        <f t="shared" si="23"/>
        <v>1</v>
      </c>
      <c r="C84">
        <f t="shared" si="24"/>
        <v>1</v>
      </c>
      <c r="D84">
        <f t="shared" si="25"/>
        <v>0</v>
      </c>
      <c r="E84">
        <f t="shared" si="26"/>
        <v>1</v>
      </c>
      <c r="F84">
        <f t="shared" si="27"/>
        <v>0</v>
      </c>
      <c r="G84">
        <f t="shared" si="28"/>
        <v>0</v>
      </c>
      <c r="H84">
        <f t="shared" si="29"/>
        <v>0</v>
      </c>
      <c r="I84">
        <f t="shared" si="30"/>
        <v>1</v>
      </c>
      <c r="J84">
        <f t="shared" si="31"/>
        <v>1</v>
      </c>
      <c r="K84">
        <f t="shared" si="32"/>
        <v>0</v>
      </c>
      <c r="L84">
        <f t="shared" si="33"/>
        <v>1</v>
      </c>
      <c r="M84">
        <f t="shared" si="34"/>
        <v>0</v>
      </c>
      <c r="N84">
        <f t="shared" si="35"/>
        <v>0</v>
      </c>
      <c r="O84">
        <f t="shared" si="36"/>
        <v>0</v>
      </c>
      <c r="P84">
        <f t="shared" si="37"/>
        <v>1</v>
      </c>
      <c r="Q84">
        <f t="shared" si="38"/>
        <v>0</v>
      </c>
      <c r="U84">
        <f t="shared" si="39"/>
        <v>0</v>
      </c>
      <c r="W84" s="8">
        <v>668500</v>
      </c>
      <c r="X84" s="2">
        <v>4</v>
      </c>
      <c r="Y84" s="2">
        <v>2.5</v>
      </c>
      <c r="Z84" s="2">
        <v>2710</v>
      </c>
      <c r="AA84" s="2">
        <v>5500</v>
      </c>
      <c r="AB84" s="2">
        <v>2</v>
      </c>
      <c r="AC84" s="2">
        <v>0</v>
      </c>
      <c r="AD84" s="2">
        <v>0</v>
      </c>
      <c r="AE84" s="2">
        <v>3</v>
      </c>
      <c r="AF84" s="2">
        <v>9</v>
      </c>
      <c r="AG84" s="2">
        <v>2710</v>
      </c>
      <c r="AH84" s="2">
        <v>0</v>
      </c>
      <c r="AI84" s="2">
        <v>1999</v>
      </c>
      <c r="AJ84" s="2">
        <v>0</v>
      </c>
      <c r="AK84" s="2">
        <v>47.602699999999999</v>
      </c>
      <c r="AL84" s="2">
        <v>-122023</v>
      </c>
      <c r="AM84" s="2">
        <v>2710</v>
      </c>
      <c r="AN84" s="2">
        <v>6242</v>
      </c>
      <c r="AP84" s="3">
        <f t="shared" si="21"/>
        <v>246.6789667896679</v>
      </c>
      <c r="AR84" t="b">
        <f t="shared" si="40"/>
        <v>0</v>
      </c>
    </row>
    <row r="85" spans="1:44" ht="15.75" x14ac:dyDescent="0.25">
      <c r="A85">
        <f t="shared" si="22"/>
        <v>1</v>
      </c>
      <c r="B85">
        <f t="shared" si="23"/>
        <v>1</v>
      </c>
      <c r="C85">
        <f t="shared" si="24"/>
        <v>1</v>
      </c>
      <c r="D85">
        <f t="shared" si="25"/>
        <v>1</v>
      </c>
      <c r="E85">
        <f t="shared" si="26"/>
        <v>1</v>
      </c>
      <c r="F85">
        <f t="shared" si="27"/>
        <v>0</v>
      </c>
      <c r="G85">
        <f t="shared" si="28"/>
        <v>0</v>
      </c>
      <c r="H85">
        <f t="shared" si="29"/>
        <v>0</v>
      </c>
      <c r="I85">
        <f t="shared" si="30"/>
        <v>1</v>
      </c>
      <c r="J85">
        <f t="shared" si="31"/>
        <v>0</v>
      </c>
      <c r="K85">
        <f t="shared" si="32"/>
        <v>1</v>
      </c>
      <c r="L85">
        <f t="shared" si="33"/>
        <v>1</v>
      </c>
      <c r="M85">
        <f t="shared" si="34"/>
        <v>0</v>
      </c>
      <c r="N85">
        <f t="shared" si="35"/>
        <v>0</v>
      </c>
      <c r="O85">
        <f t="shared" si="36"/>
        <v>0</v>
      </c>
      <c r="P85">
        <f t="shared" si="37"/>
        <v>1</v>
      </c>
      <c r="Q85">
        <f t="shared" si="38"/>
        <v>0</v>
      </c>
      <c r="U85">
        <f t="shared" si="39"/>
        <v>0</v>
      </c>
      <c r="W85" s="8">
        <v>650000</v>
      </c>
      <c r="X85" s="2">
        <v>4</v>
      </c>
      <c r="Y85" s="2">
        <v>3.5</v>
      </c>
      <c r="Z85" s="2">
        <v>3270</v>
      </c>
      <c r="AA85" s="2">
        <v>15704</v>
      </c>
      <c r="AB85" s="2">
        <v>2</v>
      </c>
      <c r="AC85" s="2">
        <v>0</v>
      </c>
      <c r="AD85" s="2">
        <v>0</v>
      </c>
      <c r="AE85" s="2">
        <v>3</v>
      </c>
      <c r="AF85" s="2">
        <v>9</v>
      </c>
      <c r="AG85" s="2">
        <v>2110</v>
      </c>
      <c r="AH85" s="2">
        <v>1160</v>
      </c>
      <c r="AI85" s="2">
        <v>1990</v>
      </c>
      <c r="AJ85" s="2">
        <v>0</v>
      </c>
      <c r="AK85" s="2">
        <v>47.625599999999999</v>
      </c>
      <c r="AL85" s="2">
        <v>-122042</v>
      </c>
      <c r="AM85" s="2">
        <v>3020</v>
      </c>
      <c r="AN85" s="2">
        <v>8582</v>
      </c>
      <c r="AP85" s="3">
        <f t="shared" si="21"/>
        <v>198.77675840978594</v>
      </c>
      <c r="AR85" t="b">
        <f t="shared" si="40"/>
        <v>0</v>
      </c>
    </row>
    <row r="86" spans="1:44" ht="15.75" x14ac:dyDescent="0.25">
      <c r="A86">
        <f t="shared" si="22"/>
        <v>0</v>
      </c>
      <c r="B86">
        <f t="shared" si="23"/>
        <v>0</v>
      </c>
      <c r="C86">
        <f t="shared" si="24"/>
        <v>0</v>
      </c>
      <c r="D86">
        <f t="shared" si="25"/>
        <v>0</v>
      </c>
      <c r="E86">
        <f t="shared" si="26"/>
        <v>0</v>
      </c>
      <c r="F86">
        <f t="shared" si="27"/>
        <v>0</v>
      </c>
      <c r="G86">
        <f t="shared" si="28"/>
        <v>0</v>
      </c>
      <c r="H86">
        <f t="shared" si="29"/>
        <v>0</v>
      </c>
      <c r="I86">
        <f t="shared" si="30"/>
        <v>0</v>
      </c>
      <c r="J86">
        <f t="shared" si="31"/>
        <v>0</v>
      </c>
      <c r="K86">
        <f t="shared" si="32"/>
        <v>1</v>
      </c>
      <c r="L86">
        <f t="shared" si="33"/>
        <v>0</v>
      </c>
      <c r="M86">
        <f t="shared" si="34"/>
        <v>0</v>
      </c>
      <c r="N86">
        <f t="shared" si="35"/>
        <v>0</v>
      </c>
      <c r="O86">
        <f t="shared" si="36"/>
        <v>0</v>
      </c>
      <c r="P86">
        <f t="shared" si="37"/>
        <v>0</v>
      </c>
      <c r="Q86">
        <f t="shared" si="38"/>
        <v>0</v>
      </c>
      <c r="U86">
        <f t="shared" si="39"/>
        <v>0</v>
      </c>
      <c r="W86" s="8">
        <v>280000</v>
      </c>
      <c r="X86" s="2">
        <v>3</v>
      </c>
      <c r="Y86" s="2">
        <v>1</v>
      </c>
      <c r="Z86" s="2">
        <v>1160</v>
      </c>
      <c r="AA86" s="2">
        <v>10881</v>
      </c>
      <c r="AB86" s="2">
        <v>1</v>
      </c>
      <c r="AC86" s="2">
        <v>0</v>
      </c>
      <c r="AD86" s="2">
        <v>0</v>
      </c>
      <c r="AE86" s="2">
        <v>2</v>
      </c>
      <c r="AF86" s="2">
        <v>7</v>
      </c>
      <c r="AG86" s="2">
        <v>920</v>
      </c>
      <c r="AH86" s="2">
        <v>240</v>
      </c>
      <c r="AI86" s="2">
        <v>1983</v>
      </c>
      <c r="AJ86" s="2">
        <v>0</v>
      </c>
      <c r="AK86" s="2">
        <v>47.633899999999997</v>
      </c>
      <c r="AL86" s="2">
        <v>-122033</v>
      </c>
      <c r="AM86" s="2">
        <v>1280</v>
      </c>
      <c r="AN86" s="2">
        <v>10843</v>
      </c>
      <c r="AP86" s="3">
        <f t="shared" si="21"/>
        <v>241.37931034482759</v>
      </c>
      <c r="AR86" t="b">
        <f t="shared" si="40"/>
        <v>0</v>
      </c>
    </row>
    <row r="87" spans="1:44" ht="15.75" x14ac:dyDescent="0.25">
      <c r="A87">
        <f t="shared" si="22"/>
        <v>1</v>
      </c>
      <c r="B87">
        <f t="shared" si="23"/>
        <v>1</v>
      </c>
      <c r="C87">
        <f t="shared" si="24"/>
        <v>0</v>
      </c>
      <c r="D87">
        <f t="shared" si="25"/>
        <v>0</v>
      </c>
      <c r="E87">
        <f t="shared" si="26"/>
        <v>0</v>
      </c>
      <c r="F87">
        <f t="shared" si="27"/>
        <v>0</v>
      </c>
      <c r="G87">
        <f t="shared" si="28"/>
        <v>0</v>
      </c>
      <c r="H87">
        <f t="shared" si="29"/>
        <v>0</v>
      </c>
      <c r="I87">
        <f t="shared" si="30"/>
        <v>0</v>
      </c>
      <c r="J87">
        <f t="shared" si="31"/>
        <v>0</v>
      </c>
      <c r="K87">
        <f t="shared" si="32"/>
        <v>1</v>
      </c>
      <c r="L87">
        <f t="shared" si="33"/>
        <v>0</v>
      </c>
      <c r="M87">
        <f t="shared" si="34"/>
        <v>0</v>
      </c>
      <c r="N87">
        <f t="shared" si="35"/>
        <v>0</v>
      </c>
      <c r="O87">
        <f t="shared" si="36"/>
        <v>0</v>
      </c>
      <c r="P87">
        <f t="shared" si="37"/>
        <v>0</v>
      </c>
      <c r="Q87">
        <f t="shared" si="38"/>
        <v>0</v>
      </c>
      <c r="U87">
        <f t="shared" si="39"/>
        <v>0</v>
      </c>
      <c r="W87" s="8">
        <v>528000</v>
      </c>
      <c r="X87" s="2">
        <v>4</v>
      </c>
      <c r="Y87" s="2">
        <v>2.75</v>
      </c>
      <c r="Z87" s="2">
        <v>2050</v>
      </c>
      <c r="AA87" s="2">
        <v>7171</v>
      </c>
      <c r="AB87" s="2">
        <v>1</v>
      </c>
      <c r="AC87" s="2">
        <v>0</v>
      </c>
      <c r="AD87" s="2">
        <v>0</v>
      </c>
      <c r="AE87" s="2">
        <v>3</v>
      </c>
      <c r="AF87" s="2">
        <v>8</v>
      </c>
      <c r="AG87" s="2">
        <v>1540</v>
      </c>
      <c r="AH87" s="2">
        <v>510</v>
      </c>
      <c r="AI87" s="2">
        <v>1988</v>
      </c>
      <c r="AJ87" s="2">
        <v>0</v>
      </c>
      <c r="AK87" s="2">
        <v>47.619399999999999</v>
      </c>
      <c r="AL87" s="2">
        <v>-122042</v>
      </c>
      <c r="AM87" s="2">
        <v>1960</v>
      </c>
      <c r="AN87" s="2">
        <v>7110</v>
      </c>
      <c r="AP87" s="3">
        <f t="shared" si="21"/>
        <v>257.5609756097561</v>
      </c>
      <c r="AR87" t="b">
        <f t="shared" si="40"/>
        <v>0</v>
      </c>
    </row>
    <row r="88" spans="1:44" ht="15.75" x14ac:dyDescent="0.25">
      <c r="A88">
        <f t="shared" si="22"/>
        <v>1</v>
      </c>
      <c r="B88">
        <f t="shared" si="23"/>
        <v>0</v>
      </c>
      <c r="C88">
        <f t="shared" si="24"/>
        <v>1</v>
      </c>
      <c r="D88">
        <f t="shared" si="25"/>
        <v>1</v>
      </c>
      <c r="E88">
        <f t="shared" si="26"/>
        <v>0</v>
      </c>
      <c r="F88">
        <f t="shared" si="27"/>
        <v>0</v>
      </c>
      <c r="G88">
        <f t="shared" si="28"/>
        <v>0</v>
      </c>
      <c r="H88">
        <f t="shared" si="29"/>
        <v>1</v>
      </c>
      <c r="I88">
        <f t="shared" si="30"/>
        <v>1</v>
      </c>
      <c r="J88">
        <f t="shared" si="31"/>
        <v>1</v>
      </c>
      <c r="K88">
        <f t="shared" si="32"/>
        <v>0</v>
      </c>
      <c r="L88">
        <f t="shared" si="33"/>
        <v>0</v>
      </c>
      <c r="M88">
        <f t="shared" si="34"/>
        <v>0</v>
      </c>
      <c r="N88">
        <f t="shared" si="35"/>
        <v>0</v>
      </c>
      <c r="O88">
        <f t="shared" si="36"/>
        <v>0</v>
      </c>
      <c r="P88">
        <f t="shared" si="37"/>
        <v>0</v>
      </c>
      <c r="Q88">
        <f t="shared" si="38"/>
        <v>0</v>
      </c>
      <c r="U88">
        <f t="shared" si="39"/>
        <v>0</v>
      </c>
      <c r="W88" s="8">
        <v>660000</v>
      </c>
      <c r="X88" s="2">
        <v>5</v>
      </c>
      <c r="Y88" s="2">
        <v>2.25</v>
      </c>
      <c r="Z88" s="2">
        <v>3740</v>
      </c>
      <c r="AA88" s="2">
        <v>14913</v>
      </c>
      <c r="AB88" s="2">
        <v>1.5</v>
      </c>
      <c r="AC88" s="2">
        <v>0</v>
      </c>
      <c r="AD88" s="2">
        <v>0</v>
      </c>
      <c r="AE88" s="2">
        <v>4</v>
      </c>
      <c r="AF88" s="2">
        <v>9</v>
      </c>
      <c r="AG88" s="2">
        <v>3740</v>
      </c>
      <c r="AH88" s="2">
        <v>0</v>
      </c>
      <c r="AI88" s="2">
        <v>1979</v>
      </c>
      <c r="AJ88" s="2">
        <v>0</v>
      </c>
      <c r="AK88" s="2">
        <v>47.623399999999997</v>
      </c>
      <c r="AL88" s="2">
        <v>-122059</v>
      </c>
      <c r="AM88" s="2">
        <v>2180</v>
      </c>
      <c r="AN88" s="2">
        <v>7600</v>
      </c>
      <c r="AP88" s="3">
        <f t="shared" si="21"/>
        <v>176.47058823529412</v>
      </c>
      <c r="AR88" t="b">
        <f t="shared" si="40"/>
        <v>0</v>
      </c>
    </row>
    <row r="89" spans="1:44" ht="15.75" x14ac:dyDescent="0.25">
      <c r="A89">
        <f t="shared" si="22"/>
        <v>0</v>
      </c>
      <c r="B89">
        <f t="shared" si="23"/>
        <v>0</v>
      </c>
      <c r="C89">
        <f t="shared" si="24"/>
        <v>0</v>
      </c>
      <c r="D89">
        <f t="shared" si="25"/>
        <v>1</v>
      </c>
      <c r="E89">
        <f t="shared" si="26"/>
        <v>0</v>
      </c>
      <c r="F89">
        <f t="shared" si="27"/>
        <v>0</v>
      </c>
      <c r="G89">
        <f t="shared" si="28"/>
        <v>0</v>
      </c>
      <c r="H89">
        <f t="shared" si="29"/>
        <v>0</v>
      </c>
      <c r="I89">
        <f t="shared" si="30"/>
        <v>0</v>
      </c>
      <c r="J89">
        <f t="shared" si="31"/>
        <v>0</v>
      </c>
      <c r="K89">
        <f t="shared" si="32"/>
        <v>0</v>
      </c>
      <c r="L89">
        <f t="shared" si="33"/>
        <v>0</v>
      </c>
      <c r="M89">
        <f t="shared" si="34"/>
        <v>0</v>
      </c>
      <c r="N89">
        <f t="shared" si="35"/>
        <v>0</v>
      </c>
      <c r="O89">
        <f t="shared" si="36"/>
        <v>0</v>
      </c>
      <c r="P89">
        <f t="shared" si="37"/>
        <v>0</v>
      </c>
      <c r="Q89">
        <f t="shared" si="38"/>
        <v>1</v>
      </c>
      <c r="U89">
        <f t="shared" si="39"/>
        <v>1</v>
      </c>
      <c r="W89" s="8">
        <v>395000</v>
      </c>
      <c r="X89" s="2">
        <v>3</v>
      </c>
      <c r="Y89" s="2">
        <v>1.5</v>
      </c>
      <c r="Z89" s="2">
        <v>1280</v>
      </c>
      <c r="AA89" s="2">
        <v>15028</v>
      </c>
      <c r="AB89" s="2">
        <v>1</v>
      </c>
      <c r="AC89" s="2">
        <v>0</v>
      </c>
      <c r="AD89" s="2">
        <v>0</v>
      </c>
      <c r="AE89" s="2">
        <v>3</v>
      </c>
      <c r="AF89" s="2">
        <v>7</v>
      </c>
      <c r="AG89" s="2">
        <v>1280</v>
      </c>
      <c r="AH89" s="2">
        <v>0</v>
      </c>
      <c r="AI89" s="2">
        <v>1982</v>
      </c>
      <c r="AJ89" s="2">
        <v>0</v>
      </c>
      <c r="AK89" s="2">
        <v>47.630400000000002</v>
      </c>
      <c r="AL89" s="2">
        <v>-122035</v>
      </c>
      <c r="AM89" s="2">
        <v>1470</v>
      </c>
      <c r="AN89" s="2">
        <v>13698</v>
      </c>
      <c r="AP89" s="3">
        <f t="shared" si="21"/>
        <v>308.59375</v>
      </c>
      <c r="AR89" t="b">
        <f t="shared" si="40"/>
        <v>1</v>
      </c>
    </row>
    <row r="90" spans="1:44" ht="15.75" x14ac:dyDescent="0.25">
      <c r="A90">
        <f t="shared" si="22"/>
        <v>0</v>
      </c>
      <c r="B90">
        <f t="shared" si="23"/>
        <v>1</v>
      </c>
      <c r="C90">
        <f t="shared" si="24"/>
        <v>0</v>
      </c>
      <c r="D90">
        <f t="shared" si="25"/>
        <v>0</v>
      </c>
      <c r="E90">
        <f t="shared" si="26"/>
        <v>1</v>
      </c>
      <c r="F90">
        <f t="shared" si="27"/>
        <v>0</v>
      </c>
      <c r="G90">
        <f t="shared" si="28"/>
        <v>0</v>
      </c>
      <c r="H90">
        <f t="shared" si="29"/>
        <v>0</v>
      </c>
      <c r="I90">
        <f t="shared" si="30"/>
        <v>1</v>
      </c>
      <c r="J90">
        <f t="shared" si="31"/>
        <v>1</v>
      </c>
      <c r="K90">
        <f t="shared" si="32"/>
        <v>0</v>
      </c>
      <c r="L90">
        <f t="shared" si="33"/>
        <v>1</v>
      </c>
      <c r="M90">
        <f t="shared" si="34"/>
        <v>0</v>
      </c>
      <c r="N90">
        <f t="shared" si="35"/>
        <v>0</v>
      </c>
      <c r="O90">
        <f t="shared" si="36"/>
        <v>0</v>
      </c>
      <c r="P90">
        <f t="shared" si="37"/>
        <v>0</v>
      </c>
      <c r="Q90">
        <f t="shared" si="38"/>
        <v>0</v>
      </c>
      <c r="U90">
        <f t="shared" si="39"/>
        <v>1</v>
      </c>
      <c r="W90" s="8">
        <v>672500</v>
      </c>
      <c r="X90" s="2">
        <v>3</v>
      </c>
      <c r="Y90" s="2">
        <v>2.5</v>
      </c>
      <c r="Z90" s="2">
        <v>2450</v>
      </c>
      <c r="AA90" s="2">
        <v>5760</v>
      </c>
      <c r="AB90" s="2">
        <v>2</v>
      </c>
      <c r="AC90" s="2">
        <v>0</v>
      </c>
      <c r="AD90" s="2">
        <v>0</v>
      </c>
      <c r="AE90" s="2">
        <v>3</v>
      </c>
      <c r="AF90" s="2">
        <v>9</v>
      </c>
      <c r="AG90" s="2">
        <v>2450</v>
      </c>
      <c r="AH90" s="2">
        <v>0</v>
      </c>
      <c r="AI90" s="2">
        <v>2000</v>
      </c>
      <c r="AJ90" s="2">
        <v>0</v>
      </c>
      <c r="AK90" s="2">
        <v>47.6145</v>
      </c>
      <c r="AL90" s="2">
        <v>-122026</v>
      </c>
      <c r="AM90" s="2">
        <v>2450</v>
      </c>
      <c r="AN90" s="2">
        <v>5762</v>
      </c>
      <c r="AP90" s="3">
        <f t="shared" si="21"/>
        <v>274.48979591836735</v>
      </c>
      <c r="AR90" t="b">
        <f t="shared" si="40"/>
        <v>1</v>
      </c>
    </row>
    <row r="91" spans="1:44" ht="15.75" x14ac:dyDescent="0.25">
      <c r="A91">
        <f t="shared" si="22"/>
        <v>1</v>
      </c>
      <c r="B91">
        <f t="shared" si="23"/>
        <v>1</v>
      </c>
      <c r="C91">
        <f t="shared" si="24"/>
        <v>0</v>
      </c>
      <c r="D91">
        <f t="shared" si="25"/>
        <v>0</v>
      </c>
      <c r="E91">
        <f t="shared" si="26"/>
        <v>1</v>
      </c>
      <c r="F91">
        <f t="shared" si="27"/>
        <v>0</v>
      </c>
      <c r="G91">
        <f t="shared" si="28"/>
        <v>0</v>
      </c>
      <c r="H91">
        <f t="shared" si="29"/>
        <v>0</v>
      </c>
      <c r="I91">
        <f t="shared" si="30"/>
        <v>1</v>
      </c>
      <c r="J91">
        <f t="shared" si="31"/>
        <v>0</v>
      </c>
      <c r="K91">
        <f t="shared" si="32"/>
        <v>0</v>
      </c>
      <c r="L91">
        <f t="shared" si="33"/>
        <v>0</v>
      </c>
      <c r="M91">
        <f t="shared" si="34"/>
        <v>0</v>
      </c>
      <c r="N91">
        <f t="shared" si="35"/>
        <v>0</v>
      </c>
      <c r="O91">
        <f t="shared" si="36"/>
        <v>1</v>
      </c>
      <c r="P91">
        <f t="shared" si="37"/>
        <v>0</v>
      </c>
      <c r="Q91">
        <f t="shared" si="38"/>
        <v>0</v>
      </c>
      <c r="U91">
        <f t="shared" si="39"/>
        <v>0</v>
      </c>
      <c r="W91" s="8">
        <v>590000</v>
      </c>
      <c r="X91" s="2">
        <v>4</v>
      </c>
      <c r="Y91" s="2">
        <v>2.5</v>
      </c>
      <c r="Z91" s="2">
        <v>2290</v>
      </c>
      <c r="AA91" s="2">
        <v>11072</v>
      </c>
      <c r="AB91" s="2">
        <v>2</v>
      </c>
      <c r="AC91" s="2">
        <v>0</v>
      </c>
      <c r="AD91" s="2">
        <v>0</v>
      </c>
      <c r="AE91" s="2">
        <v>3</v>
      </c>
      <c r="AF91" s="2">
        <v>9</v>
      </c>
      <c r="AG91" s="2">
        <v>2290</v>
      </c>
      <c r="AH91" s="2">
        <v>0</v>
      </c>
      <c r="AI91" s="2">
        <v>1986</v>
      </c>
      <c r="AJ91" s="2">
        <v>0</v>
      </c>
      <c r="AK91" s="2">
        <v>47.628300000000003</v>
      </c>
      <c r="AL91" s="2">
        <v>-122.03</v>
      </c>
      <c r="AM91" s="2">
        <v>2340</v>
      </c>
      <c r="AN91" s="2">
        <v>9774</v>
      </c>
      <c r="AP91" s="3">
        <f t="shared" si="21"/>
        <v>257.64192139737992</v>
      </c>
      <c r="AR91" t="b">
        <f t="shared" si="40"/>
        <v>0</v>
      </c>
    </row>
    <row r="92" spans="1:44" ht="15.75" x14ac:dyDescent="0.25">
      <c r="A92">
        <f t="shared" si="22"/>
        <v>0</v>
      </c>
      <c r="B92">
        <f t="shared" si="23"/>
        <v>0</v>
      </c>
      <c r="C92">
        <f t="shared" si="24"/>
        <v>0</v>
      </c>
      <c r="D92">
        <f t="shared" si="25"/>
        <v>0</v>
      </c>
      <c r="E92">
        <f t="shared" si="26"/>
        <v>0</v>
      </c>
      <c r="F92">
        <f t="shared" si="27"/>
        <v>0</v>
      </c>
      <c r="G92">
        <f t="shared" si="28"/>
        <v>0</v>
      </c>
      <c r="H92">
        <f t="shared" si="29"/>
        <v>0</v>
      </c>
      <c r="I92">
        <f t="shared" si="30"/>
        <v>0</v>
      </c>
      <c r="J92">
        <f t="shared" si="31"/>
        <v>0</v>
      </c>
      <c r="K92">
        <f t="shared" si="32"/>
        <v>0</v>
      </c>
      <c r="L92">
        <f t="shared" si="33"/>
        <v>0</v>
      </c>
      <c r="M92">
        <f t="shared" si="34"/>
        <v>0</v>
      </c>
      <c r="N92">
        <f t="shared" si="35"/>
        <v>0</v>
      </c>
      <c r="O92">
        <f t="shared" si="36"/>
        <v>0</v>
      </c>
      <c r="P92">
        <f t="shared" si="37"/>
        <v>0</v>
      </c>
      <c r="Q92">
        <f t="shared" si="38"/>
        <v>0</v>
      </c>
      <c r="U92">
        <f t="shared" si="39"/>
        <v>1</v>
      </c>
      <c r="W92" s="8">
        <v>450000</v>
      </c>
      <c r="X92" s="2">
        <v>3</v>
      </c>
      <c r="Y92" s="2">
        <v>1.75</v>
      </c>
      <c r="Z92" s="2">
        <v>1540</v>
      </c>
      <c r="AA92" s="2">
        <v>9154</v>
      </c>
      <c r="AB92" s="2">
        <v>1</v>
      </c>
      <c r="AC92" s="2">
        <v>0</v>
      </c>
      <c r="AD92" s="2">
        <v>0</v>
      </c>
      <c r="AE92" s="2">
        <v>3</v>
      </c>
      <c r="AF92" s="2">
        <v>8</v>
      </c>
      <c r="AG92" s="2">
        <v>1540</v>
      </c>
      <c r="AH92" s="2">
        <v>0</v>
      </c>
      <c r="AI92" s="2">
        <v>1983</v>
      </c>
      <c r="AJ92" s="2">
        <v>0</v>
      </c>
      <c r="AK92" s="2">
        <v>47.620699999999999</v>
      </c>
      <c r="AL92" s="2">
        <v>-122042</v>
      </c>
      <c r="AM92" s="2">
        <v>1990</v>
      </c>
      <c r="AN92" s="2">
        <v>10273</v>
      </c>
      <c r="AP92" s="3">
        <f t="shared" si="21"/>
        <v>292.20779220779218</v>
      </c>
      <c r="AR92" t="b">
        <f t="shared" si="40"/>
        <v>1</v>
      </c>
    </row>
    <row r="93" spans="1:44" ht="15.75" x14ac:dyDescent="0.25">
      <c r="A93">
        <f t="shared" si="22"/>
        <v>0</v>
      </c>
      <c r="B93">
        <f t="shared" si="23"/>
        <v>0</v>
      </c>
      <c r="C93">
        <f t="shared" si="24"/>
        <v>0</v>
      </c>
      <c r="D93">
        <f t="shared" si="25"/>
        <v>1</v>
      </c>
      <c r="E93">
        <f t="shared" si="26"/>
        <v>0</v>
      </c>
      <c r="F93">
        <f t="shared" si="27"/>
        <v>0</v>
      </c>
      <c r="G93">
        <f t="shared" si="28"/>
        <v>0</v>
      </c>
      <c r="H93">
        <f t="shared" si="29"/>
        <v>0</v>
      </c>
      <c r="I93">
        <f t="shared" si="30"/>
        <v>0</v>
      </c>
      <c r="J93">
        <f t="shared" si="31"/>
        <v>0</v>
      </c>
      <c r="K93">
        <f t="shared" si="32"/>
        <v>1</v>
      </c>
      <c r="L93">
        <f t="shared" si="33"/>
        <v>0</v>
      </c>
      <c r="M93">
        <f t="shared" si="34"/>
        <v>0</v>
      </c>
      <c r="N93">
        <f t="shared" si="35"/>
        <v>0</v>
      </c>
      <c r="O93">
        <f t="shared" si="36"/>
        <v>0</v>
      </c>
      <c r="P93">
        <f t="shared" si="37"/>
        <v>0</v>
      </c>
      <c r="Q93">
        <f t="shared" si="38"/>
        <v>1</v>
      </c>
      <c r="U93">
        <f t="shared" si="39"/>
        <v>0</v>
      </c>
      <c r="W93" s="8">
        <v>588500</v>
      </c>
      <c r="X93" s="2">
        <v>3</v>
      </c>
      <c r="Y93" s="2">
        <v>1.75</v>
      </c>
      <c r="Z93" s="2">
        <v>2330</v>
      </c>
      <c r="AA93" s="2">
        <v>14892</v>
      </c>
      <c r="AB93" s="2">
        <v>1</v>
      </c>
      <c r="AC93" s="2">
        <v>0</v>
      </c>
      <c r="AD93" s="2">
        <v>0</v>
      </c>
      <c r="AE93" s="2">
        <v>3</v>
      </c>
      <c r="AF93" s="2">
        <v>8</v>
      </c>
      <c r="AG93" s="2">
        <v>1970</v>
      </c>
      <c r="AH93" s="2">
        <v>360</v>
      </c>
      <c r="AI93" s="2">
        <v>1980</v>
      </c>
      <c r="AJ93" s="2">
        <v>0</v>
      </c>
      <c r="AK93" s="2">
        <v>47.6267</v>
      </c>
      <c r="AL93" s="2">
        <v>-122046</v>
      </c>
      <c r="AM93" s="2">
        <v>2570</v>
      </c>
      <c r="AN93" s="2">
        <v>14217</v>
      </c>
      <c r="AP93" s="3">
        <f t="shared" si="21"/>
        <v>252.57510729613733</v>
      </c>
      <c r="AR93" t="b">
        <f t="shared" si="40"/>
        <v>0</v>
      </c>
    </row>
    <row r="94" spans="1:44" ht="15.75" x14ac:dyDescent="0.25">
      <c r="A94">
        <f t="shared" si="22"/>
        <v>0</v>
      </c>
      <c r="B94">
        <f t="shared" si="23"/>
        <v>0</v>
      </c>
      <c r="C94">
        <f t="shared" si="24"/>
        <v>0</v>
      </c>
      <c r="D94">
        <f t="shared" si="25"/>
        <v>0</v>
      </c>
      <c r="E94">
        <f t="shared" si="26"/>
        <v>0</v>
      </c>
      <c r="F94">
        <f t="shared" si="27"/>
        <v>0</v>
      </c>
      <c r="G94">
        <f t="shared" si="28"/>
        <v>0</v>
      </c>
      <c r="H94">
        <f t="shared" si="29"/>
        <v>1</v>
      </c>
      <c r="I94">
        <f t="shared" si="30"/>
        <v>0</v>
      </c>
      <c r="J94">
        <f t="shared" si="31"/>
        <v>0</v>
      </c>
      <c r="K94">
        <f t="shared" si="32"/>
        <v>1</v>
      </c>
      <c r="L94">
        <f t="shared" si="33"/>
        <v>0</v>
      </c>
      <c r="M94">
        <f t="shared" si="34"/>
        <v>0</v>
      </c>
      <c r="N94">
        <f t="shared" si="35"/>
        <v>0</v>
      </c>
      <c r="O94">
        <f t="shared" si="36"/>
        <v>0</v>
      </c>
      <c r="P94">
        <f t="shared" si="37"/>
        <v>0</v>
      </c>
      <c r="Q94">
        <f t="shared" si="38"/>
        <v>0</v>
      </c>
      <c r="U94">
        <f t="shared" si="39"/>
        <v>1</v>
      </c>
      <c r="W94" s="8">
        <v>385000</v>
      </c>
      <c r="X94" s="2">
        <v>3</v>
      </c>
      <c r="Y94" s="2">
        <v>1.75</v>
      </c>
      <c r="Z94" s="2">
        <v>1180</v>
      </c>
      <c r="AA94" s="2">
        <v>10541</v>
      </c>
      <c r="AB94" s="2">
        <v>1</v>
      </c>
      <c r="AC94" s="2">
        <v>0</v>
      </c>
      <c r="AD94" s="2">
        <v>0</v>
      </c>
      <c r="AE94" s="2">
        <v>4</v>
      </c>
      <c r="AF94" s="2">
        <v>7</v>
      </c>
      <c r="AG94" s="2">
        <v>940</v>
      </c>
      <c r="AH94" s="2">
        <v>240</v>
      </c>
      <c r="AI94" s="2">
        <v>1981</v>
      </c>
      <c r="AJ94" s="2">
        <v>0</v>
      </c>
      <c r="AK94" s="2">
        <v>47.634799999999998</v>
      </c>
      <c r="AL94" s="2">
        <v>-122032</v>
      </c>
      <c r="AM94" s="2">
        <v>1230</v>
      </c>
      <c r="AN94" s="2">
        <v>10879</v>
      </c>
      <c r="AP94" s="3">
        <f t="shared" si="21"/>
        <v>326.27118644067798</v>
      </c>
      <c r="AR94" t="b">
        <f t="shared" si="40"/>
        <v>1</v>
      </c>
    </row>
    <row r="95" spans="1:44" ht="15.75" x14ac:dyDescent="0.25">
      <c r="A95">
        <f t="shared" si="22"/>
        <v>0</v>
      </c>
      <c r="B95">
        <f t="shared" si="23"/>
        <v>0</v>
      </c>
      <c r="C95">
        <f t="shared" si="24"/>
        <v>0</v>
      </c>
      <c r="D95">
        <f t="shared" si="25"/>
        <v>0</v>
      </c>
      <c r="E95">
        <f t="shared" si="26"/>
        <v>0</v>
      </c>
      <c r="F95">
        <f t="shared" si="27"/>
        <v>0</v>
      </c>
      <c r="G95">
        <f t="shared" si="28"/>
        <v>0</v>
      </c>
      <c r="H95">
        <f t="shared" si="29"/>
        <v>0</v>
      </c>
      <c r="I95">
        <f t="shared" si="30"/>
        <v>0</v>
      </c>
      <c r="J95">
        <f t="shared" si="31"/>
        <v>0</v>
      </c>
      <c r="K95">
        <f t="shared" si="32"/>
        <v>1</v>
      </c>
      <c r="L95">
        <f t="shared" si="33"/>
        <v>0</v>
      </c>
      <c r="M95">
        <f t="shared" si="34"/>
        <v>0</v>
      </c>
      <c r="N95">
        <f t="shared" si="35"/>
        <v>0</v>
      </c>
      <c r="O95">
        <f t="shared" si="36"/>
        <v>0</v>
      </c>
      <c r="P95">
        <f t="shared" si="37"/>
        <v>0</v>
      </c>
      <c r="Q95">
        <f t="shared" si="38"/>
        <v>0</v>
      </c>
      <c r="U95">
        <f t="shared" si="39"/>
        <v>1</v>
      </c>
      <c r="W95" s="8">
        <v>400000</v>
      </c>
      <c r="X95" s="2">
        <v>3</v>
      </c>
      <c r="Y95" s="2">
        <v>2</v>
      </c>
      <c r="Z95" s="2">
        <v>1230</v>
      </c>
      <c r="AA95" s="2">
        <v>11413</v>
      </c>
      <c r="AB95" s="2">
        <v>1</v>
      </c>
      <c r="AC95" s="2">
        <v>0</v>
      </c>
      <c r="AD95" s="2">
        <v>0</v>
      </c>
      <c r="AE95" s="2">
        <v>3</v>
      </c>
      <c r="AF95" s="2">
        <v>7</v>
      </c>
      <c r="AG95" s="2">
        <v>990</v>
      </c>
      <c r="AH95" s="2">
        <v>240</v>
      </c>
      <c r="AI95" s="2">
        <v>1984</v>
      </c>
      <c r="AJ95" s="2">
        <v>0</v>
      </c>
      <c r="AK95" s="2">
        <v>47.632100000000001</v>
      </c>
      <c r="AL95" s="2">
        <v>-122034</v>
      </c>
      <c r="AM95" s="2">
        <v>1570</v>
      </c>
      <c r="AN95" s="2">
        <v>11517</v>
      </c>
      <c r="AP95" s="3">
        <f t="shared" si="21"/>
        <v>325.20325203252031</v>
      </c>
      <c r="AR95" t="b">
        <f t="shared" si="40"/>
        <v>1</v>
      </c>
    </row>
    <row r="96" spans="1:44" ht="15.75" x14ac:dyDescent="0.25">
      <c r="A96">
        <f t="shared" si="22"/>
        <v>1</v>
      </c>
      <c r="B96">
        <f t="shared" si="23"/>
        <v>1</v>
      </c>
      <c r="C96">
        <f t="shared" si="24"/>
        <v>1</v>
      </c>
      <c r="D96">
        <f t="shared" si="25"/>
        <v>0</v>
      </c>
      <c r="E96">
        <f t="shared" si="26"/>
        <v>1</v>
      </c>
      <c r="F96">
        <f t="shared" si="27"/>
        <v>0</v>
      </c>
      <c r="G96">
        <f t="shared" si="28"/>
        <v>0</v>
      </c>
      <c r="H96">
        <f t="shared" si="29"/>
        <v>0</v>
      </c>
      <c r="I96">
        <f t="shared" si="30"/>
        <v>1</v>
      </c>
      <c r="J96">
        <f t="shared" si="31"/>
        <v>1</v>
      </c>
      <c r="K96">
        <f t="shared" si="32"/>
        <v>0</v>
      </c>
      <c r="L96">
        <f t="shared" si="33"/>
        <v>1</v>
      </c>
      <c r="M96">
        <f t="shared" si="34"/>
        <v>0</v>
      </c>
      <c r="N96">
        <f t="shared" si="35"/>
        <v>0</v>
      </c>
      <c r="O96">
        <f t="shared" si="36"/>
        <v>0</v>
      </c>
      <c r="P96">
        <f t="shared" si="37"/>
        <v>1</v>
      </c>
      <c r="Q96">
        <f t="shared" si="38"/>
        <v>0</v>
      </c>
      <c r="U96">
        <f t="shared" si="39"/>
        <v>1</v>
      </c>
      <c r="W96" s="8">
        <v>764000</v>
      </c>
      <c r="X96" s="2">
        <v>4</v>
      </c>
      <c r="Y96" s="2">
        <v>2.5</v>
      </c>
      <c r="Z96" s="2">
        <v>2790</v>
      </c>
      <c r="AA96" s="2">
        <v>7938</v>
      </c>
      <c r="AB96" s="2">
        <v>2</v>
      </c>
      <c r="AC96" s="2">
        <v>0</v>
      </c>
      <c r="AD96" s="2">
        <v>0</v>
      </c>
      <c r="AE96" s="2">
        <v>3</v>
      </c>
      <c r="AF96" s="2">
        <v>9</v>
      </c>
      <c r="AG96" s="2">
        <v>2790</v>
      </c>
      <c r="AH96" s="2">
        <v>0</v>
      </c>
      <c r="AI96" s="2">
        <v>1997</v>
      </c>
      <c r="AJ96" s="2">
        <v>0</v>
      </c>
      <c r="AK96" s="2">
        <v>47.622300000000003</v>
      </c>
      <c r="AL96" s="2">
        <v>-122026</v>
      </c>
      <c r="AM96" s="2">
        <v>2780</v>
      </c>
      <c r="AN96" s="2">
        <v>7779</v>
      </c>
      <c r="AP96" s="3">
        <f t="shared" si="21"/>
        <v>273.83512544802869</v>
      </c>
      <c r="AR96" t="b">
        <f t="shared" si="40"/>
        <v>1</v>
      </c>
    </row>
    <row r="97" spans="1:44" ht="15.75" x14ac:dyDescent="0.25">
      <c r="A97">
        <f t="shared" si="22"/>
        <v>0</v>
      </c>
      <c r="B97">
        <f t="shared" si="23"/>
        <v>1</v>
      </c>
      <c r="C97">
        <f t="shared" si="24"/>
        <v>0</v>
      </c>
      <c r="D97">
        <f t="shared" si="25"/>
        <v>0</v>
      </c>
      <c r="E97">
        <f t="shared" si="26"/>
        <v>0</v>
      </c>
      <c r="F97">
        <f t="shared" si="27"/>
        <v>0</v>
      </c>
      <c r="G97">
        <f t="shared" si="28"/>
        <v>0</v>
      </c>
      <c r="H97">
        <f t="shared" si="29"/>
        <v>0</v>
      </c>
      <c r="I97">
        <f t="shared" si="30"/>
        <v>1</v>
      </c>
      <c r="J97">
        <f t="shared" si="31"/>
        <v>1</v>
      </c>
      <c r="K97">
        <f t="shared" si="32"/>
        <v>0</v>
      </c>
      <c r="L97">
        <f t="shared" si="33"/>
        <v>0</v>
      </c>
      <c r="M97">
        <f t="shared" si="34"/>
        <v>0</v>
      </c>
      <c r="N97">
        <f t="shared" si="35"/>
        <v>0</v>
      </c>
      <c r="O97">
        <f t="shared" si="36"/>
        <v>0</v>
      </c>
      <c r="P97">
        <f t="shared" si="37"/>
        <v>0</v>
      </c>
      <c r="Q97">
        <f t="shared" si="38"/>
        <v>0</v>
      </c>
      <c r="U97">
        <f t="shared" si="39"/>
        <v>0</v>
      </c>
      <c r="W97" s="8">
        <v>625000</v>
      </c>
      <c r="X97" s="2">
        <v>3</v>
      </c>
      <c r="Y97" s="2">
        <v>2.5</v>
      </c>
      <c r="Z97" s="2">
        <v>2600</v>
      </c>
      <c r="AA97" s="2">
        <v>10092</v>
      </c>
      <c r="AB97" s="2">
        <v>1</v>
      </c>
      <c r="AC97" s="2">
        <v>0</v>
      </c>
      <c r="AD97" s="2">
        <v>0</v>
      </c>
      <c r="AE97" s="2">
        <v>3</v>
      </c>
      <c r="AF97" s="2">
        <v>9</v>
      </c>
      <c r="AG97" s="2">
        <v>2600</v>
      </c>
      <c r="AH97" s="2">
        <v>0</v>
      </c>
      <c r="AI97" s="2">
        <v>1984</v>
      </c>
      <c r="AJ97" s="2">
        <v>0</v>
      </c>
      <c r="AK97" s="2">
        <v>47.622300000000003</v>
      </c>
      <c r="AL97" s="2">
        <v>-122032</v>
      </c>
      <c r="AM97" s="2">
        <v>2440</v>
      </c>
      <c r="AN97" s="2">
        <v>9298</v>
      </c>
      <c r="AP97" s="3">
        <f t="shared" si="21"/>
        <v>240.38461538461539</v>
      </c>
      <c r="AR97" t="b">
        <f t="shared" si="40"/>
        <v>0</v>
      </c>
    </row>
    <row r="98" spans="1:44" ht="15.75" x14ac:dyDescent="0.25">
      <c r="A98">
        <f t="shared" si="22"/>
        <v>0</v>
      </c>
      <c r="B98">
        <f t="shared" si="23"/>
        <v>0</v>
      </c>
      <c r="C98">
        <f t="shared" si="24"/>
        <v>0</v>
      </c>
      <c r="D98">
        <f t="shared" si="25"/>
        <v>0</v>
      </c>
      <c r="E98">
        <f t="shared" si="26"/>
        <v>1</v>
      </c>
      <c r="F98">
        <f t="shared" si="27"/>
        <v>0</v>
      </c>
      <c r="G98">
        <f t="shared" si="28"/>
        <v>0</v>
      </c>
      <c r="H98">
        <f t="shared" si="29"/>
        <v>0</v>
      </c>
      <c r="I98">
        <f t="shared" si="30"/>
        <v>0</v>
      </c>
      <c r="J98">
        <f t="shared" si="31"/>
        <v>0</v>
      </c>
      <c r="K98">
        <f t="shared" si="32"/>
        <v>0</v>
      </c>
      <c r="L98">
        <f t="shared" si="33"/>
        <v>0</v>
      </c>
      <c r="M98">
        <f t="shared" si="34"/>
        <v>0</v>
      </c>
      <c r="N98">
        <f t="shared" si="35"/>
        <v>1</v>
      </c>
      <c r="O98">
        <f t="shared" si="36"/>
        <v>0</v>
      </c>
      <c r="P98">
        <f t="shared" si="37"/>
        <v>0</v>
      </c>
      <c r="Q98">
        <f t="shared" si="38"/>
        <v>0</v>
      </c>
      <c r="U98">
        <f t="shared" si="39"/>
        <v>0</v>
      </c>
      <c r="W98" s="8">
        <v>492000</v>
      </c>
      <c r="X98" s="2">
        <v>3</v>
      </c>
      <c r="Y98" s="2">
        <v>2.25</v>
      </c>
      <c r="Z98" s="2">
        <v>2100</v>
      </c>
      <c r="AA98" s="2">
        <v>7335</v>
      </c>
      <c r="AB98" s="2">
        <v>2</v>
      </c>
      <c r="AC98" s="2">
        <v>0</v>
      </c>
      <c r="AD98" s="2">
        <v>0</v>
      </c>
      <c r="AE98" s="2">
        <v>3</v>
      </c>
      <c r="AF98" s="2">
        <v>8</v>
      </c>
      <c r="AG98" s="2">
        <v>2100</v>
      </c>
      <c r="AH98" s="2">
        <v>0</v>
      </c>
      <c r="AI98" s="2">
        <v>1983</v>
      </c>
      <c r="AJ98" s="2">
        <v>0</v>
      </c>
      <c r="AK98" s="2">
        <v>47647</v>
      </c>
      <c r="AL98" s="2">
        <v>-122061</v>
      </c>
      <c r="AM98" s="2">
        <v>2050</v>
      </c>
      <c r="AN98" s="2">
        <v>8930</v>
      </c>
      <c r="AP98" s="3">
        <f t="shared" si="21"/>
        <v>234.28571428571428</v>
      </c>
      <c r="AR98" t="b">
        <f t="shared" si="40"/>
        <v>0</v>
      </c>
    </row>
    <row r="99" spans="1:44" ht="15.75" x14ac:dyDescent="0.25">
      <c r="A99">
        <f t="shared" si="22"/>
        <v>0</v>
      </c>
      <c r="B99">
        <f t="shared" si="23"/>
        <v>1</v>
      </c>
      <c r="C99">
        <f t="shared" si="24"/>
        <v>0</v>
      </c>
      <c r="D99">
        <f t="shared" si="25"/>
        <v>1</v>
      </c>
      <c r="E99">
        <f t="shared" si="26"/>
        <v>1</v>
      </c>
      <c r="F99">
        <f t="shared" si="27"/>
        <v>0</v>
      </c>
      <c r="G99">
        <f t="shared" si="28"/>
        <v>0</v>
      </c>
      <c r="H99">
        <f t="shared" si="29"/>
        <v>0</v>
      </c>
      <c r="I99">
        <f t="shared" si="30"/>
        <v>1</v>
      </c>
      <c r="J99">
        <f t="shared" si="31"/>
        <v>1</v>
      </c>
      <c r="K99">
        <f t="shared" si="32"/>
        <v>0</v>
      </c>
      <c r="L99">
        <f t="shared" si="33"/>
        <v>1</v>
      </c>
      <c r="M99">
        <f t="shared" si="34"/>
        <v>0</v>
      </c>
      <c r="N99">
        <f t="shared" si="35"/>
        <v>0</v>
      </c>
      <c r="O99">
        <f t="shared" si="36"/>
        <v>0</v>
      </c>
      <c r="P99">
        <f t="shared" si="37"/>
        <v>1</v>
      </c>
      <c r="Q99">
        <f t="shared" si="38"/>
        <v>1</v>
      </c>
      <c r="U99">
        <f t="shared" si="39"/>
        <v>0</v>
      </c>
      <c r="W99" s="8">
        <v>510000</v>
      </c>
      <c r="X99" s="2">
        <v>3</v>
      </c>
      <c r="Y99" s="2">
        <v>2.5</v>
      </c>
      <c r="Z99" s="2">
        <v>2540</v>
      </c>
      <c r="AA99" s="2">
        <v>40106</v>
      </c>
      <c r="AB99" s="2">
        <v>2</v>
      </c>
      <c r="AC99" s="2">
        <v>0</v>
      </c>
      <c r="AD99" s="2">
        <v>0</v>
      </c>
      <c r="AE99" s="2">
        <v>3</v>
      </c>
      <c r="AF99" s="2">
        <v>10</v>
      </c>
      <c r="AG99" s="2">
        <v>2540</v>
      </c>
      <c r="AH99" s="2">
        <v>0</v>
      </c>
      <c r="AI99" s="2">
        <v>1991</v>
      </c>
      <c r="AJ99" s="2">
        <v>0</v>
      </c>
      <c r="AK99" s="2">
        <v>47.603700000000003</v>
      </c>
      <c r="AL99" s="2">
        <v>-122043</v>
      </c>
      <c r="AM99" s="2">
        <v>3190</v>
      </c>
      <c r="AN99" s="2">
        <v>71797</v>
      </c>
      <c r="AP99" s="3">
        <f t="shared" si="21"/>
        <v>200.78740157480314</v>
      </c>
      <c r="AR99" t="b">
        <f t="shared" si="40"/>
        <v>0</v>
      </c>
    </row>
    <row r="100" spans="1:44" ht="15.75" x14ac:dyDescent="0.25">
      <c r="A100">
        <f t="shared" si="22"/>
        <v>0</v>
      </c>
      <c r="B100">
        <f t="shared" si="23"/>
        <v>0</v>
      </c>
      <c r="C100">
        <f t="shared" si="24"/>
        <v>0</v>
      </c>
      <c r="D100">
        <f t="shared" si="25"/>
        <v>0</v>
      </c>
      <c r="E100">
        <f t="shared" si="26"/>
        <v>0</v>
      </c>
      <c r="F100">
        <f t="shared" si="27"/>
        <v>0</v>
      </c>
      <c r="G100">
        <f t="shared" si="28"/>
        <v>0</v>
      </c>
      <c r="H100">
        <f t="shared" si="29"/>
        <v>0</v>
      </c>
      <c r="I100">
        <f t="shared" si="30"/>
        <v>0</v>
      </c>
      <c r="J100">
        <f t="shared" si="31"/>
        <v>0</v>
      </c>
      <c r="K100">
        <f t="shared" si="32"/>
        <v>1</v>
      </c>
      <c r="L100">
        <f t="shared" si="33"/>
        <v>0</v>
      </c>
      <c r="M100">
        <f t="shared" si="34"/>
        <v>0</v>
      </c>
      <c r="N100">
        <f t="shared" si="35"/>
        <v>0</v>
      </c>
      <c r="O100">
        <f t="shared" si="36"/>
        <v>0</v>
      </c>
      <c r="P100">
        <f t="shared" si="37"/>
        <v>0</v>
      </c>
      <c r="Q100">
        <f t="shared" si="38"/>
        <v>0</v>
      </c>
      <c r="U100">
        <f t="shared" si="39"/>
        <v>1</v>
      </c>
      <c r="W100" s="8">
        <v>485000</v>
      </c>
      <c r="X100" s="2">
        <v>3</v>
      </c>
      <c r="Y100" s="2">
        <v>2.25</v>
      </c>
      <c r="Z100" s="2">
        <v>1570</v>
      </c>
      <c r="AA100" s="2">
        <v>6810</v>
      </c>
      <c r="AB100" s="2">
        <v>1</v>
      </c>
      <c r="AC100" s="2">
        <v>0</v>
      </c>
      <c r="AD100" s="2">
        <v>0</v>
      </c>
      <c r="AE100" s="2">
        <v>3</v>
      </c>
      <c r="AF100" s="2">
        <v>8</v>
      </c>
      <c r="AG100" s="2">
        <v>1180</v>
      </c>
      <c r="AH100" s="2">
        <v>390</v>
      </c>
      <c r="AI100" s="2">
        <v>1988</v>
      </c>
      <c r="AJ100" s="2">
        <v>0</v>
      </c>
      <c r="AK100" s="2">
        <v>47.617600000000003</v>
      </c>
      <c r="AL100" s="2">
        <v>-122044</v>
      </c>
      <c r="AM100" s="2">
        <v>1620</v>
      </c>
      <c r="AN100" s="2">
        <v>6584</v>
      </c>
      <c r="AP100" s="3">
        <f t="shared" si="21"/>
        <v>308.91719745222929</v>
      </c>
      <c r="AR100" t="b">
        <f t="shared" si="40"/>
        <v>1</v>
      </c>
    </row>
    <row r="101" spans="1:44" ht="15.75" x14ac:dyDescent="0.25">
      <c r="A101">
        <f t="shared" si="22"/>
        <v>1</v>
      </c>
      <c r="B101">
        <f t="shared" si="23"/>
        <v>1</v>
      </c>
      <c r="C101">
        <f t="shared" si="24"/>
        <v>1</v>
      </c>
      <c r="D101">
        <f t="shared" si="25"/>
        <v>0</v>
      </c>
      <c r="E101">
        <f t="shared" si="26"/>
        <v>1</v>
      </c>
      <c r="F101">
        <f t="shared" si="27"/>
        <v>0</v>
      </c>
      <c r="G101">
        <f t="shared" si="28"/>
        <v>0</v>
      </c>
      <c r="H101">
        <f t="shared" si="29"/>
        <v>0</v>
      </c>
      <c r="I101">
        <f t="shared" si="30"/>
        <v>1</v>
      </c>
      <c r="J101">
        <f t="shared" si="31"/>
        <v>1</v>
      </c>
      <c r="K101">
        <f t="shared" si="32"/>
        <v>0</v>
      </c>
      <c r="L101">
        <f t="shared" si="33"/>
        <v>1</v>
      </c>
      <c r="M101">
        <f t="shared" si="34"/>
        <v>0</v>
      </c>
      <c r="N101">
        <f t="shared" si="35"/>
        <v>0</v>
      </c>
      <c r="O101">
        <f t="shared" si="36"/>
        <v>0</v>
      </c>
      <c r="P101">
        <f t="shared" si="37"/>
        <v>1</v>
      </c>
      <c r="Q101">
        <f t="shared" si="38"/>
        <v>0</v>
      </c>
      <c r="U101">
        <f t="shared" si="39"/>
        <v>0</v>
      </c>
      <c r="W101" s="8">
        <v>878000</v>
      </c>
      <c r="X101" s="2">
        <v>4</v>
      </c>
      <c r="Y101" s="2">
        <v>2.5</v>
      </c>
      <c r="Z101" s="2">
        <v>3810</v>
      </c>
      <c r="AA101" s="2">
        <v>7728</v>
      </c>
      <c r="AB101" s="2">
        <v>2</v>
      </c>
      <c r="AC101" s="2">
        <v>0</v>
      </c>
      <c r="AD101" s="2">
        <v>0</v>
      </c>
      <c r="AE101" s="2">
        <v>3</v>
      </c>
      <c r="AF101" s="2">
        <v>9</v>
      </c>
      <c r="AG101" s="2">
        <v>3810</v>
      </c>
      <c r="AH101" s="2">
        <v>0</v>
      </c>
      <c r="AI101" s="2">
        <v>2007</v>
      </c>
      <c r="AJ101" s="2">
        <v>0</v>
      </c>
      <c r="AK101" s="2">
        <v>47.592500000000001</v>
      </c>
      <c r="AL101" s="2">
        <v>-122058</v>
      </c>
      <c r="AM101" s="2">
        <v>3290</v>
      </c>
      <c r="AN101" s="2">
        <v>7728</v>
      </c>
      <c r="AP101" s="3">
        <f t="shared" si="21"/>
        <v>230.4461942257218</v>
      </c>
      <c r="AR101" t="b">
        <f t="shared" si="40"/>
        <v>0</v>
      </c>
    </row>
    <row r="102" spans="1:44" ht="15.75" x14ac:dyDescent="0.25">
      <c r="A102">
        <f t="shared" si="22"/>
        <v>1</v>
      </c>
      <c r="B102">
        <f t="shared" si="23"/>
        <v>1</v>
      </c>
      <c r="C102">
        <f t="shared" si="24"/>
        <v>0</v>
      </c>
      <c r="D102">
        <f t="shared" si="25"/>
        <v>0</v>
      </c>
      <c r="E102">
        <f t="shared" si="26"/>
        <v>1</v>
      </c>
      <c r="F102">
        <f t="shared" si="27"/>
        <v>0</v>
      </c>
      <c r="G102">
        <f t="shared" si="28"/>
        <v>0</v>
      </c>
      <c r="H102">
        <f t="shared" si="29"/>
        <v>0</v>
      </c>
      <c r="I102">
        <f t="shared" si="30"/>
        <v>1</v>
      </c>
      <c r="J102">
        <f t="shared" si="31"/>
        <v>0</v>
      </c>
      <c r="K102">
        <f t="shared" si="32"/>
        <v>0</v>
      </c>
      <c r="L102">
        <f t="shared" si="33"/>
        <v>0</v>
      </c>
      <c r="M102">
        <f t="shared" si="34"/>
        <v>0</v>
      </c>
      <c r="N102">
        <f t="shared" si="35"/>
        <v>0</v>
      </c>
      <c r="O102">
        <f t="shared" si="36"/>
        <v>0</v>
      </c>
      <c r="P102">
        <f t="shared" si="37"/>
        <v>0</v>
      </c>
      <c r="Q102">
        <f t="shared" si="38"/>
        <v>0</v>
      </c>
      <c r="U102">
        <f t="shared" si="39"/>
        <v>1</v>
      </c>
      <c r="W102" s="8">
        <v>623000</v>
      </c>
      <c r="X102" s="2">
        <v>4</v>
      </c>
      <c r="Y102" s="2">
        <v>2.75</v>
      </c>
      <c r="Z102" s="2">
        <v>2300</v>
      </c>
      <c r="AA102" s="2">
        <v>12633</v>
      </c>
      <c r="AB102" s="2">
        <v>2</v>
      </c>
      <c r="AC102" s="2">
        <v>0</v>
      </c>
      <c r="AD102" s="2">
        <v>0</v>
      </c>
      <c r="AE102" s="2">
        <v>3</v>
      </c>
      <c r="AF102" s="2">
        <v>9</v>
      </c>
      <c r="AG102" s="2">
        <v>2300</v>
      </c>
      <c r="AH102" s="2">
        <v>0</v>
      </c>
      <c r="AI102" s="2">
        <v>1984</v>
      </c>
      <c r="AJ102" s="2">
        <v>0</v>
      </c>
      <c r="AK102" s="2">
        <v>47.6218</v>
      </c>
      <c r="AL102" s="2">
        <v>-122032</v>
      </c>
      <c r="AM102" s="2">
        <v>2240</v>
      </c>
      <c r="AN102" s="2">
        <v>9246</v>
      </c>
      <c r="AP102" s="3">
        <f t="shared" si="21"/>
        <v>270.86956521739131</v>
      </c>
      <c r="AR102" t="b">
        <f t="shared" si="40"/>
        <v>1</v>
      </c>
    </row>
    <row r="103" spans="1:44" ht="15.75" x14ac:dyDescent="0.25">
      <c r="A103">
        <f t="shared" si="22"/>
        <v>1</v>
      </c>
      <c r="B103">
        <f t="shared" si="23"/>
        <v>1</v>
      </c>
      <c r="C103">
        <f t="shared" si="24"/>
        <v>1</v>
      </c>
      <c r="D103">
        <f t="shared" si="25"/>
        <v>0</v>
      </c>
      <c r="E103">
        <f t="shared" si="26"/>
        <v>1</v>
      </c>
      <c r="F103">
        <f t="shared" si="27"/>
        <v>0</v>
      </c>
      <c r="G103">
        <f t="shared" si="28"/>
        <v>0</v>
      </c>
      <c r="H103">
        <f t="shared" si="29"/>
        <v>0</v>
      </c>
      <c r="I103">
        <f t="shared" si="30"/>
        <v>1</v>
      </c>
      <c r="J103">
        <f t="shared" si="31"/>
        <v>1</v>
      </c>
      <c r="K103">
        <f t="shared" si="32"/>
        <v>0</v>
      </c>
      <c r="L103">
        <f t="shared" si="33"/>
        <v>1</v>
      </c>
      <c r="M103">
        <f t="shared" si="34"/>
        <v>0</v>
      </c>
      <c r="N103">
        <f t="shared" si="35"/>
        <v>0</v>
      </c>
      <c r="O103">
        <f t="shared" si="36"/>
        <v>0</v>
      </c>
      <c r="P103">
        <f t="shared" si="37"/>
        <v>0</v>
      </c>
      <c r="Q103">
        <f t="shared" si="38"/>
        <v>0</v>
      </c>
      <c r="U103">
        <f t="shared" si="39"/>
        <v>0</v>
      </c>
      <c r="W103" s="8">
        <v>669950</v>
      </c>
      <c r="X103" s="2">
        <v>4</v>
      </c>
      <c r="Y103" s="2">
        <v>2.5</v>
      </c>
      <c r="Z103" s="2">
        <v>2670</v>
      </c>
      <c r="AA103" s="2">
        <v>11877</v>
      </c>
      <c r="AB103" s="2">
        <v>2</v>
      </c>
      <c r="AC103" s="2">
        <v>0</v>
      </c>
      <c r="AD103" s="2">
        <v>0</v>
      </c>
      <c r="AE103" s="2">
        <v>3</v>
      </c>
      <c r="AF103" s="2">
        <v>9</v>
      </c>
      <c r="AG103" s="2">
        <v>2670</v>
      </c>
      <c r="AH103" s="2">
        <v>0</v>
      </c>
      <c r="AI103" s="2">
        <v>1996</v>
      </c>
      <c r="AJ103" s="2">
        <v>0</v>
      </c>
      <c r="AK103" s="2">
        <v>47.6327</v>
      </c>
      <c r="AL103" s="2">
        <v>-122036</v>
      </c>
      <c r="AM103" s="2">
        <v>2430</v>
      </c>
      <c r="AN103" s="2">
        <v>11333</v>
      </c>
      <c r="AP103" s="3">
        <f t="shared" si="21"/>
        <v>250.91760299625469</v>
      </c>
      <c r="AR103" t="b">
        <f t="shared" si="40"/>
        <v>0</v>
      </c>
    </row>
    <row r="104" spans="1:44" ht="15.75" x14ac:dyDescent="0.25">
      <c r="A104">
        <f t="shared" si="22"/>
        <v>0</v>
      </c>
      <c r="B104">
        <f t="shared" si="23"/>
        <v>1</v>
      </c>
      <c r="C104">
        <f t="shared" si="24"/>
        <v>0</v>
      </c>
      <c r="D104">
        <f t="shared" si="25"/>
        <v>0</v>
      </c>
      <c r="E104">
        <f t="shared" si="26"/>
        <v>1</v>
      </c>
      <c r="F104">
        <f t="shared" si="27"/>
        <v>0</v>
      </c>
      <c r="G104">
        <f t="shared" si="28"/>
        <v>0</v>
      </c>
      <c r="H104">
        <f t="shared" si="29"/>
        <v>0</v>
      </c>
      <c r="I104">
        <f t="shared" si="30"/>
        <v>0</v>
      </c>
      <c r="J104">
        <f t="shared" si="31"/>
        <v>0</v>
      </c>
      <c r="K104">
        <f t="shared" si="32"/>
        <v>0</v>
      </c>
      <c r="L104">
        <f t="shared" si="33"/>
        <v>1</v>
      </c>
      <c r="M104">
        <f t="shared" si="34"/>
        <v>0</v>
      </c>
      <c r="N104">
        <f t="shared" si="35"/>
        <v>0</v>
      </c>
      <c r="O104">
        <f t="shared" si="36"/>
        <v>0</v>
      </c>
      <c r="P104">
        <f t="shared" si="37"/>
        <v>1</v>
      </c>
      <c r="Q104">
        <f t="shared" si="38"/>
        <v>0</v>
      </c>
      <c r="U104">
        <f t="shared" si="39"/>
        <v>0</v>
      </c>
      <c r="W104" s="8">
        <v>572000</v>
      </c>
      <c r="X104" s="2">
        <v>3</v>
      </c>
      <c r="Y104" s="2">
        <v>2.75</v>
      </c>
      <c r="Z104" s="2">
        <v>2200</v>
      </c>
      <c r="AA104" s="2">
        <v>3885</v>
      </c>
      <c r="AB104" s="2">
        <v>2</v>
      </c>
      <c r="AC104" s="2">
        <v>0</v>
      </c>
      <c r="AD104" s="2">
        <v>0</v>
      </c>
      <c r="AE104" s="2">
        <v>3</v>
      </c>
      <c r="AF104" s="2">
        <v>8</v>
      </c>
      <c r="AG104" s="2">
        <v>2200</v>
      </c>
      <c r="AH104" s="2">
        <v>0</v>
      </c>
      <c r="AI104" s="2">
        <v>2002</v>
      </c>
      <c r="AJ104" s="2">
        <v>0</v>
      </c>
      <c r="AK104" s="2">
        <v>47.617100000000001</v>
      </c>
      <c r="AL104" s="2">
        <v>-122028</v>
      </c>
      <c r="AM104" s="2">
        <v>2710</v>
      </c>
      <c r="AN104" s="2">
        <v>6000</v>
      </c>
      <c r="AP104" s="3">
        <f t="shared" si="21"/>
        <v>260</v>
      </c>
      <c r="AR104" t="b">
        <f t="shared" si="40"/>
        <v>0</v>
      </c>
    </row>
    <row r="105" spans="1:44" ht="15.75" x14ac:dyDescent="0.25">
      <c r="A105">
        <f t="shared" si="22"/>
        <v>0</v>
      </c>
      <c r="B105">
        <f t="shared" si="23"/>
        <v>0</v>
      </c>
      <c r="C105">
        <f t="shared" si="24"/>
        <v>0</v>
      </c>
      <c r="D105">
        <f t="shared" si="25"/>
        <v>0</v>
      </c>
      <c r="E105">
        <f t="shared" si="26"/>
        <v>0</v>
      </c>
      <c r="F105">
        <f t="shared" si="27"/>
        <v>0</v>
      </c>
      <c r="G105">
        <f t="shared" si="28"/>
        <v>0</v>
      </c>
      <c r="H105">
        <f t="shared" si="29"/>
        <v>0</v>
      </c>
      <c r="I105">
        <f t="shared" si="30"/>
        <v>0</v>
      </c>
      <c r="J105">
        <f t="shared" si="31"/>
        <v>0</v>
      </c>
      <c r="K105">
        <f t="shared" si="32"/>
        <v>1</v>
      </c>
      <c r="L105">
        <f t="shared" si="33"/>
        <v>0</v>
      </c>
      <c r="M105">
        <f t="shared" si="34"/>
        <v>0</v>
      </c>
      <c r="N105">
        <f t="shared" si="35"/>
        <v>0</v>
      </c>
      <c r="O105">
        <f t="shared" si="36"/>
        <v>0</v>
      </c>
      <c r="P105">
        <f t="shared" si="37"/>
        <v>0</v>
      </c>
      <c r="Q105">
        <f t="shared" si="38"/>
        <v>0</v>
      </c>
      <c r="U105">
        <f t="shared" si="39"/>
        <v>1</v>
      </c>
      <c r="W105" s="8">
        <v>492450</v>
      </c>
      <c r="X105" s="2">
        <v>3</v>
      </c>
      <c r="Y105" s="2">
        <v>1.75</v>
      </c>
      <c r="Z105" s="2">
        <v>1540</v>
      </c>
      <c r="AA105" s="2">
        <v>13002</v>
      </c>
      <c r="AB105" s="2">
        <v>1</v>
      </c>
      <c r="AC105" s="2">
        <v>0</v>
      </c>
      <c r="AD105" s="2">
        <v>0</v>
      </c>
      <c r="AE105" s="2">
        <v>2</v>
      </c>
      <c r="AF105" s="2">
        <v>8</v>
      </c>
      <c r="AG105" s="2">
        <v>1200</v>
      </c>
      <c r="AH105" s="2">
        <v>340</v>
      </c>
      <c r="AI105" s="2">
        <v>1984</v>
      </c>
      <c r="AJ105" s="2">
        <v>0</v>
      </c>
      <c r="AK105" s="2">
        <v>47.623100000000001</v>
      </c>
      <c r="AL105" s="2">
        <v>-122044</v>
      </c>
      <c r="AM105" s="2">
        <v>1620</v>
      </c>
      <c r="AN105" s="2">
        <v>10098</v>
      </c>
      <c r="AP105" s="3">
        <f t="shared" si="21"/>
        <v>319.77272727272725</v>
      </c>
      <c r="AR105" t="b">
        <f t="shared" si="40"/>
        <v>1</v>
      </c>
    </row>
    <row r="106" spans="1:44" ht="15.75" x14ac:dyDescent="0.25">
      <c r="A106">
        <f t="shared" si="22"/>
        <v>1</v>
      </c>
      <c r="B106">
        <f t="shared" si="23"/>
        <v>0</v>
      </c>
      <c r="C106">
        <f t="shared" si="24"/>
        <v>0</v>
      </c>
      <c r="D106">
        <f t="shared" si="25"/>
        <v>0</v>
      </c>
      <c r="E106">
        <f t="shared" si="26"/>
        <v>1</v>
      </c>
      <c r="F106">
        <f t="shared" si="27"/>
        <v>0</v>
      </c>
      <c r="G106">
        <f t="shared" si="28"/>
        <v>0</v>
      </c>
      <c r="H106">
        <f t="shared" si="29"/>
        <v>0</v>
      </c>
      <c r="I106">
        <f t="shared" si="30"/>
        <v>1</v>
      </c>
      <c r="J106">
        <f t="shared" si="31"/>
        <v>1</v>
      </c>
      <c r="K106">
        <f t="shared" si="32"/>
        <v>0</v>
      </c>
      <c r="L106">
        <f t="shared" si="33"/>
        <v>0</v>
      </c>
      <c r="M106">
        <f t="shared" si="34"/>
        <v>0</v>
      </c>
      <c r="N106">
        <f t="shared" si="35"/>
        <v>0</v>
      </c>
      <c r="O106">
        <f t="shared" si="36"/>
        <v>0</v>
      </c>
      <c r="P106">
        <f t="shared" si="37"/>
        <v>1</v>
      </c>
      <c r="Q106">
        <f t="shared" si="38"/>
        <v>0</v>
      </c>
      <c r="U106">
        <f t="shared" si="39"/>
        <v>0</v>
      </c>
      <c r="W106" s="8">
        <v>657500</v>
      </c>
      <c r="X106" s="2">
        <v>4</v>
      </c>
      <c r="Y106" s="2">
        <v>2.25</v>
      </c>
      <c r="Z106" s="2">
        <v>2520</v>
      </c>
      <c r="AA106" s="2">
        <v>10370</v>
      </c>
      <c r="AB106" s="2">
        <v>2</v>
      </c>
      <c r="AC106" s="2">
        <v>0</v>
      </c>
      <c r="AD106" s="2">
        <v>0</v>
      </c>
      <c r="AE106" s="2">
        <v>3</v>
      </c>
      <c r="AF106" s="2">
        <v>9</v>
      </c>
      <c r="AG106" s="2">
        <v>2520</v>
      </c>
      <c r="AH106" s="2">
        <v>0</v>
      </c>
      <c r="AI106" s="2">
        <v>1980</v>
      </c>
      <c r="AJ106" s="2">
        <v>0</v>
      </c>
      <c r="AK106" s="2">
        <v>47.637700000000002</v>
      </c>
      <c r="AL106" s="2">
        <v>-122049</v>
      </c>
      <c r="AM106" s="2">
        <v>2848</v>
      </c>
      <c r="AN106" s="2">
        <v>12682</v>
      </c>
      <c r="AP106" s="3">
        <f t="shared" si="21"/>
        <v>260.91269841269843</v>
      </c>
      <c r="AR106" t="b">
        <f t="shared" si="40"/>
        <v>0</v>
      </c>
    </row>
    <row r="107" spans="1:44" ht="15.75" x14ac:dyDescent="0.25">
      <c r="A107">
        <f t="shared" si="22"/>
        <v>0</v>
      </c>
      <c r="B107">
        <f t="shared" si="23"/>
        <v>0</v>
      </c>
      <c r="C107">
        <f t="shared" si="24"/>
        <v>0</v>
      </c>
      <c r="D107">
        <f t="shared" si="25"/>
        <v>1</v>
      </c>
      <c r="E107">
        <f t="shared" si="26"/>
        <v>0</v>
      </c>
      <c r="F107">
        <f t="shared" si="27"/>
        <v>0</v>
      </c>
      <c r="G107">
        <f t="shared" si="28"/>
        <v>0</v>
      </c>
      <c r="H107">
        <f t="shared" si="29"/>
        <v>0</v>
      </c>
      <c r="I107">
        <f t="shared" si="30"/>
        <v>0</v>
      </c>
      <c r="J107">
        <f t="shared" si="31"/>
        <v>0</v>
      </c>
      <c r="K107">
        <f t="shared" si="32"/>
        <v>1</v>
      </c>
      <c r="L107">
        <f t="shared" si="33"/>
        <v>0</v>
      </c>
      <c r="M107">
        <f t="shared" si="34"/>
        <v>0</v>
      </c>
      <c r="N107">
        <f t="shared" si="35"/>
        <v>0</v>
      </c>
      <c r="O107">
        <f t="shared" si="36"/>
        <v>0</v>
      </c>
      <c r="P107">
        <f t="shared" si="37"/>
        <v>0</v>
      </c>
      <c r="Q107">
        <f t="shared" si="38"/>
        <v>0</v>
      </c>
      <c r="U107">
        <f t="shared" si="39"/>
        <v>1</v>
      </c>
      <c r="W107" s="8">
        <v>440000</v>
      </c>
      <c r="X107" s="2">
        <v>2</v>
      </c>
      <c r="Y107" s="2">
        <v>1.5</v>
      </c>
      <c r="Z107" s="2">
        <v>1330</v>
      </c>
      <c r="AA107" s="2">
        <v>15873</v>
      </c>
      <c r="AB107" s="2">
        <v>1</v>
      </c>
      <c r="AC107" s="2">
        <v>0</v>
      </c>
      <c r="AD107" s="2">
        <v>0</v>
      </c>
      <c r="AE107" s="2">
        <v>3</v>
      </c>
      <c r="AF107" s="2">
        <v>7</v>
      </c>
      <c r="AG107" s="2">
        <v>900</v>
      </c>
      <c r="AH107" s="2">
        <v>430</v>
      </c>
      <c r="AI107" s="2">
        <v>1984</v>
      </c>
      <c r="AJ107" s="2">
        <v>0</v>
      </c>
      <c r="AK107" s="2">
        <v>47.635899999999999</v>
      </c>
      <c r="AL107" s="2">
        <v>-122033</v>
      </c>
      <c r="AM107" s="2">
        <v>1610</v>
      </c>
      <c r="AN107" s="2">
        <v>12043</v>
      </c>
      <c r="AP107" s="3">
        <f t="shared" si="21"/>
        <v>330.82706766917295</v>
      </c>
      <c r="AR107" t="b">
        <f t="shared" si="40"/>
        <v>1</v>
      </c>
    </row>
    <row r="108" spans="1:44" ht="15.75" x14ac:dyDescent="0.25">
      <c r="A108">
        <f t="shared" si="22"/>
        <v>1</v>
      </c>
      <c r="B108">
        <f t="shared" si="23"/>
        <v>1</v>
      </c>
      <c r="C108">
        <f t="shared" si="24"/>
        <v>1</v>
      </c>
      <c r="D108">
        <f t="shared" si="25"/>
        <v>0</v>
      </c>
      <c r="E108">
        <f t="shared" si="26"/>
        <v>1</v>
      </c>
      <c r="F108">
        <f t="shared" si="27"/>
        <v>0</v>
      </c>
      <c r="G108">
        <f t="shared" si="28"/>
        <v>0</v>
      </c>
      <c r="H108">
        <f t="shared" si="29"/>
        <v>0</v>
      </c>
      <c r="I108">
        <f t="shared" si="30"/>
        <v>1</v>
      </c>
      <c r="J108">
        <f t="shared" si="31"/>
        <v>1</v>
      </c>
      <c r="K108">
        <f t="shared" si="32"/>
        <v>0</v>
      </c>
      <c r="L108">
        <f t="shared" si="33"/>
        <v>1</v>
      </c>
      <c r="M108">
        <f t="shared" si="34"/>
        <v>0</v>
      </c>
      <c r="N108">
        <f t="shared" si="35"/>
        <v>0</v>
      </c>
      <c r="O108">
        <f t="shared" si="36"/>
        <v>0</v>
      </c>
      <c r="P108">
        <f t="shared" si="37"/>
        <v>1</v>
      </c>
      <c r="Q108">
        <f t="shared" si="38"/>
        <v>0</v>
      </c>
      <c r="U108">
        <f t="shared" si="39"/>
        <v>0</v>
      </c>
      <c r="W108" s="8">
        <v>835000</v>
      </c>
      <c r="X108" s="2">
        <v>4</v>
      </c>
      <c r="Y108" s="2">
        <v>3.25</v>
      </c>
      <c r="Z108" s="2">
        <v>3270</v>
      </c>
      <c r="AA108" s="2">
        <v>6027</v>
      </c>
      <c r="AB108" s="2">
        <v>2</v>
      </c>
      <c r="AC108" s="2">
        <v>0</v>
      </c>
      <c r="AD108" s="2">
        <v>0</v>
      </c>
      <c r="AE108" s="2">
        <v>3</v>
      </c>
      <c r="AF108" s="2">
        <v>10</v>
      </c>
      <c r="AG108" s="2">
        <v>3270</v>
      </c>
      <c r="AH108" s="2">
        <v>0</v>
      </c>
      <c r="AI108" s="2">
        <v>2001</v>
      </c>
      <c r="AJ108" s="2">
        <v>0</v>
      </c>
      <c r="AK108" s="2">
        <v>47.634599999999999</v>
      </c>
      <c r="AL108" s="2">
        <v>-122063</v>
      </c>
      <c r="AM108" s="2">
        <v>3270</v>
      </c>
      <c r="AN108" s="2">
        <v>6546</v>
      </c>
      <c r="AP108" s="3">
        <f t="shared" si="21"/>
        <v>255.35168195718654</v>
      </c>
      <c r="AR108" t="b">
        <f t="shared" si="40"/>
        <v>0</v>
      </c>
    </row>
    <row r="109" spans="1:44" ht="15.75" x14ac:dyDescent="0.25">
      <c r="A109">
        <f t="shared" si="22"/>
        <v>0</v>
      </c>
      <c r="B109">
        <f t="shared" si="23"/>
        <v>0</v>
      </c>
      <c r="C109">
        <f t="shared" si="24"/>
        <v>0</v>
      </c>
      <c r="D109">
        <f t="shared" si="25"/>
        <v>1</v>
      </c>
      <c r="E109">
        <f t="shared" si="26"/>
        <v>0</v>
      </c>
      <c r="F109">
        <f t="shared" si="27"/>
        <v>0</v>
      </c>
      <c r="G109">
        <f t="shared" si="28"/>
        <v>0</v>
      </c>
      <c r="H109">
        <f t="shared" si="29"/>
        <v>0</v>
      </c>
      <c r="I109">
        <f t="shared" si="30"/>
        <v>0</v>
      </c>
      <c r="J109">
        <f t="shared" si="31"/>
        <v>0</v>
      </c>
      <c r="K109">
        <f t="shared" si="32"/>
        <v>1</v>
      </c>
      <c r="L109">
        <f t="shared" si="33"/>
        <v>0</v>
      </c>
      <c r="M109">
        <f t="shared" si="34"/>
        <v>0</v>
      </c>
      <c r="N109">
        <f t="shared" si="35"/>
        <v>0</v>
      </c>
      <c r="O109">
        <f t="shared" si="36"/>
        <v>0</v>
      </c>
      <c r="P109">
        <f t="shared" si="37"/>
        <v>0</v>
      </c>
      <c r="Q109">
        <f t="shared" si="38"/>
        <v>1</v>
      </c>
      <c r="U109">
        <f t="shared" si="39"/>
        <v>0</v>
      </c>
      <c r="W109" s="8">
        <v>558000</v>
      </c>
      <c r="X109" s="2">
        <v>3</v>
      </c>
      <c r="Y109" s="2">
        <v>2.25</v>
      </c>
      <c r="Z109" s="2">
        <v>2220</v>
      </c>
      <c r="AA109" s="2">
        <v>15757</v>
      </c>
      <c r="AB109" s="2">
        <v>1</v>
      </c>
      <c r="AC109" s="2">
        <v>0</v>
      </c>
      <c r="AD109" s="2">
        <v>0</v>
      </c>
      <c r="AE109" s="2">
        <v>3</v>
      </c>
      <c r="AF109" s="2">
        <v>8</v>
      </c>
      <c r="AG109" s="2">
        <v>1280</v>
      </c>
      <c r="AH109" s="2">
        <v>940</v>
      </c>
      <c r="AI109" s="2">
        <v>1982</v>
      </c>
      <c r="AJ109" s="2">
        <v>0</v>
      </c>
      <c r="AK109" s="2">
        <v>47.621200000000002</v>
      </c>
      <c r="AL109" s="2">
        <v>-122043</v>
      </c>
      <c r="AM109" s="2">
        <v>2020</v>
      </c>
      <c r="AN109" s="2">
        <v>14098</v>
      </c>
      <c r="AP109" s="3">
        <f t="shared" si="21"/>
        <v>251.35135135135135</v>
      </c>
      <c r="AR109" t="b">
        <f t="shared" si="40"/>
        <v>0</v>
      </c>
    </row>
    <row r="110" spans="1:44" ht="15.75" x14ac:dyDescent="0.25">
      <c r="A110">
        <f t="shared" si="22"/>
        <v>1</v>
      </c>
      <c r="B110">
        <f t="shared" si="23"/>
        <v>1</v>
      </c>
      <c r="C110">
        <f t="shared" si="24"/>
        <v>1</v>
      </c>
      <c r="D110">
        <f t="shared" si="25"/>
        <v>0</v>
      </c>
      <c r="E110">
        <f t="shared" si="26"/>
        <v>1</v>
      </c>
      <c r="F110">
        <f t="shared" si="27"/>
        <v>0</v>
      </c>
      <c r="G110">
        <f t="shared" si="28"/>
        <v>0</v>
      </c>
      <c r="H110">
        <f t="shared" si="29"/>
        <v>0</v>
      </c>
      <c r="I110">
        <f t="shared" si="30"/>
        <v>1</v>
      </c>
      <c r="J110">
        <f t="shared" si="31"/>
        <v>1</v>
      </c>
      <c r="K110">
        <f t="shared" si="32"/>
        <v>0</v>
      </c>
      <c r="L110">
        <f t="shared" si="33"/>
        <v>0</v>
      </c>
      <c r="M110">
        <f t="shared" si="34"/>
        <v>0</v>
      </c>
      <c r="N110">
        <f t="shared" si="35"/>
        <v>0</v>
      </c>
      <c r="O110">
        <f t="shared" si="36"/>
        <v>0</v>
      </c>
      <c r="P110">
        <f t="shared" si="37"/>
        <v>1</v>
      </c>
      <c r="Q110">
        <f t="shared" si="38"/>
        <v>0</v>
      </c>
      <c r="U110">
        <f t="shared" si="39"/>
        <v>0</v>
      </c>
      <c r="W110" s="8">
        <v>672500</v>
      </c>
      <c r="X110" s="2">
        <v>4</v>
      </c>
      <c r="Y110" s="2">
        <v>2.5</v>
      </c>
      <c r="Z110" s="2">
        <v>2650</v>
      </c>
      <c r="AA110" s="2">
        <v>11108</v>
      </c>
      <c r="AB110" s="2">
        <v>2</v>
      </c>
      <c r="AC110" s="2">
        <v>0</v>
      </c>
      <c r="AD110" s="2">
        <v>0</v>
      </c>
      <c r="AE110" s="2">
        <v>3</v>
      </c>
      <c r="AF110" s="2">
        <v>10</v>
      </c>
      <c r="AG110" s="2">
        <v>2650</v>
      </c>
      <c r="AH110" s="2">
        <v>0</v>
      </c>
      <c r="AI110" s="2">
        <v>1987</v>
      </c>
      <c r="AJ110" s="2">
        <v>0</v>
      </c>
      <c r="AK110" s="2">
        <v>47.630400000000002</v>
      </c>
      <c r="AL110" s="2">
        <v>-122051</v>
      </c>
      <c r="AM110" s="2">
        <v>2650</v>
      </c>
      <c r="AN110" s="2">
        <v>11585</v>
      </c>
      <c r="AP110" s="3">
        <f t="shared" si="21"/>
        <v>253.77358490566039</v>
      </c>
      <c r="AR110" t="b">
        <f t="shared" si="40"/>
        <v>0</v>
      </c>
    </row>
    <row r="111" spans="1:44" ht="15.75" x14ac:dyDescent="0.25">
      <c r="A111">
        <f t="shared" si="22"/>
        <v>0</v>
      </c>
      <c r="B111">
        <f t="shared" si="23"/>
        <v>0</v>
      </c>
      <c r="C111">
        <f t="shared" si="24"/>
        <v>0</v>
      </c>
      <c r="D111">
        <f t="shared" si="25"/>
        <v>0</v>
      </c>
      <c r="E111">
        <f t="shared" si="26"/>
        <v>1</v>
      </c>
      <c r="F111">
        <f t="shared" si="27"/>
        <v>0</v>
      </c>
      <c r="G111">
        <f t="shared" si="28"/>
        <v>0</v>
      </c>
      <c r="H111">
        <f t="shared" si="29"/>
        <v>1</v>
      </c>
      <c r="I111">
        <f t="shared" si="30"/>
        <v>0</v>
      </c>
      <c r="J111">
        <f t="shared" si="31"/>
        <v>0</v>
      </c>
      <c r="K111">
        <f t="shared" si="32"/>
        <v>0</v>
      </c>
      <c r="L111">
        <f t="shared" si="33"/>
        <v>0</v>
      </c>
      <c r="M111">
        <f t="shared" si="34"/>
        <v>0</v>
      </c>
      <c r="N111">
        <f t="shared" si="35"/>
        <v>0</v>
      </c>
      <c r="O111">
        <f t="shared" si="36"/>
        <v>0</v>
      </c>
      <c r="P111">
        <f t="shared" si="37"/>
        <v>0</v>
      </c>
      <c r="Q111">
        <f t="shared" si="38"/>
        <v>0</v>
      </c>
      <c r="U111">
        <f t="shared" si="39"/>
        <v>0</v>
      </c>
      <c r="W111" s="8">
        <v>345000</v>
      </c>
      <c r="X111" s="2">
        <v>3</v>
      </c>
      <c r="Y111" s="2">
        <v>2.25</v>
      </c>
      <c r="Z111" s="2">
        <v>1920</v>
      </c>
      <c r="AA111" s="2">
        <v>9672</v>
      </c>
      <c r="AB111" s="2">
        <v>2</v>
      </c>
      <c r="AC111" s="2">
        <v>0</v>
      </c>
      <c r="AD111" s="2">
        <v>0</v>
      </c>
      <c r="AE111" s="2">
        <v>4</v>
      </c>
      <c r="AF111" s="2">
        <v>8</v>
      </c>
      <c r="AG111" s="2">
        <v>1920</v>
      </c>
      <c r="AH111" s="2">
        <v>0</v>
      </c>
      <c r="AI111" s="2">
        <v>1984</v>
      </c>
      <c r="AJ111" s="2">
        <v>0</v>
      </c>
      <c r="AK111" s="2">
        <v>47.6233</v>
      </c>
      <c r="AL111" s="2">
        <v>-122046</v>
      </c>
      <c r="AM111" s="2">
        <v>1950</v>
      </c>
      <c r="AN111" s="2">
        <v>10125</v>
      </c>
      <c r="AP111" s="3">
        <f t="shared" si="21"/>
        <v>179.6875</v>
      </c>
      <c r="AR111" t="b">
        <f t="shared" si="40"/>
        <v>0</v>
      </c>
    </row>
    <row r="112" spans="1:44" ht="15.75" x14ac:dyDescent="0.25">
      <c r="A112">
        <f t="shared" si="22"/>
        <v>0</v>
      </c>
      <c r="B112">
        <f t="shared" si="23"/>
        <v>0</v>
      </c>
      <c r="C112">
        <f t="shared" si="24"/>
        <v>0</v>
      </c>
      <c r="D112">
        <f t="shared" si="25"/>
        <v>0</v>
      </c>
      <c r="E112">
        <f t="shared" si="26"/>
        <v>1</v>
      </c>
      <c r="F112">
        <f t="shared" si="27"/>
        <v>0</v>
      </c>
      <c r="G112">
        <f t="shared" si="28"/>
        <v>0</v>
      </c>
      <c r="H112">
        <f t="shared" si="29"/>
        <v>1</v>
      </c>
      <c r="I112">
        <f t="shared" si="30"/>
        <v>0</v>
      </c>
      <c r="J112">
        <f t="shared" si="31"/>
        <v>0</v>
      </c>
      <c r="K112">
        <f t="shared" si="32"/>
        <v>0</v>
      </c>
      <c r="L112">
        <f t="shared" si="33"/>
        <v>0</v>
      </c>
      <c r="M112">
        <f t="shared" si="34"/>
        <v>0</v>
      </c>
      <c r="N112">
        <f t="shared" si="35"/>
        <v>0</v>
      </c>
      <c r="O112">
        <f t="shared" si="36"/>
        <v>0</v>
      </c>
      <c r="P112">
        <f t="shared" si="37"/>
        <v>0</v>
      </c>
      <c r="Q112">
        <f t="shared" si="38"/>
        <v>0</v>
      </c>
      <c r="U112">
        <f t="shared" si="39"/>
        <v>1</v>
      </c>
      <c r="W112" s="8">
        <v>625000</v>
      </c>
      <c r="X112" s="2">
        <v>3</v>
      </c>
      <c r="Y112" s="2">
        <v>2.25</v>
      </c>
      <c r="Z112" s="2">
        <v>1920</v>
      </c>
      <c r="AA112" s="2">
        <v>9672</v>
      </c>
      <c r="AB112" s="2">
        <v>2</v>
      </c>
      <c r="AC112" s="2">
        <v>0</v>
      </c>
      <c r="AD112" s="2">
        <v>0</v>
      </c>
      <c r="AE112" s="2">
        <v>4</v>
      </c>
      <c r="AF112" s="2">
        <v>8</v>
      </c>
      <c r="AG112" s="2">
        <v>1920</v>
      </c>
      <c r="AH112" s="2">
        <v>0</v>
      </c>
      <c r="AI112" s="2">
        <v>1984</v>
      </c>
      <c r="AJ112" s="2">
        <v>0</v>
      </c>
      <c r="AK112" s="2">
        <v>47.6233</v>
      </c>
      <c r="AL112" s="2">
        <v>-122046</v>
      </c>
      <c r="AM112" s="2">
        <v>1950</v>
      </c>
      <c r="AN112" s="2">
        <v>10125</v>
      </c>
      <c r="AP112" s="3">
        <f t="shared" si="21"/>
        <v>325.52083333333331</v>
      </c>
      <c r="AR112" t="b">
        <f t="shared" si="40"/>
        <v>1</v>
      </c>
    </row>
    <row r="113" spans="1:44" ht="15.75" x14ac:dyDescent="0.25">
      <c r="A113">
        <f t="shared" si="22"/>
        <v>0</v>
      </c>
      <c r="B113">
        <f t="shared" si="23"/>
        <v>1</v>
      </c>
      <c r="C113">
        <f t="shared" si="24"/>
        <v>0</v>
      </c>
      <c r="D113">
        <f t="shared" si="25"/>
        <v>0</v>
      </c>
      <c r="E113">
        <f t="shared" si="26"/>
        <v>1</v>
      </c>
      <c r="F113">
        <f t="shared" si="27"/>
        <v>0</v>
      </c>
      <c r="G113">
        <f t="shared" si="28"/>
        <v>0</v>
      </c>
      <c r="H113">
        <f t="shared" si="29"/>
        <v>0</v>
      </c>
      <c r="I113">
        <f t="shared" si="30"/>
        <v>0</v>
      </c>
      <c r="J113">
        <f t="shared" si="31"/>
        <v>0</v>
      </c>
      <c r="K113">
        <f t="shared" si="32"/>
        <v>0</v>
      </c>
      <c r="L113">
        <f t="shared" si="33"/>
        <v>0</v>
      </c>
      <c r="M113">
        <f t="shared" si="34"/>
        <v>0</v>
      </c>
      <c r="N113">
        <f t="shared" si="35"/>
        <v>0</v>
      </c>
      <c r="O113">
        <f t="shared" si="36"/>
        <v>0</v>
      </c>
      <c r="P113">
        <f t="shared" si="37"/>
        <v>0</v>
      </c>
      <c r="Q113">
        <f t="shared" si="38"/>
        <v>0</v>
      </c>
      <c r="U113">
        <f t="shared" si="39"/>
        <v>1</v>
      </c>
      <c r="W113" s="8">
        <v>583000</v>
      </c>
      <c r="X113" s="2">
        <v>3</v>
      </c>
      <c r="Y113" s="2">
        <v>2.5</v>
      </c>
      <c r="Z113" s="2">
        <v>1790</v>
      </c>
      <c r="AA113" s="2">
        <v>8144</v>
      </c>
      <c r="AB113" s="2">
        <v>2</v>
      </c>
      <c r="AC113" s="2">
        <v>0</v>
      </c>
      <c r="AD113" s="2">
        <v>0</v>
      </c>
      <c r="AE113" s="2">
        <v>3</v>
      </c>
      <c r="AF113" s="2">
        <v>8</v>
      </c>
      <c r="AG113" s="2">
        <v>1790</v>
      </c>
      <c r="AH113" s="2">
        <v>0</v>
      </c>
      <c r="AI113" s="2">
        <v>1989</v>
      </c>
      <c r="AJ113" s="2">
        <v>0</v>
      </c>
      <c r="AK113" s="2">
        <v>47.616900000000001</v>
      </c>
      <c r="AL113" s="2">
        <v>-122045</v>
      </c>
      <c r="AM113" s="2">
        <v>1800</v>
      </c>
      <c r="AN113" s="2">
        <v>7503</v>
      </c>
      <c r="AP113" s="3">
        <f t="shared" si="21"/>
        <v>325.69832402234636</v>
      </c>
      <c r="AR113" t="b">
        <f t="shared" si="40"/>
        <v>1</v>
      </c>
    </row>
    <row r="114" spans="1:44" ht="15.75" x14ac:dyDescent="0.25">
      <c r="A114">
        <f t="shared" si="22"/>
        <v>0</v>
      </c>
      <c r="B114">
        <f t="shared" si="23"/>
        <v>1</v>
      </c>
      <c r="C114">
        <f t="shared" si="24"/>
        <v>0</v>
      </c>
      <c r="D114">
        <f t="shared" si="25"/>
        <v>0</v>
      </c>
      <c r="E114">
        <f t="shared" si="26"/>
        <v>1</v>
      </c>
      <c r="F114">
        <f t="shared" si="27"/>
        <v>0</v>
      </c>
      <c r="G114">
        <f t="shared" si="28"/>
        <v>0</v>
      </c>
      <c r="H114">
        <f t="shared" si="29"/>
        <v>0</v>
      </c>
      <c r="I114">
        <f t="shared" si="30"/>
        <v>0</v>
      </c>
      <c r="J114">
        <f t="shared" si="31"/>
        <v>0</v>
      </c>
      <c r="K114">
        <f t="shared" si="32"/>
        <v>0</v>
      </c>
      <c r="L114">
        <f t="shared" si="33"/>
        <v>0</v>
      </c>
      <c r="M114">
        <f t="shared" si="34"/>
        <v>0</v>
      </c>
      <c r="N114">
        <f t="shared" si="35"/>
        <v>0</v>
      </c>
      <c r="O114">
        <f t="shared" si="36"/>
        <v>0</v>
      </c>
      <c r="P114">
        <f t="shared" si="37"/>
        <v>0</v>
      </c>
      <c r="Q114">
        <f t="shared" si="38"/>
        <v>0</v>
      </c>
      <c r="U114">
        <f t="shared" si="39"/>
        <v>0</v>
      </c>
      <c r="W114" s="8">
        <v>368250</v>
      </c>
      <c r="X114" s="2">
        <v>3</v>
      </c>
      <c r="Y114" s="2">
        <v>2.5</v>
      </c>
      <c r="Z114" s="2">
        <v>2150</v>
      </c>
      <c r="AA114" s="2">
        <v>7484</v>
      </c>
      <c r="AB114" s="2">
        <v>2</v>
      </c>
      <c r="AC114" s="2">
        <v>0</v>
      </c>
      <c r="AD114" s="2">
        <v>0</v>
      </c>
      <c r="AE114" s="2">
        <v>3</v>
      </c>
      <c r="AF114" s="2">
        <v>8</v>
      </c>
      <c r="AG114" s="2">
        <v>2150</v>
      </c>
      <c r="AH114" s="2">
        <v>0</v>
      </c>
      <c r="AI114" s="2">
        <v>1988</v>
      </c>
      <c r="AJ114" s="2">
        <v>0</v>
      </c>
      <c r="AK114" s="2">
        <v>47.619100000000003</v>
      </c>
      <c r="AL114" s="2">
        <v>-122043</v>
      </c>
      <c r="AM114" s="2">
        <v>2150</v>
      </c>
      <c r="AN114" s="2">
        <v>6879</v>
      </c>
      <c r="AP114" s="3">
        <f t="shared" si="21"/>
        <v>171.27906976744185</v>
      </c>
      <c r="AR114" t="b">
        <f t="shared" si="40"/>
        <v>0</v>
      </c>
    </row>
    <row r="115" spans="1:44" ht="15.75" x14ac:dyDescent="0.25">
      <c r="A115">
        <f t="shared" si="22"/>
        <v>0</v>
      </c>
      <c r="B115">
        <f t="shared" si="23"/>
        <v>1</v>
      </c>
      <c r="C115">
        <f t="shared" si="24"/>
        <v>0</v>
      </c>
      <c r="D115">
        <f t="shared" si="25"/>
        <v>0</v>
      </c>
      <c r="E115">
        <f t="shared" si="26"/>
        <v>1</v>
      </c>
      <c r="F115">
        <f t="shared" si="27"/>
        <v>0</v>
      </c>
      <c r="G115">
        <f t="shared" si="28"/>
        <v>0</v>
      </c>
      <c r="H115">
        <f t="shared" si="29"/>
        <v>0</v>
      </c>
      <c r="I115">
        <f t="shared" si="30"/>
        <v>0</v>
      </c>
      <c r="J115">
        <f t="shared" si="31"/>
        <v>0</v>
      </c>
      <c r="K115">
        <f t="shared" si="32"/>
        <v>0</v>
      </c>
      <c r="L115">
        <f t="shared" si="33"/>
        <v>0</v>
      </c>
      <c r="M115">
        <f t="shared" si="34"/>
        <v>0</v>
      </c>
      <c r="N115">
        <f t="shared" si="35"/>
        <v>0</v>
      </c>
      <c r="O115">
        <f t="shared" si="36"/>
        <v>0</v>
      </c>
      <c r="P115">
        <f t="shared" si="37"/>
        <v>0</v>
      </c>
      <c r="Q115">
        <f t="shared" si="38"/>
        <v>0</v>
      </c>
      <c r="U115">
        <f t="shared" si="39"/>
        <v>1</v>
      </c>
      <c r="W115" s="8">
        <v>580000</v>
      </c>
      <c r="X115" s="2">
        <v>3</v>
      </c>
      <c r="Y115" s="2">
        <v>2.5</v>
      </c>
      <c r="Z115" s="2">
        <v>2150</v>
      </c>
      <c r="AA115" s="2">
        <v>7484</v>
      </c>
      <c r="AB115" s="2">
        <v>2</v>
      </c>
      <c r="AC115" s="2">
        <v>0</v>
      </c>
      <c r="AD115" s="2">
        <v>0</v>
      </c>
      <c r="AE115" s="2">
        <v>3</v>
      </c>
      <c r="AF115" s="2">
        <v>8</v>
      </c>
      <c r="AG115" s="2">
        <v>2150</v>
      </c>
      <c r="AH115" s="2">
        <v>0</v>
      </c>
      <c r="AI115" s="2">
        <v>1988</v>
      </c>
      <c r="AJ115" s="2">
        <v>0</v>
      </c>
      <c r="AK115" s="2">
        <v>47.619100000000003</v>
      </c>
      <c r="AL115" s="2">
        <v>-122043</v>
      </c>
      <c r="AM115" s="2">
        <v>2150</v>
      </c>
      <c r="AN115" s="2">
        <v>6879</v>
      </c>
      <c r="AP115" s="3">
        <f t="shared" si="21"/>
        <v>269.76744186046511</v>
      </c>
      <c r="AR115" t="b">
        <f t="shared" si="40"/>
        <v>1</v>
      </c>
    </row>
    <row r="116" spans="1:44" ht="15.75" x14ac:dyDescent="0.25">
      <c r="A116">
        <f t="shared" si="22"/>
        <v>1</v>
      </c>
      <c r="B116">
        <f t="shared" si="23"/>
        <v>1</v>
      </c>
      <c r="C116">
        <f t="shared" si="24"/>
        <v>0</v>
      </c>
      <c r="D116">
        <f t="shared" si="25"/>
        <v>0</v>
      </c>
      <c r="E116">
        <f t="shared" si="26"/>
        <v>1</v>
      </c>
      <c r="F116">
        <f t="shared" si="27"/>
        <v>0</v>
      </c>
      <c r="G116">
        <f t="shared" si="28"/>
        <v>0</v>
      </c>
      <c r="H116">
        <f t="shared" si="29"/>
        <v>0</v>
      </c>
      <c r="I116">
        <f t="shared" si="30"/>
        <v>1</v>
      </c>
      <c r="J116">
        <f t="shared" si="31"/>
        <v>1</v>
      </c>
      <c r="K116">
        <f t="shared" si="32"/>
        <v>0</v>
      </c>
      <c r="L116">
        <f t="shared" si="33"/>
        <v>0</v>
      </c>
      <c r="M116">
        <f t="shared" si="34"/>
        <v>0</v>
      </c>
      <c r="N116">
        <f t="shared" si="35"/>
        <v>0</v>
      </c>
      <c r="O116">
        <f t="shared" si="36"/>
        <v>1</v>
      </c>
      <c r="P116">
        <f t="shared" si="37"/>
        <v>0</v>
      </c>
      <c r="Q116">
        <f t="shared" si="38"/>
        <v>0</v>
      </c>
      <c r="U116">
        <f t="shared" si="39"/>
        <v>0</v>
      </c>
      <c r="W116" s="8">
        <v>638250</v>
      </c>
      <c r="X116" s="2">
        <v>4</v>
      </c>
      <c r="Y116" s="2">
        <v>2.5</v>
      </c>
      <c r="Z116" s="2">
        <v>2460</v>
      </c>
      <c r="AA116" s="2">
        <v>8029</v>
      </c>
      <c r="AB116" s="2">
        <v>2</v>
      </c>
      <c r="AC116" s="2">
        <v>0</v>
      </c>
      <c r="AD116" s="2">
        <v>0</v>
      </c>
      <c r="AE116" s="2">
        <v>3</v>
      </c>
      <c r="AF116" s="2">
        <v>9</v>
      </c>
      <c r="AG116" s="2">
        <v>2460</v>
      </c>
      <c r="AH116" s="2">
        <v>0</v>
      </c>
      <c r="AI116" s="2">
        <v>1989</v>
      </c>
      <c r="AJ116" s="2">
        <v>0</v>
      </c>
      <c r="AK116" s="2">
        <v>47.626199999999997</v>
      </c>
      <c r="AL116" s="2">
        <v>-122.03</v>
      </c>
      <c r="AM116" s="2">
        <v>2420</v>
      </c>
      <c r="AN116" s="2">
        <v>7987</v>
      </c>
      <c r="AP116" s="3">
        <f t="shared" si="21"/>
        <v>259.45121951219511</v>
      </c>
      <c r="AR116" t="b">
        <f t="shared" si="40"/>
        <v>0</v>
      </c>
    </row>
    <row r="117" spans="1:44" ht="15.75" x14ac:dyDescent="0.25">
      <c r="A117">
        <f t="shared" si="22"/>
        <v>1</v>
      </c>
      <c r="B117">
        <f t="shared" si="23"/>
        <v>1</v>
      </c>
      <c r="C117">
        <f t="shared" si="24"/>
        <v>1</v>
      </c>
      <c r="D117">
        <f t="shared" si="25"/>
        <v>1</v>
      </c>
      <c r="E117">
        <f t="shared" si="26"/>
        <v>1</v>
      </c>
      <c r="F117">
        <f t="shared" si="27"/>
        <v>0</v>
      </c>
      <c r="G117">
        <f t="shared" si="28"/>
        <v>1</v>
      </c>
      <c r="H117">
        <f t="shared" si="29"/>
        <v>0</v>
      </c>
      <c r="I117">
        <f t="shared" si="30"/>
        <v>1</v>
      </c>
      <c r="J117">
        <f t="shared" si="31"/>
        <v>1</v>
      </c>
      <c r="K117">
        <f t="shared" si="32"/>
        <v>0</v>
      </c>
      <c r="L117">
        <f t="shared" si="33"/>
        <v>0</v>
      </c>
      <c r="M117">
        <f t="shared" si="34"/>
        <v>0</v>
      </c>
      <c r="N117">
        <f t="shared" si="35"/>
        <v>0</v>
      </c>
      <c r="O117">
        <f t="shared" si="36"/>
        <v>1</v>
      </c>
      <c r="P117">
        <f t="shared" si="37"/>
        <v>1</v>
      </c>
      <c r="Q117">
        <f t="shared" si="38"/>
        <v>1</v>
      </c>
      <c r="U117">
        <f t="shared" si="39"/>
        <v>0</v>
      </c>
      <c r="W117" s="8">
        <v>810000</v>
      </c>
      <c r="X117" s="2">
        <v>4</v>
      </c>
      <c r="Y117" s="2">
        <v>2.5</v>
      </c>
      <c r="Z117" s="2">
        <v>3280</v>
      </c>
      <c r="AA117" s="2">
        <v>25211</v>
      </c>
      <c r="AB117" s="2">
        <v>2</v>
      </c>
      <c r="AC117" s="2">
        <v>0</v>
      </c>
      <c r="AD117" s="2">
        <v>3</v>
      </c>
      <c r="AE117" s="2">
        <v>3</v>
      </c>
      <c r="AF117" s="2">
        <v>11</v>
      </c>
      <c r="AG117" s="2">
        <v>3280</v>
      </c>
      <c r="AH117" s="2">
        <v>0</v>
      </c>
      <c r="AI117" s="2">
        <v>1985</v>
      </c>
      <c r="AJ117" s="2">
        <v>0</v>
      </c>
      <c r="AK117" s="2">
        <v>47.639800000000001</v>
      </c>
      <c r="AL117" s="2">
        <v>-122.05</v>
      </c>
      <c r="AM117" s="2">
        <v>3280</v>
      </c>
      <c r="AN117" s="2">
        <v>25211</v>
      </c>
      <c r="AP117" s="3">
        <f t="shared" si="21"/>
        <v>246.95121951219511</v>
      </c>
      <c r="AR117" t="b">
        <f t="shared" si="40"/>
        <v>0</v>
      </c>
    </row>
    <row r="118" spans="1:44" ht="15.75" x14ac:dyDescent="0.25">
      <c r="A118">
        <f t="shared" si="22"/>
        <v>1</v>
      </c>
      <c r="B118">
        <f t="shared" si="23"/>
        <v>1</v>
      </c>
      <c r="C118">
        <f t="shared" si="24"/>
        <v>0</v>
      </c>
      <c r="D118">
        <f t="shared" si="25"/>
        <v>0</v>
      </c>
      <c r="E118">
        <f t="shared" si="26"/>
        <v>1</v>
      </c>
      <c r="F118">
        <f t="shared" si="27"/>
        <v>0</v>
      </c>
      <c r="G118">
        <f t="shared" si="28"/>
        <v>0</v>
      </c>
      <c r="H118">
        <f t="shared" si="29"/>
        <v>0</v>
      </c>
      <c r="I118">
        <f t="shared" si="30"/>
        <v>0</v>
      </c>
      <c r="J118">
        <f t="shared" si="31"/>
        <v>0</v>
      </c>
      <c r="K118">
        <f t="shared" si="32"/>
        <v>0</v>
      </c>
      <c r="L118">
        <f t="shared" si="33"/>
        <v>0</v>
      </c>
      <c r="M118">
        <f t="shared" si="34"/>
        <v>0</v>
      </c>
      <c r="N118">
        <f t="shared" si="35"/>
        <v>0</v>
      </c>
      <c r="O118">
        <f t="shared" si="36"/>
        <v>0</v>
      </c>
      <c r="P118">
        <f t="shared" si="37"/>
        <v>0</v>
      </c>
      <c r="Q118">
        <f t="shared" si="38"/>
        <v>0</v>
      </c>
      <c r="U118">
        <f t="shared" si="39"/>
        <v>1</v>
      </c>
      <c r="W118" s="8">
        <v>550000</v>
      </c>
      <c r="X118" s="2">
        <v>4</v>
      </c>
      <c r="Y118" s="2">
        <v>2.5</v>
      </c>
      <c r="Z118" s="2">
        <v>2050</v>
      </c>
      <c r="AA118" s="2">
        <v>8683</v>
      </c>
      <c r="AB118" s="2">
        <v>2</v>
      </c>
      <c r="AC118" s="2">
        <v>0</v>
      </c>
      <c r="AD118" s="2">
        <v>0</v>
      </c>
      <c r="AE118" s="2">
        <v>3</v>
      </c>
      <c r="AF118" s="2">
        <v>8</v>
      </c>
      <c r="AG118" s="2">
        <v>2050</v>
      </c>
      <c r="AH118" s="2">
        <v>0</v>
      </c>
      <c r="AI118" s="2">
        <v>1987</v>
      </c>
      <c r="AJ118" s="2">
        <v>0</v>
      </c>
      <c r="AK118" s="2">
        <v>47.62</v>
      </c>
      <c r="AL118" s="2">
        <v>-122043</v>
      </c>
      <c r="AM118" s="2">
        <v>2010</v>
      </c>
      <c r="AN118" s="2">
        <v>8744</v>
      </c>
      <c r="AP118" s="3">
        <f t="shared" si="21"/>
        <v>268.29268292682929</v>
      </c>
      <c r="AR118" t="b">
        <f t="shared" si="40"/>
        <v>1</v>
      </c>
    </row>
    <row r="119" spans="1:44" ht="15.75" x14ac:dyDescent="0.25">
      <c r="A119">
        <f t="shared" si="22"/>
        <v>1</v>
      </c>
      <c r="B119">
        <f t="shared" si="23"/>
        <v>1</v>
      </c>
      <c r="C119">
        <f t="shared" si="24"/>
        <v>0</v>
      </c>
      <c r="D119">
        <f t="shared" si="25"/>
        <v>0</v>
      </c>
      <c r="E119">
        <f t="shared" si="26"/>
        <v>1</v>
      </c>
      <c r="F119">
        <f t="shared" si="27"/>
        <v>0</v>
      </c>
      <c r="G119">
        <f t="shared" si="28"/>
        <v>0</v>
      </c>
      <c r="H119">
        <f t="shared" si="29"/>
        <v>0</v>
      </c>
      <c r="I119">
        <f t="shared" si="30"/>
        <v>0</v>
      </c>
      <c r="J119">
        <f t="shared" si="31"/>
        <v>0</v>
      </c>
      <c r="K119">
        <f t="shared" si="32"/>
        <v>0</v>
      </c>
      <c r="L119">
        <f t="shared" si="33"/>
        <v>0</v>
      </c>
      <c r="M119">
        <f t="shared" si="34"/>
        <v>0</v>
      </c>
      <c r="N119">
        <f t="shared" si="35"/>
        <v>0</v>
      </c>
      <c r="O119">
        <f t="shared" si="36"/>
        <v>1</v>
      </c>
      <c r="P119">
        <f t="shared" si="37"/>
        <v>0</v>
      </c>
      <c r="Q119">
        <f t="shared" si="38"/>
        <v>0</v>
      </c>
      <c r="U119">
        <f t="shared" si="39"/>
        <v>0</v>
      </c>
      <c r="W119" s="8">
        <v>569500</v>
      </c>
      <c r="X119" s="2">
        <v>4</v>
      </c>
      <c r="Y119" s="2">
        <v>2.5</v>
      </c>
      <c r="Z119" s="2">
        <v>2340</v>
      </c>
      <c r="AA119" s="2">
        <v>8248</v>
      </c>
      <c r="AB119" s="2">
        <v>2</v>
      </c>
      <c r="AC119" s="2">
        <v>0</v>
      </c>
      <c r="AD119" s="2">
        <v>0</v>
      </c>
      <c r="AE119" s="2">
        <v>3</v>
      </c>
      <c r="AF119" s="2">
        <v>8</v>
      </c>
      <c r="AG119" s="2">
        <v>2340</v>
      </c>
      <c r="AH119" s="2">
        <v>0</v>
      </c>
      <c r="AI119" s="2">
        <v>1989</v>
      </c>
      <c r="AJ119" s="2">
        <v>0</v>
      </c>
      <c r="AK119" s="2">
        <v>47.631399999999999</v>
      </c>
      <c r="AL119" s="2">
        <v>-122.03</v>
      </c>
      <c r="AM119" s="2">
        <v>2140</v>
      </c>
      <c r="AN119" s="2">
        <v>9963</v>
      </c>
      <c r="AP119" s="3">
        <f t="shared" si="21"/>
        <v>243.37606837606839</v>
      </c>
      <c r="AR119" t="b">
        <f t="shared" si="40"/>
        <v>0</v>
      </c>
    </row>
    <row r="120" spans="1:44" ht="15.75" x14ac:dyDescent="0.25">
      <c r="A120">
        <f t="shared" si="22"/>
        <v>0</v>
      </c>
      <c r="B120">
        <f t="shared" si="23"/>
        <v>0</v>
      </c>
      <c r="C120">
        <f t="shared" si="24"/>
        <v>0</v>
      </c>
      <c r="D120">
        <f t="shared" si="25"/>
        <v>0</v>
      </c>
      <c r="E120">
        <f t="shared" si="26"/>
        <v>0</v>
      </c>
      <c r="F120">
        <f t="shared" si="27"/>
        <v>0</v>
      </c>
      <c r="G120">
        <f t="shared" si="28"/>
        <v>0</v>
      </c>
      <c r="H120">
        <f t="shared" si="29"/>
        <v>0</v>
      </c>
      <c r="I120">
        <f t="shared" si="30"/>
        <v>0</v>
      </c>
      <c r="J120">
        <f t="shared" si="31"/>
        <v>0</v>
      </c>
      <c r="K120">
        <f t="shared" si="32"/>
        <v>1</v>
      </c>
      <c r="L120">
        <f t="shared" si="33"/>
        <v>0</v>
      </c>
      <c r="M120">
        <f t="shared" si="34"/>
        <v>0</v>
      </c>
      <c r="N120">
        <f t="shared" si="35"/>
        <v>0</v>
      </c>
      <c r="O120">
        <f t="shared" si="36"/>
        <v>0</v>
      </c>
      <c r="P120">
        <f t="shared" si="37"/>
        <v>0</v>
      </c>
      <c r="Q120">
        <f t="shared" si="38"/>
        <v>0</v>
      </c>
      <c r="U120">
        <f t="shared" si="39"/>
        <v>0</v>
      </c>
      <c r="W120" s="8">
        <v>540000</v>
      </c>
      <c r="X120" s="2">
        <v>3</v>
      </c>
      <c r="Y120" s="2">
        <v>1.75</v>
      </c>
      <c r="Z120" s="2">
        <v>2050</v>
      </c>
      <c r="AA120" s="2">
        <v>9580</v>
      </c>
      <c r="AB120" s="2">
        <v>1</v>
      </c>
      <c r="AC120" s="2">
        <v>0</v>
      </c>
      <c r="AD120" s="2">
        <v>0</v>
      </c>
      <c r="AE120" s="2">
        <v>3</v>
      </c>
      <c r="AF120" s="2">
        <v>8</v>
      </c>
      <c r="AG120" s="2">
        <v>1400</v>
      </c>
      <c r="AH120" s="2">
        <v>650</v>
      </c>
      <c r="AI120" s="2">
        <v>1984</v>
      </c>
      <c r="AJ120" s="2">
        <v>0</v>
      </c>
      <c r="AK120" s="2">
        <v>47.621200000000002</v>
      </c>
      <c r="AL120" s="2">
        <v>-122038</v>
      </c>
      <c r="AM120" s="2">
        <v>1740</v>
      </c>
      <c r="AN120" s="2">
        <v>11952</v>
      </c>
      <c r="AP120" s="3">
        <f t="shared" si="21"/>
        <v>263.41463414634148</v>
      </c>
      <c r="AR120" t="b">
        <f t="shared" si="40"/>
        <v>0</v>
      </c>
    </row>
    <row r="121" spans="1:44" ht="15.75" x14ac:dyDescent="0.25">
      <c r="A121">
        <f t="shared" si="22"/>
        <v>1</v>
      </c>
      <c r="B121">
        <f t="shared" si="23"/>
        <v>1</v>
      </c>
      <c r="C121">
        <f t="shared" si="24"/>
        <v>0</v>
      </c>
      <c r="D121">
        <f t="shared" si="25"/>
        <v>0</v>
      </c>
      <c r="E121">
        <f t="shared" si="26"/>
        <v>1</v>
      </c>
      <c r="F121">
        <f t="shared" si="27"/>
        <v>0</v>
      </c>
      <c r="G121">
        <f t="shared" si="28"/>
        <v>0</v>
      </c>
      <c r="H121">
        <f t="shared" si="29"/>
        <v>0</v>
      </c>
      <c r="I121">
        <f t="shared" si="30"/>
        <v>1</v>
      </c>
      <c r="J121">
        <f t="shared" si="31"/>
        <v>0</v>
      </c>
      <c r="K121">
        <f t="shared" si="32"/>
        <v>0</v>
      </c>
      <c r="L121">
        <f t="shared" si="33"/>
        <v>1</v>
      </c>
      <c r="M121">
        <f t="shared" si="34"/>
        <v>0</v>
      </c>
      <c r="N121">
        <f t="shared" si="35"/>
        <v>0</v>
      </c>
      <c r="O121">
        <f t="shared" si="36"/>
        <v>1</v>
      </c>
      <c r="P121">
        <f t="shared" si="37"/>
        <v>0</v>
      </c>
      <c r="Q121">
        <f t="shared" si="38"/>
        <v>0</v>
      </c>
      <c r="U121">
        <f t="shared" si="39"/>
        <v>1</v>
      </c>
      <c r="W121" s="8">
        <v>651100</v>
      </c>
      <c r="X121" s="2">
        <v>4</v>
      </c>
      <c r="Y121" s="2">
        <v>2.5</v>
      </c>
      <c r="Z121" s="2">
        <v>2310</v>
      </c>
      <c r="AA121" s="2">
        <v>5526</v>
      </c>
      <c r="AB121" s="2">
        <v>2</v>
      </c>
      <c r="AC121" s="2">
        <v>0</v>
      </c>
      <c r="AD121" s="2">
        <v>0</v>
      </c>
      <c r="AE121" s="2">
        <v>3</v>
      </c>
      <c r="AF121" s="2">
        <v>9</v>
      </c>
      <c r="AG121" s="2">
        <v>2310</v>
      </c>
      <c r="AH121" s="2">
        <v>0</v>
      </c>
      <c r="AI121" s="2">
        <v>2003</v>
      </c>
      <c r="AJ121" s="2">
        <v>0</v>
      </c>
      <c r="AK121" s="2">
        <v>47.629899999999999</v>
      </c>
      <c r="AL121" s="2">
        <v>-122.02</v>
      </c>
      <c r="AM121" s="2">
        <v>2500</v>
      </c>
      <c r="AN121" s="2">
        <v>5769</v>
      </c>
      <c r="AP121" s="3">
        <f t="shared" si="21"/>
        <v>281.86147186147184</v>
      </c>
      <c r="AR121" t="b">
        <f t="shared" si="40"/>
        <v>1</v>
      </c>
    </row>
    <row r="122" spans="1:44" ht="15.75" x14ac:dyDescent="0.25">
      <c r="A122">
        <f t="shared" si="22"/>
        <v>0</v>
      </c>
      <c r="B122">
        <f t="shared" si="23"/>
        <v>0</v>
      </c>
      <c r="C122">
        <f t="shared" si="24"/>
        <v>0</v>
      </c>
      <c r="D122">
        <f t="shared" si="25"/>
        <v>0</v>
      </c>
      <c r="E122">
        <f t="shared" si="26"/>
        <v>0</v>
      </c>
      <c r="F122">
        <f t="shared" si="27"/>
        <v>0</v>
      </c>
      <c r="G122">
        <f t="shared" si="28"/>
        <v>0</v>
      </c>
      <c r="H122">
        <f t="shared" si="29"/>
        <v>0</v>
      </c>
      <c r="I122">
        <f t="shared" si="30"/>
        <v>0</v>
      </c>
      <c r="J122">
        <f t="shared" si="31"/>
        <v>0</v>
      </c>
      <c r="K122">
        <f t="shared" si="32"/>
        <v>1</v>
      </c>
      <c r="L122">
        <f t="shared" si="33"/>
        <v>0</v>
      </c>
      <c r="M122">
        <f t="shared" si="34"/>
        <v>0</v>
      </c>
      <c r="N122">
        <f t="shared" si="35"/>
        <v>0</v>
      </c>
      <c r="O122">
        <f t="shared" si="36"/>
        <v>0</v>
      </c>
      <c r="P122">
        <f t="shared" si="37"/>
        <v>0</v>
      </c>
      <c r="Q122">
        <f t="shared" si="38"/>
        <v>0</v>
      </c>
      <c r="U122">
        <f t="shared" si="39"/>
        <v>0</v>
      </c>
      <c r="W122" s="8">
        <v>490000</v>
      </c>
      <c r="X122" s="2">
        <v>3</v>
      </c>
      <c r="Y122" s="2">
        <v>2</v>
      </c>
      <c r="Z122" s="2">
        <v>2070</v>
      </c>
      <c r="AA122" s="2">
        <v>10023</v>
      </c>
      <c r="AB122" s="2">
        <v>1</v>
      </c>
      <c r="AC122" s="2">
        <v>0</v>
      </c>
      <c r="AD122" s="2">
        <v>0</v>
      </c>
      <c r="AE122" s="2">
        <v>3</v>
      </c>
      <c r="AF122" s="2">
        <v>8</v>
      </c>
      <c r="AG122" s="2">
        <v>1220</v>
      </c>
      <c r="AH122" s="2">
        <v>850</v>
      </c>
      <c r="AI122" s="2">
        <v>1981</v>
      </c>
      <c r="AJ122" s="2">
        <v>0</v>
      </c>
      <c r="AK122" s="2">
        <v>47.6492</v>
      </c>
      <c r="AL122" s="2">
        <v>-122062</v>
      </c>
      <c r="AM122" s="2">
        <v>2130</v>
      </c>
      <c r="AN122" s="2">
        <v>9694</v>
      </c>
      <c r="AP122" s="3">
        <f t="shared" si="21"/>
        <v>236.71497584541063</v>
      </c>
      <c r="AR122" t="b">
        <f t="shared" si="40"/>
        <v>0</v>
      </c>
    </row>
    <row r="123" spans="1:44" ht="15.75" x14ac:dyDescent="0.25">
      <c r="A123">
        <f t="shared" si="22"/>
        <v>1</v>
      </c>
      <c r="B123">
        <f t="shared" si="23"/>
        <v>1</v>
      </c>
      <c r="C123">
        <f t="shared" si="24"/>
        <v>1</v>
      </c>
      <c r="D123">
        <f t="shared" si="25"/>
        <v>1</v>
      </c>
      <c r="E123">
        <f t="shared" si="26"/>
        <v>1</v>
      </c>
      <c r="F123">
        <f t="shared" si="27"/>
        <v>0</v>
      </c>
      <c r="G123">
        <f t="shared" si="28"/>
        <v>0</v>
      </c>
      <c r="H123">
        <f t="shared" si="29"/>
        <v>0</v>
      </c>
      <c r="I123">
        <f t="shared" si="30"/>
        <v>1</v>
      </c>
      <c r="J123">
        <f t="shared" si="31"/>
        <v>1</v>
      </c>
      <c r="K123">
        <f t="shared" si="32"/>
        <v>0</v>
      </c>
      <c r="L123">
        <f t="shared" si="33"/>
        <v>0</v>
      </c>
      <c r="M123">
        <f t="shared" si="34"/>
        <v>0</v>
      </c>
      <c r="N123">
        <f t="shared" si="35"/>
        <v>0</v>
      </c>
      <c r="O123">
        <f t="shared" si="36"/>
        <v>1</v>
      </c>
      <c r="P123">
        <f t="shared" si="37"/>
        <v>1</v>
      </c>
      <c r="Q123">
        <f t="shared" si="38"/>
        <v>0</v>
      </c>
      <c r="U123">
        <f t="shared" si="39"/>
        <v>0</v>
      </c>
      <c r="W123" s="8">
        <v>795000</v>
      </c>
      <c r="X123" s="2">
        <v>4</v>
      </c>
      <c r="Y123" s="2">
        <v>2.5</v>
      </c>
      <c r="Z123" s="2">
        <v>3160</v>
      </c>
      <c r="AA123" s="2">
        <v>16564</v>
      </c>
      <c r="AB123" s="2">
        <v>2</v>
      </c>
      <c r="AC123" s="2">
        <v>0</v>
      </c>
      <c r="AD123" s="2">
        <v>0</v>
      </c>
      <c r="AE123" s="2">
        <v>3</v>
      </c>
      <c r="AF123" s="2">
        <v>10</v>
      </c>
      <c r="AG123" s="2">
        <v>3160</v>
      </c>
      <c r="AH123" s="2">
        <v>0</v>
      </c>
      <c r="AI123" s="2">
        <v>1987</v>
      </c>
      <c r="AJ123" s="2">
        <v>0</v>
      </c>
      <c r="AK123" s="2">
        <v>47.636499999999998</v>
      </c>
      <c r="AL123" s="2">
        <v>-122.04</v>
      </c>
      <c r="AM123" s="2">
        <v>3160</v>
      </c>
      <c r="AN123" s="2">
        <v>12415</v>
      </c>
      <c r="AP123" s="3">
        <f t="shared" si="21"/>
        <v>251.58227848101265</v>
      </c>
      <c r="AR123" t="b">
        <f t="shared" si="40"/>
        <v>0</v>
      </c>
    </row>
    <row r="124" spans="1:44" ht="15.75" x14ac:dyDescent="0.25">
      <c r="A124">
        <f t="shared" si="22"/>
        <v>1</v>
      </c>
      <c r="B124">
        <f t="shared" si="23"/>
        <v>1</v>
      </c>
      <c r="C124">
        <f t="shared" si="24"/>
        <v>0</v>
      </c>
      <c r="D124">
        <f t="shared" si="25"/>
        <v>0</v>
      </c>
      <c r="E124">
        <f t="shared" si="26"/>
        <v>1</v>
      </c>
      <c r="F124">
        <f t="shared" si="27"/>
        <v>0</v>
      </c>
      <c r="G124">
        <f t="shared" si="28"/>
        <v>0</v>
      </c>
      <c r="H124">
        <f t="shared" si="29"/>
        <v>0</v>
      </c>
      <c r="I124">
        <f t="shared" si="30"/>
        <v>1</v>
      </c>
      <c r="J124">
        <f t="shared" si="31"/>
        <v>1</v>
      </c>
      <c r="K124">
        <f t="shared" si="32"/>
        <v>0</v>
      </c>
      <c r="L124">
        <f t="shared" si="33"/>
        <v>1</v>
      </c>
      <c r="M124">
        <f t="shared" si="34"/>
        <v>0</v>
      </c>
      <c r="N124">
        <f t="shared" si="35"/>
        <v>0</v>
      </c>
      <c r="O124">
        <f t="shared" si="36"/>
        <v>0</v>
      </c>
      <c r="P124">
        <f t="shared" si="37"/>
        <v>1</v>
      </c>
      <c r="Q124">
        <f t="shared" si="38"/>
        <v>0</v>
      </c>
      <c r="U124">
        <f t="shared" si="39"/>
        <v>0</v>
      </c>
      <c r="W124" s="8">
        <v>670000</v>
      </c>
      <c r="X124" s="2">
        <v>4</v>
      </c>
      <c r="Y124" s="2">
        <v>2.5</v>
      </c>
      <c r="Z124" s="2">
        <v>2570</v>
      </c>
      <c r="AA124" s="2">
        <v>9086</v>
      </c>
      <c r="AB124" s="2">
        <v>2</v>
      </c>
      <c r="AC124" s="2">
        <v>0</v>
      </c>
      <c r="AD124" s="2">
        <v>0</v>
      </c>
      <c r="AE124" s="2">
        <v>3</v>
      </c>
      <c r="AF124" s="2">
        <v>9</v>
      </c>
      <c r="AG124" s="2">
        <v>2570</v>
      </c>
      <c r="AH124" s="2">
        <v>0</v>
      </c>
      <c r="AI124" s="2">
        <v>1999</v>
      </c>
      <c r="AJ124" s="2">
        <v>0</v>
      </c>
      <c r="AK124" s="2">
        <v>47.637300000000003</v>
      </c>
      <c r="AL124" s="2">
        <v>-122064</v>
      </c>
      <c r="AM124" s="2">
        <v>2760</v>
      </c>
      <c r="AN124" s="2">
        <v>6733</v>
      </c>
      <c r="AP124" s="3">
        <f t="shared" si="21"/>
        <v>260.70038910505838</v>
      </c>
      <c r="AR124" t="b">
        <f t="shared" si="40"/>
        <v>0</v>
      </c>
    </row>
    <row r="125" spans="1:44" ht="15.75" x14ac:dyDescent="0.25">
      <c r="A125">
        <f t="shared" si="22"/>
        <v>1</v>
      </c>
      <c r="B125">
        <f t="shared" si="23"/>
        <v>1</v>
      </c>
      <c r="C125">
        <f t="shared" si="24"/>
        <v>1</v>
      </c>
      <c r="D125">
        <f t="shared" si="25"/>
        <v>0</v>
      </c>
      <c r="E125">
        <f t="shared" si="26"/>
        <v>1</v>
      </c>
      <c r="F125">
        <f t="shared" si="27"/>
        <v>0</v>
      </c>
      <c r="G125">
        <f t="shared" si="28"/>
        <v>0</v>
      </c>
      <c r="H125">
        <f t="shared" si="29"/>
        <v>0</v>
      </c>
      <c r="I125">
        <f t="shared" si="30"/>
        <v>1</v>
      </c>
      <c r="J125">
        <f t="shared" si="31"/>
        <v>1</v>
      </c>
      <c r="K125">
        <f t="shared" si="32"/>
        <v>0</v>
      </c>
      <c r="L125">
        <f t="shared" si="33"/>
        <v>1</v>
      </c>
      <c r="M125">
        <f t="shared" si="34"/>
        <v>0</v>
      </c>
      <c r="N125">
        <f t="shared" si="35"/>
        <v>1</v>
      </c>
      <c r="O125">
        <f t="shared" si="36"/>
        <v>0</v>
      </c>
      <c r="P125">
        <f t="shared" si="37"/>
        <v>1</v>
      </c>
      <c r="Q125">
        <f t="shared" si="38"/>
        <v>0</v>
      </c>
      <c r="U125">
        <f t="shared" si="39"/>
        <v>0</v>
      </c>
      <c r="W125" s="8">
        <v>994000</v>
      </c>
      <c r="X125" s="2">
        <v>5</v>
      </c>
      <c r="Y125" s="2">
        <v>3.25</v>
      </c>
      <c r="Z125" s="2">
        <v>4260</v>
      </c>
      <c r="AA125" s="2">
        <v>7861</v>
      </c>
      <c r="AB125" s="2">
        <v>2</v>
      </c>
      <c r="AC125" s="2">
        <v>0</v>
      </c>
      <c r="AD125" s="2">
        <v>0</v>
      </c>
      <c r="AE125" s="2">
        <v>3</v>
      </c>
      <c r="AF125" s="2">
        <v>10</v>
      </c>
      <c r="AG125" s="2">
        <v>4260</v>
      </c>
      <c r="AH125" s="2">
        <v>0</v>
      </c>
      <c r="AI125" s="2">
        <v>2005</v>
      </c>
      <c r="AJ125" s="2">
        <v>0</v>
      </c>
      <c r="AK125" s="2">
        <v>47611</v>
      </c>
      <c r="AL125" s="2">
        <v>-121992</v>
      </c>
      <c r="AM125" s="2">
        <v>4020</v>
      </c>
      <c r="AN125" s="2">
        <v>7528</v>
      </c>
      <c r="AP125" s="3">
        <f t="shared" si="21"/>
        <v>233.33333333333334</v>
      </c>
      <c r="AR125" t="b">
        <f t="shared" si="40"/>
        <v>0</v>
      </c>
    </row>
    <row r="126" spans="1:44" ht="15.75" x14ac:dyDescent="0.25">
      <c r="A126">
        <f t="shared" si="22"/>
        <v>1</v>
      </c>
      <c r="B126">
        <f t="shared" si="23"/>
        <v>1</v>
      </c>
      <c r="C126">
        <f t="shared" si="24"/>
        <v>0</v>
      </c>
      <c r="D126">
        <f t="shared" si="25"/>
        <v>0</v>
      </c>
      <c r="E126">
        <f t="shared" si="26"/>
        <v>1</v>
      </c>
      <c r="F126">
        <f t="shared" si="27"/>
        <v>0</v>
      </c>
      <c r="G126">
        <f t="shared" si="28"/>
        <v>0</v>
      </c>
      <c r="H126">
        <f t="shared" si="29"/>
        <v>0</v>
      </c>
      <c r="I126">
        <f t="shared" si="30"/>
        <v>0</v>
      </c>
      <c r="J126">
        <f t="shared" si="31"/>
        <v>0</v>
      </c>
      <c r="K126">
        <f t="shared" si="32"/>
        <v>0</v>
      </c>
      <c r="L126">
        <f t="shared" si="33"/>
        <v>0</v>
      </c>
      <c r="M126">
        <f t="shared" si="34"/>
        <v>0</v>
      </c>
      <c r="N126">
        <f t="shared" si="35"/>
        <v>0</v>
      </c>
      <c r="O126">
        <f t="shared" si="36"/>
        <v>0</v>
      </c>
      <c r="P126">
        <f t="shared" si="37"/>
        <v>0</v>
      </c>
      <c r="Q126">
        <f t="shared" si="38"/>
        <v>0</v>
      </c>
      <c r="U126">
        <f t="shared" si="39"/>
        <v>0</v>
      </c>
      <c r="W126" s="8">
        <v>538888</v>
      </c>
      <c r="X126" s="2">
        <v>5</v>
      </c>
      <c r="Y126" s="2">
        <v>2.75</v>
      </c>
      <c r="Z126" s="2">
        <v>2080</v>
      </c>
      <c r="AA126" s="2">
        <v>13189</v>
      </c>
      <c r="AB126" s="2">
        <v>2</v>
      </c>
      <c r="AC126" s="2">
        <v>0</v>
      </c>
      <c r="AD126" s="2">
        <v>0</v>
      </c>
      <c r="AE126" s="2">
        <v>3</v>
      </c>
      <c r="AF126" s="2">
        <v>8</v>
      </c>
      <c r="AG126" s="2">
        <v>2080</v>
      </c>
      <c r="AH126" s="2">
        <v>0</v>
      </c>
      <c r="AI126" s="2">
        <v>1987</v>
      </c>
      <c r="AJ126" s="2">
        <v>0</v>
      </c>
      <c r="AK126" s="2">
        <v>47.628799999999998</v>
      </c>
      <c r="AL126" s="2">
        <v>-122031</v>
      </c>
      <c r="AM126" s="2">
        <v>2030</v>
      </c>
      <c r="AN126" s="2">
        <v>11847</v>
      </c>
      <c r="AP126" s="3">
        <f t="shared" si="21"/>
        <v>259.08076923076925</v>
      </c>
      <c r="AR126" t="b">
        <f t="shared" si="40"/>
        <v>0</v>
      </c>
    </row>
    <row r="127" spans="1:44" ht="15.75" x14ac:dyDescent="0.25">
      <c r="A127">
        <f t="shared" si="22"/>
        <v>1</v>
      </c>
      <c r="B127">
        <f t="shared" si="23"/>
        <v>0</v>
      </c>
      <c r="C127">
        <f t="shared" si="24"/>
        <v>0</v>
      </c>
      <c r="D127">
        <f t="shared" si="25"/>
        <v>0</v>
      </c>
      <c r="E127">
        <f t="shared" si="26"/>
        <v>0</v>
      </c>
      <c r="F127">
        <f t="shared" si="27"/>
        <v>0</v>
      </c>
      <c r="G127">
        <f t="shared" si="28"/>
        <v>0</v>
      </c>
      <c r="H127">
        <f t="shared" si="29"/>
        <v>0</v>
      </c>
      <c r="I127">
        <f t="shared" si="30"/>
        <v>0</v>
      </c>
      <c r="J127">
        <f t="shared" si="31"/>
        <v>0</v>
      </c>
      <c r="K127">
        <f t="shared" si="32"/>
        <v>1</v>
      </c>
      <c r="L127">
        <f t="shared" si="33"/>
        <v>0</v>
      </c>
      <c r="M127">
        <f t="shared" si="34"/>
        <v>0</v>
      </c>
      <c r="N127">
        <f t="shared" si="35"/>
        <v>0</v>
      </c>
      <c r="O127">
        <f t="shared" si="36"/>
        <v>0</v>
      </c>
      <c r="P127">
        <f t="shared" si="37"/>
        <v>0</v>
      </c>
      <c r="Q127">
        <f t="shared" si="38"/>
        <v>0</v>
      </c>
      <c r="U127">
        <f t="shared" si="39"/>
        <v>0</v>
      </c>
      <c r="W127" s="8">
        <v>530000</v>
      </c>
      <c r="X127" s="2">
        <v>4</v>
      </c>
      <c r="Y127" s="2">
        <v>2.25</v>
      </c>
      <c r="Z127" s="2">
        <v>2240</v>
      </c>
      <c r="AA127" s="2">
        <v>8376</v>
      </c>
      <c r="AB127" s="2">
        <v>1</v>
      </c>
      <c r="AC127" s="2">
        <v>0</v>
      </c>
      <c r="AD127" s="2">
        <v>0</v>
      </c>
      <c r="AE127" s="2">
        <v>3</v>
      </c>
      <c r="AF127" s="2">
        <v>8</v>
      </c>
      <c r="AG127" s="2">
        <v>1740</v>
      </c>
      <c r="AH127" s="2">
        <v>500</v>
      </c>
      <c r="AI127" s="2">
        <v>1984</v>
      </c>
      <c r="AJ127" s="2">
        <v>0</v>
      </c>
      <c r="AK127" s="2">
        <v>47.632300000000001</v>
      </c>
      <c r="AL127" s="2">
        <v>-122029</v>
      </c>
      <c r="AM127" s="2">
        <v>1890</v>
      </c>
      <c r="AN127" s="2">
        <v>7875</v>
      </c>
      <c r="AP127" s="3">
        <f t="shared" si="21"/>
        <v>236.60714285714286</v>
      </c>
      <c r="AR127" t="b">
        <f t="shared" si="40"/>
        <v>0</v>
      </c>
    </row>
    <row r="128" spans="1:44" ht="15.75" x14ac:dyDescent="0.25">
      <c r="A128">
        <f t="shared" si="22"/>
        <v>0</v>
      </c>
      <c r="B128">
        <f t="shared" si="23"/>
        <v>0</v>
      </c>
      <c r="C128">
        <f t="shared" si="24"/>
        <v>0</v>
      </c>
      <c r="D128">
        <f t="shared" si="25"/>
        <v>0</v>
      </c>
      <c r="E128">
        <f t="shared" si="26"/>
        <v>0</v>
      </c>
      <c r="F128">
        <f t="shared" si="27"/>
        <v>0</v>
      </c>
      <c r="G128">
        <f t="shared" si="28"/>
        <v>0</v>
      </c>
      <c r="H128">
        <f t="shared" si="29"/>
        <v>0</v>
      </c>
      <c r="I128">
        <f t="shared" si="30"/>
        <v>1</v>
      </c>
      <c r="J128">
        <f t="shared" si="31"/>
        <v>0</v>
      </c>
      <c r="K128">
        <f t="shared" si="32"/>
        <v>0</v>
      </c>
      <c r="L128">
        <f t="shared" si="33"/>
        <v>0</v>
      </c>
      <c r="M128">
        <f t="shared" si="34"/>
        <v>0</v>
      </c>
      <c r="N128">
        <f t="shared" si="35"/>
        <v>0</v>
      </c>
      <c r="O128">
        <f t="shared" si="36"/>
        <v>0</v>
      </c>
      <c r="P128">
        <f t="shared" si="37"/>
        <v>0</v>
      </c>
      <c r="Q128">
        <f t="shared" si="38"/>
        <v>0</v>
      </c>
      <c r="U128">
        <f t="shared" si="39"/>
        <v>0</v>
      </c>
      <c r="W128" s="8">
        <v>435000</v>
      </c>
      <c r="X128" s="2">
        <v>2</v>
      </c>
      <c r="Y128" s="2">
        <v>1.75</v>
      </c>
      <c r="Z128" s="2">
        <v>1910</v>
      </c>
      <c r="AA128" s="2">
        <v>12142</v>
      </c>
      <c r="AB128" s="2">
        <v>1</v>
      </c>
      <c r="AC128" s="2">
        <v>0</v>
      </c>
      <c r="AD128" s="2">
        <v>0</v>
      </c>
      <c r="AE128" s="2">
        <v>3</v>
      </c>
      <c r="AF128" s="2">
        <v>9</v>
      </c>
      <c r="AG128" s="2">
        <v>1910</v>
      </c>
      <c r="AH128" s="2">
        <v>0</v>
      </c>
      <c r="AI128" s="2">
        <v>1976</v>
      </c>
      <c r="AJ128" s="2">
        <v>0</v>
      </c>
      <c r="AK128" s="2">
        <v>47.627600000000001</v>
      </c>
      <c r="AL128" s="2">
        <v>-122053</v>
      </c>
      <c r="AM128" s="2">
        <v>2580</v>
      </c>
      <c r="AN128" s="2">
        <v>12326</v>
      </c>
      <c r="AP128" s="3">
        <f t="shared" si="21"/>
        <v>227.74869109947645</v>
      </c>
      <c r="AR128" t="b">
        <f t="shared" si="40"/>
        <v>0</v>
      </c>
    </row>
    <row r="129" spans="1:44" ht="15.75" x14ac:dyDescent="0.25">
      <c r="A129">
        <f t="shared" si="22"/>
        <v>1</v>
      </c>
      <c r="B129">
        <f t="shared" si="23"/>
        <v>1</v>
      </c>
      <c r="C129">
        <f t="shared" si="24"/>
        <v>1</v>
      </c>
      <c r="D129">
        <f t="shared" si="25"/>
        <v>0</v>
      </c>
      <c r="E129">
        <f t="shared" si="26"/>
        <v>1</v>
      </c>
      <c r="F129">
        <f t="shared" si="27"/>
        <v>0</v>
      </c>
      <c r="G129">
        <f t="shared" si="28"/>
        <v>0</v>
      </c>
      <c r="H129">
        <f t="shared" si="29"/>
        <v>0</v>
      </c>
      <c r="I129">
        <f t="shared" si="30"/>
        <v>1</v>
      </c>
      <c r="J129">
        <f t="shared" si="31"/>
        <v>1</v>
      </c>
      <c r="K129">
        <f t="shared" si="32"/>
        <v>0</v>
      </c>
      <c r="L129">
        <f t="shared" si="33"/>
        <v>0</v>
      </c>
      <c r="M129">
        <f t="shared" si="34"/>
        <v>0</v>
      </c>
      <c r="N129">
        <f t="shared" si="35"/>
        <v>0</v>
      </c>
      <c r="O129">
        <f t="shared" si="36"/>
        <v>0</v>
      </c>
      <c r="P129">
        <f t="shared" si="37"/>
        <v>1</v>
      </c>
      <c r="Q129">
        <f t="shared" si="38"/>
        <v>0</v>
      </c>
      <c r="U129">
        <f t="shared" si="39"/>
        <v>0</v>
      </c>
      <c r="W129" s="8">
        <v>665000</v>
      </c>
      <c r="X129" s="2">
        <v>4</v>
      </c>
      <c r="Y129" s="2">
        <v>2.5</v>
      </c>
      <c r="Z129" s="2">
        <v>2720</v>
      </c>
      <c r="AA129" s="2">
        <v>10000</v>
      </c>
      <c r="AB129" s="2">
        <v>2</v>
      </c>
      <c r="AC129" s="2">
        <v>0</v>
      </c>
      <c r="AD129" s="2">
        <v>0</v>
      </c>
      <c r="AE129" s="2">
        <v>3</v>
      </c>
      <c r="AF129" s="2">
        <v>10</v>
      </c>
      <c r="AG129" s="2">
        <v>2720</v>
      </c>
      <c r="AH129" s="2">
        <v>0</v>
      </c>
      <c r="AI129" s="2">
        <v>1987</v>
      </c>
      <c r="AJ129" s="2">
        <v>0</v>
      </c>
      <c r="AK129" s="2">
        <v>47.629300000000001</v>
      </c>
      <c r="AL129" s="2">
        <v>-122051</v>
      </c>
      <c r="AM129" s="2">
        <v>2720</v>
      </c>
      <c r="AN129" s="2">
        <v>10020</v>
      </c>
      <c r="AP129" s="3">
        <f t="shared" si="21"/>
        <v>244.48529411764707</v>
      </c>
      <c r="AR129" t="b">
        <f t="shared" si="40"/>
        <v>0</v>
      </c>
    </row>
    <row r="130" spans="1:44" ht="15.75" x14ac:dyDescent="0.25">
      <c r="A130">
        <f t="shared" si="22"/>
        <v>1</v>
      </c>
      <c r="B130">
        <f t="shared" si="23"/>
        <v>0</v>
      </c>
      <c r="C130">
        <f t="shared" si="24"/>
        <v>0</v>
      </c>
      <c r="D130">
        <f t="shared" si="25"/>
        <v>0</v>
      </c>
      <c r="E130">
        <f t="shared" si="26"/>
        <v>1</v>
      </c>
      <c r="F130">
        <f t="shared" si="27"/>
        <v>0</v>
      </c>
      <c r="G130">
        <f t="shared" si="28"/>
        <v>0</v>
      </c>
      <c r="H130">
        <f t="shared" si="29"/>
        <v>0</v>
      </c>
      <c r="I130">
        <f t="shared" si="30"/>
        <v>1</v>
      </c>
      <c r="J130">
        <f t="shared" si="31"/>
        <v>0</v>
      </c>
      <c r="K130">
        <f t="shared" si="32"/>
        <v>0</v>
      </c>
      <c r="L130">
        <f t="shared" si="33"/>
        <v>0</v>
      </c>
      <c r="M130">
        <f t="shared" si="34"/>
        <v>0</v>
      </c>
      <c r="N130">
        <f t="shared" si="35"/>
        <v>0</v>
      </c>
      <c r="O130">
        <f t="shared" si="36"/>
        <v>0</v>
      </c>
      <c r="P130">
        <f t="shared" si="37"/>
        <v>0</v>
      </c>
      <c r="Q130">
        <f t="shared" si="38"/>
        <v>0</v>
      </c>
      <c r="U130">
        <f t="shared" si="39"/>
        <v>1</v>
      </c>
      <c r="W130" s="8">
        <v>605000</v>
      </c>
      <c r="X130" s="2">
        <v>4</v>
      </c>
      <c r="Y130" s="2">
        <v>2.25</v>
      </c>
      <c r="Z130" s="2">
        <v>2260</v>
      </c>
      <c r="AA130" s="2">
        <v>11900</v>
      </c>
      <c r="AB130" s="2">
        <v>2</v>
      </c>
      <c r="AC130" s="2">
        <v>0</v>
      </c>
      <c r="AD130" s="2">
        <v>0</v>
      </c>
      <c r="AE130" s="2">
        <v>3</v>
      </c>
      <c r="AF130" s="2">
        <v>9</v>
      </c>
      <c r="AG130" s="2">
        <v>2260</v>
      </c>
      <c r="AH130" s="2">
        <v>0</v>
      </c>
      <c r="AI130" s="2">
        <v>1976</v>
      </c>
      <c r="AJ130" s="2">
        <v>0</v>
      </c>
      <c r="AK130" s="2">
        <v>47.641500000000001</v>
      </c>
      <c r="AL130" s="2">
        <v>-122057</v>
      </c>
      <c r="AM130" s="2">
        <v>2470</v>
      </c>
      <c r="AN130" s="2">
        <v>11900</v>
      </c>
      <c r="AP130" s="3">
        <f t="shared" ref="AP130:AP193" si="41">W130/Z130</f>
        <v>267.69911504424778</v>
      </c>
      <c r="AR130" t="b">
        <f t="shared" si="40"/>
        <v>1</v>
      </c>
    </row>
    <row r="131" spans="1:44" ht="15.75" x14ac:dyDescent="0.25">
      <c r="A131">
        <f t="shared" ref="A131:A194" si="42">IF(X131&gt;=$X$444,1,0)</f>
        <v>1</v>
      </c>
      <c r="B131">
        <f t="shared" ref="B131:B194" si="43">IF(Y131&gt;=Y$444,1,0)</f>
        <v>1</v>
      </c>
      <c r="C131">
        <f t="shared" ref="C131:C194" si="44">IF(Z131&gt;=Z$444,1,0)</f>
        <v>1</v>
      </c>
      <c r="D131">
        <f t="shared" ref="D131:D194" si="45">IF(AA131&gt;=AA$444,1,0)</f>
        <v>0</v>
      </c>
      <c r="E131">
        <f t="shared" ref="E131:E194" si="46">IF(AB131&gt;=AB$444,1,0)</f>
        <v>1</v>
      </c>
      <c r="F131">
        <f t="shared" ref="F131:F194" si="47">IF(AC131&gt;=AC$444,1,0)</f>
        <v>0</v>
      </c>
      <c r="G131">
        <f t="shared" ref="G131:G194" si="48">IF(AD131&gt;=AD$444,1,0)</f>
        <v>0</v>
      </c>
      <c r="H131">
        <f t="shared" ref="H131:H194" si="49">IF(AE131&gt;=AE$444,1,0)</f>
        <v>0</v>
      </c>
      <c r="I131">
        <f t="shared" ref="I131:I194" si="50">IF(AF131&gt;=AF$444,1,0)</f>
        <v>1</v>
      </c>
      <c r="J131">
        <f t="shared" ref="J131:J194" si="51">IF(AG131&gt;=AG$444,1,0)</f>
        <v>1</v>
      </c>
      <c r="K131">
        <f t="shared" ref="K131:K194" si="52">IF(AH131&gt;=AH$444,1,0)</f>
        <v>0</v>
      </c>
      <c r="L131">
        <f t="shared" ref="L131:L194" si="53">IF(AI131&gt;=AI$444,1,0)</f>
        <v>1</v>
      </c>
      <c r="M131">
        <f t="shared" ref="M131:M194" si="54">IF(AJ131&gt;=AJ$444,1,0)</f>
        <v>0</v>
      </c>
      <c r="N131">
        <f t="shared" ref="N131:N194" si="55">IF(AK131&gt;=AK$444,1,0)</f>
        <v>1</v>
      </c>
      <c r="O131">
        <f t="shared" ref="O131:O194" si="56">IF(AL131&gt;=AL$444,1,0)</f>
        <v>0</v>
      </c>
      <c r="P131">
        <f t="shared" ref="P131:P194" si="57">IF(AM131&gt;=AM$444,1,0)</f>
        <v>1</v>
      </c>
      <c r="Q131">
        <f t="shared" ref="Q131:Q194" si="58">IF(AN131&gt;=AN$444,1,0)</f>
        <v>0</v>
      </c>
      <c r="U131">
        <f t="shared" ref="U131:U194" si="59">IF(AP131&gt;=AP$444,1,0)</f>
        <v>0</v>
      </c>
      <c r="W131" s="8">
        <v>702000</v>
      </c>
      <c r="X131" s="2">
        <v>4</v>
      </c>
      <c r="Y131" s="2">
        <v>2.5</v>
      </c>
      <c r="Z131" s="2">
        <v>2810</v>
      </c>
      <c r="AA131" s="2">
        <v>4922</v>
      </c>
      <c r="AB131" s="2">
        <v>2</v>
      </c>
      <c r="AC131" s="2">
        <v>0</v>
      </c>
      <c r="AD131" s="2">
        <v>0</v>
      </c>
      <c r="AE131" s="2">
        <v>3</v>
      </c>
      <c r="AF131" s="2">
        <v>9</v>
      </c>
      <c r="AG131" s="2">
        <v>2810</v>
      </c>
      <c r="AH131" s="2">
        <v>0</v>
      </c>
      <c r="AI131" s="2">
        <v>2005</v>
      </c>
      <c r="AJ131" s="2">
        <v>0</v>
      </c>
      <c r="AK131" s="2">
        <v>47614</v>
      </c>
      <c r="AL131" s="2">
        <v>-122041</v>
      </c>
      <c r="AM131" s="2">
        <v>2920</v>
      </c>
      <c r="AN131" s="2">
        <v>4922</v>
      </c>
      <c r="AP131" s="3">
        <f t="shared" si="41"/>
        <v>249.8220640569395</v>
      </c>
      <c r="AR131" t="b">
        <f t="shared" ref="AR131:AR194" si="60">AP131&gt;$AP$444</f>
        <v>0</v>
      </c>
    </row>
    <row r="132" spans="1:44" ht="15.75" x14ac:dyDescent="0.25">
      <c r="A132">
        <f t="shared" si="42"/>
        <v>0</v>
      </c>
      <c r="B132">
        <f t="shared" si="43"/>
        <v>0</v>
      </c>
      <c r="C132">
        <f t="shared" si="44"/>
        <v>0</v>
      </c>
      <c r="D132">
        <f t="shared" si="45"/>
        <v>1</v>
      </c>
      <c r="E132">
        <f t="shared" si="46"/>
        <v>0</v>
      </c>
      <c r="F132">
        <f t="shared" si="47"/>
        <v>0</v>
      </c>
      <c r="G132">
        <f t="shared" si="48"/>
        <v>0</v>
      </c>
      <c r="H132">
        <f t="shared" si="49"/>
        <v>0</v>
      </c>
      <c r="I132">
        <f t="shared" si="50"/>
        <v>1</v>
      </c>
      <c r="J132">
        <f t="shared" si="51"/>
        <v>0</v>
      </c>
      <c r="K132">
        <f t="shared" si="52"/>
        <v>0</v>
      </c>
      <c r="L132">
        <f t="shared" si="53"/>
        <v>1</v>
      </c>
      <c r="M132">
        <f t="shared" si="54"/>
        <v>0</v>
      </c>
      <c r="N132">
        <f t="shared" si="55"/>
        <v>0</v>
      </c>
      <c r="O132">
        <f t="shared" si="56"/>
        <v>0</v>
      </c>
      <c r="P132">
        <f t="shared" si="57"/>
        <v>1</v>
      </c>
      <c r="Q132">
        <f t="shared" si="58"/>
        <v>1</v>
      </c>
      <c r="U132">
        <f t="shared" si="59"/>
        <v>1</v>
      </c>
      <c r="W132" s="8">
        <v>870000</v>
      </c>
      <c r="X132" s="2">
        <v>3</v>
      </c>
      <c r="Y132" s="2">
        <v>2</v>
      </c>
      <c r="Z132" s="2">
        <v>2320</v>
      </c>
      <c r="AA132" s="2">
        <v>65340</v>
      </c>
      <c r="AB132" s="2">
        <v>1.5</v>
      </c>
      <c r="AC132" s="2">
        <v>0</v>
      </c>
      <c r="AD132" s="2">
        <v>0</v>
      </c>
      <c r="AE132" s="2">
        <v>3</v>
      </c>
      <c r="AF132" s="2">
        <v>9</v>
      </c>
      <c r="AG132" s="2">
        <v>2320</v>
      </c>
      <c r="AH132" s="2">
        <v>0</v>
      </c>
      <c r="AI132" s="2">
        <v>1992</v>
      </c>
      <c r="AJ132" s="2">
        <v>0</v>
      </c>
      <c r="AK132" s="2">
        <v>47.610599999999998</v>
      </c>
      <c r="AL132" s="2">
        <v>-122055</v>
      </c>
      <c r="AM132" s="2">
        <v>3100</v>
      </c>
      <c r="AN132" s="2">
        <v>59603</v>
      </c>
      <c r="AP132" s="3">
        <f t="shared" si="41"/>
        <v>375</v>
      </c>
      <c r="AR132" t="b">
        <f t="shared" si="60"/>
        <v>1</v>
      </c>
    </row>
    <row r="133" spans="1:44" ht="15.75" x14ac:dyDescent="0.25">
      <c r="A133">
        <f t="shared" si="42"/>
        <v>0</v>
      </c>
      <c r="B133">
        <f t="shared" si="43"/>
        <v>1</v>
      </c>
      <c r="C133">
        <f t="shared" si="44"/>
        <v>0</v>
      </c>
      <c r="D133">
        <f t="shared" si="45"/>
        <v>0</v>
      </c>
      <c r="E133">
        <f t="shared" si="46"/>
        <v>0</v>
      </c>
      <c r="F133">
        <f t="shared" si="47"/>
        <v>0</v>
      </c>
      <c r="G133">
        <f t="shared" si="48"/>
        <v>1</v>
      </c>
      <c r="H133">
        <f t="shared" si="49"/>
        <v>0</v>
      </c>
      <c r="I133">
        <f t="shared" si="50"/>
        <v>0</v>
      </c>
      <c r="J133">
        <f t="shared" si="51"/>
        <v>0</v>
      </c>
      <c r="K133">
        <f t="shared" si="52"/>
        <v>1</v>
      </c>
      <c r="L133">
        <f t="shared" si="53"/>
        <v>0</v>
      </c>
      <c r="M133">
        <f t="shared" si="54"/>
        <v>0</v>
      </c>
      <c r="N133">
        <f t="shared" si="55"/>
        <v>0</v>
      </c>
      <c r="O133">
        <f t="shared" si="56"/>
        <v>0</v>
      </c>
      <c r="P133">
        <f t="shared" si="57"/>
        <v>0</v>
      </c>
      <c r="Q133">
        <f t="shared" si="58"/>
        <v>0</v>
      </c>
      <c r="U133">
        <f t="shared" si="59"/>
        <v>0</v>
      </c>
      <c r="W133" s="8">
        <v>532500</v>
      </c>
      <c r="X133" s="2">
        <v>3</v>
      </c>
      <c r="Y133" s="2">
        <v>2.5</v>
      </c>
      <c r="Z133" s="2">
        <v>2160</v>
      </c>
      <c r="AA133" s="2">
        <v>7500</v>
      </c>
      <c r="AB133" s="2">
        <v>1</v>
      </c>
      <c r="AC133" s="2">
        <v>0</v>
      </c>
      <c r="AD133" s="2">
        <v>1</v>
      </c>
      <c r="AE133" s="2">
        <v>3</v>
      </c>
      <c r="AF133" s="2">
        <v>7</v>
      </c>
      <c r="AG133" s="2">
        <v>1430</v>
      </c>
      <c r="AH133" s="2">
        <v>730</v>
      </c>
      <c r="AI133" s="2">
        <v>1979</v>
      </c>
      <c r="AJ133" s="2">
        <v>0</v>
      </c>
      <c r="AK133" s="2">
        <v>47.6188</v>
      </c>
      <c r="AL133" s="2">
        <v>-122064</v>
      </c>
      <c r="AM133" s="2">
        <v>1560</v>
      </c>
      <c r="AN133" s="2">
        <v>7500</v>
      </c>
      <c r="AP133" s="3">
        <f t="shared" si="41"/>
        <v>246.52777777777777</v>
      </c>
      <c r="AR133" t="b">
        <f t="shared" si="60"/>
        <v>0</v>
      </c>
    </row>
    <row r="134" spans="1:44" ht="15.75" x14ac:dyDescent="0.25">
      <c r="A134">
        <f t="shared" si="42"/>
        <v>0</v>
      </c>
      <c r="B134">
        <f t="shared" si="43"/>
        <v>1</v>
      </c>
      <c r="C134">
        <f t="shared" si="44"/>
        <v>1</v>
      </c>
      <c r="D134">
        <f t="shared" si="45"/>
        <v>0</v>
      </c>
      <c r="E134">
        <f t="shared" si="46"/>
        <v>1</v>
      </c>
      <c r="F134">
        <f t="shared" si="47"/>
        <v>0</v>
      </c>
      <c r="G134">
        <f t="shared" si="48"/>
        <v>0</v>
      </c>
      <c r="H134">
        <f t="shared" si="49"/>
        <v>0</v>
      </c>
      <c r="I134">
        <f t="shared" si="50"/>
        <v>0</v>
      </c>
      <c r="J134">
        <f t="shared" si="51"/>
        <v>1</v>
      </c>
      <c r="K134">
        <f t="shared" si="52"/>
        <v>0</v>
      </c>
      <c r="L134">
        <f t="shared" si="53"/>
        <v>1</v>
      </c>
      <c r="M134">
        <f t="shared" si="54"/>
        <v>0</v>
      </c>
      <c r="N134">
        <f t="shared" si="55"/>
        <v>0</v>
      </c>
      <c r="O134">
        <f t="shared" si="56"/>
        <v>0</v>
      </c>
      <c r="P134">
        <f t="shared" si="57"/>
        <v>1</v>
      </c>
      <c r="Q134">
        <f t="shared" si="58"/>
        <v>0</v>
      </c>
      <c r="U134">
        <f t="shared" si="59"/>
        <v>0</v>
      </c>
      <c r="W134" s="8">
        <v>715000</v>
      </c>
      <c r="X134" s="2">
        <v>3</v>
      </c>
      <c r="Y134" s="2">
        <v>2.5</v>
      </c>
      <c r="Z134" s="2">
        <v>2890</v>
      </c>
      <c r="AA134" s="2">
        <v>7027</v>
      </c>
      <c r="AB134" s="2">
        <v>2</v>
      </c>
      <c r="AC134" s="2">
        <v>0</v>
      </c>
      <c r="AD134" s="2">
        <v>0</v>
      </c>
      <c r="AE134" s="2">
        <v>3</v>
      </c>
      <c r="AF134" s="2">
        <v>8</v>
      </c>
      <c r="AG134" s="2">
        <v>2890</v>
      </c>
      <c r="AH134" s="2">
        <v>0</v>
      </c>
      <c r="AI134" s="2">
        <v>2004</v>
      </c>
      <c r="AJ134" s="2">
        <v>0</v>
      </c>
      <c r="AK134" s="2">
        <v>47.6111</v>
      </c>
      <c r="AL134" s="2">
        <v>-122009</v>
      </c>
      <c r="AM134" s="2">
        <v>2890</v>
      </c>
      <c r="AN134" s="2">
        <v>7197</v>
      </c>
      <c r="AP134" s="3">
        <f t="shared" si="41"/>
        <v>247.40484429065745</v>
      </c>
      <c r="AR134" t="b">
        <f t="shared" si="60"/>
        <v>0</v>
      </c>
    </row>
    <row r="135" spans="1:44" ht="15.75" x14ac:dyDescent="0.25">
      <c r="A135">
        <f t="shared" si="42"/>
        <v>1</v>
      </c>
      <c r="B135">
        <f t="shared" si="43"/>
        <v>1</v>
      </c>
      <c r="C135">
        <f t="shared" si="44"/>
        <v>1</v>
      </c>
      <c r="D135">
        <f t="shared" si="45"/>
        <v>0</v>
      </c>
      <c r="E135">
        <f t="shared" si="46"/>
        <v>1</v>
      </c>
      <c r="F135">
        <f t="shared" si="47"/>
        <v>0</v>
      </c>
      <c r="G135">
        <f t="shared" si="48"/>
        <v>0</v>
      </c>
      <c r="H135">
        <f t="shared" si="49"/>
        <v>0</v>
      </c>
      <c r="I135">
        <f t="shared" si="50"/>
        <v>0</v>
      </c>
      <c r="J135">
        <f t="shared" si="51"/>
        <v>1</v>
      </c>
      <c r="K135">
        <f t="shared" si="52"/>
        <v>0</v>
      </c>
      <c r="L135">
        <f t="shared" si="53"/>
        <v>1</v>
      </c>
      <c r="M135">
        <f t="shared" si="54"/>
        <v>0</v>
      </c>
      <c r="N135">
        <f t="shared" si="55"/>
        <v>0</v>
      </c>
      <c r="O135">
        <f t="shared" si="56"/>
        <v>0</v>
      </c>
      <c r="P135">
        <f t="shared" si="57"/>
        <v>1</v>
      </c>
      <c r="Q135">
        <f t="shared" si="58"/>
        <v>0</v>
      </c>
      <c r="U135">
        <f t="shared" si="59"/>
        <v>0</v>
      </c>
      <c r="W135" s="8">
        <v>675000</v>
      </c>
      <c r="X135" s="2">
        <v>4</v>
      </c>
      <c r="Y135" s="2">
        <v>2.5</v>
      </c>
      <c r="Z135" s="2">
        <v>2990</v>
      </c>
      <c r="AA135" s="2">
        <v>5400</v>
      </c>
      <c r="AB135" s="2">
        <v>2</v>
      </c>
      <c r="AC135" s="2">
        <v>0</v>
      </c>
      <c r="AD135" s="2">
        <v>0</v>
      </c>
      <c r="AE135" s="2">
        <v>3</v>
      </c>
      <c r="AF135" s="2">
        <v>8</v>
      </c>
      <c r="AG135" s="2">
        <v>2990</v>
      </c>
      <c r="AH135" s="2">
        <v>0</v>
      </c>
      <c r="AI135" s="2">
        <v>2005</v>
      </c>
      <c r="AJ135" s="2">
        <v>0</v>
      </c>
      <c r="AK135" s="2">
        <v>47.612200000000001</v>
      </c>
      <c r="AL135" s="2">
        <v>-122009</v>
      </c>
      <c r="AM135" s="2">
        <v>2890</v>
      </c>
      <c r="AN135" s="2">
        <v>6538</v>
      </c>
      <c r="AP135" s="3">
        <f t="shared" si="41"/>
        <v>225.75250836120401</v>
      </c>
      <c r="AR135" t="b">
        <f t="shared" si="60"/>
        <v>0</v>
      </c>
    </row>
    <row r="136" spans="1:44" ht="15.75" x14ac:dyDescent="0.25">
      <c r="A136">
        <f t="shared" si="42"/>
        <v>0</v>
      </c>
      <c r="B136">
        <f t="shared" si="43"/>
        <v>1</v>
      </c>
      <c r="C136">
        <f t="shared" si="44"/>
        <v>1</v>
      </c>
      <c r="D136">
        <f t="shared" si="45"/>
        <v>0</v>
      </c>
      <c r="E136">
        <f t="shared" si="46"/>
        <v>1</v>
      </c>
      <c r="F136">
        <f t="shared" si="47"/>
        <v>0</v>
      </c>
      <c r="G136">
        <f t="shared" si="48"/>
        <v>0</v>
      </c>
      <c r="H136">
        <f t="shared" si="49"/>
        <v>0</v>
      </c>
      <c r="I136">
        <f t="shared" si="50"/>
        <v>1</v>
      </c>
      <c r="J136">
        <f t="shared" si="51"/>
        <v>1</v>
      </c>
      <c r="K136">
        <f t="shared" si="52"/>
        <v>0</v>
      </c>
      <c r="L136">
        <f t="shared" si="53"/>
        <v>1</v>
      </c>
      <c r="M136">
        <f t="shared" si="54"/>
        <v>0</v>
      </c>
      <c r="N136">
        <f t="shared" si="55"/>
        <v>0</v>
      </c>
      <c r="O136">
        <f t="shared" si="56"/>
        <v>0</v>
      </c>
      <c r="P136">
        <f t="shared" si="57"/>
        <v>1</v>
      </c>
      <c r="Q136">
        <f t="shared" si="58"/>
        <v>0</v>
      </c>
      <c r="U136">
        <f t="shared" si="59"/>
        <v>0</v>
      </c>
      <c r="W136" s="8">
        <v>710000</v>
      </c>
      <c r="X136" s="2">
        <v>3</v>
      </c>
      <c r="Y136" s="2">
        <v>2.5</v>
      </c>
      <c r="Z136" s="2">
        <v>2830</v>
      </c>
      <c r="AA136" s="2">
        <v>9680</v>
      </c>
      <c r="AB136" s="2">
        <v>2</v>
      </c>
      <c r="AC136" s="2">
        <v>0</v>
      </c>
      <c r="AD136" s="2">
        <v>0</v>
      </c>
      <c r="AE136" s="2">
        <v>3</v>
      </c>
      <c r="AF136" s="2">
        <v>10</v>
      </c>
      <c r="AG136" s="2">
        <v>2830</v>
      </c>
      <c r="AH136" s="2">
        <v>0</v>
      </c>
      <c r="AI136" s="2">
        <v>1991</v>
      </c>
      <c r="AJ136" s="2">
        <v>0</v>
      </c>
      <c r="AK136" s="2">
        <v>47.624899999999997</v>
      </c>
      <c r="AL136" s="2">
        <v>-122024</v>
      </c>
      <c r="AM136" s="2">
        <v>2970</v>
      </c>
      <c r="AN136" s="2">
        <v>8691</v>
      </c>
      <c r="AP136" s="3">
        <f t="shared" si="41"/>
        <v>250.8833922261484</v>
      </c>
      <c r="AR136" t="b">
        <f t="shared" si="60"/>
        <v>0</v>
      </c>
    </row>
    <row r="137" spans="1:44" ht="15.75" x14ac:dyDescent="0.25">
      <c r="A137">
        <f t="shared" si="42"/>
        <v>1</v>
      </c>
      <c r="B137">
        <f t="shared" si="43"/>
        <v>1</v>
      </c>
      <c r="C137">
        <f t="shared" si="44"/>
        <v>0</v>
      </c>
      <c r="D137">
        <f t="shared" si="45"/>
        <v>0</v>
      </c>
      <c r="E137">
        <f t="shared" si="46"/>
        <v>1</v>
      </c>
      <c r="F137">
        <f t="shared" si="47"/>
        <v>0</v>
      </c>
      <c r="G137">
        <f t="shared" si="48"/>
        <v>0</v>
      </c>
      <c r="H137">
        <f t="shared" si="49"/>
        <v>0</v>
      </c>
      <c r="I137">
        <f t="shared" si="50"/>
        <v>1</v>
      </c>
      <c r="J137">
        <f t="shared" si="51"/>
        <v>1</v>
      </c>
      <c r="K137">
        <f t="shared" si="52"/>
        <v>0</v>
      </c>
      <c r="L137">
        <f t="shared" si="53"/>
        <v>1</v>
      </c>
      <c r="M137">
        <f t="shared" si="54"/>
        <v>0</v>
      </c>
      <c r="N137">
        <f t="shared" si="55"/>
        <v>0</v>
      </c>
      <c r="O137">
        <f t="shared" si="56"/>
        <v>0</v>
      </c>
      <c r="P137">
        <f t="shared" si="57"/>
        <v>0</v>
      </c>
      <c r="Q137">
        <f t="shared" si="58"/>
        <v>0</v>
      </c>
      <c r="U137">
        <f t="shared" si="59"/>
        <v>1</v>
      </c>
      <c r="W137" s="8">
        <v>769000</v>
      </c>
      <c r="X137" s="2">
        <v>4</v>
      </c>
      <c r="Y137" s="2">
        <v>2.5</v>
      </c>
      <c r="Z137" s="2">
        <v>2440</v>
      </c>
      <c r="AA137" s="2">
        <v>6733</v>
      </c>
      <c r="AB137" s="2">
        <v>2</v>
      </c>
      <c r="AC137" s="2">
        <v>0</v>
      </c>
      <c r="AD137" s="2">
        <v>0</v>
      </c>
      <c r="AE137" s="2">
        <v>3</v>
      </c>
      <c r="AF137" s="2">
        <v>9</v>
      </c>
      <c r="AG137" s="2">
        <v>2440</v>
      </c>
      <c r="AH137" s="2">
        <v>0</v>
      </c>
      <c r="AI137" s="2">
        <v>1999</v>
      </c>
      <c r="AJ137" s="2">
        <v>0</v>
      </c>
      <c r="AK137" s="2">
        <v>47.6374</v>
      </c>
      <c r="AL137" s="2">
        <v>-122064</v>
      </c>
      <c r="AM137" s="2">
        <v>2570</v>
      </c>
      <c r="AN137" s="2">
        <v>6496</v>
      </c>
      <c r="AP137" s="3">
        <f t="shared" si="41"/>
        <v>315.1639344262295</v>
      </c>
      <c r="AR137" t="b">
        <f t="shared" si="60"/>
        <v>1</v>
      </c>
    </row>
    <row r="138" spans="1:44" ht="15.75" x14ac:dyDescent="0.25">
      <c r="A138">
        <f t="shared" si="42"/>
        <v>0</v>
      </c>
      <c r="B138">
        <f t="shared" si="43"/>
        <v>0</v>
      </c>
      <c r="C138">
        <f t="shared" si="44"/>
        <v>0</v>
      </c>
      <c r="D138">
        <f t="shared" si="45"/>
        <v>0</v>
      </c>
      <c r="E138">
        <f t="shared" si="46"/>
        <v>0</v>
      </c>
      <c r="F138">
        <f t="shared" si="47"/>
        <v>0</v>
      </c>
      <c r="G138">
        <f t="shared" si="48"/>
        <v>0</v>
      </c>
      <c r="H138">
        <f t="shared" si="49"/>
        <v>0</v>
      </c>
      <c r="I138">
        <f t="shared" si="50"/>
        <v>0</v>
      </c>
      <c r="J138">
        <f t="shared" si="51"/>
        <v>0</v>
      </c>
      <c r="K138">
        <f t="shared" si="52"/>
        <v>1</v>
      </c>
      <c r="L138">
        <f t="shared" si="53"/>
        <v>0</v>
      </c>
      <c r="M138">
        <f t="shared" si="54"/>
        <v>0</v>
      </c>
      <c r="N138">
        <f t="shared" si="55"/>
        <v>0</v>
      </c>
      <c r="O138">
        <f t="shared" si="56"/>
        <v>0</v>
      </c>
      <c r="P138">
        <f t="shared" si="57"/>
        <v>0</v>
      </c>
      <c r="Q138">
        <f t="shared" si="58"/>
        <v>0</v>
      </c>
      <c r="U138">
        <f t="shared" si="59"/>
        <v>0</v>
      </c>
      <c r="W138" s="8">
        <v>310000</v>
      </c>
      <c r="X138" s="2">
        <v>3</v>
      </c>
      <c r="Y138" s="2">
        <v>2</v>
      </c>
      <c r="Z138" s="2">
        <v>2070</v>
      </c>
      <c r="AA138" s="2">
        <v>9195</v>
      </c>
      <c r="AB138" s="2">
        <v>1</v>
      </c>
      <c r="AC138" s="2">
        <v>0</v>
      </c>
      <c r="AD138" s="2">
        <v>0</v>
      </c>
      <c r="AE138" s="2">
        <v>3</v>
      </c>
      <c r="AF138" s="2">
        <v>8</v>
      </c>
      <c r="AG138" s="2">
        <v>1220</v>
      </c>
      <c r="AH138" s="2">
        <v>850</v>
      </c>
      <c r="AI138" s="2">
        <v>1982</v>
      </c>
      <c r="AJ138" s="2">
        <v>0</v>
      </c>
      <c r="AK138" s="2">
        <v>47.649099999999997</v>
      </c>
      <c r="AL138" s="2">
        <v>-122061</v>
      </c>
      <c r="AM138" s="2">
        <v>2080</v>
      </c>
      <c r="AN138" s="2">
        <v>9551</v>
      </c>
      <c r="AP138" s="3">
        <f t="shared" si="41"/>
        <v>149.7584541062802</v>
      </c>
      <c r="AR138" t="b">
        <f t="shared" si="60"/>
        <v>0</v>
      </c>
    </row>
    <row r="139" spans="1:44" ht="15.75" x14ac:dyDescent="0.25">
      <c r="A139">
        <f t="shared" si="42"/>
        <v>0</v>
      </c>
      <c r="B139">
        <f t="shared" si="43"/>
        <v>0</v>
      </c>
      <c r="C139">
        <f t="shared" si="44"/>
        <v>0</v>
      </c>
      <c r="D139">
        <f t="shared" si="45"/>
        <v>0</v>
      </c>
      <c r="E139">
        <f t="shared" si="46"/>
        <v>0</v>
      </c>
      <c r="F139">
        <f t="shared" si="47"/>
        <v>0</v>
      </c>
      <c r="G139">
        <f t="shared" si="48"/>
        <v>0</v>
      </c>
      <c r="H139">
        <f t="shared" si="49"/>
        <v>0</v>
      </c>
      <c r="I139">
        <f t="shared" si="50"/>
        <v>0</v>
      </c>
      <c r="J139">
        <f t="shared" si="51"/>
        <v>0</v>
      </c>
      <c r="K139">
        <f t="shared" si="52"/>
        <v>1</v>
      </c>
      <c r="L139">
        <f t="shared" si="53"/>
        <v>0</v>
      </c>
      <c r="M139">
        <f t="shared" si="54"/>
        <v>0</v>
      </c>
      <c r="N139">
        <f t="shared" si="55"/>
        <v>0</v>
      </c>
      <c r="O139">
        <f t="shared" si="56"/>
        <v>0</v>
      </c>
      <c r="P139">
        <f t="shared" si="57"/>
        <v>0</v>
      </c>
      <c r="Q139">
        <f t="shared" si="58"/>
        <v>0</v>
      </c>
      <c r="U139">
        <f t="shared" si="59"/>
        <v>0</v>
      </c>
      <c r="W139" s="8">
        <v>539000</v>
      </c>
      <c r="X139" s="2">
        <v>3</v>
      </c>
      <c r="Y139" s="2">
        <v>2</v>
      </c>
      <c r="Z139" s="2">
        <v>2070</v>
      </c>
      <c r="AA139" s="2">
        <v>9195</v>
      </c>
      <c r="AB139" s="2">
        <v>1</v>
      </c>
      <c r="AC139" s="2">
        <v>0</v>
      </c>
      <c r="AD139" s="2">
        <v>0</v>
      </c>
      <c r="AE139" s="2">
        <v>3</v>
      </c>
      <c r="AF139" s="2">
        <v>8</v>
      </c>
      <c r="AG139" s="2">
        <v>1220</v>
      </c>
      <c r="AH139" s="2">
        <v>850</v>
      </c>
      <c r="AI139" s="2">
        <v>1982</v>
      </c>
      <c r="AJ139" s="2">
        <v>0</v>
      </c>
      <c r="AK139" s="2">
        <v>47.649099999999997</v>
      </c>
      <c r="AL139" s="2">
        <v>-122061</v>
      </c>
      <c r="AM139" s="2">
        <v>2080</v>
      </c>
      <c r="AN139" s="2">
        <v>9551</v>
      </c>
      <c r="AP139" s="3">
        <f t="shared" si="41"/>
        <v>260.38647342995171</v>
      </c>
      <c r="AR139" t="b">
        <f t="shared" si="60"/>
        <v>0</v>
      </c>
    </row>
    <row r="140" spans="1:44" ht="15.75" x14ac:dyDescent="0.25">
      <c r="A140">
        <f t="shared" si="42"/>
        <v>0</v>
      </c>
      <c r="B140">
        <f t="shared" si="43"/>
        <v>1</v>
      </c>
      <c r="C140">
        <f t="shared" si="44"/>
        <v>0</v>
      </c>
      <c r="D140">
        <f t="shared" si="45"/>
        <v>0</v>
      </c>
      <c r="E140">
        <f t="shared" si="46"/>
        <v>1</v>
      </c>
      <c r="F140">
        <f t="shared" si="47"/>
        <v>0</v>
      </c>
      <c r="G140">
        <f t="shared" si="48"/>
        <v>0</v>
      </c>
      <c r="H140">
        <f t="shared" si="49"/>
        <v>0</v>
      </c>
      <c r="I140">
        <f t="shared" si="50"/>
        <v>0</v>
      </c>
      <c r="J140">
        <f t="shared" si="51"/>
        <v>0</v>
      </c>
      <c r="K140">
        <f t="shared" si="52"/>
        <v>0</v>
      </c>
      <c r="L140">
        <f t="shared" si="53"/>
        <v>1</v>
      </c>
      <c r="M140">
        <f t="shared" si="54"/>
        <v>0</v>
      </c>
      <c r="N140">
        <f t="shared" si="55"/>
        <v>0</v>
      </c>
      <c r="O140">
        <f t="shared" si="56"/>
        <v>0</v>
      </c>
      <c r="P140">
        <f t="shared" si="57"/>
        <v>0</v>
      </c>
      <c r="Q140">
        <f t="shared" si="58"/>
        <v>0</v>
      </c>
      <c r="U140">
        <f t="shared" si="59"/>
        <v>0</v>
      </c>
      <c r="W140" s="8">
        <v>473975</v>
      </c>
      <c r="X140" s="2">
        <v>3</v>
      </c>
      <c r="Y140" s="2">
        <v>2.5</v>
      </c>
      <c r="Z140" s="2">
        <v>2330</v>
      </c>
      <c r="AA140" s="2">
        <v>3610</v>
      </c>
      <c r="AB140" s="2">
        <v>2</v>
      </c>
      <c r="AC140" s="2">
        <v>0</v>
      </c>
      <c r="AD140" s="2">
        <v>0</v>
      </c>
      <c r="AE140" s="2">
        <v>3</v>
      </c>
      <c r="AF140" s="2">
        <v>8</v>
      </c>
      <c r="AG140" s="2">
        <v>2330</v>
      </c>
      <c r="AH140" s="2">
        <v>0</v>
      </c>
      <c r="AI140" s="2">
        <v>1999</v>
      </c>
      <c r="AJ140" s="2">
        <v>0</v>
      </c>
      <c r="AK140" s="2">
        <v>47.602200000000003</v>
      </c>
      <c r="AL140" s="2">
        <v>-122021</v>
      </c>
      <c r="AM140" s="2">
        <v>1830</v>
      </c>
      <c r="AN140" s="2">
        <v>2948</v>
      </c>
      <c r="AP140" s="3">
        <f t="shared" si="41"/>
        <v>203.42274678111588</v>
      </c>
      <c r="AR140" t="b">
        <f t="shared" si="60"/>
        <v>0</v>
      </c>
    </row>
    <row r="141" spans="1:44" ht="15.75" x14ac:dyDescent="0.25">
      <c r="A141">
        <f t="shared" si="42"/>
        <v>0</v>
      </c>
      <c r="B141">
        <f t="shared" si="43"/>
        <v>1</v>
      </c>
      <c r="C141">
        <f t="shared" si="44"/>
        <v>0</v>
      </c>
      <c r="D141">
        <f t="shared" si="45"/>
        <v>0</v>
      </c>
      <c r="E141">
        <f t="shared" si="46"/>
        <v>0</v>
      </c>
      <c r="F141">
        <f t="shared" si="47"/>
        <v>0</v>
      </c>
      <c r="G141">
        <f t="shared" si="48"/>
        <v>0</v>
      </c>
      <c r="H141">
        <f t="shared" si="49"/>
        <v>0</v>
      </c>
      <c r="I141">
        <f t="shared" si="50"/>
        <v>0</v>
      </c>
      <c r="J141">
        <f t="shared" si="51"/>
        <v>0</v>
      </c>
      <c r="K141">
        <f t="shared" si="52"/>
        <v>0</v>
      </c>
      <c r="L141">
        <f t="shared" si="53"/>
        <v>0</v>
      </c>
      <c r="M141">
        <f t="shared" si="54"/>
        <v>0</v>
      </c>
      <c r="N141">
        <f t="shared" si="55"/>
        <v>0</v>
      </c>
      <c r="O141">
        <f t="shared" si="56"/>
        <v>0</v>
      </c>
      <c r="P141">
        <f t="shared" si="57"/>
        <v>0</v>
      </c>
      <c r="Q141">
        <f t="shared" si="58"/>
        <v>0</v>
      </c>
      <c r="U141">
        <f t="shared" si="59"/>
        <v>1</v>
      </c>
      <c r="W141" s="8">
        <v>400000</v>
      </c>
      <c r="X141" s="2">
        <v>3</v>
      </c>
      <c r="Y141" s="2">
        <v>2.5</v>
      </c>
      <c r="Z141" s="2">
        <v>1450</v>
      </c>
      <c r="AA141" s="2">
        <v>8064</v>
      </c>
      <c r="AB141" s="2">
        <v>1</v>
      </c>
      <c r="AC141" s="2">
        <v>0</v>
      </c>
      <c r="AD141" s="2">
        <v>0</v>
      </c>
      <c r="AE141" s="2">
        <v>3</v>
      </c>
      <c r="AF141" s="2">
        <v>8</v>
      </c>
      <c r="AG141" s="2">
        <v>1450</v>
      </c>
      <c r="AH141" s="2">
        <v>0</v>
      </c>
      <c r="AI141" s="2">
        <v>1984</v>
      </c>
      <c r="AJ141" s="2">
        <v>0</v>
      </c>
      <c r="AK141" s="2">
        <v>47.625599999999999</v>
      </c>
      <c r="AL141" s="2">
        <v>-122037</v>
      </c>
      <c r="AM141" s="2">
        <v>1710</v>
      </c>
      <c r="AN141" s="2">
        <v>9554</v>
      </c>
      <c r="AP141" s="3">
        <f t="shared" si="41"/>
        <v>275.86206896551727</v>
      </c>
      <c r="AR141" t="b">
        <f t="shared" si="60"/>
        <v>1</v>
      </c>
    </row>
    <row r="142" spans="1:44" ht="15.75" x14ac:dyDescent="0.25">
      <c r="A142">
        <f t="shared" si="42"/>
        <v>1</v>
      </c>
      <c r="B142">
        <f t="shared" si="43"/>
        <v>0</v>
      </c>
      <c r="C142">
        <f t="shared" si="44"/>
        <v>1</v>
      </c>
      <c r="D142">
        <f t="shared" si="45"/>
        <v>0</v>
      </c>
      <c r="E142">
        <f t="shared" si="46"/>
        <v>0</v>
      </c>
      <c r="F142">
        <f t="shared" si="47"/>
        <v>0</v>
      </c>
      <c r="G142">
        <f t="shared" si="48"/>
        <v>0</v>
      </c>
      <c r="H142">
        <f t="shared" si="49"/>
        <v>1</v>
      </c>
      <c r="I142">
        <f t="shared" si="50"/>
        <v>0</v>
      </c>
      <c r="J142">
        <f t="shared" si="51"/>
        <v>0</v>
      </c>
      <c r="K142">
        <f t="shared" si="52"/>
        <v>1</v>
      </c>
      <c r="L142">
        <f t="shared" si="53"/>
        <v>0</v>
      </c>
      <c r="M142">
        <f t="shared" si="54"/>
        <v>0</v>
      </c>
      <c r="N142">
        <f t="shared" si="55"/>
        <v>0</v>
      </c>
      <c r="O142">
        <f t="shared" si="56"/>
        <v>0</v>
      </c>
      <c r="P142">
        <f t="shared" si="57"/>
        <v>0</v>
      </c>
      <c r="Q142">
        <f t="shared" si="58"/>
        <v>0</v>
      </c>
      <c r="U142">
        <f t="shared" si="59"/>
        <v>0</v>
      </c>
      <c r="W142" s="8">
        <v>540000</v>
      </c>
      <c r="X142" s="2">
        <v>4</v>
      </c>
      <c r="Y142" s="2">
        <v>2.25</v>
      </c>
      <c r="Z142" s="2">
        <v>3040</v>
      </c>
      <c r="AA142" s="2">
        <v>10283</v>
      </c>
      <c r="AB142" s="2">
        <v>1</v>
      </c>
      <c r="AC142" s="2">
        <v>0</v>
      </c>
      <c r="AD142" s="2">
        <v>0</v>
      </c>
      <c r="AE142" s="2">
        <v>4</v>
      </c>
      <c r="AF142" s="2">
        <v>8</v>
      </c>
      <c r="AG142" s="2">
        <v>1430</v>
      </c>
      <c r="AH142" s="2">
        <v>1610</v>
      </c>
      <c r="AI142" s="2">
        <v>1984</v>
      </c>
      <c r="AJ142" s="2">
        <v>0</v>
      </c>
      <c r="AK142" s="2">
        <v>47.626800000000003</v>
      </c>
      <c r="AL142" s="2">
        <v>-122038</v>
      </c>
      <c r="AM142" s="2">
        <v>1870</v>
      </c>
      <c r="AN142" s="2">
        <v>11074</v>
      </c>
      <c r="AP142" s="3">
        <f t="shared" si="41"/>
        <v>177.63157894736841</v>
      </c>
      <c r="AR142" t="b">
        <f t="shared" si="60"/>
        <v>0</v>
      </c>
    </row>
    <row r="143" spans="1:44" ht="15.75" x14ac:dyDescent="0.25">
      <c r="A143">
        <f t="shared" si="42"/>
        <v>0</v>
      </c>
      <c r="B143">
        <f t="shared" si="43"/>
        <v>1</v>
      </c>
      <c r="C143">
        <f t="shared" si="44"/>
        <v>0</v>
      </c>
      <c r="D143">
        <f t="shared" si="45"/>
        <v>0</v>
      </c>
      <c r="E143">
        <f t="shared" si="46"/>
        <v>1</v>
      </c>
      <c r="F143">
        <f t="shared" si="47"/>
        <v>0</v>
      </c>
      <c r="G143">
        <f t="shared" si="48"/>
        <v>0</v>
      </c>
      <c r="H143">
        <f t="shared" si="49"/>
        <v>0</v>
      </c>
      <c r="I143">
        <f t="shared" si="50"/>
        <v>0</v>
      </c>
      <c r="J143">
        <f t="shared" si="51"/>
        <v>0</v>
      </c>
      <c r="K143">
        <f t="shared" si="52"/>
        <v>0</v>
      </c>
      <c r="L143">
        <f t="shared" si="53"/>
        <v>0</v>
      </c>
      <c r="M143">
        <f t="shared" si="54"/>
        <v>0</v>
      </c>
      <c r="N143">
        <f t="shared" si="55"/>
        <v>0</v>
      </c>
      <c r="O143">
        <f t="shared" si="56"/>
        <v>0</v>
      </c>
      <c r="P143">
        <f t="shared" si="57"/>
        <v>0</v>
      </c>
      <c r="Q143">
        <f t="shared" si="58"/>
        <v>0</v>
      </c>
      <c r="U143">
        <f t="shared" si="59"/>
        <v>1</v>
      </c>
      <c r="W143" s="8">
        <v>532000</v>
      </c>
      <c r="X143" s="2">
        <v>3</v>
      </c>
      <c r="Y143" s="2">
        <v>2.5</v>
      </c>
      <c r="Z143" s="2">
        <v>1830</v>
      </c>
      <c r="AA143" s="2">
        <v>8022</v>
      </c>
      <c r="AB143" s="2">
        <v>2</v>
      </c>
      <c r="AC143" s="2">
        <v>0</v>
      </c>
      <c r="AD143" s="2">
        <v>0</v>
      </c>
      <c r="AE143" s="2">
        <v>3</v>
      </c>
      <c r="AF143" s="2">
        <v>8</v>
      </c>
      <c r="AG143" s="2">
        <v>1830</v>
      </c>
      <c r="AH143" s="2">
        <v>0</v>
      </c>
      <c r="AI143" s="2">
        <v>1987</v>
      </c>
      <c r="AJ143" s="2">
        <v>0</v>
      </c>
      <c r="AK143" s="2">
        <v>47.619799999999998</v>
      </c>
      <c r="AL143" s="2">
        <v>-122044</v>
      </c>
      <c r="AM143" s="2">
        <v>2030</v>
      </c>
      <c r="AN143" s="2">
        <v>7736</v>
      </c>
      <c r="AP143" s="3">
        <f t="shared" si="41"/>
        <v>290.71038251366122</v>
      </c>
      <c r="AR143" t="b">
        <f t="shared" si="60"/>
        <v>1</v>
      </c>
    </row>
    <row r="144" spans="1:44" ht="15.75" x14ac:dyDescent="0.25">
      <c r="A144">
        <f t="shared" si="42"/>
        <v>0</v>
      </c>
      <c r="B144">
        <f t="shared" si="43"/>
        <v>1</v>
      </c>
      <c r="C144">
        <f t="shared" si="44"/>
        <v>0</v>
      </c>
      <c r="D144">
        <f t="shared" si="45"/>
        <v>0</v>
      </c>
      <c r="E144">
        <f t="shared" si="46"/>
        <v>1</v>
      </c>
      <c r="F144">
        <f t="shared" si="47"/>
        <v>0</v>
      </c>
      <c r="G144">
        <f t="shared" si="48"/>
        <v>0</v>
      </c>
      <c r="H144">
        <f t="shared" si="49"/>
        <v>1</v>
      </c>
      <c r="I144">
        <f t="shared" si="50"/>
        <v>0</v>
      </c>
      <c r="J144">
        <f t="shared" si="51"/>
        <v>0</v>
      </c>
      <c r="K144">
        <f t="shared" si="52"/>
        <v>0</v>
      </c>
      <c r="L144">
        <f t="shared" si="53"/>
        <v>0</v>
      </c>
      <c r="M144">
        <f t="shared" si="54"/>
        <v>0</v>
      </c>
      <c r="N144">
        <f t="shared" si="55"/>
        <v>0</v>
      </c>
      <c r="O144">
        <f t="shared" si="56"/>
        <v>0</v>
      </c>
      <c r="P144">
        <f t="shared" si="57"/>
        <v>0</v>
      </c>
      <c r="Q144">
        <f t="shared" si="58"/>
        <v>0</v>
      </c>
      <c r="U144">
        <f t="shared" si="59"/>
        <v>1</v>
      </c>
      <c r="W144" s="8">
        <v>550000</v>
      </c>
      <c r="X144" s="2">
        <v>3</v>
      </c>
      <c r="Y144" s="2">
        <v>2.5</v>
      </c>
      <c r="Z144" s="2">
        <v>1980</v>
      </c>
      <c r="AA144" s="2">
        <v>9061</v>
      </c>
      <c r="AB144" s="2">
        <v>2</v>
      </c>
      <c r="AC144" s="2">
        <v>0</v>
      </c>
      <c r="AD144" s="2">
        <v>0</v>
      </c>
      <c r="AE144" s="2">
        <v>4</v>
      </c>
      <c r="AF144" s="2">
        <v>8</v>
      </c>
      <c r="AG144" s="2">
        <v>1980</v>
      </c>
      <c r="AH144" s="2">
        <v>0</v>
      </c>
      <c r="AI144" s="2">
        <v>1987</v>
      </c>
      <c r="AJ144" s="2">
        <v>0</v>
      </c>
      <c r="AK144" s="2">
        <v>47.636600000000001</v>
      </c>
      <c r="AL144" s="2">
        <v>-122029</v>
      </c>
      <c r="AM144" s="2">
        <v>1930</v>
      </c>
      <c r="AN144" s="2">
        <v>8869</v>
      </c>
      <c r="AP144" s="3">
        <f t="shared" si="41"/>
        <v>277.77777777777777</v>
      </c>
      <c r="AR144" t="b">
        <f t="shared" si="60"/>
        <v>1</v>
      </c>
    </row>
    <row r="145" spans="1:44" ht="15.75" x14ac:dyDescent="0.25">
      <c r="A145">
        <f t="shared" si="42"/>
        <v>1</v>
      </c>
      <c r="B145">
        <f t="shared" si="43"/>
        <v>1</v>
      </c>
      <c r="C145">
        <f t="shared" si="44"/>
        <v>1</v>
      </c>
      <c r="D145">
        <f t="shared" si="45"/>
        <v>0</v>
      </c>
      <c r="E145">
        <f t="shared" si="46"/>
        <v>1</v>
      </c>
      <c r="F145">
        <f t="shared" si="47"/>
        <v>0</v>
      </c>
      <c r="G145">
        <f t="shared" si="48"/>
        <v>0</v>
      </c>
      <c r="H145">
        <f t="shared" si="49"/>
        <v>0</v>
      </c>
      <c r="I145">
        <f t="shared" si="50"/>
        <v>0</v>
      </c>
      <c r="J145">
        <f t="shared" si="51"/>
        <v>1</v>
      </c>
      <c r="K145">
        <f t="shared" si="52"/>
        <v>0</v>
      </c>
      <c r="L145">
        <f t="shared" si="53"/>
        <v>1</v>
      </c>
      <c r="M145">
        <f t="shared" si="54"/>
        <v>0</v>
      </c>
      <c r="N145">
        <f t="shared" si="55"/>
        <v>0</v>
      </c>
      <c r="O145">
        <f t="shared" si="56"/>
        <v>0</v>
      </c>
      <c r="P145">
        <f t="shared" si="57"/>
        <v>1</v>
      </c>
      <c r="Q145">
        <f t="shared" si="58"/>
        <v>0</v>
      </c>
      <c r="U145">
        <f t="shared" si="59"/>
        <v>0</v>
      </c>
      <c r="W145" s="8">
        <v>647000</v>
      </c>
      <c r="X145" s="2">
        <v>4</v>
      </c>
      <c r="Y145" s="2">
        <v>2.5</v>
      </c>
      <c r="Z145" s="2">
        <v>3040</v>
      </c>
      <c r="AA145" s="2">
        <v>6887</v>
      </c>
      <c r="AB145" s="2">
        <v>2</v>
      </c>
      <c r="AC145" s="2">
        <v>0</v>
      </c>
      <c r="AD145" s="2">
        <v>0</v>
      </c>
      <c r="AE145" s="2">
        <v>3</v>
      </c>
      <c r="AF145" s="2">
        <v>8</v>
      </c>
      <c r="AG145" s="2">
        <v>3040</v>
      </c>
      <c r="AH145" s="2">
        <v>0</v>
      </c>
      <c r="AI145" s="2">
        <v>1999</v>
      </c>
      <c r="AJ145" s="2">
        <v>0</v>
      </c>
      <c r="AK145" s="2">
        <v>47.607300000000002</v>
      </c>
      <c r="AL145" s="2">
        <v>-122015</v>
      </c>
      <c r="AM145" s="2">
        <v>2790</v>
      </c>
      <c r="AN145" s="2">
        <v>7196</v>
      </c>
      <c r="AP145" s="3">
        <f t="shared" si="41"/>
        <v>212.82894736842104</v>
      </c>
      <c r="AR145" t="b">
        <f t="shared" si="60"/>
        <v>0</v>
      </c>
    </row>
    <row r="146" spans="1:44" ht="15.75" x14ac:dyDescent="0.25">
      <c r="A146">
        <f t="shared" si="42"/>
        <v>1</v>
      </c>
      <c r="B146">
        <f t="shared" si="43"/>
        <v>1</v>
      </c>
      <c r="C146">
        <f t="shared" si="44"/>
        <v>0</v>
      </c>
      <c r="D146">
        <f t="shared" si="45"/>
        <v>0</v>
      </c>
      <c r="E146">
        <f t="shared" si="46"/>
        <v>0</v>
      </c>
      <c r="F146">
        <f t="shared" si="47"/>
        <v>0</v>
      </c>
      <c r="G146">
        <f t="shared" si="48"/>
        <v>0</v>
      </c>
      <c r="H146">
        <f t="shared" si="49"/>
        <v>1</v>
      </c>
      <c r="I146">
        <f t="shared" si="50"/>
        <v>0</v>
      </c>
      <c r="J146">
        <f t="shared" si="51"/>
        <v>0</v>
      </c>
      <c r="K146">
        <f t="shared" si="52"/>
        <v>1</v>
      </c>
      <c r="L146">
        <f t="shared" si="53"/>
        <v>0</v>
      </c>
      <c r="M146">
        <f t="shared" si="54"/>
        <v>1</v>
      </c>
      <c r="N146">
        <f t="shared" si="55"/>
        <v>0</v>
      </c>
      <c r="O146">
        <f t="shared" si="56"/>
        <v>0</v>
      </c>
      <c r="P146">
        <f t="shared" si="57"/>
        <v>0</v>
      </c>
      <c r="Q146">
        <f t="shared" si="58"/>
        <v>0</v>
      </c>
      <c r="U146">
        <f t="shared" si="59"/>
        <v>0</v>
      </c>
      <c r="W146" s="8">
        <v>555000</v>
      </c>
      <c r="X146" s="2">
        <v>4</v>
      </c>
      <c r="Y146" s="2">
        <v>2.5</v>
      </c>
      <c r="Z146" s="2">
        <v>2160</v>
      </c>
      <c r="AA146" s="2">
        <v>10987</v>
      </c>
      <c r="AB146" s="2">
        <v>1</v>
      </c>
      <c r="AC146" s="2">
        <v>0</v>
      </c>
      <c r="AD146" s="2">
        <v>0</v>
      </c>
      <c r="AE146" s="2">
        <v>4</v>
      </c>
      <c r="AF146" s="2">
        <v>8</v>
      </c>
      <c r="AG146" s="2">
        <v>1440</v>
      </c>
      <c r="AH146" s="2">
        <v>720</v>
      </c>
      <c r="AI146" s="2">
        <v>1981</v>
      </c>
      <c r="AJ146" s="2">
        <v>2003</v>
      </c>
      <c r="AK146" s="2">
        <v>47.633299999999998</v>
      </c>
      <c r="AL146" s="2">
        <v>-122034</v>
      </c>
      <c r="AM146" s="2">
        <v>1280</v>
      </c>
      <c r="AN146" s="2">
        <v>11617</v>
      </c>
      <c r="AP146" s="3">
        <f t="shared" si="41"/>
        <v>256.94444444444446</v>
      </c>
      <c r="AR146" t="b">
        <f t="shared" si="60"/>
        <v>0</v>
      </c>
    </row>
    <row r="147" spans="1:44" ht="15.75" x14ac:dyDescent="0.25">
      <c r="A147">
        <f t="shared" si="42"/>
        <v>0</v>
      </c>
      <c r="B147">
        <f t="shared" si="43"/>
        <v>0</v>
      </c>
      <c r="C147">
        <f t="shared" si="44"/>
        <v>0</v>
      </c>
      <c r="D147">
        <f t="shared" si="45"/>
        <v>0</v>
      </c>
      <c r="E147">
        <f t="shared" si="46"/>
        <v>1</v>
      </c>
      <c r="F147">
        <f t="shared" si="47"/>
        <v>0</v>
      </c>
      <c r="G147">
        <f t="shared" si="48"/>
        <v>0</v>
      </c>
      <c r="H147">
        <f t="shared" si="49"/>
        <v>0</v>
      </c>
      <c r="I147">
        <f t="shared" si="50"/>
        <v>0</v>
      </c>
      <c r="J147">
        <f t="shared" si="51"/>
        <v>0</v>
      </c>
      <c r="K147">
        <f t="shared" si="52"/>
        <v>0</v>
      </c>
      <c r="L147">
        <f t="shared" si="53"/>
        <v>0</v>
      </c>
      <c r="M147">
        <f t="shared" si="54"/>
        <v>0</v>
      </c>
      <c r="N147">
        <f t="shared" si="55"/>
        <v>0</v>
      </c>
      <c r="O147">
        <f t="shared" si="56"/>
        <v>0</v>
      </c>
      <c r="P147">
        <f t="shared" si="57"/>
        <v>0</v>
      </c>
      <c r="Q147">
        <f t="shared" si="58"/>
        <v>1</v>
      </c>
      <c r="U147">
        <f t="shared" si="59"/>
        <v>1</v>
      </c>
      <c r="W147" s="8">
        <v>393000</v>
      </c>
      <c r="X147" s="2">
        <v>3</v>
      </c>
      <c r="Y147" s="2">
        <v>2</v>
      </c>
      <c r="Z147" s="2">
        <v>1320</v>
      </c>
      <c r="AA147" s="2">
        <v>10720</v>
      </c>
      <c r="AB147" s="2">
        <v>2</v>
      </c>
      <c r="AC147" s="2">
        <v>0</v>
      </c>
      <c r="AD147" s="2">
        <v>0</v>
      </c>
      <c r="AE147" s="2">
        <v>3</v>
      </c>
      <c r="AF147" s="2">
        <v>8</v>
      </c>
      <c r="AG147" s="2">
        <v>1320</v>
      </c>
      <c r="AH147" s="2">
        <v>0</v>
      </c>
      <c r="AI147" s="2">
        <v>1981</v>
      </c>
      <c r="AJ147" s="2">
        <v>0</v>
      </c>
      <c r="AK147" s="2">
        <v>47.6203</v>
      </c>
      <c r="AL147" s="2">
        <v>-122037</v>
      </c>
      <c r="AM147" s="2">
        <v>1910</v>
      </c>
      <c r="AN147" s="2">
        <v>13639</v>
      </c>
      <c r="AP147" s="3">
        <f t="shared" si="41"/>
        <v>297.72727272727275</v>
      </c>
      <c r="AR147" t="b">
        <f t="shared" si="60"/>
        <v>1</v>
      </c>
    </row>
    <row r="148" spans="1:44" ht="15.75" x14ac:dyDescent="0.25">
      <c r="A148">
        <f t="shared" si="42"/>
        <v>0</v>
      </c>
      <c r="B148">
        <f t="shared" si="43"/>
        <v>0</v>
      </c>
      <c r="C148">
        <f t="shared" si="44"/>
        <v>0</v>
      </c>
      <c r="D148">
        <f t="shared" si="45"/>
        <v>0</v>
      </c>
      <c r="E148">
        <f t="shared" si="46"/>
        <v>0</v>
      </c>
      <c r="F148">
        <f t="shared" si="47"/>
        <v>0</v>
      </c>
      <c r="G148">
        <f t="shared" si="48"/>
        <v>0</v>
      </c>
      <c r="H148">
        <f t="shared" si="49"/>
        <v>1</v>
      </c>
      <c r="I148">
        <f t="shared" si="50"/>
        <v>0</v>
      </c>
      <c r="J148">
        <f t="shared" si="51"/>
        <v>0</v>
      </c>
      <c r="K148">
        <f t="shared" si="52"/>
        <v>1</v>
      </c>
      <c r="L148">
        <f t="shared" si="53"/>
        <v>0</v>
      </c>
      <c r="M148">
        <f t="shared" si="54"/>
        <v>0</v>
      </c>
      <c r="N148">
        <f t="shared" si="55"/>
        <v>0</v>
      </c>
      <c r="O148">
        <f t="shared" si="56"/>
        <v>0</v>
      </c>
      <c r="P148">
        <f t="shared" si="57"/>
        <v>0</v>
      </c>
      <c r="Q148">
        <f t="shared" si="58"/>
        <v>0</v>
      </c>
      <c r="U148">
        <f t="shared" si="59"/>
        <v>1</v>
      </c>
      <c r="W148" s="8">
        <v>508800</v>
      </c>
      <c r="X148" s="2">
        <v>3</v>
      </c>
      <c r="Y148" s="2">
        <v>2</v>
      </c>
      <c r="Z148" s="2">
        <v>1720</v>
      </c>
      <c r="AA148" s="2">
        <v>10098</v>
      </c>
      <c r="AB148" s="2">
        <v>1</v>
      </c>
      <c r="AC148" s="2">
        <v>0</v>
      </c>
      <c r="AD148" s="2">
        <v>0</v>
      </c>
      <c r="AE148" s="2">
        <v>4</v>
      </c>
      <c r="AF148" s="2">
        <v>8</v>
      </c>
      <c r="AG148" s="2">
        <v>1140</v>
      </c>
      <c r="AH148" s="2">
        <v>580</v>
      </c>
      <c r="AI148" s="2">
        <v>1981</v>
      </c>
      <c r="AJ148" s="2">
        <v>0</v>
      </c>
      <c r="AK148" s="2">
        <v>47.623100000000001</v>
      </c>
      <c r="AL148" s="2">
        <v>-122043</v>
      </c>
      <c r="AM148" s="2">
        <v>1840</v>
      </c>
      <c r="AN148" s="2">
        <v>10098</v>
      </c>
      <c r="AP148" s="3">
        <f t="shared" si="41"/>
        <v>295.81395348837208</v>
      </c>
      <c r="AR148" t="b">
        <f t="shared" si="60"/>
        <v>1</v>
      </c>
    </row>
    <row r="149" spans="1:44" ht="15.75" x14ac:dyDescent="0.25">
      <c r="A149">
        <f t="shared" si="42"/>
        <v>1</v>
      </c>
      <c r="B149">
        <f t="shared" si="43"/>
        <v>1</v>
      </c>
      <c r="C149">
        <f t="shared" si="44"/>
        <v>1</v>
      </c>
      <c r="D149">
        <f t="shared" si="45"/>
        <v>1</v>
      </c>
      <c r="E149">
        <f t="shared" si="46"/>
        <v>1</v>
      </c>
      <c r="F149">
        <f t="shared" si="47"/>
        <v>0</v>
      </c>
      <c r="G149">
        <f t="shared" si="48"/>
        <v>0</v>
      </c>
      <c r="H149">
        <f t="shared" si="49"/>
        <v>0</v>
      </c>
      <c r="I149">
        <f t="shared" si="50"/>
        <v>1</v>
      </c>
      <c r="J149">
        <f t="shared" si="51"/>
        <v>1</v>
      </c>
      <c r="K149">
        <f t="shared" si="52"/>
        <v>0</v>
      </c>
      <c r="L149">
        <f t="shared" si="53"/>
        <v>1</v>
      </c>
      <c r="M149">
        <f t="shared" si="54"/>
        <v>0</v>
      </c>
      <c r="N149">
        <f t="shared" si="55"/>
        <v>0</v>
      </c>
      <c r="O149">
        <f t="shared" si="56"/>
        <v>0</v>
      </c>
      <c r="P149">
        <f t="shared" si="57"/>
        <v>1</v>
      </c>
      <c r="Q149">
        <f t="shared" si="58"/>
        <v>1</v>
      </c>
      <c r="U149">
        <f t="shared" si="59"/>
        <v>1</v>
      </c>
      <c r="W149" s="8">
        <f>1.45*10^6</f>
        <v>1450000</v>
      </c>
      <c r="X149" s="2">
        <v>4</v>
      </c>
      <c r="Y149" s="2">
        <v>3.5</v>
      </c>
      <c r="Z149" s="2">
        <v>4360</v>
      </c>
      <c r="AA149" s="2">
        <v>24603</v>
      </c>
      <c r="AB149" s="2">
        <v>2</v>
      </c>
      <c r="AC149" s="2">
        <v>0</v>
      </c>
      <c r="AD149" s="2">
        <v>0</v>
      </c>
      <c r="AE149" s="2">
        <v>3</v>
      </c>
      <c r="AF149" s="2">
        <v>12</v>
      </c>
      <c r="AG149" s="2">
        <v>4360</v>
      </c>
      <c r="AH149" s="2">
        <v>0</v>
      </c>
      <c r="AI149" s="2">
        <v>1998</v>
      </c>
      <c r="AJ149" s="2">
        <v>0</v>
      </c>
      <c r="AK149" s="2">
        <v>47.603499999999997</v>
      </c>
      <c r="AL149" s="2">
        <v>-122005</v>
      </c>
      <c r="AM149" s="2">
        <v>4770</v>
      </c>
      <c r="AN149" s="2">
        <v>27521</v>
      </c>
      <c r="AP149" s="3">
        <f t="shared" si="41"/>
        <v>332.56880733944956</v>
      </c>
      <c r="AR149" t="b">
        <f t="shared" si="60"/>
        <v>1</v>
      </c>
    </row>
    <row r="150" spans="1:44" ht="15.75" x14ac:dyDescent="0.25">
      <c r="A150">
        <f t="shared" si="42"/>
        <v>0</v>
      </c>
      <c r="B150">
        <f t="shared" si="43"/>
        <v>1</v>
      </c>
      <c r="C150">
        <f t="shared" si="44"/>
        <v>1</v>
      </c>
      <c r="D150">
        <f t="shared" si="45"/>
        <v>0</v>
      </c>
      <c r="E150">
        <f t="shared" si="46"/>
        <v>1</v>
      </c>
      <c r="F150">
        <f t="shared" si="47"/>
        <v>0</v>
      </c>
      <c r="G150">
        <f t="shared" si="48"/>
        <v>0</v>
      </c>
      <c r="H150">
        <f t="shared" si="49"/>
        <v>0</v>
      </c>
      <c r="I150">
        <f t="shared" si="50"/>
        <v>1</v>
      </c>
      <c r="J150">
        <f t="shared" si="51"/>
        <v>1</v>
      </c>
      <c r="K150">
        <f t="shared" si="52"/>
        <v>0</v>
      </c>
      <c r="L150">
        <f t="shared" si="53"/>
        <v>1</v>
      </c>
      <c r="M150">
        <f t="shared" si="54"/>
        <v>0</v>
      </c>
      <c r="N150">
        <f t="shared" si="55"/>
        <v>0</v>
      </c>
      <c r="O150">
        <f t="shared" si="56"/>
        <v>0</v>
      </c>
      <c r="P150">
        <f t="shared" si="57"/>
        <v>1</v>
      </c>
      <c r="Q150">
        <f t="shared" si="58"/>
        <v>0</v>
      </c>
      <c r="U150">
        <f t="shared" si="59"/>
        <v>1</v>
      </c>
      <c r="W150" s="8">
        <v>798000</v>
      </c>
      <c r="X150" s="2">
        <v>3</v>
      </c>
      <c r="Y150" s="2">
        <v>2.5</v>
      </c>
      <c r="Z150" s="2">
        <v>2849</v>
      </c>
      <c r="AA150" s="2">
        <v>9588</v>
      </c>
      <c r="AB150" s="2">
        <v>2</v>
      </c>
      <c r="AC150" s="2">
        <v>0</v>
      </c>
      <c r="AD150" s="2">
        <v>0</v>
      </c>
      <c r="AE150" s="2">
        <v>3</v>
      </c>
      <c r="AF150" s="2">
        <v>10</v>
      </c>
      <c r="AG150" s="2">
        <v>2849</v>
      </c>
      <c r="AH150" s="2">
        <v>0</v>
      </c>
      <c r="AI150" s="2">
        <v>2001</v>
      </c>
      <c r="AJ150" s="2">
        <v>0</v>
      </c>
      <c r="AK150" s="2">
        <v>47.648699999999998</v>
      </c>
      <c r="AL150" s="2">
        <v>-122079</v>
      </c>
      <c r="AM150" s="2">
        <v>3190</v>
      </c>
      <c r="AN150" s="2">
        <v>8897</v>
      </c>
      <c r="AP150" s="3">
        <f t="shared" si="41"/>
        <v>280.0982800982801</v>
      </c>
      <c r="AR150" t="b">
        <f t="shared" si="60"/>
        <v>1</v>
      </c>
    </row>
    <row r="151" spans="1:44" ht="15.75" x14ac:dyDescent="0.25">
      <c r="A151">
        <f t="shared" si="42"/>
        <v>1</v>
      </c>
      <c r="B151">
        <f t="shared" si="43"/>
        <v>1</v>
      </c>
      <c r="C151">
        <f t="shared" si="44"/>
        <v>1</v>
      </c>
      <c r="D151">
        <f t="shared" si="45"/>
        <v>0</v>
      </c>
      <c r="E151">
        <f t="shared" si="46"/>
        <v>1</v>
      </c>
      <c r="F151">
        <f t="shared" si="47"/>
        <v>0</v>
      </c>
      <c r="G151">
        <f t="shared" si="48"/>
        <v>0</v>
      </c>
      <c r="H151">
        <f t="shared" si="49"/>
        <v>0</v>
      </c>
      <c r="I151">
        <f t="shared" si="50"/>
        <v>1</v>
      </c>
      <c r="J151">
        <f t="shared" si="51"/>
        <v>1</v>
      </c>
      <c r="K151">
        <f t="shared" si="52"/>
        <v>0</v>
      </c>
      <c r="L151">
        <f t="shared" si="53"/>
        <v>1</v>
      </c>
      <c r="M151">
        <f t="shared" si="54"/>
        <v>0</v>
      </c>
      <c r="N151">
        <f t="shared" si="55"/>
        <v>0</v>
      </c>
      <c r="O151">
        <f t="shared" si="56"/>
        <v>1</v>
      </c>
      <c r="P151">
        <f t="shared" si="57"/>
        <v>0</v>
      </c>
      <c r="Q151">
        <f t="shared" si="58"/>
        <v>0</v>
      </c>
      <c r="U151">
        <f t="shared" si="59"/>
        <v>0</v>
      </c>
      <c r="W151" s="8">
        <v>650000</v>
      </c>
      <c r="X151" s="2">
        <v>4</v>
      </c>
      <c r="Y151" s="2">
        <v>2.5</v>
      </c>
      <c r="Z151" s="2">
        <v>2840</v>
      </c>
      <c r="AA151" s="2">
        <v>9354</v>
      </c>
      <c r="AB151" s="2">
        <v>2</v>
      </c>
      <c r="AC151" s="2">
        <v>0</v>
      </c>
      <c r="AD151" s="2">
        <v>0</v>
      </c>
      <c r="AE151" s="2">
        <v>3</v>
      </c>
      <c r="AF151" s="2">
        <v>10</v>
      </c>
      <c r="AG151" s="2">
        <v>2840</v>
      </c>
      <c r="AH151" s="2">
        <v>0</v>
      </c>
      <c r="AI151" s="2">
        <v>1990</v>
      </c>
      <c r="AJ151" s="2">
        <v>0</v>
      </c>
      <c r="AK151" s="2">
        <v>47.627400000000002</v>
      </c>
      <c r="AL151" s="2">
        <v>-122.04</v>
      </c>
      <c r="AM151" s="2">
        <v>2540</v>
      </c>
      <c r="AN151" s="2">
        <v>10200</v>
      </c>
      <c r="AP151" s="3">
        <f t="shared" si="41"/>
        <v>228.87323943661971</v>
      </c>
      <c r="AR151" t="b">
        <f t="shared" si="60"/>
        <v>0</v>
      </c>
    </row>
    <row r="152" spans="1:44" ht="15.75" x14ac:dyDescent="0.25">
      <c r="A152">
        <f t="shared" si="42"/>
        <v>0</v>
      </c>
      <c r="B152">
        <f t="shared" si="43"/>
        <v>0</v>
      </c>
      <c r="C152">
        <f t="shared" si="44"/>
        <v>0</v>
      </c>
      <c r="D152">
        <f t="shared" si="45"/>
        <v>1</v>
      </c>
      <c r="E152">
        <f t="shared" si="46"/>
        <v>0</v>
      </c>
      <c r="F152">
        <f t="shared" si="47"/>
        <v>0</v>
      </c>
      <c r="G152">
        <f t="shared" si="48"/>
        <v>0</v>
      </c>
      <c r="H152">
        <f t="shared" si="49"/>
        <v>0</v>
      </c>
      <c r="I152">
        <f t="shared" si="50"/>
        <v>0</v>
      </c>
      <c r="J152">
        <f t="shared" si="51"/>
        <v>0</v>
      </c>
      <c r="K152">
        <f t="shared" si="52"/>
        <v>1</v>
      </c>
      <c r="L152">
        <f t="shared" si="53"/>
        <v>0</v>
      </c>
      <c r="M152">
        <f t="shared" si="54"/>
        <v>0</v>
      </c>
      <c r="N152">
        <f t="shared" si="55"/>
        <v>0</v>
      </c>
      <c r="O152">
        <f t="shared" si="56"/>
        <v>0</v>
      </c>
      <c r="P152">
        <f t="shared" si="57"/>
        <v>0</v>
      </c>
      <c r="Q152">
        <f t="shared" si="58"/>
        <v>0</v>
      </c>
      <c r="U152">
        <f t="shared" si="59"/>
        <v>0</v>
      </c>
      <c r="W152" s="8">
        <v>550000</v>
      </c>
      <c r="X152" s="2">
        <v>3</v>
      </c>
      <c r="Y152" s="2">
        <v>2.25</v>
      </c>
      <c r="Z152" s="2">
        <v>2120</v>
      </c>
      <c r="AA152" s="2">
        <v>18255</v>
      </c>
      <c r="AB152" s="2">
        <v>1</v>
      </c>
      <c r="AC152" s="2">
        <v>0</v>
      </c>
      <c r="AD152" s="2">
        <v>0</v>
      </c>
      <c r="AE152" s="2">
        <v>3</v>
      </c>
      <c r="AF152" s="2">
        <v>8</v>
      </c>
      <c r="AG152" s="2">
        <v>1590</v>
      </c>
      <c r="AH152" s="2">
        <v>530</v>
      </c>
      <c r="AI152" s="2">
        <v>1984</v>
      </c>
      <c r="AJ152" s="2">
        <v>0</v>
      </c>
      <c r="AK152" s="2">
        <v>47.627899999999997</v>
      </c>
      <c r="AL152" s="2">
        <v>-122037</v>
      </c>
      <c r="AM152" s="2">
        <v>2120</v>
      </c>
      <c r="AN152" s="2">
        <v>12997</v>
      </c>
      <c r="AP152" s="3">
        <f t="shared" si="41"/>
        <v>259.43396226415092</v>
      </c>
      <c r="AR152" t="b">
        <f t="shared" si="60"/>
        <v>0</v>
      </c>
    </row>
    <row r="153" spans="1:44" ht="15.75" x14ac:dyDescent="0.25">
      <c r="A153">
        <f t="shared" si="42"/>
        <v>0</v>
      </c>
      <c r="B153">
        <f t="shared" si="43"/>
        <v>1</v>
      </c>
      <c r="C153">
        <f t="shared" si="44"/>
        <v>0</v>
      </c>
      <c r="D153">
        <f t="shared" si="45"/>
        <v>0</v>
      </c>
      <c r="E153">
        <f t="shared" si="46"/>
        <v>1</v>
      </c>
      <c r="F153">
        <f t="shared" si="47"/>
        <v>0</v>
      </c>
      <c r="G153">
        <f t="shared" si="48"/>
        <v>0</v>
      </c>
      <c r="H153">
        <f t="shared" si="49"/>
        <v>0</v>
      </c>
      <c r="I153">
        <f t="shared" si="50"/>
        <v>1</v>
      </c>
      <c r="J153">
        <f t="shared" si="51"/>
        <v>0</v>
      </c>
      <c r="K153">
        <f t="shared" si="52"/>
        <v>0</v>
      </c>
      <c r="L153">
        <f t="shared" si="53"/>
        <v>0</v>
      </c>
      <c r="M153">
        <f t="shared" si="54"/>
        <v>0</v>
      </c>
      <c r="N153">
        <f t="shared" si="55"/>
        <v>0</v>
      </c>
      <c r="O153">
        <f t="shared" si="56"/>
        <v>1</v>
      </c>
      <c r="P153">
        <f t="shared" si="57"/>
        <v>0</v>
      </c>
      <c r="Q153">
        <f t="shared" si="58"/>
        <v>0</v>
      </c>
      <c r="U153">
        <f t="shared" si="59"/>
        <v>1</v>
      </c>
      <c r="W153" s="8">
        <v>665000</v>
      </c>
      <c r="X153" s="2">
        <v>3</v>
      </c>
      <c r="Y153" s="2">
        <v>2.5</v>
      </c>
      <c r="Z153" s="2">
        <v>2190</v>
      </c>
      <c r="AA153" s="2">
        <v>10370</v>
      </c>
      <c r="AB153" s="2">
        <v>2</v>
      </c>
      <c r="AC153" s="2">
        <v>0</v>
      </c>
      <c r="AD153" s="2">
        <v>0</v>
      </c>
      <c r="AE153" s="2">
        <v>3</v>
      </c>
      <c r="AF153" s="2">
        <v>9</v>
      </c>
      <c r="AG153" s="2">
        <v>2190</v>
      </c>
      <c r="AH153" s="2">
        <v>0</v>
      </c>
      <c r="AI153" s="2">
        <v>1987</v>
      </c>
      <c r="AJ153" s="2">
        <v>0</v>
      </c>
      <c r="AK153" s="2">
        <v>47.6218</v>
      </c>
      <c r="AL153" s="2">
        <v>-122.03</v>
      </c>
      <c r="AM153" s="2">
        <v>2470</v>
      </c>
      <c r="AN153" s="2">
        <v>10472</v>
      </c>
      <c r="AP153" s="3">
        <f t="shared" si="41"/>
        <v>303.65296803652967</v>
      </c>
      <c r="AR153" t="b">
        <f t="shared" si="60"/>
        <v>1</v>
      </c>
    </row>
    <row r="154" spans="1:44" ht="15.75" x14ac:dyDescent="0.25">
      <c r="A154">
        <f t="shared" si="42"/>
        <v>0</v>
      </c>
      <c r="B154">
        <f t="shared" si="43"/>
        <v>0</v>
      </c>
      <c r="C154">
        <f t="shared" si="44"/>
        <v>0</v>
      </c>
      <c r="D154">
        <f t="shared" si="45"/>
        <v>0</v>
      </c>
      <c r="E154">
        <f t="shared" si="46"/>
        <v>0</v>
      </c>
      <c r="F154">
        <f t="shared" si="47"/>
        <v>0</v>
      </c>
      <c r="G154">
        <f t="shared" si="48"/>
        <v>0</v>
      </c>
      <c r="H154">
        <f t="shared" si="49"/>
        <v>0</v>
      </c>
      <c r="I154">
        <f t="shared" si="50"/>
        <v>0</v>
      </c>
      <c r="J154">
        <f t="shared" si="51"/>
        <v>0</v>
      </c>
      <c r="K154">
        <f t="shared" si="52"/>
        <v>0</v>
      </c>
      <c r="L154">
        <f t="shared" si="53"/>
        <v>0</v>
      </c>
      <c r="M154">
        <f t="shared" si="54"/>
        <v>0</v>
      </c>
      <c r="N154">
        <f t="shared" si="55"/>
        <v>0</v>
      </c>
      <c r="O154">
        <f t="shared" si="56"/>
        <v>0</v>
      </c>
      <c r="P154">
        <f t="shared" si="57"/>
        <v>0</v>
      </c>
      <c r="Q154">
        <f t="shared" si="58"/>
        <v>0</v>
      </c>
      <c r="U154">
        <f t="shared" si="59"/>
        <v>1</v>
      </c>
      <c r="W154" s="8">
        <v>479000</v>
      </c>
      <c r="X154" s="2">
        <v>3</v>
      </c>
      <c r="Y154" s="2">
        <v>1.75</v>
      </c>
      <c r="Z154" s="2">
        <v>1470</v>
      </c>
      <c r="AA154" s="2">
        <v>6018</v>
      </c>
      <c r="AB154" s="2">
        <v>1</v>
      </c>
      <c r="AC154" s="2">
        <v>0</v>
      </c>
      <c r="AD154" s="2">
        <v>0</v>
      </c>
      <c r="AE154" s="2">
        <v>3</v>
      </c>
      <c r="AF154" s="2">
        <v>8</v>
      </c>
      <c r="AG154" s="2">
        <v>1470</v>
      </c>
      <c r="AH154" s="2">
        <v>0</v>
      </c>
      <c r="AI154" s="2">
        <v>1987</v>
      </c>
      <c r="AJ154" s="2">
        <v>0</v>
      </c>
      <c r="AK154" s="2">
        <v>47.617100000000001</v>
      </c>
      <c r="AL154" s="2">
        <v>-122044</v>
      </c>
      <c r="AM154" s="2">
        <v>1720</v>
      </c>
      <c r="AN154" s="2">
        <v>6584</v>
      </c>
      <c r="AP154" s="3">
        <f t="shared" si="41"/>
        <v>325.8503401360544</v>
      </c>
      <c r="AR154" t="b">
        <f t="shared" si="60"/>
        <v>1</v>
      </c>
    </row>
    <row r="155" spans="1:44" ht="15.75" x14ac:dyDescent="0.25">
      <c r="A155">
        <f t="shared" si="42"/>
        <v>1</v>
      </c>
      <c r="B155">
        <f t="shared" si="43"/>
        <v>1</v>
      </c>
      <c r="C155">
        <f t="shared" si="44"/>
        <v>1</v>
      </c>
      <c r="D155">
        <f t="shared" si="45"/>
        <v>0</v>
      </c>
      <c r="E155">
        <f t="shared" si="46"/>
        <v>1</v>
      </c>
      <c r="F155">
        <f t="shared" si="47"/>
        <v>0</v>
      </c>
      <c r="G155">
        <f t="shared" si="48"/>
        <v>0</v>
      </c>
      <c r="H155">
        <f t="shared" si="49"/>
        <v>0</v>
      </c>
      <c r="I155">
        <f t="shared" si="50"/>
        <v>0</v>
      </c>
      <c r="J155">
        <f t="shared" si="51"/>
        <v>1</v>
      </c>
      <c r="K155">
        <f t="shared" si="52"/>
        <v>0</v>
      </c>
      <c r="L155">
        <f t="shared" si="53"/>
        <v>0</v>
      </c>
      <c r="M155">
        <f t="shared" si="54"/>
        <v>0</v>
      </c>
      <c r="N155">
        <f t="shared" si="55"/>
        <v>1</v>
      </c>
      <c r="O155">
        <f t="shared" si="56"/>
        <v>0</v>
      </c>
      <c r="P155">
        <f t="shared" si="57"/>
        <v>0</v>
      </c>
      <c r="Q155">
        <f t="shared" si="58"/>
        <v>0</v>
      </c>
      <c r="U155">
        <f t="shared" si="59"/>
        <v>0</v>
      </c>
      <c r="W155" s="8">
        <v>599000</v>
      </c>
      <c r="X155" s="2">
        <v>5</v>
      </c>
      <c r="Y155" s="2">
        <v>2.5</v>
      </c>
      <c r="Z155" s="2">
        <v>3470</v>
      </c>
      <c r="AA155" s="2">
        <v>12003</v>
      </c>
      <c r="AB155" s="2">
        <v>2</v>
      </c>
      <c r="AC155" s="2">
        <v>0</v>
      </c>
      <c r="AD155" s="2">
        <v>0</v>
      </c>
      <c r="AE155" s="2">
        <v>3</v>
      </c>
      <c r="AF155" s="2">
        <v>8</v>
      </c>
      <c r="AG155" s="2">
        <v>3470</v>
      </c>
      <c r="AH155" s="2">
        <v>0</v>
      </c>
      <c r="AI155" s="2">
        <v>1978</v>
      </c>
      <c r="AJ155" s="2">
        <v>0</v>
      </c>
      <c r="AK155" s="2">
        <v>47624</v>
      </c>
      <c r="AL155" s="2">
        <v>-122048</v>
      </c>
      <c r="AM155" s="2">
        <v>2220</v>
      </c>
      <c r="AN155" s="2">
        <v>12283</v>
      </c>
      <c r="AP155" s="3">
        <f t="shared" si="41"/>
        <v>172.62247838616716</v>
      </c>
      <c r="AR155" t="b">
        <f t="shared" si="60"/>
        <v>0</v>
      </c>
    </row>
    <row r="156" spans="1:44" ht="15.75" x14ac:dyDescent="0.25">
      <c r="A156">
        <f t="shared" si="42"/>
        <v>1</v>
      </c>
      <c r="B156">
        <f t="shared" si="43"/>
        <v>0</v>
      </c>
      <c r="C156">
        <f t="shared" si="44"/>
        <v>0</v>
      </c>
      <c r="D156">
        <f t="shared" si="45"/>
        <v>1</v>
      </c>
      <c r="E156">
        <f t="shared" si="46"/>
        <v>0</v>
      </c>
      <c r="F156">
        <f t="shared" si="47"/>
        <v>0</v>
      </c>
      <c r="G156">
        <f t="shared" si="48"/>
        <v>1</v>
      </c>
      <c r="H156">
        <f t="shared" si="49"/>
        <v>0</v>
      </c>
      <c r="I156">
        <f t="shared" si="50"/>
        <v>0</v>
      </c>
      <c r="J156">
        <f t="shared" si="51"/>
        <v>0</v>
      </c>
      <c r="K156">
        <f t="shared" si="52"/>
        <v>1</v>
      </c>
      <c r="L156">
        <f t="shared" si="53"/>
        <v>0</v>
      </c>
      <c r="M156">
        <f t="shared" si="54"/>
        <v>0</v>
      </c>
      <c r="N156">
        <f t="shared" si="55"/>
        <v>0</v>
      </c>
      <c r="O156">
        <f t="shared" si="56"/>
        <v>0</v>
      </c>
      <c r="P156">
        <f t="shared" si="57"/>
        <v>1</v>
      </c>
      <c r="Q156">
        <f t="shared" si="58"/>
        <v>1</v>
      </c>
      <c r="U156">
        <f t="shared" si="59"/>
        <v>0</v>
      </c>
      <c r="W156" s="8">
        <v>540000</v>
      </c>
      <c r="X156" s="2">
        <v>4</v>
      </c>
      <c r="Y156" s="2">
        <v>1.75</v>
      </c>
      <c r="Z156" s="2">
        <v>2260</v>
      </c>
      <c r="AA156" s="2">
        <v>19500</v>
      </c>
      <c r="AB156" s="2">
        <v>1</v>
      </c>
      <c r="AC156" s="2">
        <v>0</v>
      </c>
      <c r="AD156" s="2">
        <v>2</v>
      </c>
      <c r="AE156" s="2">
        <v>3</v>
      </c>
      <c r="AF156" s="2">
        <v>8</v>
      </c>
      <c r="AG156" s="2">
        <v>1450</v>
      </c>
      <c r="AH156" s="2">
        <v>810</v>
      </c>
      <c r="AI156" s="2">
        <v>1971</v>
      </c>
      <c r="AJ156" s="2">
        <v>0</v>
      </c>
      <c r="AK156" s="2">
        <v>47.655500000000004</v>
      </c>
      <c r="AL156" s="2">
        <v>-122086</v>
      </c>
      <c r="AM156" s="2">
        <v>2980</v>
      </c>
      <c r="AN156" s="2">
        <v>19500</v>
      </c>
      <c r="AP156" s="3">
        <f t="shared" si="41"/>
        <v>238.93805309734512</v>
      </c>
      <c r="AR156" t="b">
        <f t="shared" si="60"/>
        <v>0</v>
      </c>
    </row>
    <row r="157" spans="1:44" ht="15.75" x14ac:dyDescent="0.25">
      <c r="A157">
        <f t="shared" si="42"/>
        <v>1</v>
      </c>
      <c r="B157">
        <f t="shared" si="43"/>
        <v>0</v>
      </c>
      <c r="C157">
        <f t="shared" si="44"/>
        <v>0</v>
      </c>
      <c r="D157">
        <f t="shared" si="45"/>
        <v>0</v>
      </c>
      <c r="E157">
        <f t="shared" si="46"/>
        <v>1</v>
      </c>
      <c r="F157">
        <f t="shared" si="47"/>
        <v>0</v>
      </c>
      <c r="G157">
        <f t="shared" si="48"/>
        <v>0</v>
      </c>
      <c r="H157">
        <f t="shared" si="49"/>
        <v>0</v>
      </c>
      <c r="I157">
        <f t="shared" si="50"/>
        <v>0</v>
      </c>
      <c r="J157">
        <f t="shared" si="51"/>
        <v>0</v>
      </c>
      <c r="K157">
        <f t="shared" si="52"/>
        <v>0</v>
      </c>
      <c r="L157">
        <f t="shared" si="53"/>
        <v>0</v>
      </c>
      <c r="M157">
        <f t="shared" si="54"/>
        <v>0</v>
      </c>
      <c r="N157">
        <f t="shared" si="55"/>
        <v>1</v>
      </c>
      <c r="O157">
        <f t="shared" si="56"/>
        <v>0</v>
      </c>
      <c r="P157">
        <f t="shared" si="57"/>
        <v>0</v>
      </c>
      <c r="Q157">
        <f t="shared" si="58"/>
        <v>0</v>
      </c>
      <c r="U157">
        <f t="shared" si="59"/>
        <v>0</v>
      </c>
      <c r="W157" s="8">
        <v>566000</v>
      </c>
      <c r="X157" s="2">
        <v>4</v>
      </c>
      <c r="Y157" s="2">
        <v>2.25</v>
      </c>
      <c r="Z157" s="2">
        <v>2170</v>
      </c>
      <c r="AA157" s="2">
        <v>7737</v>
      </c>
      <c r="AB157" s="2">
        <v>2</v>
      </c>
      <c r="AC157" s="2">
        <v>0</v>
      </c>
      <c r="AD157" s="2">
        <v>0</v>
      </c>
      <c r="AE157" s="2">
        <v>3</v>
      </c>
      <c r="AF157" s="2">
        <v>8</v>
      </c>
      <c r="AG157" s="2">
        <v>2170</v>
      </c>
      <c r="AH157" s="2">
        <v>0</v>
      </c>
      <c r="AI157" s="2">
        <v>1987</v>
      </c>
      <c r="AJ157" s="2">
        <v>0</v>
      </c>
      <c r="AK157" s="2">
        <v>47637</v>
      </c>
      <c r="AL157" s="2">
        <v>-122029</v>
      </c>
      <c r="AM157" s="2">
        <v>1850</v>
      </c>
      <c r="AN157" s="2">
        <v>8869</v>
      </c>
      <c r="AP157" s="3">
        <f t="shared" si="41"/>
        <v>260.82949308755758</v>
      </c>
      <c r="AR157" t="b">
        <f t="shared" si="60"/>
        <v>0</v>
      </c>
    </row>
    <row r="158" spans="1:44" ht="15.75" x14ac:dyDescent="0.25">
      <c r="A158">
        <f t="shared" si="42"/>
        <v>0</v>
      </c>
      <c r="B158">
        <f t="shared" si="43"/>
        <v>0</v>
      </c>
      <c r="C158">
        <f t="shared" si="44"/>
        <v>0</v>
      </c>
      <c r="D158">
        <f t="shared" si="45"/>
        <v>0</v>
      </c>
      <c r="E158">
        <f t="shared" si="46"/>
        <v>0</v>
      </c>
      <c r="F158">
        <f t="shared" si="47"/>
        <v>0</v>
      </c>
      <c r="G158">
        <f t="shared" si="48"/>
        <v>0</v>
      </c>
      <c r="H158">
        <f t="shared" si="49"/>
        <v>1</v>
      </c>
      <c r="I158">
        <f t="shared" si="50"/>
        <v>0</v>
      </c>
      <c r="J158">
        <f t="shared" si="51"/>
        <v>0</v>
      </c>
      <c r="K158">
        <f t="shared" si="52"/>
        <v>0</v>
      </c>
      <c r="L158">
        <f t="shared" si="53"/>
        <v>0</v>
      </c>
      <c r="M158">
        <f t="shared" si="54"/>
        <v>0</v>
      </c>
      <c r="N158">
        <f t="shared" si="55"/>
        <v>0</v>
      </c>
      <c r="O158">
        <f t="shared" si="56"/>
        <v>0</v>
      </c>
      <c r="P158">
        <f t="shared" si="57"/>
        <v>0</v>
      </c>
      <c r="Q158">
        <f t="shared" si="58"/>
        <v>0</v>
      </c>
      <c r="U158">
        <f t="shared" si="59"/>
        <v>1</v>
      </c>
      <c r="W158" s="8">
        <v>340000</v>
      </c>
      <c r="X158" s="2">
        <v>3</v>
      </c>
      <c r="Y158" s="2">
        <v>1</v>
      </c>
      <c r="Z158" s="2">
        <v>1010</v>
      </c>
      <c r="AA158" s="2">
        <v>7500</v>
      </c>
      <c r="AB158" s="2">
        <v>1</v>
      </c>
      <c r="AC158" s="2">
        <v>0</v>
      </c>
      <c r="AD158" s="2">
        <v>0</v>
      </c>
      <c r="AE158" s="2">
        <v>4</v>
      </c>
      <c r="AF158" s="2">
        <v>7</v>
      </c>
      <c r="AG158" s="2">
        <v>1010</v>
      </c>
      <c r="AH158" s="2">
        <v>0</v>
      </c>
      <c r="AI158" s="2">
        <v>1975</v>
      </c>
      <c r="AJ158" s="2">
        <v>0</v>
      </c>
      <c r="AK158" s="2">
        <v>47.616900000000001</v>
      </c>
      <c r="AL158" s="2">
        <v>-122062</v>
      </c>
      <c r="AM158" s="2">
        <v>1230</v>
      </c>
      <c r="AN158" s="2">
        <v>7500</v>
      </c>
      <c r="AP158" s="3">
        <f t="shared" si="41"/>
        <v>336.63366336633663</v>
      </c>
      <c r="AR158" t="b">
        <f t="shared" si="60"/>
        <v>1</v>
      </c>
    </row>
    <row r="159" spans="1:44" ht="15.75" x14ac:dyDescent="0.25">
      <c r="A159">
        <f t="shared" si="42"/>
        <v>0</v>
      </c>
      <c r="B159">
        <f t="shared" si="43"/>
        <v>1</v>
      </c>
      <c r="C159">
        <f t="shared" si="44"/>
        <v>1</v>
      </c>
      <c r="D159">
        <f t="shared" si="45"/>
        <v>0</v>
      </c>
      <c r="E159">
        <f t="shared" si="46"/>
        <v>1</v>
      </c>
      <c r="F159">
        <f t="shared" si="47"/>
        <v>0</v>
      </c>
      <c r="G159">
        <f t="shared" si="48"/>
        <v>0</v>
      </c>
      <c r="H159">
        <f t="shared" si="49"/>
        <v>0</v>
      </c>
      <c r="I159">
        <f t="shared" si="50"/>
        <v>1</v>
      </c>
      <c r="J159">
        <f t="shared" si="51"/>
        <v>1</v>
      </c>
      <c r="K159">
        <f t="shared" si="52"/>
        <v>0</v>
      </c>
      <c r="L159">
        <f t="shared" si="53"/>
        <v>1</v>
      </c>
      <c r="M159">
        <f t="shared" si="54"/>
        <v>0</v>
      </c>
      <c r="N159">
        <f t="shared" si="55"/>
        <v>0</v>
      </c>
      <c r="O159">
        <f t="shared" si="56"/>
        <v>0</v>
      </c>
      <c r="P159">
        <f t="shared" si="57"/>
        <v>1</v>
      </c>
      <c r="Q159">
        <f t="shared" si="58"/>
        <v>0</v>
      </c>
      <c r="U159">
        <f t="shared" si="59"/>
        <v>0</v>
      </c>
      <c r="W159" s="8">
        <v>817500</v>
      </c>
      <c r="X159" s="2">
        <v>3</v>
      </c>
      <c r="Y159" s="2">
        <v>3.25</v>
      </c>
      <c r="Z159" s="2">
        <v>3230</v>
      </c>
      <c r="AA159" s="2">
        <v>7639</v>
      </c>
      <c r="AB159" s="2">
        <v>2</v>
      </c>
      <c r="AC159" s="2">
        <v>0</v>
      </c>
      <c r="AD159" s="2">
        <v>0</v>
      </c>
      <c r="AE159" s="2">
        <v>3</v>
      </c>
      <c r="AF159" s="2">
        <v>10</v>
      </c>
      <c r="AG159" s="2">
        <v>3230</v>
      </c>
      <c r="AH159" s="2">
        <v>0</v>
      </c>
      <c r="AI159" s="2">
        <v>1999</v>
      </c>
      <c r="AJ159" s="2">
        <v>0</v>
      </c>
      <c r="AK159" s="2">
        <v>47.633800000000001</v>
      </c>
      <c r="AL159" s="2">
        <v>-122063</v>
      </c>
      <c r="AM159" s="2">
        <v>3230</v>
      </c>
      <c r="AN159" s="2">
        <v>7772</v>
      </c>
      <c r="AP159" s="3">
        <f t="shared" si="41"/>
        <v>253.09597523219813</v>
      </c>
      <c r="AR159" t="b">
        <f t="shared" si="60"/>
        <v>0</v>
      </c>
    </row>
    <row r="160" spans="1:44" ht="15.75" x14ac:dyDescent="0.25">
      <c r="A160">
        <f t="shared" si="42"/>
        <v>1</v>
      </c>
      <c r="B160">
        <f t="shared" si="43"/>
        <v>1</v>
      </c>
      <c r="C160">
        <f t="shared" si="44"/>
        <v>1</v>
      </c>
      <c r="D160">
        <f t="shared" si="45"/>
        <v>0</v>
      </c>
      <c r="E160">
        <f t="shared" si="46"/>
        <v>1</v>
      </c>
      <c r="F160">
        <f t="shared" si="47"/>
        <v>0</v>
      </c>
      <c r="G160">
        <f t="shared" si="48"/>
        <v>0</v>
      </c>
      <c r="H160">
        <f t="shared" si="49"/>
        <v>0</v>
      </c>
      <c r="I160">
        <f t="shared" si="50"/>
        <v>1</v>
      </c>
      <c r="J160">
        <f t="shared" si="51"/>
        <v>1</v>
      </c>
      <c r="K160">
        <f t="shared" si="52"/>
        <v>1</v>
      </c>
      <c r="L160">
        <f t="shared" si="53"/>
        <v>1</v>
      </c>
      <c r="M160">
        <f t="shared" si="54"/>
        <v>0</v>
      </c>
      <c r="N160">
        <f t="shared" si="55"/>
        <v>0</v>
      </c>
      <c r="O160">
        <f t="shared" si="56"/>
        <v>0</v>
      </c>
      <c r="P160">
        <f t="shared" si="57"/>
        <v>1</v>
      </c>
      <c r="Q160">
        <f t="shared" si="58"/>
        <v>0</v>
      </c>
      <c r="U160">
        <f t="shared" si="59"/>
        <v>0</v>
      </c>
      <c r="W160" s="8">
        <v>810000</v>
      </c>
      <c r="X160" s="2">
        <v>4</v>
      </c>
      <c r="Y160" s="2">
        <v>3.5</v>
      </c>
      <c r="Z160" s="2">
        <v>4170</v>
      </c>
      <c r="AA160" s="2">
        <v>4322</v>
      </c>
      <c r="AB160" s="2">
        <v>2</v>
      </c>
      <c r="AC160" s="2">
        <v>0</v>
      </c>
      <c r="AD160" s="2">
        <v>0</v>
      </c>
      <c r="AE160" s="2">
        <v>3</v>
      </c>
      <c r="AF160" s="2">
        <v>9</v>
      </c>
      <c r="AG160" s="2">
        <v>2940</v>
      </c>
      <c r="AH160" s="2">
        <v>1230</v>
      </c>
      <c r="AI160" s="2">
        <v>2005</v>
      </c>
      <c r="AJ160" s="2">
        <v>0</v>
      </c>
      <c r="AK160" s="2">
        <v>47.613599999999998</v>
      </c>
      <c r="AL160" s="2">
        <v>-122041</v>
      </c>
      <c r="AM160" s="2">
        <v>2970</v>
      </c>
      <c r="AN160" s="2">
        <v>4922</v>
      </c>
      <c r="AP160" s="3">
        <f t="shared" si="41"/>
        <v>194.24460431654677</v>
      </c>
      <c r="AR160" t="b">
        <f t="shared" si="60"/>
        <v>0</v>
      </c>
    </row>
    <row r="161" spans="1:44" ht="15.75" x14ac:dyDescent="0.25">
      <c r="A161">
        <f t="shared" si="42"/>
        <v>0</v>
      </c>
      <c r="B161">
        <f t="shared" si="43"/>
        <v>0</v>
      </c>
      <c r="C161">
        <f t="shared" si="44"/>
        <v>0</v>
      </c>
      <c r="D161">
        <f t="shared" si="45"/>
        <v>1</v>
      </c>
      <c r="E161">
        <f t="shared" si="46"/>
        <v>0</v>
      </c>
      <c r="F161">
        <f t="shared" si="47"/>
        <v>0</v>
      </c>
      <c r="G161">
        <f t="shared" si="48"/>
        <v>0</v>
      </c>
      <c r="H161">
        <f t="shared" si="49"/>
        <v>0</v>
      </c>
      <c r="I161">
        <f t="shared" si="50"/>
        <v>0</v>
      </c>
      <c r="J161">
        <f t="shared" si="51"/>
        <v>0</v>
      </c>
      <c r="K161">
        <f t="shared" si="52"/>
        <v>1</v>
      </c>
      <c r="L161">
        <f t="shared" si="53"/>
        <v>0</v>
      </c>
      <c r="M161">
        <f t="shared" si="54"/>
        <v>0</v>
      </c>
      <c r="N161">
        <f t="shared" si="55"/>
        <v>0</v>
      </c>
      <c r="O161">
        <f t="shared" si="56"/>
        <v>0</v>
      </c>
      <c r="P161">
        <f t="shared" si="57"/>
        <v>0</v>
      </c>
      <c r="Q161">
        <f t="shared" si="58"/>
        <v>1</v>
      </c>
      <c r="U161">
        <f t="shared" si="59"/>
        <v>0</v>
      </c>
      <c r="W161" s="8">
        <v>500000</v>
      </c>
      <c r="X161" s="2">
        <v>3</v>
      </c>
      <c r="Y161" s="2">
        <v>1</v>
      </c>
      <c r="Z161" s="2">
        <v>2000</v>
      </c>
      <c r="AA161" s="2">
        <v>21780</v>
      </c>
      <c r="AB161" s="2">
        <v>1</v>
      </c>
      <c r="AC161" s="2">
        <v>0</v>
      </c>
      <c r="AD161" s="2">
        <v>0</v>
      </c>
      <c r="AE161" s="2">
        <v>3</v>
      </c>
      <c r="AF161" s="2">
        <v>8</v>
      </c>
      <c r="AG161" s="2">
        <v>1480</v>
      </c>
      <c r="AH161" s="2">
        <v>520</v>
      </c>
      <c r="AI161" s="2">
        <v>1978</v>
      </c>
      <c r="AJ161" s="2">
        <v>0</v>
      </c>
      <c r="AK161" s="2">
        <v>47.606400000000001</v>
      </c>
      <c r="AL161" s="2">
        <v>-122039</v>
      </c>
      <c r="AM161" s="2">
        <v>2000</v>
      </c>
      <c r="AN161" s="2">
        <v>45738</v>
      </c>
      <c r="AP161" s="3">
        <f t="shared" si="41"/>
        <v>250</v>
      </c>
      <c r="AR161" t="b">
        <f t="shared" si="60"/>
        <v>0</v>
      </c>
    </row>
    <row r="162" spans="1:44" ht="15.75" x14ac:dyDescent="0.25">
      <c r="A162">
        <f t="shared" si="42"/>
        <v>1</v>
      </c>
      <c r="B162">
        <f t="shared" si="43"/>
        <v>1</v>
      </c>
      <c r="C162">
        <f t="shared" si="44"/>
        <v>0</v>
      </c>
      <c r="D162">
        <f t="shared" si="45"/>
        <v>1</v>
      </c>
      <c r="E162">
        <f t="shared" si="46"/>
        <v>0</v>
      </c>
      <c r="F162">
        <f t="shared" si="47"/>
        <v>0</v>
      </c>
      <c r="G162">
        <f t="shared" si="48"/>
        <v>0</v>
      </c>
      <c r="H162">
        <f t="shared" si="49"/>
        <v>1</v>
      </c>
      <c r="I162">
        <f t="shared" si="50"/>
        <v>0</v>
      </c>
      <c r="J162">
        <f t="shared" si="51"/>
        <v>0</v>
      </c>
      <c r="K162">
        <f t="shared" si="52"/>
        <v>1</v>
      </c>
      <c r="L162">
        <f t="shared" si="53"/>
        <v>0</v>
      </c>
      <c r="M162">
        <f t="shared" si="54"/>
        <v>0</v>
      </c>
      <c r="N162">
        <f t="shared" si="55"/>
        <v>1</v>
      </c>
      <c r="O162">
        <f t="shared" si="56"/>
        <v>0</v>
      </c>
      <c r="P162">
        <f t="shared" si="57"/>
        <v>0</v>
      </c>
      <c r="Q162">
        <f t="shared" si="58"/>
        <v>0</v>
      </c>
      <c r="U162">
        <f t="shared" si="59"/>
        <v>0</v>
      </c>
      <c r="W162" s="8">
        <v>406550</v>
      </c>
      <c r="X162" s="2">
        <v>5</v>
      </c>
      <c r="Y162" s="2">
        <v>2.75</v>
      </c>
      <c r="Z162" s="2">
        <v>2400</v>
      </c>
      <c r="AA162" s="2">
        <v>15781</v>
      </c>
      <c r="AB162" s="2">
        <v>1</v>
      </c>
      <c r="AC162" s="2">
        <v>0</v>
      </c>
      <c r="AD162" s="2">
        <v>0</v>
      </c>
      <c r="AE162" s="2">
        <v>4</v>
      </c>
      <c r="AF162" s="2">
        <v>7</v>
      </c>
      <c r="AG162" s="2">
        <v>1200</v>
      </c>
      <c r="AH162" s="2">
        <v>1200</v>
      </c>
      <c r="AI162" s="2">
        <v>1974</v>
      </c>
      <c r="AJ162" s="2">
        <v>0</v>
      </c>
      <c r="AK162" s="2">
        <v>47622</v>
      </c>
      <c r="AL162" s="2">
        <v>-122059</v>
      </c>
      <c r="AM162" s="2">
        <v>2390</v>
      </c>
      <c r="AN162" s="2">
        <v>7500</v>
      </c>
      <c r="AP162" s="3">
        <f t="shared" si="41"/>
        <v>169.39583333333334</v>
      </c>
      <c r="AR162" t="b">
        <f t="shared" si="60"/>
        <v>0</v>
      </c>
    </row>
    <row r="163" spans="1:44" ht="15.75" x14ac:dyDescent="0.25">
      <c r="A163">
        <f t="shared" si="42"/>
        <v>1</v>
      </c>
      <c r="B163">
        <f t="shared" si="43"/>
        <v>1</v>
      </c>
      <c r="C163">
        <f t="shared" si="44"/>
        <v>1</v>
      </c>
      <c r="D163">
        <f t="shared" si="45"/>
        <v>0</v>
      </c>
      <c r="E163">
        <f t="shared" si="46"/>
        <v>1</v>
      </c>
      <c r="F163">
        <f t="shared" si="47"/>
        <v>0</v>
      </c>
      <c r="G163">
        <f t="shared" si="48"/>
        <v>0</v>
      </c>
      <c r="H163">
        <f t="shared" si="49"/>
        <v>0</v>
      </c>
      <c r="I163">
        <f t="shared" si="50"/>
        <v>1</v>
      </c>
      <c r="J163">
        <f t="shared" si="51"/>
        <v>1</v>
      </c>
      <c r="K163">
        <f t="shared" si="52"/>
        <v>0</v>
      </c>
      <c r="L163">
        <f t="shared" si="53"/>
        <v>1</v>
      </c>
      <c r="M163">
        <f t="shared" si="54"/>
        <v>0</v>
      </c>
      <c r="N163">
        <f t="shared" si="55"/>
        <v>0</v>
      </c>
      <c r="O163">
        <f t="shared" si="56"/>
        <v>0</v>
      </c>
      <c r="P163">
        <f t="shared" si="57"/>
        <v>1</v>
      </c>
      <c r="Q163">
        <f t="shared" si="58"/>
        <v>0</v>
      </c>
      <c r="U163">
        <f t="shared" si="59"/>
        <v>1</v>
      </c>
      <c r="W163" s="8">
        <v>820000</v>
      </c>
      <c r="X163" s="2">
        <v>4</v>
      </c>
      <c r="Y163" s="2">
        <v>3.5</v>
      </c>
      <c r="Z163" s="2">
        <v>2770</v>
      </c>
      <c r="AA163" s="2">
        <v>8049</v>
      </c>
      <c r="AB163" s="2">
        <v>2</v>
      </c>
      <c r="AC163" s="2">
        <v>0</v>
      </c>
      <c r="AD163" s="2">
        <v>0</v>
      </c>
      <c r="AE163" s="2">
        <v>3</v>
      </c>
      <c r="AF163" s="2">
        <v>9</v>
      </c>
      <c r="AG163" s="2">
        <v>2770</v>
      </c>
      <c r="AH163" s="2">
        <v>0</v>
      </c>
      <c r="AI163" s="2">
        <v>2002</v>
      </c>
      <c r="AJ163" s="2">
        <v>0</v>
      </c>
      <c r="AK163" s="2">
        <v>47.646900000000002</v>
      </c>
      <c r="AL163" s="2">
        <v>-122081</v>
      </c>
      <c r="AM163" s="2">
        <v>3410</v>
      </c>
      <c r="AN163" s="2">
        <v>7447</v>
      </c>
      <c r="AP163" s="3">
        <f t="shared" si="41"/>
        <v>296.02888086642599</v>
      </c>
      <c r="AR163" t="b">
        <f t="shared" si="60"/>
        <v>1</v>
      </c>
    </row>
    <row r="164" spans="1:44" ht="15.75" x14ac:dyDescent="0.25">
      <c r="A164">
        <f t="shared" si="42"/>
        <v>1</v>
      </c>
      <c r="B164">
        <f t="shared" si="43"/>
        <v>1</v>
      </c>
      <c r="C164">
        <f t="shared" si="44"/>
        <v>1</v>
      </c>
      <c r="D164">
        <f t="shared" si="45"/>
        <v>0</v>
      </c>
      <c r="E164">
        <f t="shared" si="46"/>
        <v>1</v>
      </c>
      <c r="F164">
        <f t="shared" si="47"/>
        <v>0</v>
      </c>
      <c r="G164">
        <f t="shared" si="48"/>
        <v>0</v>
      </c>
      <c r="H164">
        <f t="shared" si="49"/>
        <v>0</v>
      </c>
      <c r="I164">
        <f t="shared" si="50"/>
        <v>1</v>
      </c>
      <c r="J164">
        <f t="shared" si="51"/>
        <v>1</v>
      </c>
      <c r="K164">
        <f t="shared" si="52"/>
        <v>0</v>
      </c>
      <c r="L164">
        <f t="shared" si="53"/>
        <v>1</v>
      </c>
      <c r="M164">
        <f t="shared" si="54"/>
        <v>0</v>
      </c>
      <c r="N164">
        <f t="shared" si="55"/>
        <v>0</v>
      </c>
      <c r="O164">
        <f t="shared" si="56"/>
        <v>0</v>
      </c>
      <c r="P164">
        <f t="shared" si="57"/>
        <v>1</v>
      </c>
      <c r="Q164">
        <f t="shared" si="58"/>
        <v>0</v>
      </c>
      <c r="U164">
        <f t="shared" si="59"/>
        <v>1</v>
      </c>
      <c r="W164" s="8">
        <v>782500</v>
      </c>
      <c r="X164" s="2">
        <v>4</v>
      </c>
      <c r="Y164" s="2">
        <v>2.5</v>
      </c>
      <c r="Z164" s="2">
        <v>2930</v>
      </c>
      <c r="AA164" s="2">
        <v>7806</v>
      </c>
      <c r="AB164" s="2">
        <v>2</v>
      </c>
      <c r="AC164" s="2">
        <v>0</v>
      </c>
      <c r="AD164" s="2">
        <v>0</v>
      </c>
      <c r="AE164" s="2">
        <v>3</v>
      </c>
      <c r="AF164" s="2">
        <v>9</v>
      </c>
      <c r="AG164" s="2">
        <v>2930</v>
      </c>
      <c r="AH164" s="2">
        <v>0</v>
      </c>
      <c r="AI164" s="2">
        <v>2005</v>
      </c>
      <c r="AJ164" s="2">
        <v>0</v>
      </c>
      <c r="AK164" s="2">
        <v>47.621899999999997</v>
      </c>
      <c r="AL164" s="2">
        <v>-122024</v>
      </c>
      <c r="AM164" s="2">
        <v>2600</v>
      </c>
      <c r="AN164" s="2">
        <v>6051</v>
      </c>
      <c r="AP164" s="3">
        <f t="shared" si="41"/>
        <v>267.06484641638224</v>
      </c>
      <c r="AR164" t="b">
        <f t="shared" si="60"/>
        <v>1</v>
      </c>
    </row>
    <row r="165" spans="1:44" ht="15.75" x14ac:dyDescent="0.25">
      <c r="A165">
        <f t="shared" si="42"/>
        <v>1</v>
      </c>
      <c r="B165">
        <f t="shared" si="43"/>
        <v>1</v>
      </c>
      <c r="C165">
        <f t="shared" si="44"/>
        <v>1</v>
      </c>
      <c r="D165">
        <f t="shared" si="45"/>
        <v>0</v>
      </c>
      <c r="E165">
        <f t="shared" si="46"/>
        <v>0</v>
      </c>
      <c r="F165">
        <f t="shared" si="47"/>
        <v>0</v>
      </c>
      <c r="G165">
        <f t="shared" si="48"/>
        <v>0</v>
      </c>
      <c r="H165">
        <f t="shared" si="49"/>
        <v>1</v>
      </c>
      <c r="I165">
        <f t="shared" si="50"/>
        <v>0</v>
      </c>
      <c r="J165">
        <f t="shared" si="51"/>
        <v>0</v>
      </c>
      <c r="K165">
        <f t="shared" si="52"/>
        <v>1</v>
      </c>
      <c r="L165">
        <f t="shared" si="53"/>
        <v>0</v>
      </c>
      <c r="M165">
        <f t="shared" si="54"/>
        <v>0</v>
      </c>
      <c r="N165">
        <f t="shared" si="55"/>
        <v>0</v>
      </c>
      <c r="O165">
        <f t="shared" si="56"/>
        <v>0</v>
      </c>
      <c r="P165">
        <f t="shared" si="57"/>
        <v>0</v>
      </c>
      <c r="Q165">
        <f t="shared" si="58"/>
        <v>0</v>
      </c>
      <c r="U165">
        <f t="shared" si="59"/>
        <v>0</v>
      </c>
      <c r="W165" s="8">
        <v>590000</v>
      </c>
      <c r="X165" s="2">
        <v>4</v>
      </c>
      <c r="Y165" s="2">
        <v>2.5</v>
      </c>
      <c r="Z165" s="2">
        <v>2940</v>
      </c>
      <c r="AA165" s="2">
        <v>12600</v>
      </c>
      <c r="AB165" s="2">
        <v>1</v>
      </c>
      <c r="AC165" s="2">
        <v>0</v>
      </c>
      <c r="AD165" s="2">
        <v>0</v>
      </c>
      <c r="AE165" s="2">
        <v>4</v>
      </c>
      <c r="AF165" s="2">
        <v>8</v>
      </c>
      <c r="AG165" s="2">
        <v>1850</v>
      </c>
      <c r="AH165" s="2">
        <v>1090</v>
      </c>
      <c r="AI165" s="2">
        <v>1974</v>
      </c>
      <c r="AJ165" s="2">
        <v>0</v>
      </c>
      <c r="AK165" s="2">
        <v>47.629399999999997</v>
      </c>
      <c r="AL165" s="2">
        <v>-122062</v>
      </c>
      <c r="AM165" s="2">
        <v>2030</v>
      </c>
      <c r="AN165" s="2">
        <v>11770</v>
      </c>
      <c r="AP165" s="3">
        <f t="shared" si="41"/>
        <v>200.68027210884352</v>
      </c>
      <c r="AR165" t="b">
        <f t="shared" si="60"/>
        <v>0</v>
      </c>
    </row>
    <row r="166" spans="1:44" ht="15.75" x14ac:dyDescent="0.25">
      <c r="A166">
        <f t="shared" si="42"/>
        <v>0</v>
      </c>
      <c r="B166">
        <f t="shared" si="43"/>
        <v>1</v>
      </c>
      <c r="C166">
        <f t="shared" si="44"/>
        <v>1</v>
      </c>
      <c r="D166">
        <f t="shared" si="45"/>
        <v>0</v>
      </c>
      <c r="E166">
        <f t="shared" si="46"/>
        <v>1</v>
      </c>
      <c r="F166">
        <f t="shared" si="47"/>
        <v>0</v>
      </c>
      <c r="G166">
        <f t="shared" si="48"/>
        <v>0</v>
      </c>
      <c r="H166">
        <f t="shared" si="49"/>
        <v>0</v>
      </c>
      <c r="I166">
        <f t="shared" si="50"/>
        <v>1</v>
      </c>
      <c r="J166">
        <f t="shared" si="51"/>
        <v>1</v>
      </c>
      <c r="K166">
        <f t="shared" si="52"/>
        <v>0</v>
      </c>
      <c r="L166">
        <f t="shared" si="53"/>
        <v>1</v>
      </c>
      <c r="M166">
        <f t="shared" si="54"/>
        <v>0</v>
      </c>
      <c r="N166">
        <f t="shared" si="55"/>
        <v>0</v>
      </c>
      <c r="O166">
        <f t="shared" si="56"/>
        <v>0</v>
      </c>
      <c r="P166">
        <f t="shared" si="57"/>
        <v>1</v>
      </c>
      <c r="Q166">
        <f t="shared" si="58"/>
        <v>0</v>
      </c>
      <c r="U166">
        <f t="shared" si="59"/>
        <v>1</v>
      </c>
      <c r="W166" s="8">
        <v>865000</v>
      </c>
      <c r="X166" s="2">
        <v>3</v>
      </c>
      <c r="Y166" s="2">
        <v>2.5</v>
      </c>
      <c r="Z166" s="2">
        <v>3050</v>
      </c>
      <c r="AA166" s="2">
        <v>12558</v>
      </c>
      <c r="AB166" s="2">
        <v>2</v>
      </c>
      <c r="AC166" s="2">
        <v>0</v>
      </c>
      <c r="AD166" s="2">
        <v>0</v>
      </c>
      <c r="AE166" s="2">
        <v>3</v>
      </c>
      <c r="AF166" s="2">
        <v>10</v>
      </c>
      <c r="AG166" s="2">
        <v>3050</v>
      </c>
      <c r="AH166" s="2">
        <v>0</v>
      </c>
      <c r="AI166" s="2">
        <v>1997</v>
      </c>
      <c r="AJ166" s="2">
        <v>0</v>
      </c>
      <c r="AK166" s="2">
        <v>47.654899999999998</v>
      </c>
      <c r="AL166" s="2">
        <v>-122089</v>
      </c>
      <c r="AM166" s="2">
        <v>3543</v>
      </c>
      <c r="AN166" s="2">
        <v>12558</v>
      </c>
      <c r="AP166" s="3">
        <f t="shared" si="41"/>
        <v>283.60655737704917</v>
      </c>
      <c r="AR166" t="b">
        <f t="shared" si="60"/>
        <v>1</v>
      </c>
    </row>
    <row r="167" spans="1:44" ht="15.75" x14ac:dyDescent="0.25">
      <c r="A167">
        <f t="shared" si="42"/>
        <v>1</v>
      </c>
      <c r="B167">
        <f t="shared" si="43"/>
        <v>1</v>
      </c>
      <c r="C167">
        <f t="shared" si="44"/>
        <v>1</v>
      </c>
      <c r="D167">
        <f t="shared" si="45"/>
        <v>0</v>
      </c>
      <c r="E167">
        <f t="shared" si="46"/>
        <v>1</v>
      </c>
      <c r="F167">
        <f t="shared" si="47"/>
        <v>0</v>
      </c>
      <c r="G167">
        <f t="shared" si="48"/>
        <v>1</v>
      </c>
      <c r="H167">
        <f t="shared" si="49"/>
        <v>0</v>
      </c>
      <c r="I167">
        <f t="shared" si="50"/>
        <v>1</v>
      </c>
      <c r="J167">
        <f t="shared" si="51"/>
        <v>0</v>
      </c>
      <c r="K167">
        <f t="shared" si="52"/>
        <v>1</v>
      </c>
      <c r="L167">
        <f t="shared" si="53"/>
        <v>1</v>
      </c>
      <c r="M167">
        <f t="shared" si="54"/>
        <v>0</v>
      </c>
      <c r="N167">
        <f t="shared" si="55"/>
        <v>0</v>
      </c>
      <c r="O167">
        <f t="shared" si="56"/>
        <v>1</v>
      </c>
      <c r="P167">
        <f t="shared" si="57"/>
        <v>1</v>
      </c>
      <c r="Q167">
        <f t="shared" si="58"/>
        <v>0</v>
      </c>
      <c r="U167">
        <f t="shared" si="59"/>
        <v>0</v>
      </c>
      <c r="W167" s="8">
        <v>865000</v>
      </c>
      <c r="X167" s="2">
        <v>4</v>
      </c>
      <c r="Y167" s="2">
        <v>3.5</v>
      </c>
      <c r="Z167" s="2">
        <v>3380</v>
      </c>
      <c r="AA167" s="2">
        <v>11270</v>
      </c>
      <c r="AB167" s="2">
        <v>2</v>
      </c>
      <c r="AC167" s="2">
        <v>0</v>
      </c>
      <c r="AD167" s="2">
        <v>1</v>
      </c>
      <c r="AE167" s="2">
        <v>3</v>
      </c>
      <c r="AF167" s="2">
        <v>9</v>
      </c>
      <c r="AG167" s="2">
        <v>2160</v>
      </c>
      <c r="AH167" s="2">
        <v>1220</v>
      </c>
      <c r="AI167" s="2">
        <v>2007</v>
      </c>
      <c r="AJ167" s="2">
        <v>0</v>
      </c>
      <c r="AK167" s="2">
        <v>47.612400000000001</v>
      </c>
      <c r="AL167" s="2">
        <v>-122.06</v>
      </c>
      <c r="AM167" s="2">
        <v>2910</v>
      </c>
      <c r="AN167" s="2">
        <v>11214</v>
      </c>
      <c r="AP167" s="3">
        <f t="shared" si="41"/>
        <v>255.91715976331361</v>
      </c>
      <c r="AR167" t="b">
        <f t="shared" si="60"/>
        <v>0</v>
      </c>
    </row>
    <row r="168" spans="1:44" ht="15.75" x14ac:dyDescent="0.25">
      <c r="A168">
        <f t="shared" si="42"/>
        <v>0</v>
      </c>
      <c r="B168">
        <f t="shared" si="43"/>
        <v>1</v>
      </c>
      <c r="C168">
        <f t="shared" si="44"/>
        <v>1</v>
      </c>
      <c r="D168">
        <f t="shared" si="45"/>
        <v>1</v>
      </c>
      <c r="E168">
        <f t="shared" si="46"/>
        <v>1</v>
      </c>
      <c r="F168">
        <f t="shared" si="47"/>
        <v>0</v>
      </c>
      <c r="G168">
        <f t="shared" si="48"/>
        <v>0</v>
      </c>
      <c r="H168">
        <f t="shared" si="49"/>
        <v>0</v>
      </c>
      <c r="I168">
        <f t="shared" si="50"/>
        <v>1</v>
      </c>
      <c r="J168">
        <f t="shared" si="51"/>
        <v>1</v>
      </c>
      <c r="K168">
        <f t="shared" si="52"/>
        <v>1</v>
      </c>
      <c r="L168">
        <f t="shared" si="53"/>
        <v>0</v>
      </c>
      <c r="M168">
        <f t="shared" si="54"/>
        <v>0</v>
      </c>
      <c r="N168">
        <f t="shared" si="55"/>
        <v>0</v>
      </c>
      <c r="O168">
        <f t="shared" si="56"/>
        <v>0</v>
      </c>
      <c r="P168">
        <f t="shared" si="57"/>
        <v>1</v>
      </c>
      <c r="Q168">
        <f t="shared" si="58"/>
        <v>0</v>
      </c>
      <c r="U168">
        <f t="shared" si="59"/>
        <v>0</v>
      </c>
      <c r="W168" s="8">
        <v>722800</v>
      </c>
      <c r="X168" s="2">
        <v>3</v>
      </c>
      <c r="Y168" s="2">
        <v>3.25</v>
      </c>
      <c r="Z168" s="2">
        <v>4330</v>
      </c>
      <c r="AA168" s="2">
        <v>14600</v>
      </c>
      <c r="AB168" s="2">
        <v>2</v>
      </c>
      <c r="AC168" s="2">
        <v>0</v>
      </c>
      <c r="AD168" s="2">
        <v>0</v>
      </c>
      <c r="AE168" s="2">
        <v>3</v>
      </c>
      <c r="AF168" s="2">
        <v>10</v>
      </c>
      <c r="AG168" s="2">
        <v>3630</v>
      </c>
      <c r="AH168" s="2">
        <v>700</v>
      </c>
      <c r="AI168" s="2">
        <v>1985</v>
      </c>
      <c r="AJ168" s="2">
        <v>0</v>
      </c>
      <c r="AK168" s="2">
        <v>47.634099999999997</v>
      </c>
      <c r="AL168" s="2">
        <v>-122044</v>
      </c>
      <c r="AM168" s="2">
        <v>3220</v>
      </c>
      <c r="AN168" s="2">
        <v>12672</v>
      </c>
      <c r="AP168" s="3">
        <f t="shared" si="41"/>
        <v>166.92840646651271</v>
      </c>
      <c r="AR168" t="b">
        <f t="shared" si="60"/>
        <v>0</v>
      </c>
    </row>
    <row r="169" spans="1:44" ht="15.75" x14ac:dyDescent="0.25">
      <c r="A169">
        <f t="shared" si="42"/>
        <v>1</v>
      </c>
      <c r="B169">
        <f t="shared" si="43"/>
        <v>1</v>
      </c>
      <c r="C169">
        <f t="shared" si="44"/>
        <v>0</v>
      </c>
      <c r="D169">
        <f t="shared" si="45"/>
        <v>0</v>
      </c>
      <c r="E169">
        <f t="shared" si="46"/>
        <v>1</v>
      </c>
      <c r="F169">
        <f t="shared" si="47"/>
        <v>0</v>
      </c>
      <c r="G169">
        <f t="shared" si="48"/>
        <v>0</v>
      </c>
      <c r="H169">
        <f t="shared" si="49"/>
        <v>0</v>
      </c>
      <c r="I169">
        <f t="shared" si="50"/>
        <v>1</v>
      </c>
      <c r="J169">
        <f t="shared" si="51"/>
        <v>1</v>
      </c>
      <c r="K169">
        <f t="shared" si="52"/>
        <v>0</v>
      </c>
      <c r="L169">
        <f t="shared" si="53"/>
        <v>0</v>
      </c>
      <c r="M169">
        <f t="shared" si="54"/>
        <v>0</v>
      </c>
      <c r="N169">
        <f t="shared" si="55"/>
        <v>0</v>
      </c>
      <c r="O169">
        <f t="shared" si="56"/>
        <v>0</v>
      </c>
      <c r="P169">
        <f t="shared" si="57"/>
        <v>0</v>
      </c>
      <c r="Q169">
        <f t="shared" si="58"/>
        <v>0</v>
      </c>
      <c r="U169">
        <f t="shared" si="59"/>
        <v>0</v>
      </c>
      <c r="W169" s="8">
        <v>616000</v>
      </c>
      <c r="X169" s="2">
        <v>4</v>
      </c>
      <c r="Y169" s="2">
        <v>2.5</v>
      </c>
      <c r="Z169" s="2">
        <v>2490</v>
      </c>
      <c r="AA169" s="2">
        <v>12929</v>
      </c>
      <c r="AB169" s="2">
        <v>2</v>
      </c>
      <c r="AC169" s="2">
        <v>0</v>
      </c>
      <c r="AD169" s="2">
        <v>0</v>
      </c>
      <c r="AE169" s="2">
        <v>3</v>
      </c>
      <c r="AF169" s="2">
        <v>9</v>
      </c>
      <c r="AG169" s="2">
        <v>2490</v>
      </c>
      <c r="AH169" s="2">
        <v>0</v>
      </c>
      <c r="AI169" s="2">
        <v>1983</v>
      </c>
      <c r="AJ169" s="2">
        <v>0</v>
      </c>
      <c r="AK169" s="2">
        <v>47.616100000000003</v>
      </c>
      <c r="AL169" s="2">
        <v>-122021</v>
      </c>
      <c r="AM169" s="2">
        <v>2440</v>
      </c>
      <c r="AN169" s="2">
        <v>12929</v>
      </c>
      <c r="AP169" s="3">
        <f t="shared" si="41"/>
        <v>247.38955823293173</v>
      </c>
      <c r="AR169" t="b">
        <f t="shared" si="60"/>
        <v>0</v>
      </c>
    </row>
    <row r="170" spans="1:44" ht="15.75" x14ac:dyDescent="0.25">
      <c r="A170">
        <f t="shared" si="42"/>
        <v>1</v>
      </c>
      <c r="B170">
        <f t="shared" si="43"/>
        <v>1</v>
      </c>
      <c r="C170">
        <f t="shared" si="44"/>
        <v>0</v>
      </c>
      <c r="D170">
        <f t="shared" si="45"/>
        <v>0</v>
      </c>
      <c r="E170">
        <f t="shared" si="46"/>
        <v>0</v>
      </c>
      <c r="F170">
        <f t="shared" si="47"/>
        <v>0</v>
      </c>
      <c r="G170">
        <f t="shared" si="48"/>
        <v>0</v>
      </c>
      <c r="H170">
        <f t="shared" si="49"/>
        <v>1</v>
      </c>
      <c r="I170">
        <f t="shared" si="50"/>
        <v>0</v>
      </c>
      <c r="J170">
        <f t="shared" si="51"/>
        <v>0</v>
      </c>
      <c r="K170">
        <f t="shared" si="52"/>
        <v>1</v>
      </c>
      <c r="L170">
        <f t="shared" si="53"/>
        <v>1</v>
      </c>
      <c r="M170">
        <f t="shared" si="54"/>
        <v>0</v>
      </c>
      <c r="N170">
        <f t="shared" si="55"/>
        <v>0</v>
      </c>
      <c r="O170">
        <f t="shared" si="56"/>
        <v>0</v>
      </c>
      <c r="P170">
        <f t="shared" si="57"/>
        <v>0</v>
      </c>
      <c r="Q170">
        <f t="shared" si="58"/>
        <v>0</v>
      </c>
      <c r="U170">
        <f t="shared" si="59"/>
        <v>0</v>
      </c>
      <c r="W170" s="8">
        <v>516000</v>
      </c>
      <c r="X170" s="2">
        <v>4</v>
      </c>
      <c r="Y170" s="2">
        <v>2.75</v>
      </c>
      <c r="Z170" s="2">
        <v>2210</v>
      </c>
      <c r="AA170" s="2">
        <v>10800</v>
      </c>
      <c r="AB170" s="2">
        <v>1</v>
      </c>
      <c r="AC170" s="2">
        <v>0</v>
      </c>
      <c r="AD170" s="2">
        <v>0</v>
      </c>
      <c r="AE170" s="2">
        <v>4</v>
      </c>
      <c r="AF170" s="2">
        <v>8</v>
      </c>
      <c r="AG170" s="2">
        <v>1170</v>
      </c>
      <c r="AH170" s="2">
        <v>1040</v>
      </c>
      <c r="AI170" s="2">
        <v>1997</v>
      </c>
      <c r="AJ170" s="2">
        <v>0</v>
      </c>
      <c r="AK170" s="2">
        <v>47.608600000000003</v>
      </c>
      <c r="AL170" s="2">
        <v>-122059</v>
      </c>
      <c r="AM170" s="2">
        <v>2210</v>
      </c>
      <c r="AN170" s="2">
        <v>10800</v>
      </c>
      <c r="AP170" s="3">
        <f t="shared" si="41"/>
        <v>233.4841628959276</v>
      </c>
      <c r="AR170" t="b">
        <f t="shared" si="60"/>
        <v>0</v>
      </c>
    </row>
    <row r="171" spans="1:44" ht="15.75" x14ac:dyDescent="0.25">
      <c r="A171">
        <f t="shared" si="42"/>
        <v>0</v>
      </c>
      <c r="B171">
        <f t="shared" si="43"/>
        <v>0</v>
      </c>
      <c r="C171">
        <f t="shared" si="44"/>
        <v>0</v>
      </c>
      <c r="D171">
        <f t="shared" si="45"/>
        <v>1</v>
      </c>
      <c r="E171">
        <f t="shared" si="46"/>
        <v>1</v>
      </c>
      <c r="F171">
        <f t="shared" si="47"/>
        <v>0</v>
      </c>
      <c r="G171">
        <f t="shared" si="48"/>
        <v>1</v>
      </c>
      <c r="H171">
        <f t="shared" si="49"/>
        <v>0</v>
      </c>
      <c r="I171">
        <f t="shared" si="50"/>
        <v>0</v>
      </c>
      <c r="J171">
        <f t="shared" si="51"/>
        <v>0</v>
      </c>
      <c r="K171">
        <f t="shared" si="52"/>
        <v>0</v>
      </c>
      <c r="L171">
        <f t="shared" si="53"/>
        <v>0</v>
      </c>
      <c r="M171">
        <f t="shared" si="54"/>
        <v>0</v>
      </c>
      <c r="N171">
        <f t="shared" si="55"/>
        <v>0</v>
      </c>
      <c r="O171">
        <f t="shared" si="56"/>
        <v>0</v>
      </c>
      <c r="P171">
        <f t="shared" si="57"/>
        <v>1</v>
      </c>
      <c r="Q171">
        <f t="shared" si="58"/>
        <v>1</v>
      </c>
      <c r="U171">
        <f t="shared" si="59"/>
        <v>0</v>
      </c>
      <c r="W171" s="8">
        <v>500000</v>
      </c>
      <c r="X171" s="2">
        <v>3</v>
      </c>
      <c r="Y171" s="2">
        <v>1.75</v>
      </c>
      <c r="Z171" s="2">
        <v>2420</v>
      </c>
      <c r="AA171" s="2">
        <v>65501</v>
      </c>
      <c r="AB171" s="2">
        <v>2</v>
      </c>
      <c r="AC171" s="2">
        <v>0</v>
      </c>
      <c r="AD171" s="2">
        <v>1</v>
      </c>
      <c r="AE171" s="2">
        <v>3</v>
      </c>
      <c r="AF171" s="2">
        <v>8</v>
      </c>
      <c r="AG171" s="2">
        <v>2420</v>
      </c>
      <c r="AH171" s="2">
        <v>0</v>
      </c>
      <c r="AI171" s="2">
        <v>1984</v>
      </c>
      <c r="AJ171" s="2">
        <v>0</v>
      </c>
      <c r="AK171" s="2">
        <v>47.652500000000003</v>
      </c>
      <c r="AL171" s="2">
        <v>-122087</v>
      </c>
      <c r="AM171" s="2">
        <v>2970</v>
      </c>
      <c r="AN171" s="2">
        <v>19036</v>
      </c>
      <c r="AP171" s="3">
        <f t="shared" si="41"/>
        <v>206.61157024793388</v>
      </c>
      <c r="AR171" t="b">
        <f t="shared" si="60"/>
        <v>0</v>
      </c>
    </row>
    <row r="172" spans="1:44" ht="15.75" x14ac:dyDescent="0.25">
      <c r="A172">
        <f t="shared" si="42"/>
        <v>0</v>
      </c>
      <c r="B172">
        <f t="shared" si="43"/>
        <v>1</v>
      </c>
      <c r="C172">
        <f t="shared" si="44"/>
        <v>0</v>
      </c>
      <c r="D172">
        <f t="shared" si="45"/>
        <v>0</v>
      </c>
      <c r="E172">
        <f t="shared" si="46"/>
        <v>1</v>
      </c>
      <c r="F172">
        <f t="shared" si="47"/>
        <v>0</v>
      </c>
      <c r="G172">
        <f t="shared" si="48"/>
        <v>0</v>
      </c>
      <c r="H172">
        <f t="shared" si="49"/>
        <v>0</v>
      </c>
      <c r="I172">
        <f t="shared" si="50"/>
        <v>0</v>
      </c>
      <c r="J172">
        <f t="shared" si="51"/>
        <v>0</v>
      </c>
      <c r="K172">
        <f t="shared" si="52"/>
        <v>0</v>
      </c>
      <c r="L172">
        <f t="shared" si="53"/>
        <v>1</v>
      </c>
      <c r="M172">
        <f t="shared" si="54"/>
        <v>0</v>
      </c>
      <c r="N172">
        <f t="shared" si="55"/>
        <v>0</v>
      </c>
      <c r="O172">
        <f t="shared" si="56"/>
        <v>0</v>
      </c>
      <c r="P172">
        <f t="shared" si="57"/>
        <v>0</v>
      </c>
      <c r="Q172">
        <f t="shared" si="58"/>
        <v>0</v>
      </c>
      <c r="U172">
        <f t="shared" si="59"/>
        <v>0</v>
      </c>
      <c r="W172" s="8">
        <v>456000</v>
      </c>
      <c r="X172" s="2">
        <v>3</v>
      </c>
      <c r="Y172" s="2">
        <v>2.5</v>
      </c>
      <c r="Z172" s="2">
        <v>1820</v>
      </c>
      <c r="AA172" s="2">
        <v>2935</v>
      </c>
      <c r="AB172" s="2">
        <v>2</v>
      </c>
      <c r="AC172" s="2">
        <v>0</v>
      </c>
      <c r="AD172" s="2">
        <v>0</v>
      </c>
      <c r="AE172" s="2">
        <v>3</v>
      </c>
      <c r="AF172" s="2">
        <v>8</v>
      </c>
      <c r="AG172" s="2">
        <v>1820</v>
      </c>
      <c r="AH172" s="2">
        <v>0</v>
      </c>
      <c r="AI172" s="2">
        <v>1999</v>
      </c>
      <c r="AJ172" s="2">
        <v>0</v>
      </c>
      <c r="AK172" s="2">
        <v>47.601799999999997</v>
      </c>
      <c r="AL172" s="2">
        <v>-122021</v>
      </c>
      <c r="AM172" s="2">
        <v>1820</v>
      </c>
      <c r="AN172" s="2">
        <v>2936</v>
      </c>
      <c r="AP172" s="3">
        <f t="shared" si="41"/>
        <v>250.54945054945054</v>
      </c>
      <c r="AR172" t="b">
        <f t="shared" si="60"/>
        <v>0</v>
      </c>
    </row>
    <row r="173" spans="1:44" ht="15.75" x14ac:dyDescent="0.25">
      <c r="A173">
        <f t="shared" si="42"/>
        <v>0</v>
      </c>
      <c r="B173">
        <f t="shared" si="43"/>
        <v>0</v>
      </c>
      <c r="C173">
        <f t="shared" si="44"/>
        <v>0</v>
      </c>
      <c r="D173">
        <f t="shared" si="45"/>
        <v>1</v>
      </c>
      <c r="E173">
        <f t="shared" si="46"/>
        <v>0</v>
      </c>
      <c r="F173">
        <f t="shared" si="47"/>
        <v>0</v>
      </c>
      <c r="G173">
        <f t="shared" si="48"/>
        <v>0</v>
      </c>
      <c r="H173">
        <f t="shared" si="49"/>
        <v>0</v>
      </c>
      <c r="I173">
        <f t="shared" si="50"/>
        <v>0</v>
      </c>
      <c r="J173">
        <f t="shared" si="51"/>
        <v>0</v>
      </c>
      <c r="K173">
        <f t="shared" si="52"/>
        <v>0</v>
      </c>
      <c r="L173">
        <f t="shared" si="53"/>
        <v>0</v>
      </c>
      <c r="M173">
        <f t="shared" si="54"/>
        <v>0</v>
      </c>
      <c r="N173">
        <f t="shared" si="55"/>
        <v>0</v>
      </c>
      <c r="O173">
        <f t="shared" si="56"/>
        <v>0</v>
      </c>
      <c r="P173">
        <f t="shared" si="57"/>
        <v>0</v>
      </c>
      <c r="Q173">
        <f t="shared" si="58"/>
        <v>1</v>
      </c>
      <c r="U173">
        <f t="shared" si="59"/>
        <v>1</v>
      </c>
      <c r="W173" s="8">
        <v>525000</v>
      </c>
      <c r="X173" s="2">
        <v>3</v>
      </c>
      <c r="Y173" s="2">
        <v>2</v>
      </c>
      <c r="Z173" s="2">
        <v>1640</v>
      </c>
      <c r="AA173" s="2">
        <v>15258</v>
      </c>
      <c r="AB173" s="2">
        <v>1</v>
      </c>
      <c r="AC173" s="2">
        <v>0</v>
      </c>
      <c r="AD173" s="2">
        <v>0</v>
      </c>
      <c r="AE173" s="2">
        <v>3</v>
      </c>
      <c r="AF173" s="2">
        <v>8</v>
      </c>
      <c r="AG173" s="2">
        <v>1640</v>
      </c>
      <c r="AH173" s="2">
        <v>0</v>
      </c>
      <c r="AI173" s="2">
        <v>1981</v>
      </c>
      <c r="AJ173" s="2">
        <v>0</v>
      </c>
      <c r="AK173" s="2">
        <v>47.630099999999999</v>
      </c>
      <c r="AL173" s="2">
        <v>-122037</v>
      </c>
      <c r="AM173" s="2">
        <v>1640</v>
      </c>
      <c r="AN173" s="2">
        <v>16345</v>
      </c>
      <c r="AP173" s="3">
        <f t="shared" si="41"/>
        <v>320.1219512195122</v>
      </c>
      <c r="AR173" t="b">
        <f t="shared" si="60"/>
        <v>1</v>
      </c>
    </row>
    <row r="174" spans="1:44" ht="15.75" x14ac:dyDescent="0.25">
      <c r="A174">
        <f t="shared" si="42"/>
        <v>1</v>
      </c>
      <c r="B174">
        <f t="shared" si="43"/>
        <v>1</v>
      </c>
      <c r="C174">
        <f t="shared" si="44"/>
        <v>0</v>
      </c>
      <c r="D174">
        <f t="shared" si="45"/>
        <v>1</v>
      </c>
      <c r="E174">
        <f t="shared" si="46"/>
        <v>0</v>
      </c>
      <c r="F174">
        <f t="shared" si="47"/>
        <v>0</v>
      </c>
      <c r="G174">
        <f t="shared" si="48"/>
        <v>0</v>
      </c>
      <c r="H174">
        <f t="shared" si="49"/>
        <v>1</v>
      </c>
      <c r="I174">
        <f t="shared" si="50"/>
        <v>0</v>
      </c>
      <c r="J174">
        <f t="shared" si="51"/>
        <v>0</v>
      </c>
      <c r="K174">
        <f t="shared" si="52"/>
        <v>1</v>
      </c>
      <c r="L174">
        <f t="shared" si="53"/>
        <v>0</v>
      </c>
      <c r="M174">
        <f t="shared" si="54"/>
        <v>0</v>
      </c>
      <c r="N174">
        <f t="shared" si="55"/>
        <v>0</v>
      </c>
      <c r="O174">
        <f t="shared" si="56"/>
        <v>0</v>
      </c>
      <c r="P174">
        <f t="shared" si="57"/>
        <v>0</v>
      </c>
      <c r="Q174">
        <f t="shared" si="58"/>
        <v>1</v>
      </c>
      <c r="U174">
        <f t="shared" si="59"/>
        <v>0</v>
      </c>
      <c r="W174" s="8">
        <v>549950</v>
      </c>
      <c r="X174" s="2">
        <v>4</v>
      </c>
      <c r="Y174" s="2">
        <v>2.5</v>
      </c>
      <c r="Z174" s="2">
        <v>2230</v>
      </c>
      <c r="AA174" s="2">
        <v>14694</v>
      </c>
      <c r="AB174" s="2">
        <v>1</v>
      </c>
      <c r="AC174" s="2">
        <v>0</v>
      </c>
      <c r="AD174" s="2">
        <v>0</v>
      </c>
      <c r="AE174" s="2">
        <v>4</v>
      </c>
      <c r="AF174" s="2">
        <v>7</v>
      </c>
      <c r="AG174" s="2">
        <v>1180</v>
      </c>
      <c r="AH174" s="2">
        <v>1050</v>
      </c>
      <c r="AI174" s="2">
        <v>1981</v>
      </c>
      <c r="AJ174" s="2">
        <v>0</v>
      </c>
      <c r="AK174" s="2">
        <v>47.630499999999998</v>
      </c>
      <c r="AL174" s="2">
        <v>-122034</v>
      </c>
      <c r="AM174" s="2">
        <v>1470</v>
      </c>
      <c r="AN174" s="2">
        <v>13458</v>
      </c>
      <c r="AP174" s="3">
        <f t="shared" si="41"/>
        <v>246.61434977578475</v>
      </c>
      <c r="AR174" t="b">
        <f t="shared" si="60"/>
        <v>0</v>
      </c>
    </row>
    <row r="175" spans="1:44" ht="15.75" x14ac:dyDescent="0.25">
      <c r="A175">
        <f t="shared" si="42"/>
        <v>1</v>
      </c>
      <c r="B175">
        <f t="shared" si="43"/>
        <v>1</v>
      </c>
      <c r="C175">
        <f t="shared" si="44"/>
        <v>1</v>
      </c>
      <c r="D175">
        <f t="shared" si="45"/>
        <v>0</v>
      </c>
      <c r="E175">
        <f t="shared" si="46"/>
        <v>1</v>
      </c>
      <c r="F175">
        <f t="shared" si="47"/>
        <v>0</v>
      </c>
      <c r="G175">
        <f t="shared" si="48"/>
        <v>0</v>
      </c>
      <c r="H175">
        <f t="shared" si="49"/>
        <v>0</v>
      </c>
      <c r="I175">
        <f t="shared" si="50"/>
        <v>1</v>
      </c>
      <c r="J175">
        <f t="shared" si="51"/>
        <v>1</v>
      </c>
      <c r="K175">
        <f t="shared" si="52"/>
        <v>0</v>
      </c>
      <c r="L175">
        <f t="shared" si="53"/>
        <v>1</v>
      </c>
      <c r="M175">
        <f t="shared" si="54"/>
        <v>0</v>
      </c>
      <c r="N175">
        <f t="shared" si="55"/>
        <v>0</v>
      </c>
      <c r="O175">
        <f t="shared" si="56"/>
        <v>0</v>
      </c>
      <c r="P175">
        <f t="shared" si="57"/>
        <v>1</v>
      </c>
      <c r="Q175">
        <f t="shared" si="58"/>
        <v>0</v>
      </c>
      <c r="U175">
        <f t="shared" si="59"/>
        <v>1</v>
      </c>
      <c r="W175" s="8">
        <v>770000</v>
      </c>
      <c r="X175" s="2">
        <v>4</v>
      </c>
      <c r="Y175" s="2">
        <v>3</v>
      </c>
      <c r="Z175" s="2">
        <v>2800</v>
      </c>
      <c r="AA175" s="2">
        <v>9127</v>
      </c>
      <c r="AB175" s="2">
        <v>2</v>
      </c>
      <c r="AC175" s="2">
        <v>0</v>
      </c>
      <c r="AD175" s="2">
        <v>0</v>
      </c>
      <c r="AE175" s="2">
        <v>3</v>
      </c>
      <c r="AF175" s="2">
        <v>9</v>
      </c>
      <c r="AG175" s="2">
        <v>2800</v>
      </c>
      <c r="AH175" s="2">
        <v>0</v>
      </c>
      <c r="AI175" s="2">
        <v>1999</v>
      </c>
      <c r="AJ175" s="2">
        <v>0</v>
      </c>
      <c r="AK175" s="2">
        <v>47.612299999999998</v>
      </c>
      <c r="AL175" s="2">
        <v>-122007</v>
      </c>
      <c r="AM175" s="2">
        <v>2780</v>
      </c>
      <c r="AN175" s="2">
        <v>8165</v>
      </c>
      <c r="AP175" s="3">
        <f t="shared" si="41"/>
        <v>275</v>
      </c>
      <c r="AR175" t="b">
        <f t="shared" si="60"/>
        <v>1</v>
      </c>
    </row>
    <row r="176" spans="1:44" ht="15.75" x14ac:dyDescent="0.25">
      <c r="A176">
        <f t="shared" si="42"/>
        <v>1</v>
      </c>
      <c r="B176">
        <f t="shared" si="43"/>
        <v>1</v>
      </c>
      <c r="C176">
        <f t="shared" si="44"/>
        <v>1</v>
      </c>
      <c r="D176">
        <f t="shared" si="45"/>
        <v>1</v>
      </c>
      <c r="E176">
        <f t="shared" si="46"/>
        <v>1</v>
      </c>
      <c r="F176">
        <f t="shared" si="47"/>
        <v>0</v>
      </c>
      <c r="G176">
        <f t="shared" si="48"/>
        <v>1</v>
      </c>
      <c r="H176">
        <f t="shared" si="49"/>
        <v>0</v>
      </c>
      <c r="I176">
        <f t="shared" si="50"/>
        <v>1</v>
      </c>
      <c r="J176">
        <f t="shared" si="51"/>
        <v>1</v>
      </c>
      <c r="K176">
        <f t="shared" si="52"/>
        <v>0</v>
      </c>
      <c r="L176">
        <f t="shared" si="53"/>
        <v>0</v>
      </c>
      <c r="M176">
        <f t="shared" si="54"/>
        <v>0</v>
      </c>
      <c r="N176">
        <f t="shared" si="55"/>
        <v>0</v>
      </c>
      <c r="O176">
        <f t="shared" si="56"/>
        <v>0</v>
      </c>
      <c r="P176">
        <f t="shared" si="57"/>
        <v>1</v>
      </c>
      <c r="Q176">
        <f t="shared" si="58"/>
        <v>1</v>
      </c>
      <c r="U176">
        <f t="shared" si="59"/>
        <v>0</v>
      </c>
      <c r="W176" s="8">
        <v>750000</v>
      </c>
      <c r="X176" s="2">
        <v>5</v>
      </c>
      <c r="Y176" s="2">
        <v>2.5</v>
      </c>
      <c r="Z176" s="2">
        <v>3120</v>
      </c>
      <c r="AA176" s="2">
        <v>15593</v>
      </c>
      <c r="AB176" s="2">
        <v>2</v>
      </c>
      <c r="AC176" s="2">
        <v>0</v>
      </c>
      <c r="AD176" s="2">
        <v>4</v>
      </c>
      <c r="AE176" s="2">
        <v>3</v>
      </c>
      <c r="AF176" s="2">
        <v>11</v>
      </c>
      <c r="AG176" s="2">
        <v>3120</v>
      </c>
      <c r="AH176" s="2">
        <v>0</v>
      </c>
      <c r="AI176" s="2">
        <v>1986</v>
      </c>
      <c r="AJ176" s="2">
        <v>0</v>
      </c>
      <c r="AK176" s="2">
        <v>47.614199999999997</v>
      </c>
      <c r="AL176" s="2">
        <v>-122065</v>
      </c>
      <c r="AM176" s="2">
        <v>3390</v>
      </c>
      <c r="AN176" s="2">
        <v>17003</v>
      </c>
      <c r="AP176" s="3">
        <f t="shared" si="41"/>
        <v>240.38461538461539</v>
      </c>
      <c r="AR176" t="b">
        <f t="shared" si="60"/>
        <v>0</v>
      </c>
    </row>
    <row r="177" spans="1:44" ht="15.75" x14ac:dyDescent="0.25">
      <c r="A177">
        <f t="shared" si="42"/>
        <v>1</v>
      </c>
      <c r="B177">
        <f t="shared" si="43"/>
        <v>1</v>
      </c>
      <c r="C177">
        <f t="shared" si="44"/>
        <v>1</v>
      </c>
      <c r="D177">
        <f t="shared" si="45"/>
        <v>0</v>
      </c>
      <c r="E177">
        <f t="shared" si="46"/>
        <v>1</v>
      </c>
      <c r="F177">
        <f t="shared" si="47"/>
        <v>0</v>
      </c>
      <c r="G177">
        <f t="shared" si="48"/>
        <v>0</v>
      </c>
      <c r="H177">
        <f t="shared" si="49"/>
        <v>0</v>
      </c>
      <c r="I177">
        <f t="shared" si="50"/>
        <v>1</v>
      </c>
      <c r="J177">
        <f t="shared" si="51"/>
        <v>1</v>
      </c>
      <c r="K177">
        <f t="shared" si="52"/>
        <v>0</v>
      </c>
      <c r="L177">
        <f t="shared" si="53"/>
        <v>0</v>
      </c>
      <c r="M177">
        <f t="shared" si="54"/>
        <v>0</v>
      </c>
      <c r="N177">
        <f t="shared" si="55"/>
        <v>0</v>
      </c>
      <c r="O177">
        <f t="shared" si="56"/>
        <v>0</v>
      </c>
      <c r="P177">
        <f t="shared" si="57"/>
        <v>1</v>
      </c>
      <c r="Q177">
        <f t="shared" si="58"/>
        <v>0</v>
      </c>
      <c r="U177">
        <f t="shared" si="59"/>
        <v>0</v>
      </c>
      <c r="W177" s="8">
        <v>594950</v>
      </c>
      <c r="X177" s="2">
        <v>4</v>
      </c>
      <c r="Y177" s="2">
        <v>2.5</v>
      </c>
      <c r="Z177" s="2">
        <v>2720</v>
      </c>
      <c r="AA177" s="2">
        <v>10006</v>
      </c>
      <c r="AB177" s="2">
        <v>2</v>
      </c>
      <c r="AC177" s="2">
        <v>0</v>
      </c>
      <c r="AD177" s="2">
        <v>0</v>
      </c>
      <c r="AE177" s="2">
        <v>3</v>
      </c>
      <c r="AF177" s="2">
        <v>9</v>
      </c>
      <c r="AG177" s="2">
        <v>2720</v>
      </c>
      <c r="AH177" s="2">
        <v>0</v>
      </c>
      <c r="AI177" s="2">
        <v>1989</v>
      </c>
      <c r="AJ177" s="2">
        <v>0</v>
      </c>
      <c r="AK177" s="2">
        <v>47.6295</v>
      </c>
      <c r="AL177" s="2">
        <v>-122042</v>
      </c>
      <c r="AM177" s="2">
        <v>2720</v>
      </c>
      <c r="AN177" s="2">
        <v>10759</v>
      </c>
      <c r="AP177" s="3">
        <f t="shared" si="41"/>
        <v>218.73161764705881</v>
      </c>
      <c r="AR177" t="b">
        <f t="shared" si="60"/>
        <v>0</v>
      </c>
    </row>
    <row r="178" spans="1:44" ht="15.75" x14ac:dyDescent="0.25">
      <c r="A178">
        <f t="shared" si="42"/>
        <v>1</v>
      </c>
      <c r="B178">
        <f t="shared" si="43"/>
        <v>1</v>
      </c>
      <c r="C178">
        <f t="shared" si="44"/>
        <v>0</v>
      </c>
      <c r="D178">
        <f t="shared" si="45"/>
        <v>0</v>
      </c>
      <c r="E178">
        <f t="shared" si="46"/>
        <v>0</v>
      </c>
      <c r="F178">
        <f t="shared" si="47"/>
        <v>0</v>
      </c>
      <c r="G178">
        <f t="shared" si="48"/>
        <v>0</v>
      </c>
      <c r="H178">
        <f t="shared" si="49"/>
        <v>0</v>
      </c>
      <c r="I178">
        <f t="shared" si="50"/>
        <v>1</v>
      </c>
      <c r="J178">
        <f t="shared" si="51"/>
        <v>0</v>
      </c>
      <c r="K178">
        <f t="shared" si="52"/>
        <v>0</v>
      </c>
      <c r="L178">
        <f t="shared" si="53"/>
        <v>0</v>
      </c>
      <c r="M178">
        <f t="shared" si="54"/>
        <v>0</v>
      </c>
      <c r="N178">
        <f t="shared" si="55"/>
        <v>0</v>
      </c>
      <c r="O178">
        <f t="shared" si="56"/>
        <v>0</v>
      </c>
      <c r="P178">
        <f t="shared" si="57"/>
        <v>1</v>
      </c>
      <c r="Q178">
        <f t="shared" si="58"/>
        <v>0</v>
      </c>
      <c r="U178">
        <f t="shared" si="59"/>
        <v>1</v>
      </c>
      <c r="W178" s="8">
        <v>692000</v>
      </c>
      <c r="X178" s="2">
        <v>4</v>
      </c>
      <c r="Y178" s="2">
        <v>2.5</v>
      </c>
      <c r="Z178" s="2">
        <v>2350</v>
      </c>
      <c r="AA178" s="2">
        <v>9779</v>
      </c>
      <c r="AB178" s="2">
        <v>1</v>
      </c>
      <c r="AC178" s="2">
        <v>0</v>
      </c>
      <c r="AD178" s="2">
        <v>0</v>
      </c>
      <c r="AE178" s="2">
        <v>3</v>
      </c>
      <c r="AF178" s="2">
        <v>10</v>
      </c>
      <c r="AG178" s="2">
        <v>2350</v>
      </c>
      <c r="AH178" s="2">
        <v>0</v>
      </c>
      <c r="AI178" s="2">
        <v>1987</v>
      </c>
      <c r="AJ178" s="2">
        <v>0</v>
      </c>
      <c r="AK178" s="2">
        <v>47.641100000000002</v>
      </c>
      <c r="AL178" s="2">
        <v>-122065</v>
      </c>
      <c r="AM178" s="2">
        <v>2700</v>
      </c>
      <c r="AN178" s="2">
        <v>10441</v>
      </c>
      <c r="AP178" s="3">
        <f t="shared" si="41"/>
        <v>294.468085106383</v>
      </c>
      <c r="AR178" t="b">
        <f t="shared" si="60"/>
        <v>1</v>
      </c>
    </row>
    <row r="179" spans="1:44" ht="15.75" x14ac:dyDescent="0.25">
      <c r="A179">
        <f t="shared" si="42"/>
        <v>0</v>
      </c>
      <c r="B179">
        <f t="shared" si="43"/>
        <v>0</v>
      </c>
      <c r="C179">
        <f t="shared" si="44"/>
        <v>0</v>
      </c>
      <c r="D179">
        <f t="shared" si="45"/>
        <v>1</v>
      </c>
      <c r="E179">
        <f t="shared" si="46"/>
        <v>0</v>
      </c>
      <c r="F179">
        <f t="shared" si="47"/>
        <v>0</v>
      </c>
      <c r="G179">
        <f t="shared" si="48"/>
        <v>0</v>
      </c>
      <c r="H179">
        <f t="shared" si="49"/>
        <v>1</v>
      </c>
      <c r="I179">
        <f t="shared" si="50"/>
        <v>0</v>
      </c>
      <c r="J179">
        <f t="shared" si="51"/>
        <v>0</v>
      </c>
      <c r="K179">
        <f t="shared" si="52"/>
        <v>1</v>
      </c>
      <c r="L179">
        <f t="shared" si="53"/>
        <v>0</v>
      </c>
      <c r="M179">
        <f t="shared" si="54"/>
        <v>0</v>
      </c>
      <c r="N179">
        <f t="shared" si="55"/>
        <v>0</v>
      </c>
      <c r="O179">
        <f t="shared" si="56"/>
        <v>0</v>
      </c>
      <c r="P179">
        <f t="shared" si="57"/>
        <v>0</v>
      </c>
      <c r="Q179">
        <f t="shared" si="58"/>
        <v>1</v>
      </c>
      <c r="U179">
        <f t="shared" si="59"/>
        <v>0</v>
      </c>
      <c r="W179" s="8">
        <v>510000</v>
      </c>
      <c r="X179" s="2">
        <v>3</v>
      </c>
      <c r="Y179" s="2">
        <v>1.75</v>
      </c>
      <c r="Z179" s="2">
        <v>1920</v>
      </c>
      <c r="AA179" s="2">
        <v>43560</v>
      </c>
      <c r="AB179" s="2">
        <v>1</v>
      </c>
      <c r="AC179" s="2">
        <v>0</v>
      </c>
      <c r="AD179" s="2">
        <v>0</v>
      </c>
      <c r="AE179" s="2">
        <v>4</v>
      </c>
      <c r="AF179" s="2">
        <v>7</v>
      </c>
      <c r="AG179" s="2">
        <v>1340</v>
      </c>
      <c r="AH179" s="2">
        <v>580</v>
      </c>
      <c r="AI179" s="2">
        <v>1962</v>
      </c>
      <c r="AJ179" s="2">
        <v>0</v>
      </c>
      <c r="AK179" s="2">
        <v>47.605200000000004</v>
      </c>
      <c r="AL179" s="2">
        <v>-122044</v>
      </c>
      <c r="AM179" s="2">
        <v>2540</v>
      </c>
      <c r="AN179" s="2">
        <v>58806</v>
      </c>
      <c r="AP179" s="3">
        <f t="shared" si="41"/>
        <v>265.625</v>
      </c>
      <c r="AR179" t="b">
        <f t="shared" si="60"/>
        <v>0</v>
      </c>
    </row>
    <row r="180" spans="1:44" ht="15.75" x14ac:dyDescent="0.25">
      <c r="A180">
        <f t="shared" si="42"/>
        <v>1</v>
      </c>
      <c r="B180">
        <f t="shared" si="43"/>
        <v>0</v>
      </c>
      <c r="C180">
        <f t="shared" si="44"/>
        <v>0</v>
      </c>
      <c r="D180">
        <f t="shared" si="45"/>
        <v>0</v>
      </c>
      <c r="E180">
        <f t="shared" si="46"/>
        <v>1</v>
      </c>
      <c r="F180">
        <f t="shared" si="47"/>
        <v>0</v>
      </c>
      <c r="G180">
        <f t="shared" si="48"/>
        <v>0</v>
      </c>
      <c r="H180">
        <f t="shared" si="49"/>
        <v>0</v>
      </c>
      <c r="I180">
        <f t="shared" si="50"/>
        <v>1</v>
      </c>
      <c r="J180">
        <f t="shared" si="51"/>
        <v>0</v>
      </c>
      <c r="K180">
        <f t="shared" si="52"/>
        <v>0</v>
      </c>
      <c r="L180">
        <f t="shared" si="53"/>
        <v>0</v>
      </c>
      <c r="M180">
        <f t="shared" si="54"/>
        <v>0</v>
      </c>
      <c r="N180">
        <f t="shared" si="55"/>
        <v>0</v>
      </c>
      <c r="O180">
        <f t="shared" si="56"/>
        <v>0</v>
      </c>
      <c r="P180">
        <f t="shared" si="57"/>
        <v>1</v>
      </c>
      <c r="Q180">
        <f t="shared" si="58"/>
        <v>0</v>
      </c>
      <c r="U180">
        <f t="shared" si="59"/>
        <v>1</v>
      </c>
      <c r="W180" s="8">
        <v>649990</v>
      </c>
      <c r="X180" s="2">
        <v>4</v>
      </c>
      <c r="Y180" s="2">
        <v>2.25</v>
      </c>
      <c r="Z180" s="2">
        <v>2130</v>
      </c>
      <c r="AA180" s="2">
        <v>11900</v>
      </c>
      <c r="AB180" s="2">
        <v>2</v>
      </c>
      <c r="AC180" s="2">
        <v>0</v>
      </c>
      <c r="AD180" s="2">
        <v>0</v>
      </c>
      <c r="AE180" s="2">
        <v>3</v>
      </c>
      <c r="AF180" s="2">
        <v>9</v>
      </c>
      <c r="AG180" s="2">
        <v>2130</v>
      </c>
      <c r="AH180" s="2">
        <v>0</v>
      </c>
      <c r="AI180" s="2">
        <v>1976</v>
      </c>
      <c r="AJ180" s="2">
        <v>0</v>
      </c>
      <c r="AK180" s="2">
        <v>47.640799999999999</v>
      </c>
      <c r="AL180" s="2">
        <v>-122058</v>
      </c>
      <c r="AM180" s="2">
        <v>2590</v>
      </c>
      <c r="AN180" s="2">
        <v>11900</v>
      </c>
      <c r="AP180" s="3">
        <f t="shared" si="41"/>
        <v>305.15962441314554</v>
      </c>
      <c r="AR180" t="b">
        <f t="shared" si="60"/>
        <v>1</v>
      </c>
    </row>
    <row r="181" spans="1:44" ht="15.75" x14ac:dyDescent="0.25">
      <c r="A181">
        <f t="shared" si="42"/>
        <v>0</v>
      </c>
      <c r="B181">
        <f t="shared" si="43"/>
        <v>0</v>
      </c>
      <c r="C181">
        <f t="shared" si="44"/>
        <v>0</v>
      </c>
      <c r="D181">
        <f t="shared" si="45"/>
        <v>1</v>
      </c>
      <c r="E181">
        <f t="shared" si="46"/>
        <v>0</v>
      </c>
      <c r="F181">
        <f t="shared" si="47"/>
        <v>0</v>
      </c>
      <c r="G181">
        <f t="shared" si="48"/>
        <v>0</v>
      </c>
      <c r="H181">
        <f t="shared" si="49"/>
        <v>0</v>
      </c>
      <c r="I181">
        <f t="shared" si="50"/>
        <v>0</v>
      </c>
      <c r="J181">
        <f t="shared" si="51"/>
        <v>0</v>
      </c>
      <c r="K181">
        <f t="shared" si="52"/>
        <v>1</v>
      </c>
      <c r="L181">
        <f t="shared" si="53"/>
        <v>0</v>
      </c>
      <c r="M181">
        <f t="shared" si="54"/>
        <v>0</v>
      </c>
      <c r="N181">
        <f t="shared" si="55"/>
        <v>0</v>
      </c>
      <c r="O181">
        <f t="shared" si="56"/>
        <v>0</v>
      </c>
      <c r="P181">
        <f t="shared" si="57"/>
        <v>0</v>
      </c>
      <c r="Q181">
        <f t="shared" si="58"/>
        <v>1</v>
      </c>
      <c r="U181">
        <f t="shared" si="59"/>
        <v>1</v>
      </c>
      <c r="W181" s="8">
        <v>500000</v>
      </c>
      <c r="X181" s="2">
        <v>3</v>
      </c>
      <c r="Y181" s="2">
        <v>2.25</v>
      </c>
      <c r="Z181" s="2">
        <v>1440</v>
      </c>
      <c r="AA181" s="2">
        <v>15661</v>
      </c>
      <c r="AB181" s="2">
        <v>1</v>
      </c>
      <c r="AC181" s="2">
        <v>0</v>
      </c>
      <c r="AD181" s="2">
        <v>0</v>
      </c>
      <c r="AE181" s="2">
        <v>3</v>
      </c>
      <c r="AF181" s="2">
        <v>8</v>
      </c>
      <c r="AG181" s="2">
        <v>1180</v>
      </c>
      <c r="AH181" s="2">
        <v>260</v>
      </c>
      <c r="AI181" s="2">
        <v>1988</v>
      </c>
      <c r="AJ181" s="2">
        <v>0</v>
      </c>
      <c r="AK181" s="2">
        <v>47.622500000000002</v>
      </c>
      <c r="AL181" s="2">
        <v>-122038</v>
      </c>
      <c r="AM181" s="2">
        <v>1440</v>
      </c>
      <c r="AN181" s="2">
        <v>13963</v>
      </c>
      <c r="AP181" s="3">
        <f t="shared" si="41"/>
        <v>347.22222222222223</v>
      </c>
      <c r="AR181" t="b">
        <f t="shared" si="60"/>
        <v>1</v>
      </c>
    </row>
    <row r="182" spans="1:44" ht="15.75" x14ac:dyDescent="0.25">
      <c r="A182">
        <f t="shared" si="42"/>
        <v>0</v>
      </c>
      <c r="B182">
        <f t="shared" si="43"/>
        <v>1</v>
      </c>
      <c r="C182">
        <f t="shared" si="44"/>
        <v>0</v>
      </c>
      <c r="D182">
        <f t="shared" si="45"/>
        <v>0</v>
      </c>
      <c r="E182">
        <f t="shared" si="46"/>
        <v>1</v>
      </c>
      <c r="F182">
        <f t="shared" si="47"/>
        <v>0</v>
      </c>
      <c r="G182">
        <f t="shared" si="48"/>
        <v>0</v>
      </c>
      <c r="H182">
        <f t="shared" si="49"/>
        <v>0</v>
      </c>
      <c r="I182">
        <f t="shared" si="50"/>
        <v>1</v>
      </c>
      <c r="J182">
        <f t="shared" si="51"/>
        <v>0</v>
      </c>
      <c r="K182">
        <f t="shared" si="52"/>
        <v>0</v>
      </c>
      <c r="L182">
        <f t="shared" si="53"/>
        <v>0</v>
      </c>
      <c r="M182">
        <f t="shared" si="54"/>
        <v>0</v>
      </c>
      <c r="N182">
        <f t="shared" si="55"/>
        <v>0</v>
      </c>
      <c r="O182">
        <f t="shared" si="56"/>
        <v>0</v>
      </c>
      <c r="P182">
        <f t="shared" si="57"/>
        <v>0</v>
      </c>
      <c r="Q182">
        <f t="shared" si="58"/>
        <v>0</v>
      </c>
      <c r="U182">
        <f t="shared" si="59"/>
        <v>1</v>
      </c>
      <c r="W182" s="8">
        <v>565000</v>
      </c>
      <c r="X182" s="2">
        <v>3</v>
      </c>
      <c r="Y182" s="2">
        <v>3</v>
      </c>
      <c r="Z182" s="2">
        <v>1850</v>
      </c>
      <c r="AA182" s="2">
        <v>12556</v>
      </c>
      <c r="AB182" s="2">
        <v>2</v>
      </c>
      <c r="AC182" s="2">
        <v>0</v>
      </c>
      <c r="AD182" s="2">
        <v>0</v>
      </c>
      <c r="AE182" s="2">
        <v>3</v>
      </c>
      <c r="AF182" s="2">
        <v>9</v>
      </c>
      <c r="AG182" s="2">
        <v>1850</v>
      </c>
      <c r="AH182" s="2">
        <v>0</v>
      </c>
      <c r="AI182" s="2">
        <v>1976</v>
      </c>
      <c r="AJ182" s="2">
        <v>0</v>
      </c>
      <c r="AK182" s="2">
        <v>47.628599999999999</v>
      </c>
      <c r="AL182" s="2">
        <v>-122053</v>
      </c>
      <c r="AM182" s="2">
        <v>2390</v>
      </c>
      <c r="AN182" s="2">
        <v>12474</v>
      </c>
      <c r="AP182" s="3">
        <f t="shared" si="41"/>
        <v>305.40540540540542</v>
      </c>
      <c r="AR182" t="b">
        <f t="shared" si="60"/>
        <v>1</v>
      </c>
    </row>
    <row r="183" spans="1:44" ht="15.75" x14ac:dyDescent="0.25">
      <c r="A183">
        <f t="shared" si="42"/>
        <v>1</v>
      </c>
      <c r="B183">
        <f t="shared" si="43"/>
        <v>0</v>
      </c>
      <c r="C183">
        <f t="shared" si="44"/>
        <v>1</v>
      </c>
      <c r="D183">
        <f t="shared" si="45"/>
        <v>0</v>
      </c>
      <c r="E183">
        <f t="shared" si="46"/>
        <v>1</v>
      </c>
      <c r="F183">
        <f t="shared" si="47"/>
        <v>0</v>
      </c>
      <c r="G183">
        <f t="shared" si="48"/>
        <v>0</v>
      </c>
      <c r="H183">
        <f t="shared" si="49"/>
        <v>0</v>
      </c>
      <c r="I183">
        <f t="shared" si="50"/>
        <v>1</v>
      </c>
      <c r="J183">
        <f t="shared" si="51"/>
        <v>1</v>
      </c>
      <c r="K183">
        <f t="shared" si="52"/>
        <v>0</v>
      </c>
      <c r="L183">
        <f t="shared" si="53"/>
        <v>0</v>
      </c>
      <c r="M183">
        <f t="shared" si="54"/>
        <v>0</v>
      </c>
      <c r="N183">
        <f t="shared" si="55"/>
        <v>0</v>
      </c>
      <c r="O183">
        <f t="shared" si="56"/>
        <v>0</v>
      </c>
      <c r="P183">
        <f t="shared" si="57"/>
        <v>1</v>
      </c>
      <c r="Q183">
        <f t="shared" si="58"/>
        <v>0</v>
      </c>
      <c r="U183">
        <f t="shared" si="59"/>
        <v>0</v>
      </c>
      <c r="W183" s="8">
        <v>725000</v>
      </c>
      <c r="X183" s="2">
        <v>4</v>
      </c>
      <c r="Y183" s="2">
        <v>2.25</v>
      </c>
      <c r="Z183" s="2">
        <v>3180</v>
      </c>
      <c r="AA183" s="2">
        <v>9600</v>
      </c>
      <c r="AB183" s="2">
        <v>2</v>
      </c>
      <c r="AC183" s="2">
        <v>0</v>
      </c>
      <c r="AD183" s="2">
        <v>0</v>
      </c>
      <c r="AE183" s="2">
        <v>3</v>
      </c>
      <c r="AF183" s="2">
        <v>10</v>
      </c>
      <c r="AG183" s="2">
        <v>3180</v>
      </c>
      <c r="AH183" s="2">
        <v>0</v>
      </c>
      <c r="AI183" s="2">
        <v>1984</v>
      </c>
      <c r="AJ183" s="2">
        <v>0</v>
      </c>
      <c r="AK183" s="2">
        <v>47.631300000000003</v>
      </c>
      <c r="AL183" s="2">
        <v>-122045</v>
      </c>
      <c r="AM183" s="2">
        <v>2840</v>
      </c>
      <c r="AN183" s="2">
        <v>10739</v>
      </c>
      <c r="AP183" s="3">
        <f t="shared" si="41"/>
        <v>227.98742138364778</v>
      </c>
      <c r="AR183" t="b">
        <f t="shared" si="60"/>
        <v>0</v>
      </c>
    </row>
    <row r="184" spans="1:44" ht="15.75" x14ac:dyDescent="0.25">
      <c r="A184">
        <f t="shared" si="42"/>
        <v>0</v>
      </c>
      <c r="B184">
        <f t="shared" si="43"/>
        <v>1</v>
      </c>
      <c r="C184">
        <f t="shared" si="44"/>
        <v>0</v>
      </c>
      <c r="D184">
        <f t="shared" si="45"/>
        <v>1</v>
      </c>
      <c r="E184">
        <f t="shared" si="46"/>
        <v>1</v>
      </c>
      <c r="F184">
        <f t="shared" si="47"/>
        <v>0</v>
      </c>
      <c r="G184">
        <f t="shared" si="48"/>
        <v>0</v>
      </c>
      <c r="H184">
        <f t="shared" si="49"/>
        <v>1</v>
      </c>
      <c r="I184">
        <f t="shared" si="50"/>
        <v>0</v>
      </c>
      <c r="J184">
        <f t="shared" si="51"/>
        <v>1</v>
      </c>
      <c r="K184">
        <f t="shared" si="52"/>
        <v>0</v>
      </c>
      <c r="L184">
        <f t="shared" si="53"/>
        <v>1</v>
      </c>
      <c r="M184">
        <f t="shared" si="54"/>
        <v>0</v>
      </c>
      <c r="N184">
        <f t="shared" si="55"/>
        <v>0</v>
      </c>
      <c r="O184">
        <f t="shared" si="56"/>
        <v>0</v>
      </c>
      <c r="P184">
        <f t="shared" si="57"/>
        <v>1</v>
      </c>
      <c r="Q184">
        <f t="shared" si="58"/>
        <v>0</v>
      </c>
      <c r="U184">
        <f t="shared" si="59"/>
        <v>1</v>
      </c>
      <c r="W184" s="8">
        <v>815000</v>
      </c>
      <c r="X184" s="2">
        <v>3</v>
      </c>
      <c r="Y184" s="2">
        <v>2.5</v>
      </c>
      <c r="Z184" s="2">
        <v>2590</v>
      </c>
      <c r="AA184" s="2">
        <v>21494</v>
      </c>
      <c r="AB184" s="2">
        <v>2</v>
      </c>
      <c r="AC184" s="2">
        <v>0</v>
      </c>
      <c r="AD184" s="2">
        <v>0</v>
      </c>
      <c r="AE184" s="2">
        <v>4</v>
      </c>
      <c r="AF184" s="2">
        <v>8</v>
      </c>
      <c r="AG184" s="2">
        <v>2590</v>
      </c>
      <c r="AH184" s="2">
        <v>0</v>
      </c>
      <c r="AI184" s="2">
        <v>1991</v>
      </c>
      <c r="AJ184" s="2">
        <v>0</v>
      </c>
      <c r="AK184" s="2">
        <v>47.613900000000001</v>
      </c>
      <c r="AL184" s="2">
        <v>-122061</v>
      </c>
      <c r="AM184" s="2">
        <v>2590</v>
      </c>
      <c r="AN184" s="2">
        <v>10720</v>
      </c>
      <c r="AP184" s="3">
        <f t="shared" si="41"/>
        <v>314.67181467181467</v>
      </c>
      <c r="AR184" t="b">
        <f t="shared" si="60"/>
        <v>1</v>
      </c>
    </row>
    <row r="185" spans="1:44" ht="15.75" x14ac:dyDescent="0.25">
      <c r="A185">
        <f t="shared" si="42"/>
        <v>1</v>
      </c>
      <c r="B185">
        <f t="shared" si="43"/>
        <v>0</v>
      </c>
      <c r="C185">
        <f t="shared" si="44"/>
        <v>1</v>
      </c>
      <c r="D185">
        <f t="shared" si="45"/>
        <v>0</v>
      </c>
      <c r="E185">
        <f t="shared" si="46"/>
        <v>1</v>
      </c>
      <c r="F185">
        <f t="shared" si="47"/>
        <v>0</v>
      </c>
      <c r="G185">
        <f t="shared" si="48"/>
        <v>0</v>
      </c>
      <c r="H185">
        <f t="shared" si="49"/>
        <v>0</v>
      </c>
      <c r="I185">
        <f t="shared" si="50"/>
        <v>1</v>
      </c>
      <c r="J185">
        <f t="shared" si="51"/>
        <v>0</v>
      </c>
      <c r="K185">
        <f t="shared" si="52"/>
        <v>1</v>
      </c>
      <c r="L185">
        <f t="shared" si="53"/>
        <v>0</v>
      </c>
      <c r="M185">
        <f t="shared" si="54"/>
        <v>0</v>
      </c>
      <c r="N185">
        <f t="shared" si="55"/>
        <v>0</v>
      </c>
      <c r="O185">
        <f t="shared" si="56"/>
        <v>0</v>
      </c>
      <c r="P185">
        <f t="shared" si="57"/>
        <v>1</v>
      </c>
      <c r="Q185">
        <f t="shared" si="58"/>
        <v>0</v>
      </c>
      <c r="U185">
        <f t="shared" si="59"/>
        <v>0</v>
      </c>
      <c r="W185" s="8">
        <v>750000</v>
      </c>
      <c r="X185" s="2">
        <v>4</v>
      </c>
      <c r="Y185" s="2">
        <v>2.25</v>
      </c>
      <c r="Z185" s="2">
        <v>3190</v>
      </c>
      <c r="AA185" s="2">
        <v>11597</v>
      </c>
      <c r="AB185" s="2">
        <v>2</v>
      </c>
      <c r="AC185" s="2">
        <v>0</v>
      </c>
      <c r="AD185" s="2">
        <v>0</v>
      </c>
      <c r="AE185" s="2">
        <v>3</v>
      </c>
      <c r="AF185" s="2">
        <v>10</v>
      </c>
      <c r="AG185" s="2">
        <v>2300</v>
      </c>
      <c r="AH185" s="2">
        <v>890</v>
      </c>
      <c r="AI185" s="2">
        <v>1984</v>
      </c>
      <c r="AJ185" s="2">
        <v>0</v>
      </c>
      <c r="AK185" s="2">
        <v>47.632300000000001</v>
      </c>
      <c r="AL185" s="2">
        <v>-122039</v>
      </c>
      <c r="AM185" s="2">
        <v>2990</v>
      </c>
      <c r="AN185" s="2">
        <v>10679</v>
      </c>
      <c r="AP185" s="3">
        <f t="shared" si="41"/>
        <v>235.10971786833855</v>
      </c>
      <c r="AR185" t="b">
        <f t="shared" si="60"/>
        <v>0</v>
      </c>
    </row>
    <row r="186" spans="1:44" ht="15.75" x14ac:dyDescent="0.25">
      <c r="A186">
        <f t="shared" si="42"/>
        <v>1</v>
      </c>
      <c r="B186">
        <f t="shared" si="43"/>
        <v>1</v>
      </c>
      <c r="C186">
        <f t="shared" si="44"/>
        <v>1</v>
      </c>
      <c r="D186">
        <f t="shared" si="45"/>
        <v>0</v>
      </c>
      <c r="E186">
        <f t="shared" si="46"/>
        <v>1</v>
      </c>
      <c r="F186">
        <f t="shared" si="47"/>
        <v>0</v>
      </c>
      <c r="G186">
        <f t="shared" si="48"/>
        <v>0</v>
      </c>
      <c r="H186">
        <f t="shared" si="49"/>
        <v>1</v>
      </c>
      <c r="I186">
        <f t="shared" si="50"/>
        <v>1</v>
      </c>
      <c r="J186">
        <f t="shared" si="51"/>
        <v>1</v>
      </c>
      <c r="K186">
        <f t="shared" si="52"/>
        <v>0</v>
      </c>
      <c r="L186">
        <f t="shared" si="53"/>
        <v>0</v>
      </c>
      <c r="M186">
        <f t="shared" si="54"/>
        <v>0</v>
      </c>
      <c r="N186">
        <f t="shared" si="55"/>
        <v>0</v>
      </c>
      <c r="O186">
        <f t="shared" si="56"/>
        <v>0</v>
      </c>
      <c r="P186">
        <f t="shared" si="57"/>
        <v>1</v>
      </c>
      <c r="Q186">
        <f t="shared" si="58"/>
        <v>0</v>
      </c>
      <c r="U186">
        <f t="shared" si="59"/>
        <v>0</v>
      </c>
      <c r="W186" s="8">
        <v>790000</v>
      </c>
      <c r="X186" s="2">
        <v>4</v>
      </c>
      <c r="Y186" s="2">
        <v>3</v>
      </c>
      <c r="Z186" s="2">
        <v>3180</v>
      </c>
      <c r="AA186" s="2">
        <v>12070</v>
      </c>
      <c r="AB186" s="2">
        <v>2</v>
      </c>
      <c r="AC186" s="2">
        <v>0</v>
      </c>
      <c r="AD186" s="2">
        <v>0</v>
      </c>
      <c r="AE186" s="2">
        <v>4</v>
      </c>
      <c r="AF186" s="2">
        <v>9</v>
      </c>
      <c r="AG186" s="2">
        <v>3180</v>
      </c>
      <c r="AH186" s="2">
        <v>0</v>
      </c>
      <c r="AI186" s="2">
        <v>1976</v>
      </c>
      <c r="AJ186" s="2">
        <v>0</v>
      </c>
      <c r="AK186" s="2">
        <v>47.637099999999997</v>
      </c>
      <c r="AL186" s="2">
        <v>-122058</v>
      </c>
      <c r="AM186" s="2">
        <v>3110</v>
      </c>
      <c r="AN186" s="2">
        <v>12600</v>
      </c>
      <c r="AP186" s="3">
        <f t="shared" si="41"/>
        <v>248.42767295597486</v>
      </c>
      <c r="AR186" t="b">
        <f t="shared" si="60"/>
        <v>0</v>
      </c>
    </row>
    <row r="187" spans="1:44" ht="15.75" x14ac:dyDescent="0.25">
      <c r="A187">
        <f t="shared" si="42"/>
        <v>1</v>
      </c>
      <c r="B187">
        <f t="shared" si="43"/>
        <v>0</v>
      </c>
      <c r="C187">
        <f t="shared" si="44"/>
        <v>0</v>
      </c>
      <c r="D187">
        <f t="shared" si="45"/>
        <v>1</v>
      </c>
      <c r="E187">
        <f t="shared" si="46"/>
        <v>1</v>
      </c>
      <c r="F187">
        <f t="shared" si="47"/>
        <v>0</v>
      </c>
      <c r="G187">
        <f t="shared" si="48"/>
        <v>0</v>
      </c>
      <c r="H187">
        <f t="shared" si="49"/>
        <v>1</v>
      </c>
      <c r="I187">
        <f t="shared" si="50"/>
        <v>1</v>
      </c>
      <c r="J187">
        <f t="shared" si="51"/>
        <v>1</v>
      </c>
      <c r="K187">
        <f t="shared" si="52"/>
        <v>0</v>
      </c>
      <c r="L187">
        <f t="shared" si="53"/>
        <v>0</v>
      </c>
      <c r="M187">
        <f t="shared" si="54"/>
        <v>0</v>
      </c>
      <c r="N187">
        <f t="shared" si="55"/>
        <v>0</v>
      </c>
      <c r="O187">
        <f t="shared" si="56"/>
        <v>0</v>
      </c>
      <c r="P187">
        <f t="shared" si="57"/>
        <v>0</v>
      </c>
      <c r="Q187">
        <f t="shared" si="58"/>
        <v>1</v>
      </c>
      <c r="U187">
        <f t="shared" si="59"/>
        <v>0</v>
      </c>
      <c r="W187" s="8">
        <v>605000</v>
      </c>
      <c r="X187" s="2">
        <v>4</v>
      </c>
      <c r="Y187" s="2">
        <v>2.25</v>
      </c>
      <c r="Z187" s="2">
        <v>2510</v>
      </c>
      <c r="AA187" s="2">
        <v>31584</v>
      </c>
      <c r="AB187" s="2">
        <v>2</v>
      </c>
      <c r="AC187" s="2">
        <v>0</v>
      </c>
      <c r="AD187" s="2">
        <v>0</v>
      </c>
      <c r="AE187" s="2">
        <v>4</v>
      </c>
      <c r="AF187" s="2">
        <v>9</v>
      </c>
      <c r="AG187" s="2">
        <v>2510</v>
      </c>
      <c r="AH187" s="2">
        <v>0</v>
      </c>
      <c r="AI187" s="2">
        <v>1979</v>
      </c>
      <c r="AJ187" s="2">
        <v>0</v>
      </c>
      <c r="AK187" s="2">
        <v>47.615299999999998</v>
      </c>
      <c r="AL187" s="2">
        <v>-122054</v>
      </c>
      <c r="AM187" s="2">
        <v>2510</v>
      </c>
      <c r="AN187" s="2">
        <v>39221</v>
      </c>
      <c r="AP187" s="3">
        <f t="shared" si="41"/>
        <v>241.03585657370519</v>
      </c>
      <c r="AR187" t="b">
        <f t="shared" si="60"/>
        <v>0</v>
      </c>
    </row>
    <row r="188" spans="1:44" ht="15.75" x14ac:dyDescent="0.25">
      <c r="A188">
        <f t="shared" si="42"/>
        <v>1</v>
      </c>
      <c r="B188">
        <f t="shared" si="43"/>
        <v>1</v>
      </c>
      <c r="C188">
        <f t="shared" si="44"/>
        <v>0</v>
      </c>
      <c r="D188">
        <f t="shared" si="45"/>
        <v>0</v>
      </c>
      <c r="E188">
        <f t="shared" si="46"/>
        <v>1</v>
      </c>
      <c r="F188">
        <f t="shared" si="47"/>
        <v>0</v>
      </c>
      <c r="G188">
        <f t="shared" si="48"/>
        <v>0</v>
      </c>
      <c r="H188">
        <f t="shared" si="49"/>
        <v>1</v>
      </c>
      <c r="I188">
        <f t="shared" si="50"/>
        <v>0</v>
      </c>
      <c r="J188">
        <f t="shared" si="51"/>
        <v>0</v>
      </c>
      <c r="K188">
        <f t="shared" si="52"/>
        <v>0</v>
      </c>
      <c r="L188">
        <f t="shared" si="53"/>
        <v>0</v>
      </c>
      <c r="M188">
        <f t="shared" si="54"/>
        <v>0</v>
      </c>
      <c r="N188">
        <f t="shared" si="55"/>
        <v>0</v>
      </c>
      <c r="O188">
        <f t="shared" si="56"/>
        <v>0</v>
      </c>
      <c r="P188">
        <f t="shared" si="57"/>
        <v>0</v>
      </c>
      <c r="Q188">
        <f t="shared" si="58"/>
        <v>0</v>
      </c>
      <c r="U188">
        <f t="shared" si="59"/>
        <v>1</v>
      </c>
      <c r="W188" s="8">
        <v>510000</v>
      </c>
      <c r="X188" s="2">
        <v>4</v>
      </c>
      <c r="Y188" s="2">
        <v>2.5</v>
      </c>
      <c r="Z188" s="2">
        <v>1620</v>
      </c>
      <c r="AA188" s="2">
        <v>8125</v>
      </c>
      <c r="AB188" s="2">
        <v>2</v>
      </c>
      <c r="AC188" s="2">
        <v>0</v>
      </c>
      <c r="AD188" s="2">
        <v>0</v>
      </c>
      <c r="AE188" s="2">
        <v>4</v>
      </c>
      <c r="AF188" s="2">
        <v>7</v>
      </c>
      <c r="AG188" s="2">
        <v>1620</v>
      </c>
      <c r="AH188" s="2">
        <v>0</v>
      </c>
      <c r="AI188" s="2">
        <v>1983</v>
      </c>
      <c r="AJ188" s="2">
        <v>0</v>
      </c>
      <c r="AK188" s="2">
        <v>47.625500000000002</v>
      </c>
      <c r="AL188" s="2">
        <v>-122059</v>
      </c>
      <c r="AM188" s="2">
        <v>1480</v>
      </c>
      <c r="AN188" s="2">
        <v>8120</v>
      </c>
      <c r="AP188" s="3">
        <f t="shared" si="41"/>
        <v>314.81481481481484</v>
      </c>
      <c r="AR188" t="b">
        <f t="shared" si="60"/>
        <v>1</v>
      </c>
    </row>
    <row r="189" spans="1:44" ht="15.75" x14ac:dyDescent="0.25">
      <c r="A189">
        <f t="shared" si="42"/>
        <v>1</v>
      </c>
      <c r="B189">
        <f t="shared" si="43"/>
        <v>1</v>
      </c>
      <c r="C189">
        <f t="shared" si="44"/>
        <v>1</v>
      </c>
      <c r="D189">
        <f t="shared" si="45"/>
        <v>0</v>
      </c>
      <c r="E189">
        <f t="shared" si="46"/>
        <v>1</v>
      </c>
      <c r="F189">
        <f t="shared" si="47"/>
        <v>0</v>
      </c>
      <c r="G189">
        <f t="shared" si="48"/>
        <v>0</v>
      </c>
      <c r="H189">
        <f t="shared" si="49"/>
        <v>0</v>
      </c>
      <c r="I189">
        <f t="shared" si="50"/>
        <v>1</v>
      </c>
      <c r="J189">
        <f t="shared" si="51"/>
        <v>1</v>
      </c>
      <c r="K189">
        <f t="shared" si="52"/>
        <v>0</v>
      </c>
      <c r="L189">
        <f t="shared" si="53"/>
        <v>1</v>
      </c>
      <c r="M189">
        <f t="shared" si="54"/>
        <v>0</v>
      </c>
      <c r="N189">
        <f t="shared" si="55"/>
        <v>1</v>
      </c>
      <c r="O189">
        <f t="shared" si="56"/>
        <v>0</v>
      </c>
      <c r="P189">
        <f t="shared" si="57"/>
        <v>1</v>
      </c>
      <c r="Q189">
        <f t="shared" si="58"/>
        <v>0</v>
      </c>
      <c r="U189">
        <f t="shared" si="59"/>
        <v>0</v>
      </c>
      <c r="W189" s="8">
        <v>800000</v>
      </c>
      <c r="X189" s="2">
        <v>4</v>
      </c>
      <c r="Y189" s="2">
        <v>2.75</v>
      </c>
      <c r="Z189" s="2">
        <v>3120</v>
      </c>
      <c r="AA189" s="2">
        <v>5000</v>
      </c>
      <c r="AB189" s="2">
        <v>2</v>
      </c>
      <c r="AC189" s="2">
        <v>0</v>
      </c>
      <c r="AD189" s="2">
        <v>0</v>
      </c>
      <c r="AE189" s="2">
        <v>3</v>
      </c>
      <c r="AF189" s="2">
        <v>9</v>
      </c>
      <c r="AG189" s="2">
        <v>3120</v>
      </c>
      <c r="AH189" s="2">
        <v>0</v>
      </c>
      <c r="AI189" s="2">
        <v>2010</v>
      </c>
      <c r="AJ189" s="2">
        <v>0</v>
      </c>
      <c r="AK189" s="2">
        <v>47594</v>
      </c>
      <c r="AL189" s="2">
        <v>-122062</v>
      </c>
      <c r="AM189" s="2">
        <v>3200</v>
      </c>
      <c r="AN189" s="2">
        <v>5000</v>
      </c>
      <c r="AP189" s="3">
        <f t="shared" si="41"/>
        <v>256.41025641025641</v>
      </c>
      <c r="AR189" t="b">
        <f t="shared" si="60"/>
        <v>0</v>
      </c>
    </row>
    <row r="190" spans="1:44" ht="15.75" x14ac:dyDescent="0.25">
      <c r="A190">
        <f t="shared" si="42"/>
        <v>0</v>
      </c>
      <c r="B190">
        <f t="shared" si="43"/>
        <v>1</v>
      </c>
      <c r="C190">
        <f t="shared" si="44"/>
        <v>0</v>
      </c>
      <c r="D190">
        <f t="shared" si="45"/>
        <v>1</v>
      </c>
      <c r="E190">
        <f t="shared" si="46"/>
        <v>1</v>
      </c>
      <c r="F190">
        <f t="shared" si="47"/>
        <v>0</v>
      </c>
      <c r="G190">
        <f t="shared" si="48"/>
        <v>0</v>
      </c>
      <c r="H190">
        <f t="shared" si="49"/>
        <v>1</v>
      </c>
      <c r="I190">
        <f t="shared" si="50"/>
        <v>0</v>
      </c>
      <c r="J190">
        <f t="shared" si="51"/>
        <v>0</v>
      </c>
      <c r="K190">
        <f t="shared" si="52"/>
        <v>0</v>
      </c>
      <c r="L190">
        <f t="shared" si="53"/>
        <v>0</v>
      </c>
      <c r="M190">
        <f t="shared" si="54"/>
        <v>0</v>
      </c>
      <c r="N190">
        <f t="shared" si="55"/>
        <v>0</v>
      </c>
      <c r="O190">
        <f t="shared" si="56"/>
        <v>0</v>
      </c>
      <c r="P190">
        <f t="shared" si="57"/>
        <v>1</v>
      </c>
      <c r="Q190">
        <f t="shared" si="58"/>
        <v>1</v>
      </c>
      <c r="U190">
        <f t="shared" si="59"/>
        <v>1</v>
      </c>
      <c r="W190" s="8">
        <v>860000</v>
      </c>
      <c r="X190" s="2">
        <v>3</v>
      </c>
      <c r="Y190" s="2">
        <v>2.5</v>
      </c>
      <c r="Z190" s="2">
        <v>2370</v>
      </c>
      <c r="AA190" s="2">
        <v>55321</v>
      </c>
      <c r="AB190" s="2">
        <v>3</v>
      </c>
      <c r="AC190" s="2">
        <v>0</v>
      </c>
      <c r="AD190" s="2">
        <v>0</v>
      </c>
      <c r="AE190" s="2">
        <v>4</v>
      </c>
      <c r="AF190" s="2">
        <v>8</v>
      </c>
      <c r="AG190" s="2">
        <v>2370</v>
      </c>
      <c r="AH190" s="2">
        <v>0</v>
      </c>
      <c r="AI190" s="2">
        <v>1982</v>
      </c>
      <c r="AJ190" s="2">
        <v>0</v>
      </c>
      <c r="AK190" s="2">
        <v>47.614800000000002</v>
      </c>
      <c r="AL190" s="2">
        <v>-122057</v>
      </c>
      <c r="AM190" s="2">
        <v>2590</v>
      </c>
      <c r="AN190" s="2">
        <v>41553</v>
      </c>
      <c r="AP190" s="3">
        <f t="shared" si="41"/>
        <v>362.86919831223628</v>
      </c>
      <c r="AR190" t="b">
        <f t="shared" si="60"/>
        <v>1</v>
      </c>
    </row>
    <row r="191" spans="1:44" ht="15.75" x14ac:dyDescent="0.25">
      <c r="A191">
        <f t="shared" si="42"/>
        <v>0</v>
      </c>
      <c r="B191">
        <f t="shared" si="43"/>
        <v>1</v>
      </c>
      <c r="C191">
        <f t="shared" si="44"/>
        <v>1</v>
      </c>
      <c r="D191">
        <f t="shared" si="45"/>
        <v>0</v>
      </c>
      <c r="E191">
        <f t="shared" si="46"/>
        <v>0</v>
      </c>
      <c r="F191">
        <f t="shared" si="47"/>
        <v>0</v>
      </c>
      <c r="G191">
        <f t="shared" si="48"/>
        <v>0</v>
      </c>
      <c r="H191">
        <f t="shared" si="49"/>
        <v>0</v>
      </c>
      <c r="I191">
        <f t="shared" si="50"/>
        <v>1</v>
      </c>
      <c r="J191">
        <f t="shared" si="51"/>
        <v>1</v>
      </c>
      <c r="K191">
        <f t="shared" si="52"/>
        <v>0</v>
      </c>
      <c r="L191">
        <f t="shared" si="53"/>
        <v>0</v>
      </c>
      <c r="M191">
        <f t="shared" si="54"/>
        <v>0</v>
      </c>
      <c r="N191">
        <f t="shared" si="55"/>
        <v>0</v>
      </c>
      <c r="O191">
        <f t="shared" si="56"/>
        <v>0</v>
      </c>
      <c r="P191">
        <f t="shared" si="57"/>
        <v>1</v>
      </c>
      <c r="Q191">
        <f t="shared" si="58"/>
        <v>0</v>
      </c>
      <c r="U191">
        <f t="shared" si="59"/>
        <v>0</v>
      </c>
      <c r="W191" s="8">
        <v>642000</v>
      </c>
      <c r="X191" s="2">
        <v>3</v>
      </c>
      <c r="Y191" s="2">
        <v>2.5</v>
      </c>
      <c r="Z191" s="2">
        <v>2670</v>
      </c>
      <c r="AA191" s="2">
        <v>10082</v>
      </c>
      <c r="AB191" s="2">
        <v>1</v>
      </c>
      <c r="AC191" s="2">
        <v>0</v>
      </c>
      <c r="AD191" s="2">
        <v>0</v>
      </c>
      <c r="AE191" s="2">
        <v>3</v>
      </c>
      <c r="AF191" s="2">
        <v>10</v>
      </c>
      <c r="AG191" s="2">
        <v>2670</v>
      </c>
      <c r="AH191" s="2">
        <v>0</v>
      </c>
      <c r="AI191" s="2">
        <v>1987</v>
      </c>
      <c r="AJ191" s="2">
        <v>0</v>
      </c>
      <c r="AK191" s="2">
        <v>47.635899999999999</v>
      </c>
      <c r="AL191" s="2">
        <v>-122045</v>
      </c>
      <c r="AM191" s="2">
        <v>2740</v>
      </c>
      <c r="AN191" s="2">
        <v>10854</v>
      </c>
      <c r="AP191" s="3">
        <f t="shared" si="41"/>
        <v>240.44943820224719</v>
      </c>
      <c r="AR191" t="b">
        <f t="shared" si="60"/>
        <v>0</v>
      </c>
    </row>
    <row r="192" spans="1:44" ht="15.75" x14ac:dyDescent="0.25">
      <c r="A192">
        <f t="shared" si="42"/>
        <v>0</v>
      </c>
      <c r="B192">
        <f t="shared" si="43"/>
        <v>1</v>
      </c>
      <c r="C192">
        <f t="shared" si="44"/>
        <v>1</v>
      </c>
      <c r="D192">
        <f t="shared" si="45"/>
        <v>0</v>
      </c>
      <c r="E192">
        <f t="shared" si="46"/>
        <v>1</v>
      </c>
      <c r="F192">
        <f t="shared" si="47"/>
        <v>0</v>
      </c>
      <c r="G192">
        <f t="shared" si="48"/>
        <v>0</v>
      </c>
      <c r="H192">
        <f t="shared" si="49"/>
        <v>0</v>
      </c>
      <c r="I192">
        <f t="shared" si="50"/>
        <v>1</v>
      </c>
      <c r="J192">
        <f t="shared" si="51"/>
        <v>1</v>
      </c>
      <c r="K192">
        <f t="shared" si="52"/>
        <v>0</v>
      </c>
      <c r="L192">
        <f t="shared" si="53"/>
        <v>0</v>
      </c>
      <c r="M192">
        <f t="shared" si="54"/>
        <v>0</v>
      </c>
      <c r="N192">
        <f t="shared" si="55"/>
        <v>0</v>
      </c>
      <c r="O192">
        <f t="shared" si="56"/>
        <v>0</v>
      </c>
      <c r="P192">
        <f t="shared" si="57"/>
        <v>0</v>
      </c>
      <c r="Q192">
        <f t="shared" si="58"/>
        <v>0</v>
      </c>
      <c r="U192">
        <f t="shared" si="59"/>
        <v>0</v>
      </c>
      <c r="W192" s="8">
        <v>657500</v>
      </c>
      <c r="X192" s="2">
        <v>3</v>
      </c>
      <c r="Y192" s="2">
        <v>2.5</v>
      </c>
      <c r="Z192" s="2">
        <v>2670</v>
      </c>
      <c r="AA192" s="2">
        <v>10496</v>
      </c>
      <c r="AB192" s="2">
        <v>2</v>
      </c>
      <c r="AC192" s="2">
        <v>0</v>
      </c>
      <c r="AD192" s="2">
        <v>0</v>
      </c>
      <c r="AE192" s="2">
        <v>3</v>
      </c>
      <c r="AF192" s="2">
        <v>9</v>
      </c>
      <c r="AG192" s="2">
        <v>2670</v>
      </c>
      <c r="AH192" s="2">
        <v>0</v>
      </c>
      <c r="AI192" s="2">
        <v>1989</v>
      </c>
      <c r="AJ192" s="2">
        <v>0</v>
      </c>
      <c r="AK192" s="2">
        <v>47.627200000000002</v>
      </c>
      <c r="AL192" s="2">
        <v>-122026</v>
      </c>
      <c r="AM192" s="2">
        <v>2490</v>
      </c>
      <c r="AN192" s="2">
        <v>8636</v>
      </c>
      <c r="AP192" s="3">
        <f t="shared" si="41"/>
        <v>246.25468164794009</v>
      </c>
      <c r="AR192" t="b">
        <f t="shared" si="60"/>
        <v>0</v>
      </c>
    </row>
    <row r="193" spans="1:44" ht="15.75" x14ac:dyDescent="0.25">
      <c r="A193">
        <f t="shared" si="42"/>
        <v>0</v>
      </c>
      <c r="B193">
        <f t="shared" si="43"/>
        <v>1</v>
      </c>
      <c r="C193">
        <f t="shared" si="44"/>
        <v>1</v>
      </c>
      <c r="D193">
        <f t="shared" si="45"/>
        <v>0</v>
      </c>
      <c r="E193">
        <f t="shared" si="46"/>
        <v>1</v>
      </c>
      <c r="F193">
        <f t="shared" si="47"/>
        <v>0</v>
      </c>
      <c r="G193">
        <f t="shared" si="48"/>
        <v>0</v>
      </c>
      <c r="H193">
        <f t="shared" si="49"/>
        <v>0</v>
      </c>
      <c r="I193">
        <f t="shared" si="50"/>
        <v>1</v>
      </c>
      <c r="J193">
        <f t="shared" si="51"/>
        <v>1</v>
      </c>
      <c r="K193">
        <f t="shared" si="52"/>
        <v>0</v>
      </c>
      <c r="L193">
        <f t="shared" si="53"/>
        <v>1</v>
      </c>
      <c r="M193">
        <f t="shared" si="54"/>
        <v>0</v>
      </c>
      <c r="N193">
        <f t="shared" si="55"/>
        <v>0</v>
      </c>
      <c r="O193">
        <f t="shared" si="56"/>
        <v>0</v>
      </c>
      <c r="P193">
        <f t="shared" si="57"/>
        <v>1</v>
      </c>
      <c r="Q193">
        <f t="shared" si="58"/>
        <v>0</v>
      </c>
      <c r="U193">
        <f t="shared" si="59"/>
        <v>0</v>
      </c>
      <c r="W193" s="8">
        <v>858450</v>
      </c>
      <c r="X193" s="2">
        <v>3</v>
      </c>
      <c r="Y193" s="2">
        <v>4.25</v>
      </c>
      <c r="Z193" s="2">
        <v>3840</v>
      </c>
      <c r="AA193" s="2">
        <v>9751</v>
      </c>
      <c r="AB193" s="2">
        <v>2</v>
      </c>
      <c r="AC193" s="2">
        <v>0</v>
      </c>
      <c r="AD193" s="2">
        <v>0</v>
      </c>
      <c r="AE193" s="2">
        <v>3</v>
      </c>
      <c r="AF193" s="2">
        <v>10</v>
      </c>
      <c r="AG193" s="2">
        <v>3840</v>
      </c>
      <c r="AH193" s="2">
        <v>0</v>
      </c>
      <c r="AI193" s="2">
        <v>1998</v>
      </c>
      <c r="AJ193" s="2">
        <v>0</v>
      </c>
      <c r="AK193" s="2">
        <v>47.634700000000002</v>
      </c>
      <c r="AL193" s="2">
        <v>-122064</v>
      </c>
      <c r="AM193" s="2">
        <v>3230</v>
      </c>
      <c r="AN193" s="2">
        <v>7189</v>
      </c>
      <c r="AP193" s="3">
        <f t="shared" si="41"/>
        <v>223.5546875</v>
      </c>
      <c r="AR193" t="b">
        <f t="shared" si="60"/>
        <v>0</v>
      </c>
    </row>
    <row r="194" spans="1:44" ht="15.75" x14ac:dyDescent="0.25">
      <c r="A194">
        <f t="shared" si="42"/>
        <v>1</v>
      </c>
      <c r="B194">
        <f t="shared" si="43"/>
        <v>1</v>
      </c>
      <c r="C194">
        <f t="shared" si="44"/>
        <v>1</v>
      </c>
      <c r="D194">
        <f t="shared" si="45"/>
        <v>0</v>
      </c>
      <c r="E194">
        <f t="shared" si="46"/>
        <v>1</v>
      </c>
      <c r="F194">
        <f t="shared" si="47"/>
        <v>0</v>
      </c>
      <c r="G194">
        <f t="shared" si="48"/>
        <v>0</v>
      </c>
      <c r="H194">
        <f t="shared" si="49"/>
        <v>0</v>
      </c>
      <c r="I194">
        <f t="shared" si="50"/>
        <v>1</v>
      </c>
      <c r="J194">
        <f t="shared" si="51"/>
        <v>1</v>
      </c>
      <c r="K194">
        <f t="shared" si="52"/>
        <v>0</v>
      </c>
      <c r="L194">
        <f t="shared" si="53"/>
        <v>1</v>
      </c>
      <c r="M194">
        <f t="shared" si="54"/>
        <v>0</v>
      </c>
      <c r="N194">
        <f t="shared" si="55"/>
        <v>0</v>
      </c>
      <c r="O194">
        <f t="shared" si="56"/>
        <v>0</v>
      </c>
      <c r="P194">
        <f t="shared" si="57"/>
        <v>1</v>
      </c>
      <c r="Q194">
        <f t="shared" si="58"/>
        <v>0</v>
      </c>
      <c r="U194">
        <f t="shared" si="59"/>
        <v>0</v>
      </c>
      <c r="W194" s="8">
        <v>672800</v>
      </c>
      <c r="X194" s="2">
        <v>4</v>
      </c>
      <c r="Y194" s="2">
        <v>2.5</v>
      </c>
      <c r="Z194" s="2">
        <v>2740</v>
      </c>
      <c r="AA194" s="2">
        <v>10533</v>
      </c>
      <c r="AB194" s="2">
        <v>2</v>
      </c>
      <c r="AC194" s="2">
        <v>0</v>
      </c>
      <c r="AD194" s="2">
        <v>0</v>
      </c>
      <c r="AE194" s="2">
        <v>3</v>
      </c>
      <c r="AF194" s="2">
        <v>9</v>
      </c>
      <c r="AG194" s="2">
        <v>2740</v>
      </c>
      <c r="AH194" s="2">
        <v>0</v>
      </c>
      <c r="AI194" s="2">
        <v>1997</v>
      </c>
      <c r="AJ194" s="2">
        <v>0</v>
      </c>
      <c r="AK194" s="2">
        <v>47.609499999999997</v>
      </c>
      <c r="AL194" s="2">
        <v>-122006</v>
      </c>
      <c r="AM194" s="2">
        <v>2760</v>
      </c>
      <c r="AN194" s="2">
        <v>8603</v>
      </c>
      <c r="AP194" s="3">
        <f t="shared" ref="AP194:AP257" si="61">W194/Z194</f>
        <v>245.54744525547446</v>
      </c>
      <c r="AR194" t="b">
        <f t="shared" si="60"/>
        <v>0</v>
      </c>
    </row>
    <row r="195" spans="1:44" ht="15.75" x14ac:dyDescent="0.25">
      <c r="A195">
        <f t="shared" ref="A195:A258" si="62">IF(X195&gt;=$X$444,1,0)</f>
        <v>1</v>
      </c>
      <c r="B195">
        <f t="shared" ref="B195:B258" si="63">IF(Y195&gt;=Y$444,1,0)</f>
        <v>1</v>
      </c>
      <c r="C195">
        <f t="shared" ref="C195:C258" si="64">IF(Z195&gt;=Z$444,1,0)</f>
        <v>1</v>
      </c>
      <c r="D195">
        <f t="shared" ref="D195:D258" si="65">IF(AA195&gt;=AA$444,1,0)</f>
        <v>1</v>
      </c>
      <c r="E195">
        <f t="shared" ref="E195:E258" si="66">IF(AB195&gt;=AB$444,1,0)</f>
        <v>1</v>
      </c>
      <c r="F195">
        <f t="shared" ref="F195:F258" si="67">IF(AC195&gt;=AC$444,1,0)</f>
        <v>0</v>
      </c>
      <c r="G195">
        <f t="shared" ref="G195:G258" si="68">IF(AD195&gt;=AD$444,1,0)</f>
        <v>0</v>
      </c>
      <c r="H195">
        <f t="shared" ref="H195:H258" si="69">IF(AE195&gt;=AE$444,1,0)</f>
        <v>0</v>
      </c>
      <c r="I195">
        <f t="shared" ref="I195:I258" si="70">IF(AF195&gt;=AF$444,1,0)</f>
        <v>0</v>
      </c>
      <c r="J195">
        <f t="shared" ref="J195:J258" si="71">IF(AG195&gt;=AG$444,1,0)</f>
        <v>1</v>
      </c>
      <c r="K195">
        <f t="shared" ref="K195:K258" si="72">IF(AH195&gt;=AH$444,1,0)</f>
        <v>1</v>
      </c>
      <c r="L195">
        <f t="shared" ref="L195:L258" si="73">IF(AI195&gt;=AI$444,1,0)</f>
        <v>0</v>
      </c>
      <c r="M195">
        <f t="shared" ref="M195:M258" si="74">IF(AJ195&gt;=AJ$444,1,0)</f>
        <v>0</v>
      </c>
      <c r="N195">
        <f t="shared" ref="N195:N258" si="75">IF(AK195&gt;=AK$444,1,0)</f>
        <v>0</v>
      </c>
      <c r="O195">
        <f t="shared" ref="O195:O258" si="76">IF(AL195&gt;=AL$444,1,0)</f>
        <v>0</v>
      </c>
      <c r="P195">
        <f t="shared" ref="P195:P258" si="77">IF(AM195&gt;=AM$444,1,0)</f>
        <v>0</v>
      </c>
      <c r="Q195">
        <f t="shared" ref="Q195:Q258" si="78">IF(AN195&gt;=AN$444,1,0)</f>
        <v>1</v>
      </c>
      <c r="U195">
        <f t="shared" ref="U195:U258" si="79">IF(AP195&gt;=AP$444,1,0)</f>
        <v>0</v>
      </c>
      <c r="W195" s="8">
        <v>635000</v>
      </c>
      <c r="X195" s="2">
        <v>5</v>
      </c>
      <c r="Y195" s="2">
        <v>3.25</v>
      </c>
      <c r="Z195" s="2">
        <v>3710</v>
      </c>
      <c r="AA195" s="2">
        <v>34200</v>
      </c>
      <c r="AB195" s="2">
        <v>2</v>
      </c>
      <c r="AC195" s="2">
        <v>0</v>
      </c>
      <c r="AD195" s="2">
        <v>0</v>
      </c>
      <c r="AE195" s="2">
        <v>3</v>
      </c>
      <c r="AF195" s="2">
        <v>8</v>
      </c>
      <c r="AG195" s="2">
        <v>2510</v>
      </c>
      <c r="AH195" s="2">
        <v>1200</v>
      </c>
      <c r="AI195" s="2">
        <v>1986</v>
      </c>
      <c r="AJ195" s="2">
        <v>0</v>
      </c>
      <c r="AK195" s="2">
        <v>47.610100000000003</v>
      </c>
      <c r="AL195" s="2">
        <v>-122047</v>
      </c>
      <c r="AM195" s="2">
        <v>1720</v>
      </c>
      <c r="AN195" s="2">
        <v>23100</v>
      </c>
      <c r="AP195" s="3">
        <f t="shared" si="61"/>
        <v>171.15902964959568</v>
      </c>
      <c r="AR195" t="b">
        <f t="shared" ref="AR195:AR258" si="80">AP195&gt;$AP$444</f>
        <v>0</v>
      </c>
    </row>
    <row r="196" spans="1:44" ht="15.75" x14ac:dyDescent="0.25">
      <c r="A196">
        <f t="shared" si="62"/>
        <v>1</v>
      </c>
      <c r="B196">
        <f t="shared" si="63"/>
        <v>1</v>
      </c>
      <c r="C196">
        <f t="shared" si="64"/>
        <v>1</v>
      </c>
      <c r="D196">
        <f t="shared" si="65"/>
        <v>0</v>
      </c>
      <c r="E196">
        <f t="shared" si="66"/>
        <v>1</v>
      </c>
      <c r="F196">
        <f t="shared" si="67"/>
        <v>0</v>
      </c>
      <c r="G196">
        <f t="shared" si="68"/>
        <v>0</v>
      </c>
      <c r="H196">
        <f t="shared" si="69"/>
        <v>0</v>
      </c>
      <c r="I196">
        <f t="shared" si="70"/>
        <v>0</v>
      </c>
      <c r="J196">
        <f t="shared" si="71"/>
        <v>1</v>
      </c>
      <c r="K196">
        <f t="shared" si="72"/>
        <v>0</v>
      </c>
      <c r="L196">
        <f t="shared" si="73"/>
        <v>1</v>
      </c>
      <c r="M196">
        <f t="shared" si="74"/>
        <v>0</v>
      </c>
      <c r="N196">
        <f t="shared" si="75"/>
        <v>0</v>
      </c>
      <c r="O196">
        <f t="shared" si="76"/>
        <v>0</v>
      </c>
      <c r="P196">
        <f t="shared" si="77"/>
        <v>1</v>
      </c>
      <c r="Q196">
        <f t="shared" si="78"/>
        <v>0</v>
      </c>
      <c r="U196">
        <f t="shared" si="79"/>
        <v>0</v>
      </c>
      <c r="W196" s="8">
        <v>655000</v>
      </c>
      <c r="X196" s="2">
        <v>4</v>
      </c>
      <c r="Y196" s="2">
        <v>2.5</v>
      </c>
      <c r="Z196" s="2">
        <v>2990</v>
      </c>
      <c r="AA196" s="2">
        <v>5669</v>
      </c>
      <c r="AB196" s="2">
        <v>2</v>
      </c>
      <c r="AC196" s="2">
        <v>0</v>
      </c>
      <c r="AD196" s="2">
        <v>0</v>
      </c>
      <c r="AE196" s="2">
        <v>3</v>
      </c>
      <c r="AF196" s="2">
        <v>8</v>
      </c>
      <c r="AG196" s="2">
        <v>2990</v>
      </c>
      <c r="AH196" s="2">
        <v>0</v>
      </c>
      <c r="AI196" s="2">
        <v>2003</v>
      </c>
      <c r="AJ196" s="2">
        <v>0</v>
      </c>
      <c r="AK196" s="2">
        <v>47.611899999999999</v>
      </c>
      <c r="AL196" s="2">
        <v>-122011</v>
      </c>
      <c r="AM196" s="2">
        <v>3110</v>
      </c>
      <c r="AN196" s="2">
        <v>5058</v>
      </c>
      <c r="AP196" s="3">
        <f t="shared" si="61"/>
        <v>219.06354515050168</v>
      </c>
      <c r="AR196" t="b">
        <f t="shared" si="80"/>
        <v>0</v>
      </c>
    </row>
    <row r="197" spans="1:44" ht="15.75" x14ac:dyDescent="0.25">
      <c r="A197">
        <f t="shared" si="62"/>
        <v>0</v>
      </c>
      <c r="B197">
        <f t="shared" si="63"/>
        <v>1</v>
      </c>
      <c r="C197">
        <f t="shared" si="64"/>
        <v>0</v>
      </c>
      <c r="D197">
        <f t="shared" si="65"/>
        <v>1</v>
      </c>
      <c r="E197">
        <f t="shared" si="66"/>
        <v>1</v>
      </c>
      <c r="F197">
        <f t="shared" si="67"/>
        <v>0</v>
      </c>
      <c r="G197">
        <f t="shared" si="68"/>
        <v>0</v>
      </c>
      <c r="H197">
        <f t="shared" si="69"/>
        <v>0</v>
      </c>
      <c r="I197">
        <f t="shared" si="70"/>
        <v>1</v>
      </c>
      <c r="J197">
        <f t="shared" si="71"/>
        <v>1</v>
      </c>
      <c r="K197">
        <f t="shared" si="72"/>
        <v>0</v>
      </c>
      <c r="L197">
        <f t="shared" si="73"/>
        <v>0</v>
      </c>
      <c r="M197">
        <f t="shared" si="74"/>
        <v>0</v>
      </c>
      <c r="N197">
        <f t="shared" si="75"/>
        <v>0</v>
      </c>
      <c r="O197">
        <f t="shared" si="76"/>
        <v>0</v>
      </c>
      <c r="P197">
        <f t="shared" si="77"/>
        <v>1</v>
      </c>
      <c r="Q197">
        <f t="shared" si="78"/>
        <v>1</v>
      </c>
      <c r="U197">
        <f t="shared" si="79"/>
        <v>1</v>
      </c>
      <c r="W197" s="8">
        <v>920000</v>
      </c>
      <c r="X197" s="2">
        <v>3</v>
      </c>
      <c r="Y197" s="2">
        <v>2.75</v>
      </c>
      <c r="Z197" s="2">
        <v>2590</v>
      </c>
      <c r="AA197" s="2">
        <v>223027</v>
      </c>
      <c r="AB197" s="2">
        <v>2</v>
      </c>
      <c r="AC197" s="2">
        <v>0</v>
      </c>
      <c r="AD197" s="2">
        <v>0</v>
      </c>
      <c r="AE197" s="2">
        <v>3</v>
      </c>
      <c r="AF197" s="2">
        <v>9</v>
      </c>
      <c r="AG197" s="2">
        <v>2590</v>
      </c>
      <c r="AH197" s="2">
        <v>0</v>
      </c>
      <c r="AI197" s="2">
        <v>1983</v>
      </c>
      <c r="AJ197" s="2">
        <v>0</v>
      </c>
      <c r="AK197" s="2">
        <v>47.6145</v>
      </c>
      <c r="AL197" s="2">
        <v>-122001</v>
      </c>
      <c r="AM197" s="2">
        <v>3410</v>
      </c>
      <c r="AN197" s="2">
        <v>212137</v>
      </c>
      <c r="AP197" s="3">
        <f t="shared" si="61"/>
        <v>355.21235521235519</v>
      </c>
      <c r="AR197" t="b">
        <f t="shared" si="80"/>
        <v>1</v>
      </c>
    </row>
    <row r="198" spans="1:44" ht="15.75" x14ac:dyDescent="0.25">
      <c r="A198">
        <f t="shared" si="62"/>
        <v>1</v>
      </c>
      <c r="B198">
        <f t="shared" si="63"/>
        <v>1</v>
      </c>
      <c r="C198">
        <f t="shared" si="64"/>
        <v>0</v>
      </c>
      <c r="D198">
        <f t="shared" si="65"/>
        <v>0</v>
      </c>
      <c r="E198">
        <f t="shared" si="66"/>
        <v>1</v>
      </c>
      <c r="F198">
        <f t="shared" si="67"/>
        <v>0</v>
      </c>
      <c r="G198">
        <f t="shared" si="68"/>
        <v>0</v>
      </c>
      <c r="H198">
        <f t="shared" si="69"/>
        <v>0</v>
      </c>
      <c r="I198">
        <f t="shared" si="70"/>
        <v>1</v>
      </c>
      <c r="J198">
        <f t="shared" si="71"/>
        <v>1</v>
      </c>
      <c r="K198">
        <f t="shared" si="72"/>
        <v>0</v>
      </c>
      <c r="L198">
        <f t="shared" si="73"/>
        <v>1</v>
      </c>
      <c r="M198">
        <f t="shared" si="74"/>
        <v>0</v>
      </c>
      <c r="N198">
        <f t="shared" si="75"/>
        <v>0</v>
      </c>
      <c r="O198">
        <f t="shared" si="76"/>
        <v>0</v>
      </c>
      <c r="P198">
        <f t="shared" si="77"/>
        <v>0</v>
      </c>
      <c r="Q198">
        <f t="shared" si="78"/>
        <v>0</v>
      </c>
      <c r="U198">
        <f t="shared" si="79"/>
        <v>1</v>
      </c>
      <c r="W198" s="8">
        <v>749950</v>
      </c>
      <c r="X198" s="2">
        <v>4</v>
      </c>
      <c r="Y198" s="2">
        <v>2.5</v>
      </c>
      <c r="Z198" s="2">
        <v>2620</v>
      </c>
      <c r="AA198" s="2">
        <v>8312</v>
      </c>
      <c r="AB198" s="2">
        <v>2</v>
      </c>
      <c r="AC198" s="2">
        <v>0</v>
      </c>
      <c r="AD198" s="2">
        <v>0</v>
      </c>
      <c r="AE198" s="2">
        <v>3</v>
      </c>
      <c r="AF198" s="2">
        <v>9</v>
      </c>
      <c r="AG198" s="2">
        <v>2620</v>
      </c>
      <c r="AH198" s="2">
        <v>0</v>
      </c>
      <c r="AI198" s="2">
        <v>1990</v>
      </c>
      <c r="AJ198" s="2">
        <v>0</v>
      </c>
      <c r="AK198" s="2">
        <v>47.627200000000002</v>
      </c>
      <c r="AL198" s="2">
        <v>-122033</v>
      </c>
      <c r="AM198" s="2">
        <v>2260</v>
      </c>
      <c r="AN198" s="2">
        <v>8515</v>
      </c>
      <c r="AP198" s="3">
        <f t="shared" si="61"/>
        <v>286.24045801526717</v>
      </c>
      <c r="AR198" t="b">
        <f t="shared" si="80"/>
        <v>1</v>
      </c>
    </row>
    <row r="199" spans="1:44" ht="15.75" x14ac:dyDescent="0.25">
      <c r="A199">
        <f t="shared" si="62"/>
        <v>0</v>
      </c>
      <c r="B199">
        <f t="shared" si="63"/>
        <v>1</v>
      </c>
      <c r="C199">
        <f t="shared" si="64"/>
        <v>0</v>
      </c>
      <c r="D199">
        <f t="shared" si="65"/>
        <v>0</v>
      </c>
      <c r="E199">
        <f t="shared" si="66"/>
        <v>1</v>
      </c>
      <c r="F199">
        <f t="shared" si="67"/>
        <v>0</v>
      </c>
      <c r="G199">
        <f t="shared" si="68"/>
        <v>0</v>
      </c>
      <c r="H199">
        <f t="shared" si="69"/>
        <v>0</v>
      </c>
      <c r="I199">
        <f t="shared" si="70"/>
        <v>0</v>
      </c>
      <c r="J199">
        <f t="shared" si="71"/>
        <v>0</v>
      </c>
      <c r="K199">
        <f t="shared" si="72"/>
        <v>0</v>
      </c>
      <c r="L199">
        <f t="shared" si="73"/>
        <v>1</v>
      </c>
      <c r="M199">
        <f t="shared" si="74"/>
        <v>0</v>
      </c>
      <c r="N199">
        <f t="shared" si="75"/>
        <v>0</v>
      </c>
      <c r="O199">
        <f t="shared" si="76"/>
        <v>0</v>
      </c>
      <c r="P199">
        <f t="shared" si="77"/>
        <v>0</v>
      </c>
      <c r="Q199">
        <f t="shared" si="78"/>
        <v>0</v>
      </c>
      <c r="U199">
        <f t="shared" si="79"/>
        <v>0</v>
      </c>
      <c r="W199" s="8">
        <v>546500</v>
      </c>
      <c r="X199" s="2">
        <v>3</v>
      </c>
      <c r="Y199" s="2">
        <v>2.5</v>
      </c>
      <c r="Z199" s="2">
        <v>2130</v>
      </c>
      <c r="AA199" s="2">
        <v>7199</v>
      </c>
      <c r="AB199" s="2">
        <v>2</v>
      </c>
      <c r="AC199" s="2">
        <v>0</v>
      </c>
      <c r="AD199" s="2">
        <v>0</v>
      </c>
      <c r="AE199" s="2">
        <v>3</v>
      </c>
      <c r="AF199" s="2">
        <v>8</v>
      </c>
      <c r="AG199" s="2">
        <v>2130</v>
      </c>
      <c r="AH199" s="2">
        <v>0</v>
      </c>
      <c r="AI199" s="2">
        <v>1990</v>
      </c>
      <c r="AJ199" s="2">
        <v>0</v>
      </c>
      <c r="AK199" s="2">
        <v>47.633099999999999</v>
      </c>
      <c r="AL199" s="2">
        <v>-122027</v>
      </c>
      <c r="AM199" s="2">
        <v>1890</v>
      </c>
      <c r="AN199" s="2">
        <v>7546</v>
      </c>
      <c r="AP199" s="3">
        <f t="shared" si="61"/>
        <v>256.57276995305165</v>
      </c>
      <c r="AR199" t="b">
        <f t="shared" si="80"/>
        <v>0</v>
      </c>
    </row>
    <row r="200" spans="1:44" ht="15.75" x14ac:dyDescent="0.25">
      <c r="A200">
        <f t="shared" si="62"/>
        <v>0</v>
      </c>
      <c r="B200">
        <f t="shared" si="63"/>
        <v>0</v>
      </c>
      <c r="C200">
        <f t="shared" si="64"/>
        <v>1</v>
      </c>
      <c r="D200">
        <f t="shared" si="65"/>
        <v>0</v>
      </c>
      <c r="E200">
        <f t="shared" si="66"/>
        <v>1</v>
      </c>
      <c r="F200">
        <f t="shared" si="67"/>
        <v>0</v>
      </c>
      <c r="G200">
        <f t="shared" si="68"/>
        <v>0</v>
      </c>
      <c r="H200">
        <f t="shared" si="69"/>
        <v>0</v>
      </c>
      <c r="I200">
        <f t="shared" si="70"/>
        <v>1</v>
      </c>
      <c r="J200">
        <f t="shared" si="71"/>
        <v>1</v>
      </c>
      <c r="K200">
        <f t="shared" si="72"/>
        <v>0</v>
      </c>
      <c r="L200">
        <f t="shared" si="73"/>
        <v>1</v>
      </c>
      <c r="M200">
        <f t="shared" si="74"/>
        <v>0</v>
      </c>
      <c r="N200">
        <f t="shared" si="75"/>
        <v>0</v>
      </c>
      <c r="O200">
        <f t="shared" si="76"/>
        <v>0</v>
      </c>
      <c r="P200">
        <f t="shared" si="77"/>
        <v>1</v>
      </c>
      <c r="Q200">
        <f t="shared" si="78"/>
        <v>0</v>
      </c>
      <c r="U200">
        <f t="shared" si="79"/>
        <v>0</v>
      </c>
      <c r="W200" s="8">
        <v>678000</v>
      </c>
      <c r="X200" s="2">
        <v>3</v>
      </c>
      <c r="Y200" s="2">
        <v>2.25</v>
      </c>
      <c r="Z200" s="2">
        <v>2730</v>
      </c>
      <c r="AA200" s="2">
        <v>10675</v>
      </c>
      <c r="AB200" s="2">
        <v>2</v>
      </c>
      <c r="AC200" s="2">
        <v>0</v>
      </c>
      <c r="AD200" s="2">
        <v>0</v>
      </c>
      <c r="AE200" s="2">
        <v>3</v>
      </c>
      <c r="AF200" s="2">
        <v>9</v>
      </c>
      <c r="AG200" s="2">
        <v>2730</v>
      </c>
      <c r="AH200" s="2">
        <v>0</v>
      </c>
      <c r="AI200" s="2">
        <v>1990</v>
      </c>
      <c r="AJ200" s="2">
        <v>0</v>
      </c>
      <c r="AK200" s="2">
        <v>47.628900000000002</v>
      </c>
      <c r="AL200" s="2">
        <v>-122042</v>
      </c>
      <c r="AM200" s="2">
        <v>2770</v>
      </c>
      <c r="AN200" s="2">
        <v>10570</v>
      </c>
      <c r="AP200" s="3">
        <f t="shared" si="61"/>
        <v>248.35164835164835</v>
      </c>
      <c r="AR200" t="b">
        <f t="shared" si="80"/>
        <v>0</v>
      </c>
    </row>
    <row r="201" spans="1:44" ht="15.75" x14ac:dyDescent="0.25">
      <c r="A201">
        <f t="shared" si="62"/>
        <v>1</v>
      </c>
      <c r="B201">
        <f t="shared" si="63"/>
        <v>1</v>
      </c>
      <c r="C201">
        <f t="shared" si="64"/>
        <v>1</v>
      </c>
      <c r="D201">
        <f t="shared" si="65"/>
        <v>0</v>
      </c>
      <c r="E201">
        <f t="shared" si="66"/>
        <v>1</v>
      </c>
      <c r="F201">
        <f t="shared" si="67"/>
        <v>0</v>
      </c>
      <c r="G201">
        <f t="shared" si="68"/>
        <v>0</v>
      </c>
      <c r="H201">
        <f t="shared" si="69"/>
        <v>0</v>
      </c>
      <c r="I201">
        <f t="shared" si="70"/>
        <v>1</v>
      </c>
      <c r="J201">
        <f t="shared" si="71"/>
        <v>1</v>
      </c>
      <c r="K201">
        <f t="shared" si="72"/>
        <v>0</v>
      </c>
      <c r="L201">
        <f t="shared" si="73"/>
        <v>1</v>
      </c>
      <c r="M201">
        <f t="shared" si="74"/>
        <v>0</v>
      </c>
      <c r="N201">
        <f t="shared" si="75"/>
        <v>0</v>
      </c>
      <c r="O201">
        <f t="shared" si="76"/>
        <v>1</v>
      </c>
      <c r="P201">
        <f t="shared" si="77"/>
        <v>1</v>
      </c>
      <c r="Q201">
        <f t="shared" si="78"/>
        <v>0</v>
      </c>
      <c r="U201">
        <f t="shared" si="79"/>
        <v>0</v>
      </c>
      <c r="W201" s="8">
        <v>900000</v>
      </c>
      <c r="X201" s="2">
        <v>5</v>
      </c>
      <c r="Y201" s="2">
        <v>3.75</v>
      </c>
      <c r="Z201" s="2">
        <v>3870</v>
      </c>
      <c r="AA201" s="2">
        <v>8225</v>
      </c>
      <c r="AB201" s="2">
        <v>2</v>
      </c>
      <c r="AC201" s="2">
        <v>0</v>
      </c>
      <c r="AD201" s="2">
        <v>0</v>
      </c>
      <c r="AE201" s="2">
        <v>3</v>
      </c>
      <c r="AF201" s="2">
        <v>10</v>
      </c>
      <c r="AG201" s="2">
        <v>3870</v>
      </c>
      <c r="AH201" s="2">
        <v>0</v>
      </c>
      <c r="AI201" s="2">
        <v>1998</v>
      </c>
      <c r="AJ201" s="2">
        <v>0</v>
      </c>
      <c r="AK201" s="2">
        <v>47.607799999999997</v>
      </c>
      <c r="AL201" s="2">
        <v>-122.01</v>
      </c>
      <c r="AM201" s="2">
        <v>3600</v>
      </c>
      <c r="AN201" s="2">
        <v>9361</v>
      </c>
      <c r="AP201" s="3">
        <f t="shared" si="61"/>
        <v>232.55813953488371</v>
      </c>
      <c r="AR201" t="b">
        <f t="shared" si="80"/>
        <v>0</v>
      </c>
    </row>
    <row r="202" spans="1:44" ht="15.75" x14ac:dyDescent="0.25">
      <c r="A202">
        <f t="shared" si="62"/>
        <v>1</v>
      </c>
      <c r="B202">
        <f t="shared" si="63"/>
        <v>1</v>
      </c>
      <c r="C202">
        <f t="shared" si="64"/>
        <v>1</v>
      </c>
      <c r="D202">
        <f t="shared" si="65"/>
        <v>1</v>
      </c>
      <c r="E202">
        <f t="shared" si="66"/>
        <v>1</v>
      </c>
      <c r="F202">
        <f t="shared" si="67"/>
        <v>0</v>
      </c>
      <c r="G202">
        <f t="shared" si="68"/>
        <v>1</v>
      </c>
      <c r="H202">
        <f t="shared" si="69"/>
        <v>0</v>
      </c>
      <c r="I202">
        <f t="shared" si="70"/>
        <v>1</v>
      </c>
      <c r="J202">
        <f t="shared" si="71"/>
        <v>1</v>
      </c>
      <c r="K202">
        <f t="shared" si="72"/>
        <v>1</v>
      </c>
      <c r="L202">
        <f t="shared" si="73"/>
        <v>1</v>
      </c>
      <c r="M202">
        <f t="shared" si="74"/>
        <v>0</v>
      </c>
      <c r="N202">
        <f t="shared" si="75"/>
        <v>0</v>
      </c>
      <c r="O202">
        <f t="shared" si="76"/>
        <v>0</v>
      </c>
      <c r="P202">
        <f t="shared" si="77"/>
        <v>1</v>
      </c>
      <c r="Q202">
        <f t="shared" si="78"/>
        <v>1</v>
      </c>
      <c r="U202">
        <f t="shared" si="79"/>
        <v>0</v>
      </c>
      <c r="W202" s="8">
        <f>1.228*10^6</f>
        <v>1228000</v>
      </c>
      <c r="X202" s="2">
        <v>4</v>
      </c>
      <c r="Y202" s="2">
        <v>2.5</v>
      </c>
      <c r="Z202" s="2">
        <v>5730</v>
      </c>
      <c r="AA202" s="2">
        <v>44947</v>
      </c>
      <c r="AB202" s="2">
        <v>2</v>
      </c>
      <c r="AC202" s="2">
        <v>0</v>
      </c>
      <c r="AD202" s="2">
        <v>4</v>
      </c>
      <c r="AE202" s="2">
        <v>3</v>
      </c>
      <c r="AF202" s="2">
        <v>11</v>
      </c>
      <c r="AG202" s="2">
        <v>4280</v>
      </c>
      <c r="AH202" s="2">
        <v>1450</v>
      </c>
      <c r="AI202" s="2">
        <v>1991</v>
      </c>
      <c r="AJ202" s="2">
        <v>0</v>
      </c>
      <c r="AK202" s="2">
        <v>47.605200000000004</v>
      </c>
      <c r="AL202" s="2">
        <v>-122064</v>
      </c>
      <c r="AM202" s="2">
        <v>3310</v>
      </c>
      <c r="AN202" s="2">
        <v>17628</v>
      </c>
      <c r="AP202" s="3">
        <f t="shared" si="61"/>
        <v>214.31064572425828</v>
      </c>
      <c r="AR202" t="b">
        <f t="shared" si="80"/>
        <v>0</v>
      </c>
    </row>
    <row r="203" spans="1:44" ht="15.75" x14ac:dyDescent="0.25">
      <c r="A203">
        <f t="shared" si="62"/>
        <v>1</v>
      </c>
      <c r="B203">
        <f t="shared" si="63"/>
        <v>1</v>
      </c>
      <c r="C203">
        <f t="shared" si="64"/>
        <v>1</v>
      </c>
      <c r="D203">
        <f t="shared" si="65"/>
        <v>0</v>
      </c>
      <c r="E203">
        <f t="shared" si="66"/>
        <v>1</v>
      </c>
      <c r="F203">
        <f t="shared" si="67"/>
        <v>0</v>
      </c>
      <c r="G203">
        <f t="shared" si="68"/>
        <v>0</v>
      </c>
      <c r="H203">
        <f t="shared" si="69"/>
        <v>0</v>
      </c>
      <c r="I203">
        <f t="shared" si="70"/>
        <v>1</v>
      </c>
      <c r="J203">
        <f t="shared" si="71"/>
        <v>1</v>
      </c>
      <c r="K203">
        <f t="shared" si="72"/>
        <v>0</v>
      </c>
      <c r="L203">
        <f t="shared" si="73"/>
        <v>1</v>
      </c>
      <c r="M203">
        <f t="shared" si="74"/>
        <v>0</v>
      </c>
      <c r="N203">
        <f t="shared" si="75"/>
        <v>0</v>
      </c>
      <c r="O203">
        <f t="shared" si="76"/>
        <v>0</v>
      </c>
      <c r="P203">
        <f t="shared" si="77"/>
        <v>1</v>
      </c>
      <c r="Q203">
        <f t="shared" si="78"/>
        <v>0</v>
      </c>
      <c r="U203">
        <f t="shared" si="79"/>
        <v>0</v>
      </c>
      <c r="W203" s="8">
        <v>695000</v>
      </c>
      <c r="X203" s="2">
        <v>4</v>
      </c>
      <c r="Y203" s="2">
        <v>2.5</v>
      </c>
      <c r="Z203" s="2">
        <v>2790</v>
      </c>
      <c r="AA203" s="2">
        <v>6540</v>
      </c>
      <c r="AB203" s="2">
        <v>2</v>
      </c>
      <c r="AC203" s="2">
        <v>0</v>
      </c>
      <c r="AD203" s="2">
        <v>0</v>
      </c>
      <c r="AE203" s="2">
        <v>3</v>
      </c>
      <c r="AF203" s="2">
        <v>9</v>
      </c>
      <c r="AG203" s="2">
        <v>2790</v>
      </c>
      <c r="AH203" s="2">
        <v>0</v>
      </c>
      <c r="AI203" s="2">
        <v>1999</v>
      </c>
      <c r="AJ203" s="2">
        <v>0</v>
      </c>
      <c r="AK203" s="2">
        <v>47.608699999999999</v>
      </c>
      <c r="AL203" s="2">
        <v>-122016</v>
      </c>
      <c r="AM203" s="2">
        <v>2790</v>
      </c>
      <c r="AN203" s="2">
        <v>6270</v>
      </c>
      <c r="AP203" s="3">
        <f t="shared" si="61"/>
        <v>249.10394265232975</v>
      </c>
      <c r="AR203" t="b">
        <f t="shared" si="80"/>
        <v>0</v>
      </c>
    </row>
    <row r="204" spans="1:44" ht="15.75" x14ac:dyDescent="0.25">
      <c r="A204">
        <f t="shared" si="62"/>
        <v>0</v>
      </c>
      <c r="B204">
        <f t="shared" si="63"/>
        <v>0</v>
      </c>
      <c r="C204">
        <f t="shared" si="64"/>
        <v>0</v>
      </c>
      <c r="D204">
        <f t="shared" si="65"/>
        <v>0</v>
      </c>
      <c r="E204">
        <f t="shared" si="66"/>
        <v>1</v>
      </c>
      <c r="F204">
        <f t="shared" si="67"/>
        <v>0</v>
      </c>
      <c r="G204">
        <f t="shared" si="68"/>
        <v>0</v>
      </c>
      <c r="H204">
        <f t="shared" si="69"/>
        <v>0</v>
      </c>
      <c r="I204">
        <f t="shared" si="70"/>
        <v>1</v>
      </c>
      <c r="J204">
        <f t="shared" si="71"/>
        <v>0</v>
      </c>
      <c r="K204">
        <f t="shared" si="72"/>
        <v>0</v>
      </c>
      <c r="L204">
        <f t="shared" si="73"/>
        <v>0</v>
      </c>
      <c r="M204">
        <f t="shared" si="74"/>
        <v>0</v>
      </c>
      <c r="N204">
        <f t="shared" si="75"/>
        <v>0</v>
      </c>
      <c r="O204">
        <f t="shared" si="76"/>
        <v>0</v>
      </c>
      <c r="P204">
        <f t="shared" si="77"/>
        <v>0</v>
      </c>
      <c r="Q204">
        <f t="shared" si="78"/>
        <v>0</v>
      </c>
      <c r="U204">
        <f t="shared" si="79"/>
        <v>0</v>
      </c>
      <c r="W204" s="8">
        <v>570000</v>
      </c>
      <c r="X204" s="2">
        <v>3</v>
      </c>
      <c r="Y204" s="2">
        <v>2.25</v>
      </c>
      <c r="Z204" s="2">
        <v>2180</v>
      </c>
      <c r="AA204" s="2">
        <v>9246</v>
      </c>
      <c r="AB204" s="2">
        <v>2</v>
      </c>
      <c r="AC204" s="2">
        <v>0</v>
      </c>
      <c r="AD204" s="2">
        <v>0</v>
      </c>
      <c r="AE204" s="2">
        <v>3</v>
      </c>
      <c r="AF204" s="2">
        <v>9</v>
      </c>
      <c r="AG204" s="2">
        <v>2180</v>
      </c>
      <c r="AH204" s="2">
        <v>0</v>
      </c>
      <c r="AI204" s="2">
        <v>1984</v>
      </c>
      <c r="AJ204" s="2">
        <v>0</v>
      </c>
      <c r="AK204" s="2">
        <v>47.621499999999997</v>
      </c>
      <c r="AL204" s="2">
        <v>-122031</v>
      </c>
      <c r="AM204" s="2">
        <v>2300</v>
      </c>
      <c r="AN204" s="2">
        <v>9298</v>
      </c>
      <c r="AP204" s="3">
        <f t="shared" si="61"/>
        <v>261.46788990825689</v>
      </c>
      <c r="AR204" t="b">
        <f t="shared" si="80"/>
        <v>0</v>
      </c>
    </row>
    <row r="205" spans="1:44" ht="15.75" x14ac:dyDescent="0.25">
      <c r="A205">
        <f t="shared" si="62"/>
        <v>0</v>
      </c>
      <c r="B205">
        <f t="shared" si="63"/>
        <v>1</v>
      </c>
      <c r="C205">
        <f t="shared" si="64"/>
        <v>0</v>
      </c>
      <c r="D205">
        <f t="shared" si="65"/>
        <v>0</v>
      </c>
      <c r="E205">
        <f t="shared" si="66"/>
        <v>1</v>
      </c>
      <c r="F205">
        <f t="shared" si="67"/>
        <v>0</v>
      </c>
      <c r="G205">
        <f t="shared" si="68"/>
        <v>0</v>
      </c>
      <c r="H205">
        <f t="shared" si="69"/>
        <v>0</v>
      </c>
      <c r="I205">
        <f t="shared" si="70"/>
        <v>1</v>
      </c>
      <c r="J205">
        <f t="shared" si="71"/>
        <v>1</v>
      </c>
      <c r="K205">
        <f t="shared" si="72"/>
        <v>0</v>
      </c>
      <c r="L205">
        <f t="shared" si="73"/>
        <v>1</v>
      </c>
      <c r="M205">
        <f t="shared" si="74"/>
        <v>0</v>
      </c>
      <c r="N205">
        <f t="shared" si="75"/>
        <v>1</v>
      </c>
      <c r="O205">
        <f t="shared" si="76"/>
        <v>0</v>
      </c>
      <c r="P205">
        <f t="shared" si="77"/>
        <v>1</v>
      </c>
      <c r="Q205">
        <f t="shared" si="78"/>
        <v>0</v>
      </c>
      <c r="U205">
        <f t="shared" si="79"/>
        <v>0</v>
      </c>
      <c r="W205" s="8">
        <v>654300</v>
      </c>
      <c r="X205" s="2">
        <v>3</v>
      </c>
      <c r="Y205" s="2">
        <v>2.5</v>
      </c>
      <c r="Z205" s="2">
        <v>2490</v>
      </c>
      <c r="AA205" s="2">
        <v>8582</v>
      </c>
      <c r="AB205" s="2">
        <v>2</v>
      </c>
      <c r="AC205" s="2">
        <v>0</v>
      </c>
      <c r="AD205" s="2">
        <v>0</v>
      </c>
      <c r="AE205" s="2">
        <v>3</v>
      </c>
      <c r="AF205" s="2">
        <v>9</v>
      </c>
      <c r="AG205" s="2">
        <v>2490</v>
      </c>
      <c r="AH205" s="2">
        <v>0</v>
      </c>
      <c r="AI205" s="2">
        <v>2000</v>
      </c>
      <c r="AJ205" s="2">
        <v>0</v>
      </c>
      <c r="AK205" s="2">
        <v>47625</v>
      </c>
      <c r="AL205" s="2">
        <v>-122042</v>
      </c>
      <c r="AM205" s="2">
        <v>2870</v>
      </c>
      <c r="AN205" s="2">
        <v>7598</v>
      </c>
      <c r="AP205" s="3">
        <f t="shared" si="61"/>
        <v>262.77108433734941</v>
      </c>
      <c r="AR205" t="b">
        <f t="shared" si="80"/>
        <v>0</v>
      </c>
    </row>
    <row r="206" spans="1:44" ht="15.75" x14ac:dyDescent="0.25">
      <c r="A206">
        <f t="shared" si="62"/>
        <v>1</v>
      </c>
      <c r="B206">
        <f t="shared" si="63"/>
        <v>1</v>
      </c>
      <c r="C206">
        <f t="shared" si="64"/>
        <v>1</v>
      </c>
      <c r="D206">
        <f t="shared" si="65"/>
        <v>1</v>
      </c>
      <c r="E206">
        <f t="shared" si="66"/>
        <v>0</v>
      </c>
      <c r="F206">
        <f t="shared" si="67"/>
        <v>0</v>
      </c>
      <c r="G206">
        <f t="shared" si="68"/>
        <v>1</v>
      </c>
      <c r="H206">
        <f t="shared" si="69"/>
        <v>0</v>
      </c>
      <c r="I206">
        <f t="shared" si="70"/>
        <v>0</v>
      </c>
      <c r="J206">
        <f t="shared" si="71"/>
        <v>0</v>
      </c>
      <c r="K206">
        <f t="shared" si="72"/>
        <v>1</v>
      </c>
      <c r="L206">
        <f t="shared" si="73"/>
        <v>0</v>
      </c>
      <c r="M206">
        <f t="shared" si="74"/>
        <v>0</v>
      </c>
      <c r="N206">
        <f t="shared" si="75"/>
        <v>0</v>
      </c>
      <c r="O206">
        <f t="shared" si="76"/>
        <v>1</v>
      </c>
      <c r="P206">
        <f t="shared" si="77"/>
        <v>1</v>
      </c>
      <c r="Q206">
        <f t="shared" si="78"/>
        <v>1</v>
      </c>
      <c r="U206">
        <f t="shared" si="79"/>
        <v>1</v>
      </c>
      <c r="W206" s="8">
        <f>1.05*10^6</f>
        <v>1050000</v>
      </c>
      <c r="X206" s="2">
        <v>4</v>
      </c>
      <c r="Y206" s="2">
        <v>2.5</v>
      </c>
      <c r="Z206" s="2">
        <v>3250</v>
      </c>
      <c r="AA206" s="2">
        <v>48037</v>
      </c>
      <c r="AB206" s="2">
        <v>1</v>
      </c>
      <c r="AC206" s="2">
        <v>0</v>
      </c>
      <c r="AD206" s="2">
        <v>2</v>
      </c>
      <c r="AE206" s="2">
        <v>3</v>
      </c>
      <c r="AF206" s="2">
        <v>8</v>
      </c>
      <c r="AG206" s="2">
        <v>2030</v>
      </c>
      <c r="AH206" s="2">
        <v>1220</v>
      </c>
      <c r="AI206" s="2">
        <v>1985</v>
      </c>
      <c r="AJ206" s="2">
        <v>0</v>
      </c>
      <c r="AK206" s="2">
        <v>47.632599999999996</v>
      </c>
      <c r="AL206" s="2">
        <v>-122.07</v>
      </c>
      <c r="AM206" s="2">
        <v>2970</v>
      </c>
      <c r="AN206" s="2">
        <v>48037</v>
      </c>
      <c r="AP206" s="3">
        <f t="shared" si="61"/>
        <v>323.07692307692309</v>
      </c>
      <c r="AR206" t="b">
        <f t="shared" si="80"/>
        <v>1</v>
      </c>
    </row>
    <row r="207" spans="1:44" ht="15.75" x14ac:dyDescent="0.25">
      <c r="A207">
        <f t="shared" si="62"/>
        <v>0</v>
      </c>
      <c r="B207">
        <f t="shared" si="63"/>
        <v>1</v>
      </c>
      <c r="C207">
        <f t="shared" si="64"/>
        <v>1</v>
      </c>
      <c r="D207">
        <f t="shared" si="65"/>
        <v>0</v>
      </c>
      <c r="E207">
        <f t="shared" si="66"/>
        <v>1</v>
      </c>
      <c r="F207">
        <f t="shared" si="67"/>
        <v>0</v>
      </c>
      <c r="G207">
        <f t="shared" si="68"/>
        <v>0</v>
      </c>
      <c r="H207">
        <f t="shared" si="69"/>
        <v>0</v>
      </c>
      <c r="I207">
        <f t="shared" si="70"/>
        <v>1</v>
      </c>
      <c r="J207">
        <f t="shared" si="71"/>
        <v>1</v>
      </c>
      <c r="K207">
        <f t="shared" si="72"/>
        <v>0</v>
      </c>
      <c r="L207">
        <f t="shared" si="73"/>
        <v>1</v>
      </c>
      <c r="M207">
        <f t="shared" si="74"/>
        <v>0</v>
      </c>
      <c r="N207">
        <f t="shared" si="75"/>
        <v>0</v>
      </c>
      <c r="O207">
        <f t="shared" si="76"/>
        <v>0</v>
      </c>
      <c r="P207">
        <f t="shared" si="77"/>
        <v>1</v>
      </c>
      <c r="Q207">
        <f t="shared" si="78"/>
        <v>0</v>
      </c>
      <c r="U207">
        <f t="shared" si="79"/>
        <v>0</v>
      </c>
      <c r="W207" s="8">
        <v>780000</v>
      </c>
      <c r="X207" s="2">
        <v>3</v>
      </c>
      <c r="Y207" s="2">
        <v>3.5</v>
      </c>
      <c r="Z207" s="2">
        <v>3190</v>
      </c>
      <c r="AA207" s="2">
        <v>6776</v>
      </c>
      <c r="AB207" s="2">
        <v>2</v>
      </c>
      <c r="AC207" s="2">
        <v>0</v>
      </c>
      <c r="AD207" s="2">
        <v>0</v>
      </c>
      <c r="AE207" s="2">
        <v>3</v>
      </c>
      <c r="AF207" s="2">
        <v>10</v>
      </c>
      <c r="AG207" s="2">
        <v>3190</v>
      </c>
      <c r="AH207" s="2">
        <v>0</v>
      </c>
      <c r="AI207" s="2">
        <v>1998</v>
      </c>
      <c r="AJ207" s="2">
        <v>0</v>
      </c>
      <c r="AK207" s="2">
        <v>47.634799999999998</v>
      </c>
      <c r="AL207" s="2">
        <v>-122064</v>
      </c>
      <c r="AM207" s="2">
        <v>3230</v>
      </c>
      <c r="AN207" s="2">
        <v>7189</v>
      </c>
      <c r="AP207" s="3">
        <f t="shared" si="61"/>
        <v>244.51410658307211</v>
      </c>
      <c r="AR207" t="b">
        <f t="shared" si="80"/>
        <v>0</v>
      </c>
    </row>
    <row r="208" spans="1:44" ht="15.75" x14ac:dyDescent="0.25">
      <c r="A208">
        <f t="shared" si="62"/>
        <v>0</v>
      </c>
      <c r="B208">
        <f t="shared" si="63"/>
        <v>0</v>
      </c>
      <c r="C208">
        <f t="shared" si="64"/>
        <v>0</v>
      </c>
      <c r="D208">
        <f t="shared" si="65"/>
        <v>0</v>
      </c>
      <c r="E208">
        <f t="shared" si="66"/>
        <v>0</v>
      </c>
      <c r="F208">
        <f t="shared" si="67"/>
        <v>0</v>
      </c>
      <c r="G208">
        <f t="shared" si="68"/>
        <v>0</v>
      </c>
      <c r="H208">
        <f t="shared" si="69"/>
        <v>0</v>
      </c>
      <c r="I208">
        <f t="shared" si="70"/>
        <v>0</v>
      </c>
      <c r="J208">
        <f t="shared" si="71"/>
        <v>0</v>
      </c>
      <c r="K208">
        <f t="shared" si="72"/>
        <v>0</v>
      </c>
      <c r="L208">
        <f t="shared" si="73"/>
        <v>0</v>
      </c>
      <c r="M208">
        <f t="shared" si="74"/>
        <v>0</v>
      </c>
      <c r="N208">
        <f t="shared" si="75"/>
        <v>0</v>
      </c>
      <c r="O208">
        <f t="shared" si="76"/>
        <v>0</v>
      </c>
      <c r="P208">
        <f t="shared" si="77"/>
        <v>0</v>
      </c>
      <c r="Q208">
        <f t="shared" si="78"/>
        <v>0</v>
      </c>
      <c r="U208">
        <f t="shared" si="79"/>
        <v>1</v>
      </c>
      <c r="W208" s="8">
        <v>495000</v>
      </c>
      <c r="X208" s="2">
        <v>3</v>
      </c>
      <c r="Y208" s="2">
        <v>1.75</v>
      </c>
      <c r="Z208" s="2">
        <v>1440</v>
      </c>
      <c r="AA208" s="2">
        <v>11787</v>
      </c>
      <c r="AB208" s="2">
        <v>1</v>
      </c>
      <c r="AC208" s="2">
        <v>0</v>
      </c>
      <c r="AD208" s="2">
        <v>0</v>
      </c>
      <c r="AE208" s="2">
        <v>3</v>
      </c>
      <c r="AF208" s="2">
        <v>8</v>
      </c>
      <c r="AG208" s="2">
        <v>1440</v>
      </c>
      <c r="AH208" s="2">
        <v>0</v>
      </c>
      <c r="AI208" s="2">
        <v>1983</v>
      </c>
      <c r="AJ208" s="2">
        <v>0</v>
      </c>
      <c r="AK208" s="2">
        <v>47.627600000000001</v>
      </c>
      <c r="AL208" s="2">
        <v>-122033</v>
      </c>
      <c r="AM208" s="2">
        <v>2190</v>
      </c>
      <c r="AN208" s="2">
        <v>11787</v>
      </c>
      <c r="AP208" s="3">
        <f t="shared" si="61"/>
        <v>343.75</v>
      </c>
      <c r="AR208" t="b">
        <f t="shared" si="80"/>
        <v>1</v>
      </c>
    </row>
    <row r="209" spans="1:44" ht="15.75" x14ac:dyDescent="0.25">
      <c r="A209">
        <f t="shared" si="62"/>
        <v>1</v>
      </c>
      <c r="B209">
        <f t="shared" si="63"/>
        <v>1</v>
      </c>
      <c r="C209">
        <f t="shared" si="64"/>
        <v>1</v>
      </c>
      <c r="D209">
        <f t="shared" si="65"/>
        <v>0</v>
      </c>
      <c r="E209">
        <f t="shared" si="66"/>
        <v>1</v>
      </c>
      <c r="F209">
        <f t="shared" si="67"/>
        <v>0</v>
      </c>
      <c r="G209">
        <f t="shared" si="68"/>
        <v>0</v>
      </c>
      <c r="H209">
        <f t="shared" si="69"/>
        <v>0</v>
      </c>
      <c r="I209">
        <f t="shared" si="70"/>
        <v>1</v>
      </c>
      <c r="J209">
        <f t="shared" si="71"/>
        <v>1</v>
      </c>
      <c r="K209">
        <f t="shared" si="72"/>
        <v>0</v>
      </c>
      <c r="L209">
        <f t="shared" si="73"/>
        <v>0</v>
      </c>
      <c r="M209">
        <f t="shared" si="74"/>
        <v>0</v>
      </c>
      <c r="N209">
        <f t="shared" si="75"/>
        <v>0</v>
      </c>
      <c r="O209">
        <f t="shared" si="76"/>
        <v>0</v>
      </c>
      <c r="P209">
        <f t="shared" si="77"/>
        <v>1</v>
      </c>
      <c r="Q209">
        <f t="shared" si="78"/>
        <v>0</v>
      </c>
      <c r="U209">
        <f t="shared" si="79"/>
        <v>0</v>
      </c>
      <c r="W209" s="8">
        <v>715000</v>
      </c>
      <c r="X209" s="2">
        <v>4</v>
      </c>
      <c r="Y209" s="2">
        <v>2.5</v>
      </c>
      <c r="Z209" s="2">
        <v>2780</v>
      </c>
      <c r="AA209" s="2">
        <v>13521</v>
      </c>
      <c r="AB209" s="2">
        <v>2</v>
      </c>
      <c r="AC209" s="2">
        <v>0</v>
      </c>
      <c r="AD209" s="2">
        <v>0</v>
      </c>
      <c r="AE209" s="2">
        <v>3</v>
      </c>
      <c r="AF209" s="2">
        <v>10</v>
      </c>
      <c r="AG209" s="2">
        <v>2780</v>
      </c>
      <c r="AH209" s="2">
        <v>0</v>
      </c>
      <c r="AI209" s="2">
        <v>1987</v>
      </c>
      <c r="AJ209" s="2">
        <v>0</v>
      </c>
      <c r="AK209" s="2">
        <v>47.6374</v>
      </c>
      <c r="AL209" s="2">
        <v>-122042</v>
      </c>
      <c r="AM209" s="2">
        <v>2980</v>
      </c>
      <c r="AN209" s="2">
        <v>11454</v>
      </c>
      <c r="AP209" s="3">
        <f t="shared" si="61"/>
        <v>257.19424460431657</v>
      </c>
      <c r="AR209" t="b">
        <f t="shared" si="80"/>
        <v>0</v>
      </c>
    </row>
    <row r="210" spans="1:44" ht="15.75" x14ac:dyDescent="0.25">
      <c r="A210">
        <f t="shared" si="62"/>
        <v>0</v>
      </c>
      <c r="B210">
        <f t="shared" si="63"/>
        <v>1</v>
      </c>
      <c r="C210">
        <f t="shared" si="64"/>
        <v>0</v>
      </c>
      <c r="D210">
        <f t="shared" si="65"/>
        <v>0</v>
      </c>
      <c r="E210">
        <f t="shared" si="66"/>
        <v>1</v>
      </c>
      <c r="F210">
        <f t="shared" si="67"/>
        <v>0</v>
      </c>
      <c r="G210">
        <f t="shared" si="68"/>
        <v>0</v>
      </c>
      <c r="H210">
        <f t="shared" si="69"/>
        <v>0</v>
      </c>
      <c r="I210">
        <f t="shared" si="70"/>
        <v>0</v>
      </c>
      <c r="J210">
        <f t="shared" si="71"/>
        <v>0</v>
      </c>
      <c r="K210">
        <f t="shared" si="72"/>
        <v>0</v>
      </c>
      <c r="L210">
        <f t="shared" si="73"/>
        <v>1</v>
      </c>
      <c r="M210">
        <f t="shared" si="74"/>
        <v>0</v>
      </c>
      <c r="N210">
        <f t="shared" si="75"/>
        <v>0</v>
      </c>
      <c r="O210">
        <f t="shared" si="76"/>
        <v>0</v>
      </c>
      <c r="P210">
        <f t="shared" si="77"/>
        <v>0</v>
      </c>
      <c r="Q210">
        <f t="shared" si="78"/>
        <v>0</v>
      </c>
      <c r="U210">
        <f t="shared" si="79"/>
        <v>1</v>
      </c>
      <c r="W210" s="8">
        <v>640000</v>
      </c>
      <c r="X210" s="2">
        <v>3</v>
      </c>
      <c r="Y210" s="2">
        <v>2.5</v>
      </c>
      <c r="Z210" s="2">
        <v>2140</v>
      </c>
      <c r="AA210" s="2">
        <v>8925</v>
      </c>
      <c r="AB210" s="2">
        <v>2</v>
      </c>
      <c r="AC210" s="2">
        <v>0</v>
      </c>
      <c r="AD210" s="2">
        <v>0</v>
      </c>
      <c r="AE210" s="2">
        <v>3</v>
      </c>
      <c r="AF210" s="2">
        <v>8</v>
      </c>
      <c r="AG210" s="2">
        <v>2140</v>
      </c>
      <c r="AH210" s="2">
        <v>0</v>
      </c>
      <c r="AI210" s="2">
        <v>1991</v>
      </c>
      <c r="AJ210" s="2">
        <v>0</v>
      </c>
      <c r="AK210" s="2">
        <v>47.631399999999999</v>
      </c>
      <c r="AL210" s="2">
        <v>-122027</v>
      </c>
      <c r="AM210" s="2">
        <v>2310</v>
      </c>
      <c r="AN210" s="2">
        <v>8956</v>
      </c>
      <c r="AP210" s="3">
        <f t="shared" si="61"/>
        <v>299.06542056074767</v>
      </c>
      <c r="AR210" t="b">
        <f t="shared" si="80"/>
        <v>1</v>
      </c>
    </row>
    <row r="211" spans="1:44" ht="15.75" x14ac:dyDescent="0.25">
      <c r="A211">
        <f t="shared" si="62"/>
        <v>0</v>
      </c>
      <c r="B211">
        <f t="shared" si="63"/>
        <v>0</v>
      </c>
      <c r="C211">
        <f t="shared" si="64"/>
        <v>0</v>
      </c>
      <c r="D211">
        <f t="shared" si="65"/>
        <v>0</v>
      </c>
      <c r="E211">
        <f t="shared" si="66"/>
        <v>0</v>
      </c>
      <c r="F211">
        <f t="shared" si="67"/>
        <v>0</v>
      </c>
      <c r="G211">
        <f t="shared" si="68"/>
        <v>0</v>
      </c>
      <c r="H211">
        <f t="shared" si="69"/>
        <v>0</v>
      </c>
      <c r="I211">
        <f t="shared" si="70"/>
        <v>0</v>
      </c>
      <c r="J211">
        <f t="shared" si="71"/>
        <v>0</v>
      </c>
      <c r="K211">
        <f t="shared" si="72"/>
        <v>0</v>
      </c>
      <c r="L211">
        <f t="shared" si="73"/>
        <v>0</v>
      </c>
      <c r="M211">
        <f t="shared" si="74"/>
        <v>0</v>
      </c>
      <c r="N211">
        <f t="shared" si="75"/>
        <v>0</v>
      </c>
      <c r="O211">
        <f t="shared" si="76"/>
        <v>1</v>
      </c>
      <c r="P211">
        <f t="shared" si="77"/>
        <v>0</v>
      </c>
      <c r="Q211">
        <f t="shared" si="78"/>
        <v>1</v>
      </c>
      <c r="U211">
        <f t="shared" si="79"/>
        <v>1</v>
      </c>
      <c r="W211" s="8">
        <v>430000</v>
      </c>
      <c r="X211" s="2">
        <v>3</v>
      </c>
      <c r="Y211" s="2">
        <v>1.75</v>
      </c>
      <c r="Z211" s="2">
        <v>1300</v>
      </c>
      <c r="AA211" s="2">
        <v>12731</v>
      </c>
      <c r="AB211" s="2">
        <v>1</v>
      </c>
      <c r="AC211" s="2">
        <v>0</v>
      </c>
      <c r="AD211" s="2">
        <v>0</v>
      </c>
      <c r="AE211" s="2">
        <v>3</v>
      </c>
      <c r="AF211" s="2">
        <v>8</v>
      </c>
      <c r="AG211" s="2">
        <v>1300</v>
      </c>
      <c r="AH211" s="2">
        <v>0</v>
      </c>
      <c r="AI211" s="2">
        <v>1981</v>
      </c>
      <c r="AJ211" s="2">
        <v>0</v>
      </c>
      <c r="AK211" s="2">
        <v>47.623600000000003</v>
      </c>
      <c r="AL211" s="2">
        <v>-122.04</v>
      </c>
      <c r="AM211" s="2">
        <v>1700</v>
      </c>
      <c r="AN211" s="2">
        <v>13556</v>
      </c>
      <c r="AP211" s="3">
        <f t="shared" si="61"/>
        <v>330.76923076923077</v>
      </c>
      <c r="AR211" t="b">
        <f t="shared" si="80"/>
        <v>1</v>
      </c>
    </row>
    <row r="212" spans="1:44" ht="15.75" x14ac:dyDescent="0.25">
      <c r="A212">
        <f t="shared" si="62"/>
        <v>1</v>
      </c>
      <c r="B212">
        <f t="shared" si="63"/>
        <v>1</v>
      </c>
      <c r="C212">
        <f t="shared" si="64"/>
        <v>1</v>
      </c>
      <c r="D212">
        <f t="shared" si="65"/>
        <v>1</v>
      </c>
      <c r="E212">
        <f t="shared" si="66"/>
        <v>1</v>
      </c>
      <c r="F212">
        <f t="shared" si="67"/>
        <v>0</v>
      </c>
      <c r="G212">
        <f t="shared" si="68"/>
        <v>0</v>
      </c>
      <c r="H212">
        <f t="shared" si="69"/>
        <v>0</v>
      </c>
      <c r="I212">
        <f t="shared" si="70"/>
        <v>1</v>
      </c>
      <c r="J212">
        <f t="shared" si="71"/>
        <v>1</v>
      </c>
      <c r="K212">
        <f t="shared" si="72"/>
        <v>0</v>
      </c>
      <c r="L212">
        <f t="shared" si="73"/>
        <v>1</v>
      </c>
      <c r="M212">
        <f t="shared" si="74"/>
        <v>0</v>
      </c>
      <c r="N212">
        <f t="shared" si="75"/>
        <v>0</v>
      </c>
      <c r="O212">
        <f t="shared" si="76"/>
        <v>0</v>
      </c>
      <c r="P212">
        <f t="shared" si="77"/>
        <v>1</v>
      </c>
      <c r="Q212">
        <f t="shared" si="78"/>
        <v>1</v>
      </c>
      <c r="U212">
        <f t="shared" si="79"/>
        <v>0</v>
      </c>
      <c r="W212" s="8">
        <v>883000</v>
      </c>
      <c r="X212" s="2">
        <v>4</v>
      </c>
      <c r="Y212" s="2">
        <v>2.5</v>
      </c>
      <c r="Z212" s="2">
        <v>3670</v>
      </c>
      <c r="AA212" s="2">
        <v>54450</v>
      </c>
      <c r="AB212" s="2">
        <v>2</v>
      </c>
      <c r="AC212" s="2">
        <v>0</v>
      </c>
      <c r="AD212" s="2">
        <v>0</v>
      </c>
      <c r="AE212" s="2">
        <v>3</v>
      </c>
      <c r="AF212" s="2">
        <v>10</v>
      </c>
      <c r="AG212" s="2">
        <v>3670</v>
      </c>
      <c r="AH212" s="2">
        <v>0</v>
      </c>
      <c r="AI212" s="2">
        <v>1999</v>
      </c>
      <c r="AJ212" s="2">
        <v>0</v>
      </c>
      <c r="AK212" s="2">
        <v>47.621099999999998</v>
      </c>
      <c r="AL212" s="2">
        <v>-122016</v>
      </c>
      <c r="AM212" s="2">
        <v>2900</v>
      </c>
      <c r="AN212" s="2">
        <v>49658</v>
      </c>
      <c r="AP212" s="3">
        <f t="shared" si="61"/>
        <v>240.59945504087193</v>
      </c>
      <c r="AR212" t="b">
        <f t="shared" si="80"/>
        <v>0</v>
      </c>
    </row>
    <row r="213" spans="1:44" ht="15.75" x14ac:dyDescent="0.25">
      <c r="A213">
        <f t="shared" si="62"/>
        <v>1</v>
      </c>
      <c r="B213">
        <f t="shared" si="63"/>
        <v>1</v>
      </c>
      <c r="C213">
        <f t="shared" si="64"/>
        <v>1</v>
      </c>
      <c r="D213">
        <f t="shared" si="65"/>
        <v>0</v>
      </c>
      <c r="E213">
        <f t="shared" si="66"/>
        <v>0</v>
      </c>
      <c r="F213">
        <f t="shared" si="67"/>
        <v>0</v>
      </c>
      <c r="G213">
        <f t="shared" si="68"/>
        <v>0</v>
      </c>
      <c r="H213">
        <f t="shared" si="69"/>
        <v>0</v>
      </c>
      <c r="I213">
        <f t="shared" si="70"/>
        <v>1</v>
      </c>
      <c r="J213">
        <f t="shared" si="71"/>
        <v>0</v>
      </c>
      <c r="K213">
        <f t="shared" si="72"/>
        <v>1</v>
      </c>
      <c r="L213">
        <f t="shared" si="73"/>
        <v>0</v>
      </c>
      <c r="M213">
        <f t="shared" si="74"/>
        <v>0</v>
      </c>
      <c r="N213">
        <f t="shared" si="75"/>
        <v>0</v>
      </c>
      <c r="O213">
        <f t="shared" si="76"/>
        <v>0</v>
      </c>
      <c r="P213">
        <f t="shared" si="77"/>
        <v>1</v>
      </c>
      <c r="Q213">
        <f t="shared" si="78"/>
        <v>0</v>
      </c>
      <c r="U213">
        <f t="shared" si="79"/>
        <v>0</v>
      </c>
      <c r="W213" s="8">
        <v>750000</v>
      </c>
      <c r="X213" s="2">
        <v>5</v>
      </c>
      <c r="Y213" s="2">
        <v>2.75</v>
      </c>
      <c r="Z213" s="2">
        <v>3330</v>
      </c>
      <c r="AA213" s="2">
        <v>12408</v>
      </c>
      <c r="AB213" s="2">
        <v>1</v>
      </c>
      <c r="AC213" s="2">
        <v>0</v>
      </c>
      <c r="AD213" s="2">
        <v>0</v>
      </c>
      <c r="AE213" s="2">
        <v>3</v>
      </c>
      <c r="AF213" s="2">
        <v>10</v>
      </c>
      <c r="AG213" s="2">
        <v>1740</v>
      </c>
      <c r="AH213" s="2">
        <v>1590</v>
      </c>
      <c r="AI213" s="2">
        <v>1976</v>
      </c>
      <c r="AJ213" s="2">
        <v>0</v>
      </c>
      <c r="AK213" s="2">
        <v>47.631799999999998</v>
      </c>
      <c r="AL213" s="2">
        <v>-122058</v>
      </c>
      <c r="AM213" s="2">
        <v>2780</v>
      </c>
      <c r="AN213" s="2">
        <v>12000</v>
      </c>
      <c r="AP213" s="3">
        <f t="shared" si="61"/>
        <v>225.22522522522522</v>
      </c>
      <c r="AR213" t="b">
        <f t="shared" si="80"/>
        <v>0</v>
      </c>
    </row>
    <row r="214" spans="1:44" ht="15.75" x14ac:dyDescent="0.25">
      <c r="A214">
        <f t="shared" si="62"/>
        <v>1</v>
      </c>
      <c r="B214">
        <f t="shared" si="63"/>
        <v>1</v>
      </c>
      <c r="C214">
        <f t="shared" si="64"/>
        <v>1</v>
      </c>
      <c r="D214">
        <f t="shared" si="65"/>
        <v>0</v>
      </c>
      <c r="E214">
        <f t="shared" si="66"/>
        <v>1</v>
      </c>
      <c r="F214">
        <f t="shared" si="67"/>
        <v>0</v>
      </c>
      <c r="G214">
        <f t="shared" si="68"/>
        <v>0</v>
      </c>
      <c r="H214">
        <f t="shared" si="69"/>
        <v>0</v>
      </c>
      <c r="I214">
        <f t="shared" si="70"/>
        <v>0</v>
      </c>
      <c r="J214">
        <f t="shared" si="71"/>
        <v>1</v>
      </c>
      <c r="K214">
        <f t="shared" si="72"/>
        <v>0</v>
      </c>
      <c r="L214">
        <f t="shared" si="73"/>
        <v>1</v>
      </c>
      <c r="M214">
        <f t="shared" si="74"/>
        <v>0</v>
      </c>
      <c r="N214">
        <f t="shared" si="75"/>
        <v>0</v>
      </c>
      <c r="O214">
        <f t="shared" si="76"/>
        <v>0</v>
      </c>
      <c r="P214">
        <f t="shared" si="77"/>
        <v>1</v>
      </c>
      <c r="Q214">
        <f t="shared" si="78"/>
        <v>0</v>
      </c>
      <c r="U214">
        <f t="shared" si="79"/>
        <v>0</v>
      </c>
      <c r="W214" s="8">
        <v>603000</v>
      </c>
      <c r="X214" s="2">
        <v>4</v>
      </c>
      <c r="Y214" s="2">
        <v>2.5</v>
      </c>
      <c r="Z214" s="2">
        <v>2670</v>
      </c>
      <c r="AA214" s="2">
        <v>5895</v>
      </c>
      <c r="AB214" s="2">
        <v>2</v>
      </c>
      <c r="AC214" s="2">
        <v>0</v>
      </c>
      <c r="AD214" s="2">
        <v>0</v>
      </c>
      <c r="AE214" s="2">
        <v>3</v>
      </c>
      <c r="AF214" s="2">
        <v>8</v>
      </c>
      <c r="AG214" s="2">
        <v>2670</v>
      </c>
      <c r="AH214" s="2">
        <v>0</v>
      </c>
      <c r="AI214" s="2">
        <v>1999</v>
      </c>
      <c r="AJ214" s="2">
        <v>0</v>
      </c>
      <c r="AK214" s="2">
        <v>47.6066</v>
      </c>
      <c r="AL214" s="2">
        <v>-122016</v>
      </c>
      <c r="AM214" s="2">
        <v>2820</v>
      </c>
      <c r="AN214" s="2">
        <v>6531</v>
      </c>
      <c r="AP214" s="3">
        <f t="shared" si="61"/>
        <v>225.84269662921349</v>
      </c>
      <c r="AR214" t="b">
        <f t="shared" si="80"/>
        <v>0</v>
      </c>
    </row>
    <row r="215" spans="1:44" ht="15.75" x14ac:dyDescent="0.25">
      <c r="A215">
        <f t="shared" si="62"/>
        <v>0</v>
      </c>
      <c r="B215">
        <f t="shared" si="63"/>
        <v>1</v>
      </c>
      <c r="C215">
        <f t="shared" si="64"/>
        <v>0</v>
      </c>
      <c r="D215">
        <f t="shared" si="65"/>
        <v>0</v>
      </c>
      <c r="E215">
        <f t="shared" si="66"/>
        <v>1</v>
      </c>
      <c r="F215">
        <f t="shared" si="67"/>
        <v>0</v>
      </c>
      <c r="G215">
        <f t="shared" si="68"/>
        <v>0</v>
      </c>
      <c r="H215">
        <f t="shared" si="69"/>
        <v>0</v>
      </c>
      <c r="I215">
        <f t="shared" si="70"/>
        <v>1</v>
      </c>
      <c r="J215">
        <f t="shared" si="71"/>
        <v>1</v>
      </c>
      <c r="K215">
        <f t="shared" si="72"/>
        <v>0</v>
      </c>
      <c r="L215">
        <f t="shared" si="73"/>
        <v>0</v>
      </c>
      <c r="M215">
        <f t="shared" si="74"/>
        <v>0</v>
      </c>
      <c r="N215">
        <f t="shared" si="75"/>
        <v>0</v>
      </c>
      <c r="O215">
        <f t="shared" si="76"/>
        <v>0</v>
      </c>
      <c r="P215">
        <f t="shared" si="77"/>
        <v>1</v>
      </c>
      <c r="Q215">
        <f t="shared" si="78"/>
        <v>0</v>
      </c>
      <c r="U215">
        <f t="shared" si="79"/>
        <v>1</v>
      </c>
      <c r="W215" s="8">
        <v>720000</v>
      </c>
      <c r="X215" s="2">
        <v>3</v>
      </c>
      <c r="Y215" s="2">
        <v>2.5</v>
      </c>
      <c r="Z215" s="2">
        <v>2520</v>
      </c>
      <c r="AA215" s="2">
        <v>10012</v>
      </c>
      <c r="AB215" s="2">
        <v>2</v>
      </c>
      <c r="AC215" s="2">
        <v>0</v>
      </c>
      <c r="AD215" s="2">
        <v>0</v>
      </c>
      <c r="AE215" s="2">
        <v>3</v>
      </c>
      <c r="AF215" s="2">
        <v>10</v>
      </c>
      <c r="AG215" s="2">
        <v>2520</v>
      </c>
      <c r="AH215" s="2">
        <v>0</v>
      </c>
      <c r="AI215" s="2">
        <v>1987</v>
      </c>
      <c r="AJ215" s="2">
        <v>0</v>
      </c>
      <c r="AK215" s="2">
        <v>47.6295</v>
      </c>
      <c r="AL215" s="2">
        <v>-122051</v>
      </c>
      <c r="AM215" s="2">
        <v>2680</v>
      </c>
      <c r="AN215" s="2">
        <v>10071</v>
      </c>
      <c r="AP215" s="3">
        <f t="shared" si="61"/>
        <v>285.71428571428572</v>
      </c>
      <c r="AR215" t="b">
        <f t="shared" si="80"/>
        <v>1</v>
      </c>
    </row>
    <row r="216" spans="1:44" ht="15.75" x14ac:dyDescent="0.25">
      <c r="A216">
        <f t="shared" si="62"/>
        <v>0</v>
      </c>
      <c r="B216">
        <f t="shared" si="63"/>
        <v>1</v>
      </c>
      <c r="C216">
        <f t="shared" si="64"/>
        <v>0</v>
      </c>
      <c r="D216">
        <f t="shared" si="65"/>
        <v>0</v>
      </c>
      <c r="E216">
        <f t="shared" si="66"/>
        <v>1</v>
      </c>
      <c r="F216">
        <f t="shared" si="67"/>
        <v>0</v>
      </c>
      <c r="G216">
        <f t="shared" si="68"/>
        <v>0</v>
      </c>
      <c r="H216">
        <f t="shared" si="69"/>
        <v>0</v>
      </c>
      <c r="I216">
        <f t="shared" si="70"/>
        <v>0</v>
      </c>
      <c r="J216">
        <f t="shared" si="71"/>
        <v>0</v>
      </c>
      <c r="K216">
        <f t="shared" si="72"/>
        <v>0</v>
      </c>
      <c r="L216">
        <f t="shared" si="73"/>
        <v>0</v>
      </c>
      <c r="M216">
        <f t="shared" si="74"/>
        <v>0</v>
      </c>
      <c r="N216">
        <f t="shared" si="75"/>
        <v>0</v>
      </c>
      <c r="O216">
        <f t="shared" si="76"/>
        <v>0</v>
      </c>
      <c r="P216">
        <f t="shared" si="77"/>
        <v>0</v>
      </c>
      <c r="Q216">
        <f t="shared" si="78"/>
        <v>0</v>
      </c>
      <c r="U216">
        <f t="shared" si="79"/>
        <v>1</v>
      </c>
      <c r="W216" s="8">
        <v>515000</v>
      </c>
      <c r="X216" s="2">
        <v>3</v>
      </c>
      <c r="Y216" s="2">
        <v>2.5</v>
      </c>
      <c r="Z216" s="2">
        <v>1790</v>
      </c>
      <c r="AA216" s="2">
        <v>7167</v>
      </c>
      <c r="AB216" s="2">
        <v>2</v>
      </c>
      <c r="AC216" s="2">
        <v>0</v>
      </c>
      <c r="AD216" s="2">
        <v>0</v>
      </c>
      <c r="AE216" s="2">
        <v>3</v>
      </c>
      <c r="AF216" s="2">
        <v>8</v>
      </c>
      <c r="AG216" s="2">
        <v>1790</v>
      </c>
      <c r="AH216" s="2">
        <v>0</v>
      </c>
      <c r="AI216" s="2">
        <v>1989</v>
      </c>
      <c r="AJ216" s="2">
        <v>0</v>
      </c>
      <c r="AK216" s="2">
        <v>47.617600000000003</v>
      </c>
      <c r="AL216" s="2">
        <v>-122045</v>
      </c>
      <c r="AM216" s="2">
        <v>1680</v>
      </c>
      <c r="AN216" s="2">
        <v>7418</v>
      </c>
      <c r="AP216" s="3">
        <f t="shared" si="61"/>
        <v>287.70949720670393</v>
      </c>
      <c r="AR216" t="b">
        <f t="shared" si="80"/>
        <v>1</v>
      </c>
    </row>
    <row r="217" spans="1:44" ht="15.75" x14ac:dyDescent="0.25">
      <c r="A217">
        <f t="shared" si="62"/>
        <v>0</v>
      </c>
      <c r="B217">
        <f t="shared" si="63"/>
        <v>1</v>
      </c>
      <c r="C217">
        <f t="shared" si="64"/>
        <v>0</v>
      </c>
      <c r="D217">
        <f t="shared" si="65"/>
        <v>0</v>
      </c>
      <c r="E217">
        <f t="shared" si="66"/>
        <v>1</v>
      </c>
      <c r="F217">
        <f t="shared" si="67"/>
        <v>0</v>
      </c>
      <c r="G217">
        <f t="shared" si="68"/>
        <v>0</v>
      </c>
      <c r="H217">
        <f t="shared" si="69"/>
        <v>0</v>
      </c>
      <c r="I217">
        <f t="shared" si="70"/>
        <v>0</v>
      </c>
      <c r="J217">
        <f t="shared" si="71"/>
        <v>0</v>
      </c>
      <c r="K217">
        <f t="shared" si="72"/>
        <v>0</v>
      </c>
      <c r="L217">
        <f t="shared" si="73"/>
        <v>0</v>
      </c>
      <c r="M217">
        <f t="shared" si="74"/>
        <v>0</v>
      </c>
      <c r="N217">
        <f t="shared" si="75"/>
        <v>0</v>
      </c>
      <c r="O217">
        <f t="shared" si="76"/>
        <v>0</v>
      </c>
      <c r="P217">
        <f t="shared" si="77"/>
        <v>0</v>
      </c>
      <c r="Q217">
        <f t="shared" si="78"/>
        <v>0</v>
      </c>
      <c r="U217">
        <f t="shared" si="79"/>
        <v>1</v>
      </c>
      <c r="W217" s="8">
        <v>429000</v>
      </c>
      <c r="X217" s="2">
        <v>3</v>
      </c>
      <c r="Y217" s="2">
        <v>2.5</v>
      </c>
      <c r="Z217" s="2">
        <v>1430</v>
      </c>
      <c r="AA217" s="2">
        <v>9240</v>
      </c>
      <c r="AB217" s="2">
        <v>2</v>
      </c>
      <c r="AC217" s="2">
        <v>0</v>
      </c>
      <c r="AD217" s="2">
        <v>0</v>
      </c>
      <c r="AE217" s="2">
        <v>3</v>
      </c>
      <c r="AF217" s="2">
        <v>7</v>
      </c>
      <c r="AG217" s="2">
        <v>1430</v>
      </c>
      <c r="AH217" s="2">
        <v>0</v>
      </c>
      <c r="AI217" s="2">
        <v>1984</v>
      </c>
      <c r="AJ217" s="2">
        <v>0</v>
      </c>
      <c r="AK217" s="2">
        <v>47.625799999999998</v>
      </c>
      <c r="AL217" s="2">
        <v>-122058</v>
      </c>
      <c r="AM217" s="2">
        <v>1480</v>
      </c>
      <c r="AN217" s="2">
        <v>8125</v>
      </c>
      <c r="AP217" s="3">
        <f t="shared" si="61"/>
        <v>300</v>
      </c>
      <c r="AR217" t="b">
        <f t="shared" si="80"/>
        <v>1</v>
      </c>
    </row>
    <row r="218" spans="1:44" ht="15.75" x14ac:dyDescent="0.25">
      <c r="A218">
        <f t="shared" si="62"/>
        <v>1</v>
      </c>
      <c r="B218">
        <f t="shared" si="63"/>
        <v>1</v>
      </c>
      <c r="C218">
        <f t="shared" si="64"/>
        <v>0</v>
      </c>
      <c r="D218">
        <f t="shared" si="65"/>
        <v>0</v>
      </c>
      <c r="E218">
        <f t="shared" si="66"/>
        <v>1</v>
      </c>
      <c r="F218">
        <f t="shared" si="67"/>
        <v>0</v>
      </c>
      <c r="G218">
        <f t="shared" si="68"/>
        <v>0</v>
      </c>
      <c r="H218">
        <f t="shared" si="69"/>
        <v>0</v>
      </c>
      <c r="I218">
        <f t="shared" si="70"/>
        <v>0</v>
      </c>
      <c r="J218">
        <f t="shared" si="71"/>
        <v>0</v>
      </c>
      <c r="K218">
        <f t="shared" si="72"/>
        <v>0</v>
      </c>
      <c r="L218">
        <f t="shared" si="73"/>
        <v>1</v>
      </c>
      <c r="M218">
        <f t="shared" si="74"/>
        <v>0</v>
      </c>
      <c r="N218">
        <f t="shared" si="75"/>
        <v>0</v>
      </c>
      <c r="O218">
        <f t="shared" si="76"/>
        <v>0</v>
      </c>
      <c r="P218">
        <f t="shared" si="77"/>
        <v>0</v>
      </c>
      <c r="Q218">
        <f t="shared" si="78"/>
        <v>0</v>
      </c>
      <c r="U218">
        <f t="shared" si="79"/>
        <v>0</v>
      </c>
      <c r="W218" s="8">
        <v>598850</v>
      </c>
      <c r="X218" s="2">
        <v>4</v>
      </c>
      <c r="Y218" s="2">
        <v>2.5</v>
      </c>
      <c r="Z218" s="2">
        <v>2350</v>
      </c>
      <c r="AA218" s="2">
        <v>7245</v>
      </c>
      <c r="AB218" s="2">
        <v>2</v>
      </c>
      <c r="AC218" s="2">
        <v>0</v>
      </c>
      <c r="AD218" s="2">
        <v>0</v>
      </c>
      <c r="AE218" s="2">
        <v>3</v>
      </c>
      <c r="AF218" s="2">
        <v>8</v>
      </c>
      <c r="AG218" s="2">
        <v>2350</v>
      </c>
      <c r="AH218" s="2">
        <v>0</v>
      </c>
      <c r="AI218" s="2">
        <v>1993</v>
      </c>
      <c r="AJ218" s="2">
        <v>0</v>
      </c>
      <c r="AK218" s="2">
        <v>47.631799999999998</v>
      </c>
      <c r="AL218" s="2">
        <v>-122023</v>
      </c>
      <c r="AM218" s="2">
        <v>2350</v>
      </c>
      <c r="AN218" s="2">
        <v>9419</v>
      </c>
      <c r="AP218" s="3">
        <f t="shared" si="61"/>
        <v>254.82978723404256</v>
      </c>
      <c r="AR218" t="b">
        <f t="shared" si="80"/>
        <v>0</v>
      </c>
    </row>
    <row r="219" spans="1:44" ht="15.75" x14ac:dyDescent="0.25">
      <c r="A219">
        <f t="shared" si="62"/>
        <v>1</v>
      </c>
      <c r="B219">
        <f t="shared" si="63"/>
        <v>1</v>
      </c>
      <c r="C219">
        <f t="shared" si="64"/>
        <v>0</v>
      </c>
      <c r="D219">
        <f t="shared" si="65"/>
        <v>0</v>
      </c>
      <c r="E219">
        <f t="shared" si="66"/>
        <v>0</v>
      </c>
      <c r="F219">
        <f t="shared" si="67"/>
        <v>0</v>
      </c>
      <c r="G219">
        <f t="shared" si="68"/>
        <v>0</v>
      </c>
      <c r="H219">
        <f t="shared" si="69"/>
        <v>0</v>
      </c>
      <c r="I219">
        <f t="shared" si="70"/>
        <v>1</v>
      </c>
      <c r="J219">
        <f t="shared" si="71"/>
        <v>0</v>
      </c>
      <c r="K219">
        <f t="shared" si="72"/>
        <v>0</v>
      </c>
      <c r="L219">
        <f t="shared" si="73"/>
        <v>0</v>
      </c>
      <c r="M219">
        <f t="shared" si="74"/>
        <v>0</v>
      </c>
      <c r="N219">
        <f t="shared" si="75"/>
        <v>1</v>
      </c>
      <c r="O219">
        <f t="shared" si="76"/>
        <v>0</v>
      </c>
      <c r="P219">
        <f t="shared" si="77"/>
        <v>0</v>
      </c>
      <c r="Q219">
        <f t="shared" si="78"/>
        <v>0</v>
      </c>
      <c r="U219">
        <f t="shared" si="79"/>
        <v>1</v>
      </c>
      <c r="W219" s="8">
        <v>608700</v>
      </c>
      <c r="X219" s="2">
        <v>4</v>
      </c>
      <c r="Y219" s="2">
        <v>2.5</v>
      </c>
      <c r="Z219" s="2">
        <v>2260</v>
      </c>
      <c r="AA219" s="2">
        <v>9696</v>
      </c>
      <c r="AB219" s="2">
        <v>1</v>
      </c>
      <c r="AC219" s="2">
        <v>0</v>
      </c>
      <c r="AD219" s="2">
        <v>0</v>
      </c>
      <c r="AE219" s="2">
        <v>3</v>
      </c>
      <c r="AF219" s="2">
        <v>9</v>
      </c>
      <c r="AG219" s="2">
        <v>2260</v>
      </c>
      <c r="AH219" s="2">
        <v>0</v>
      </c>
      <c r="AI219" s="2">
        <v>1983</v>
      </c>
      <c r="AJ219" s="2">
        <v>0</v>
      </c>
      <c r="AK219" s="2">
        <v>47643</v>
      </c>
      <c r="AL219" s="2">
        <v>-122066</v>
      </c>
      <c r="AM219" s="2">
        <v>2400</v>
      </c>
      <c r="AN219" s="2">
        <v>12111</v>
      </c>
      <c r="AP219" s="3">
        <f t="shared" si="61"/>
        <v>269.33628318584073</v>
      </c>
      <c r="AR219" t="b">
        <f t="shared" si="80"/>
        <v>1</v>
      </c>
    </row>
    <row r="220" spans="1:44" ht="15.75" x14ac:dyDescent="0.25">
      <c r="A220">
        <f t="shared" si="62"/>
        <v>0</v>
      </c>
      <c r="B220">
        <f t="shared" si="63"/>
        <v>0</v>
      </c>
      <c r="C220">
        <f t="shared" si="64"/>
        <v>0</v>
      </c>
      <c r="D220">
        <f t="shared" si="65"/>
        <v>1</v>
      </c>
      <c r="E220">
        <f t="shared" si="66"/>
        <v>0</v>
      </c>
      <c r="F220">
        <f t="shared" si="67"/>
        <v>0</v>
      </c>
      <c r="G220">
        <f t="shared" si="68"/>
        <v>0</v>
      </c>
      <c r="H220">
        <f t="shared" si="69"/>
        <v>1</v>
      </c>
      <c r="I220">
        <f t="shared" si="70"/>
        <v>0</v>
      </c>
      <c r="J220">
        <f t="shared" si="71"/>
        <v>0</v>
      </c>
      <c r="K220">
        <f t="shared" si="72"/>
        <v>1</v>
      </c>
      <c r="L220">
        <f t="shared" si="73"/>
        <v>0</v>
      </c>
      <c r="M220">
        <f t="shared" si="74"/>
        <v>0</v>
      </c>
      <c r="N220">
        <f t="shared" si="75"/>
        <v>0</v>
      </c>
      <c r="O220">
        <f t="shared" si="76"/>
        <v>0</v>
      </c>
      <c r="P220">
        <f t="shared" si="77"/>
        <v>0</v>
      </c>
      <c r="Q220">
        <f t="shared" si="78"/>
        <v>0</v>
      </c>
      <c r="U220">
        <f t="shared" si="79"/>
        <v>0</v>
      </c>
      <c r="W220" s="8">
        <v>615000</v>
      </c>
      <c r="X220" s="2">
        <v>3</v>
      </c>
      <c r="Y220" s="2">
        <v>1.75</v>
      </c>
      <c r="Z220" s="2">
        <v>2350</v>
      </c>
      <c r="AA220" s="2">
        <v>20820</v>
      </c>
      <c r="AB220" s="2">
        <v>1</v>
      </c>
      <c r="AC220" s="2">
        <v>0</v>
      </c>
      <c r="AD220" s="2">
        <v>0</v>
      </c>
      <c r="AE220" s="2">
        <v>4</v>
      </c>
      <c r="AF220" s="2">
        <v>8</v>
      </c>
      <c r="AG220" s="2">
        <v>1800</v>
      </c>
      <c r="AH220" s="2">
        <v>550</v>
      </c>
      <c r="AI220" s="2">
        <v>1978</v>
      </c>
      <c r="AJ220" s="2">
        <v>0</v>
      </c>
      <c r="AK220" s="2">
        <v>47.609499999999997</v>
      </c>
      <c r="AL220" s="2">
        <v>-122059</v>
      </c>
      <c r="AM220" s="2">
        <v>2040</v>
      </c>
      <c r="AN220" s="2">
        <v>10800</v>
      </c>
      <c r="AP220" s="3">
        <f t="shared" si="61"/>
        <v>261.70212765957444</v>
      </c>
      <c r="AR220" t="b">
        <f t="shared" si="80"/>
        <v>0</v>
      </c>
    </row>
    <row r="221" spans="1:44" ht="15.75" x14ac:dyDescent="0.25">
      <c r="A221">
        <f t="shared" si="62"/>
        <v>0</v>
      </c>
      <c r="B221">
        <f t="shared" si="63"/>
        <v>1</v>
      </c>
      <c r="C221">
        <f t="shared" si="64"/>
        <v>0</v>
      </c>
      <c r="D221">
        <f t="shared" si="65"/>
        <v>0</v>
      </c>
      <c r="E221">
        <f t="shared" si="66"/>
        <v>0</v>
      </c>
      <c r="F221">
        <f t="shared" si="67"/>
        <v>0</v>
      </c>
      <c r="G221">
        <f t="shared" si="68"/>
        <v>0</v>
      </c>
      <c r="H221">
        <f t="shared" si="69"/>
        <v>0</v>
      </c>
      <c r="I221">
        <f t="shared" si="70"/>
        <v>0</v>
      </c>
      <c r="J221">
        <f t="shared" si="71"/>
        <v>0</v>
      </c>
      <c r="K221">
        <f t="shared" si="72"/>
        <v>0</v>
      </c>
      <c r="L221">
        <f t="shared" si="73"/>
        <v>1</v>
      </c>
      <c r="M221">
        <f t="shared" si="74"/>
        <v>0</v>
      </c>
      <c r="N221">
        <f t="shared" si="75"/>
        <v>0</v>
      </c>
      <c r="O221">
        <f t="shared" si="76"/>
        <v>0</v>
      </c>
      <c r="P221">
        <f t="shared" si="77"/>
        <v>0</v>
      </c>
      <c r="Q221">
        <f t="shared" si="78"/>
        <v>0</v>
      </c>
      <c r="U221">
        <f t="shared" si="79"/>
        <v>1</v>
      </c>
      <c r="W221" s="8">
        <v>580000</v>
      </c>
      <c r="X221" s="2">
        <v>3</v>
      </c>
      <c r="Y221" s="2">
        <v>2.5</v>
      </c>
      <c r="Z221" s="2">
        <v>1910</v>
      </c>
      <c r="AA221" s="2">
        <v>11550</v>
      </c>
      <c r="AB221" s="2">
        <v>1.5</v>
      </c>
      <c r="AC221" s="2">
        <v>0</v>
      </c>
      <c r="AD221" s="2">
        <v>0</v>
      </c>
      <c r="AE221" s="2">
        <v>3</v>
      </c>
      <c r="AF221" s="2">
        <v>8</v>
      </c>
      <c r="AG221" s="2">
        <v>1910</v>
      </c>
      <c r="AH221" s="2">
        <v>0</v>
      </c>
      <c r="AI221" s="2">
        <v>2003</v>
      </c>
      <c r="AJ221" s="2">
        <v>0</v>
      </c>
      <c r="AK221" s="2">
        <v>47.621299999999998</v>
      </c>
      <c r="AL221" s="2">
        <v>-122064</v>
      </c>
      <c r="AM221" s="2">
        <v>2230</v>
      </c>
      <c r="AN221" s="2">
        <v>11550</v>
      </c>
      <c r="AP221" s="3">
        <f t="shared" si="61"/>
        <v>303.66492146596858</v>
      </c>
      <c r="AR221" t="b">
        <f t="shared" si="80"/>
        <v>1</v>
      </c>
    </row>
    <row r="222" spans="1:44" ht="15.75" x14ac:dyDescent="0.25">
      <c r="A222">
        <f t="shared" si="62"/>
        <v>1</v>
      </c>
      <c r="B222">
        <f t="shared" si="63"/>
        <v>1</v>
      </c>
      <c r="C222">
        <f t="shared" si="64"/>
        <v>0</v>
      </c>
      <c r="D222">
        <f t="shared" si="65"/>
        <v>0</v>
      </c>
      <c r="E222">
        <f t="shared" si="66"/>
        <v>1</v>
      </c>
      <c r="F222">
        <f t="shared" si="67"/>
        <v>0</v>
      </c>
      <c r="G222">
        <f t="shared" si="68"/>
        <v>0</v>
      </c>
      <c r="H222">
        <f t="shared" si="69"/>
        <v>0</v>
      </c>
      <c r="I222">
        <f t="shared" si="70"/>
        <v>0</v>
      </c>
      <c r="J222">
        <f t="shared" si="71"/>
        <v>0</v>
      </c>
      <c r="K222">
        <f t="shared" si="72"/>
        <v>0</v>
      </c>
      <c r="L222">
        <f t="shared" si="73"/>
        <v>1</v>
      </c>
      <c r="M222">
        <f t="shared" si="74"/>
        <v>0</v>
      </c>
      <c r="N222">
        <f t="shared" si="75"/>
        <v>0</v>
      </c>
      <c r="O222">
        <f t="shared" si="76"/>
        <v>1</v>
      </c>
      <c r="P222">
        <f t="shared" si="77"/>
        <v>0</v>
      </c>
      <c r="Q222">
        <f t="shared" si="78"/>
        <v>0</v>
      </c>
      <c r="U222">
        <f t="shared" si="79"/>
        <v>0</v>
      </c>
      <c r="W222" s="8">
        <v>575000</v>
      </c>
      <c r="X222" s="2">
        <v>4</v>
      </c>
      <c r="Y222" s="2">
        <v>2.5</v>
      </c>
      <c r="Z222" s="2">
        <v>2400</v>
      </c>
      <c r="AA222" s="2">
        <v>6137</v>
      </c>
      <c r="AB222" s="2">
        <v>2</v>
      </c>
      <c r="AC222" s="2">
        <v>0</v>
      </c>
      <c r="AD222" s="2">
        <v>0</v>
      </c>
      <c r="AE222" s="2">
        <v>3</v>
      </c>
      <c r="AF222" s="2">
        <v>8</v>
      </c>
      <c r="AG222" s="2">
        <v>2400</v>
      </c>
      <c r="AH222" s="2">
        <v>0</v>
      </c>
      <c r="AI222" s="2">
        <v>1990</v>
      </c>
      <c r="AJ222" s="2">
        <v>0</v>
      </c>
      <c r="AK222" s="2">
        <v>47.618699999999997</v>
      </c>
      <c r="AL222" s="2">
        <v>-122.04</v>
      </c>
      <c r="AM222" s="2">
        <v>2120</v>
      </c>
      <c r="AN222" s="2">
        <v>7468</v>
      </c>
      <c r="AP222" s="3">
        <f t="shared" si="61"/>
        <v>239.58333333333334</v>
      </c>
      <c r="AR222" t="b">
        <f t="shared" si="80"/>
        <v>0</v>
      </c>
    </row>
    <row r="223" spans="1:44" ht="15.75" x14ac:dyDescent="0.25">
      <c r="A223">
        <f t="shared" si="62"/>
        <v>1</v>
      </c>
      <c r="B223">
        <f t="shared" si="63"/>
        <v>0</v>
      </c>
      <c r="C223">
        <f t="shared" si="64"/>
        <v>0</v>
      </c>
      <c r="D223">
        <f t="shared" si="65"/>
        <v>1</v>
      </c>
      <c r="E223">
        <f t="shared" si="66"/>
        <v>0</v>
      </c>
      <c r="F223">
        <f t="shared" si="67"/>
        <v>0</v>
      </c>
      <c r="G223">
        <f t="shared" si="68"/>
        <v>0</v>
      </c>
      <c r="H223">
        <f t="shared" si="69"/>
        <v>0</v>
      </c>
      <c r="I223">
        <f t="shared" si="70"/>
        <v>0</v>
      </c>
      <c r="J223">
        <f t="shared" si="71"/>
        <v>0</v>
      </c>
      <c r="K223">
        <f t="shared" si="72"/>
        <v>1</v>
      </c>
      <c r="L223">
        <f t="shared" si="73"/>
        <v>0</v>
      </c>
      <c r="M223">
        <f t="shared" si="74"/>
        <v>0</v>
      </c>
      <c r="N223">
        <f t="shared" si="75"/>
        <v>0</v>
      </c>
      <c r="O223">
        <f t="shared" si="76"/>
        <v>0</v>
      </c>
      <c r="P223">
        <f t="shared" si="77"/>
        <v>0</v>
      </c>
      <c r="Q223">
        <f t="shared" si="78"/>
        <v>0</v>
      </c>
      <c r="U223">
        <f t="shared" si="79"/>
        <v>0</v>
      </c>
      <c r="W223" s="8">
        <v>420000</v>
      </c>
      <c r="X223" s="2">
        <v>4</v>
      </c>
      <c r="Y223" s="2">
        <v>1.75</v>
      </c>
      <c r="Z223" s="2">
        <v>2380</v>
      </c>
      <c r="AA223" s="2">
        <v>15324</v>
      </c>
      <c r="AB223" s="2">
        <v>1</v>
      </c>
      <c r="AC223" s="2">
        <v>0</v>
      </c>
      <c r="AD223" s="2">
        <v>0</v>
      </c>
      <c r="AE223" s="2">
        <v>3</v>
      </c>
      <c r="AF223" s="2">
        <v>8</v>
      </c>
      <c r="AG223" s="2">
        <v>1610</v>
      </c>
      <c r="AH223" s="2">
        <v>770</v>
      </c>
      <c r="AI223" s="2">
        <v>1978</v>
      </c>
      <c r="AJ223" s="2">
        <v>0</v>
      </c>
      <c r="AK223" s="2">
        <v>47.626199999999997</v>
      </c>
      <c r="AL223" s="2">
        <v>-122049</v>
      </c>
      <c r="AM223" s="2">
        <v>2540</v>
      </c>
      <c r="AN223" s="2">
        <v>12608</v>
      </c>
      <c r="AP223" s="3">
        <f t="shared" si="61"/>
        <v>176.47058823529412</v>
      </c>
      <c r="AR223" t="b">
        <f t="shared" si="80"/>
        <v>0</v>
      </c>
    </row>
    <row r="224" spans="1:44" ht="15.75" x14ac:dyDescent="0.25">
      <c r="A224">
        <f t="shared" si="62"/>
        <v>0</v>
      </c>
      <c r="B224">
        <f t="shared" si="63"/>
        <v>0</v>
      </c>
      <c r="C224">
        <f t="shared" si="64"/>
        <v>0</v>
      </c>
      <c r="D224">
        <f t="shared" si="65"/>
        <v>0</v>
      </c>
      <c r="E224">
        <f t="shared" si="66"/>
        <v>0</v>
      </c>
      <c r="F224">
        <f t="shared" si="67"/>
        <v>0</v>
      </c>
      <c r="G224">
        <f t="shared" si="68"/>
        <v>0</v>
      </c>
      <c r="H224">
        <f t="shared" si="69"/>
        <v>0</v>
      </c>
      <c r="I224">
        <f t="shared" si="70"/>
        <v>0</v>
      </c>
      <c r="J224">
        <f t="shared" si="71"/>
        <v>0</v>
      </c>
      <c r="K224">
        <f t="shared" si="72"/>
        <v>1</v>
      </c>
      <c r="L224">
        <f t="shared" si="73"/>
        <v>0</v>
      </c>
      <c r="M224">
        <f t="shared" si="74"/>
        <v>0</v>
      </c>
      <c r="N224">
        <f t="shared" si="75"/>
        <v>0</v>
      </c>
      <c r="O224">
        <f t="shared" si="76"/>
        <v>0</v>
      </c>
      <c r="P224">
        <f t="shared" si="77"/>
        <v>0</v>
      </c>
      <c r="Q224">
        <f t="shared" si="78"/>
        <v>0</v>
      </c>
      <c r="U224">
        <f t="shared" si="79"/>
        <v>1</v>
      </c>
      <c r="W224" s="8">
        <v>372500</v>
      </c>
      <c r="X224" s="2">
        <v>3</v>
      </c>
      <c r="Y224" s="2">
        <v>1.5</v>
      </c>
      <c r="Z224" s="2">
        <v>1180</v>
      </c>
      <c r="AA224" s="2">
        <v>12324</v>
      </c>
      <c r="AB224" s="2">
        <v>1</v>
      </c>
      <c r="AC224" s="2">
        <v>0</v>
      </c>
      <c r="AD224" s="2">
        <v>0</v>
      </c>
      <c r="AE224" s="2">
        <v>3</v>
      </c>
      <c r="AF224" s="2">
        <v>7</v>
      </c>
      <c r="AG224" s="2">
        <v>800</v>
      </c>
      <c r="AH224" s="2">
        <v>380</v>
      </c>
      <c r="AI224" s="2">
        <v>1981</v>
      </c>
      <c r="AJ224" s="2">
        <v>0</v>
      </c>
      <c r="AK224" s="2">
        <v>47.633699999999997</v>
      </c>
      <c r="AL224" s="2">
        <v>-122032</v>
      </c>
      <c r="AM224" s="2">
        <v>1280</v>
      </c>
      <c r="AN224" s="2">
        <v>11371</v>
      </c>
      <c r="AP224" s="3">
        <f t="shared" si="61"/>
        <v>315.67796610169489</v>
      </c>
      <c r="AR224" t="b">
        <f t="shared" si="80"/>
        <v>1</v>
      </c>
    </row>
    <row r="225" spans="1:44" ht="15.75" x14ac:dyDescent="0.25">
      <c r="A225">
        <f t="shared" si="62"/>
        <v>0</v>
      </c>
      <c r="B225">
        <f t="shared" si="63"/>
        <v>1</v>
      </c>
      <c r="C225">
        <f t="shared" si="64"/>
        <v>0</v>
      </c>
      <c r="D225">
        <f t="shared" si="65"/>
        <v>0</v>
      </c>
      <c r="E225">
        <f t="shared" si="66"/>
        <v>1</v>
      </c>
      <c r="F225">
        <f t="shared" si="67"/>
        <v>0</v>
      </c>
      <c r="G225">
        <f t="shared" si="68"/>
        <v>0</v>
      </c>
      <c r="H225">
        <f t="shared" si="69"/>
        <v>0</v>
      </c>
      <c r="I225">
        <f t="shared" si="70"/>
        <v>1</v>
      </c>
      <c r="J225">
        <f t="shared" si="71"/>
        <v>0</v>
      </c>
      <c r="K225">
        <f t="shared" si="72"/>
        <v>0</v>
      </c>
      <c r="L225">
        <f t="shared" si="73"/>
        <v>0</v>
      </c>
      <c r="M225">
        <f t="shared" si="74"/>
        <v>0</v>
      </c>
      <c r="N225">
        <f t="shared" si="75"/>
        <v>1</v>
      </c>
      <c r="O225">
        <f t="shared" si="76"/>
        <v>0</v>
      </c>
      <c r="P225">
        <f t="shared" si="77"/>
        <v>1</v>
      </c>
      <c r="Q225">
        <f t="shared" si="78"/>
        <v>0</v>
      </c>
      <c r="U225">
        <f t="shared" si="79"/>
        <v>0</v>
      </c>
      <c r="W225" s="8">
        <v>600000</v>
      </c>
      <c r="X225" s="2">
        <v>3</v>
      </c>
      <c r="Y225" s="2">
        <v>2.5</v>
      </c>
      <c r="Z225" s="2">
        <v>2260</v>
      </c>
      <c r="AA225" s="2">
        <v>10153</v>
      </c>
      <c r="AB225" s="2">
        <v>2</v>
      </c>
      <c r="AC225" s="2">
        <v>0</v>
      </c>
      <c r="AD225" s="2">
        <v>0</v>
      </c>
      <c r="AE225" s="2">
        <v>3</v>
      </c>
      <c r="AF225" s="2">
        <v>10</v>
      </c>
      <c r="AG225" s="2">
        <v>2260</v>
      </c>
      <c r="AH225" s="2">
        <v>0</v>
      </c>
      <c r="AI225" s="2">
        <v>1987</v>
      </c>
      <c r="AJ225" s="2">
        <v>0</v>
      </c>
      <c r="AK225" s="2">
        <v>47641</v>
      </c>
      <c r="AL225" s="2">
        <v>-122068</v>
      </c>
      <c r="AM225" s="2">
        <v>2740</v>
      </c>
      <c r="AN225" s="2">
        <v>10153</v>
      </c>
      <c r="AP225" s="3">
        <f t="shared" si="61"/>
        <v>265.48672566371681</v>
      </c>
      <c r="AR225" t="b">
        <f t="shared" si="80"/>
        <v>0</v>
      </c>
    </row>
    <row r="226" spans="1:44" ht="15.75" x14ac:dyDescent="0.25">
      <c r="A226">
        <f t="shared" si="62"/>
        <v>1</v>
      </c>
      <c r="B226">
        <f t="shared" si="63"/>
        <v>1</v>
      </c>
      <c r="C226">
        <f t="shared" si="64"/>
        <v>1</v>
      </c>
      <c r="D226">
        <f t="shared" si="65"/>
        <v>0</v>
      </c>
      <c r="E226">
        <f t="shared" si="66"/>
        <v>1</v>
      </c>
      <c r="F226">
        <f t="shared" si="67"/>
        <v>0</v>
      </c>
      <c r="G226">
        <f t="shared" si="68"/>
        <v>0</v>
      </c>
      <c r="H226">
        <f t="shared" si="69"/>
        <v>0</v>
      </c>
      <c r="I226">
        <f t="shared" si="70"/>
        <v>1</v>
      </c>
      <c r="J226">
        <f t="shared" si="71"/>
        <v>1</v>
      </c>
      <c r="K226">
        <f t="shared" si="72"/>
        <v>0</v>
      </c>
      <c r="L226">
        <f t="shared" si="73"/>
        <v>1</v>
      </c>
      <c r="M226">
        <f t="shared" si="74"/>
        <v>0</v>
      </c>
      <c r="N226">
        <f t="shared" si="75"/>
        <v>0</v>
      </c>
      <c r="O226">
        <f t="shared" si="76"/>
        <v>1</v>
      </c>
      <c r="P226">
        <f t="shared" si="77"/>
        <v>1</v>
      </c>
      <c r="Q226">
        <f t="shared" si="78"/>
        <v>0</v>
      </c>
      <c r="U226">
        <f t="shared" si="79"/>
        <v>0</v>
      </c>
      <c r="W226" s="8">
        <v>910000</v>
      </c>
      <c r="X226" s="2">
        <v>5</v>
      </c>
      <c r="Y226" s="2">
        <v>2.75</v>
      </c>
      <c r="Z226" s="2">
        <v>3750</v>
      </c>
      <c r="AA226" s="2">
        <v>8279</v>
      </c>
      <c r="AB226" s="2">
        <v>2</v>
      </c>
      <c r="AC226" s="2">
        <v>0</v>
      </c>
      <c r="AD226" s="2">
        <v>0</v>
      </c>
      <c r="AE226" s="2">
        <v>3</v>
      </c>
      <c r="AF226" s="2">
        <v>9</v>
      </c>
      <c r="AG226" s="2">
        <v>3750</v>
      </c>
      <c r="AH226" s="2">
        <v>0</v>
      </c>
      <c r="AI226" s="2">
        <v>2001</v>
      </c>
      <c r="AJ226" s="2">
        <v>0</v>
      </c>
      <c r="AK226" s="2">
        <v>47.603900000000003</v>
      </c>
      <c r="AL226" s="2">
        <v>-122.06</v>
      </c>
      <c r="AM226" s="2">
        <v>3450</v>
      </c>
      <c r="AN226" s="2">
        <v>8279</v>
      </c>
      <c r="AP226" s="3">
        <f t="shared" si="61"/>
        <v>242.66666666666666</v>
      </c>
      <c r="AR226" t="b">
        <f t="shared" si="80"/>
        <v>0</v>
      </c>
    </row>
    <row r="227" spans="1:44" ht="15.75" x14ac:dyDescent="0.25">
      <c r="A227">
        <f t="shared" si="62"/>
        <v>0</v>
      </c>
      <c r="B227">
        <f t="shared" si="63"/>
        <v>1</v>
      </c>
      <c r="C227">
        <f t="shared" si="64"/>
        <v>1</v>
      </c>
      <c r="D227">
        <f t="shared" si="65"/>
        <v>0</v>
      </c>
      <c r="E227">
        <f t="shared" si="66"/>
        <v>1</v>
      </c>
      <c r="F227">
        <f t="shared" si="67"/>
        <v>0</v>
      </c>
      <c r="G227">
        <f t="shared" si="68"/>
        <v>0</v>
      </c>
      <c r="H227">
        <f t="shared" si="69"/>
        <v>0</v>
      </c>
      <c r="I227">
        <f t="shared" si="70"/>
        <v>0</v>
      </c>
      <c r="J227">
        <f t="shared" si="71"/>
        <v>1</v>
      </c>
      <c r="K227">
        <f t="shared" si="72"/>
        <v>0</v>
      </c>
      <c r="L227">
        <f t="shared" si="73"/>
        <v>1</v>
      </c>
      <c r="M227">
        <f t="shared" si="74"/>
        <v>0</v>
      </c>
      <c r="N227">
        <f t="shared" si="75"/>
        <v>0</v>
      </c>
      <c r="O227">
        <f t="shared" si="76"/>
        <v>1</v>
      </c>
      <c r="P227">
        <f t="shared" si="77"/>
        <v>1</v>
      </c>
      <c r="Q227">
        <f t="shared" si="78"/>
        <v>0</v>
      </c>
      <c r="U227">
        <f t="shared" si="79"/>
        <v>0</v>
      </c>
      <c r="W227" s="8">
        <v>725000</v>
      </c>
      <c r="X227" s="2">
        <v>3</v>
      </c>
      <c r="Y227" s="2">
        <v>2.5</v>
      </c>
      <c r="Z227" s="2">
        <v>2810</v>
      </c>
      <c r="AA227" s="2">
        <v>6300</v>
      </c>
      <c r="AB227" s="2">
        <v>2</v>
      </c>
      <c r="AC227" s="2">
        <v>0</v>
      </c>
      <c r="AD227" s="2">
        <v>0</v>
      </c>
      <c r="AE227" s="2">
        <v>3</v>
      </c>
      <c r="AF227" s="2">
        <v>8</v>
      </c>
      <c r="AG227" s="2">
        <v>2810</v>
      </c>
      <c r="AH227" s="2">
        <v>0</v>
      </c>
      <c r="AI227" s="2">
        <v>2001</v>
      </c>
      <c r="AJ227" s="2">
        <v>0</v>
      </c>
      <c r="AK227" s="2">
        <v>47.607700000000001</v>
      </c>
      <c r="AL227" s="2">
        <v>-122.02</v>
      </c>
      <c r="AM227" s="2">
        <v>2860</v>
      </c>
      <c r="AN227" s="2">
        <v>6630</v>
      </c>
      <c r="AP227" s="3">
        <f t="shared" si="61"/>
        <v>258.0071174377224</v>
      </c>
      <c r="AR227" t="b">
        <f t="shared" si="80"/>
        <v>0</v>
      </c>
    </row>
    <row r="228" spans="1:44" ht="15.75" x14ac:dyDescent="0.25">
      <c r="A228">
        <f t="shared" si="62"/>
        <v>1</v>
      </c>
      <c r="B228">
        <f t="shared" si="63"/>
        <v>1</v>
      </c>
      <c r="C228">
        <f t="shared" si="64"/>
        <v>0</v>
      </c>
      <c r="D228">
        <f t="shared" si="65"/>
        <v>0</v>
      </c>
      <c r="E228">
        <f t="shared" si="66"/>
        <v>1</v>
      </c>
      <c r="F228">
        <f t="shared" si="67"/>
        <v>0</v>
      </c>
      <c r="G228">
        <f t="shared" si="68"/>
        <v>0</v>
      </c>
      <c r="H228">
        <f t="shared" si="69"/>
        <v>0</v>
      </c>
      <c r="I228">
        <f t="shared" si="70"/>
        <v>0</v>
      </c>
      <c r="J228">
        <f t="shared" si="71"/>
        <v>0</v>
      </c>
      <c r="K228">
        <f t="shared" si="72"/>
        <v>0</v>
      </c>
      <c r="L228">
        <f t="shared" si="73"/>
        <v>1</v>
      </c>
      <c r="M228">
        <f t="shared" si="74"/>
        <v>0</v>
      </c>
      <c r="N228">
        <f t="shared" si="75"/>
        <v>0</v>
      </c>
      <c r="O228">
        <f t="shared" si="76"/>
        <v>0</v>
      </c>
      <c r="P228">
        <f t="shared" si="77"/>
        <v>0</v>
      </c>
      <c r="Q228">
        <f t="shared" si="78"/>
        <v>0</v>
      </c>
      <c r="U228">
        <f t="shared" si="79"/>
        <v>0</v>
      </c>
      <c r="W228" s="8">
        <v>608000</v>
      </c>
      <c r="X228" s="2">
        <v>4</v>
      </c>
      <c r="Y228" s="2">
        <v>2.5</v>
      </c>
      <c r="Z228" s="2">
        <v>2410</v>
      </c>
      <c r="AA228" s="2">
        <v>7140</v>
      </c>
      <c r="AB228" s="2">
        <v>2</v>
      </c>
      <c r="AC228" s="2">
        <v>0</v>
      </c>
      <c r="AD228" s="2">
        <v>0</v>
      </c>
      <c r="AE228" s="2">
        <v>3</v>
      </c>
      <c r="AF228" s="2">
        <v>8</v>
      </c>
      <c r="AG228" s="2">
        <v>2410</v>
      </c>
      <c r="AH228" s="2">
        <v>0</v>
      </c>
      <c r="AI228" s="2">
        <v>1993</v>
      </c>
      <c r="AJ228" s="2">
        <v>0</v>
      </c>
      <c r="AK228" s="2">
        <v>47.632899999999999</v>
      </c>
      <c r="AL228" s="2">
        <v>-122021</v>
      </c>
      <c r="AM228" s="2">
        <v>2350</v>
      </c>
      <c r="AN228" s="2">
        <v>7140</v>
      </c>
      <c r="AP228" s="3">
        <f t="shared" si="61"/>
        <v>252.28215767634856</v>
      </c>
      <c r="AR228" t="b">
        <f t="shared" si="80"/>
        <v>0</v>
      </c>
    </row>
    <row r="229" spans="1:44" ht="15.75" x14ac:dyDescent="0.25">
      <c r="A229">
        <f t="shared" si="62"/>
        <v>0</v>
      </c>
      <c r="B229">
        <f t="shared" si="63"/>
        <v>0</v>
      </c>
      <c r="C229">
        <f t="shared" si="64"/>
        <v>0</v>
      </c>
      <c r="D229">
        <f t="shared" si="65"/>
        <v>1</v>
      </c>
      <c r="E229">
        <f t="shared" si="66"/>
        <v>0</v>
      </c>
      <c r="F229">
        <f t="shared" si="67"/>
        <v>0</v>
      </c>
      <c r="G229">
        <f t="shared" si="68"/>
        <v>0</v>
      </c>
      <c r="H229">
        <f t="shared" si="69"/>
        <v>1</v>
      </c>
      <c r="I229">
        <f t="shared" si="70"/>
        <v>0</v>
      </c>
      <c r="J229">
        <f t="shared" si="71"/>
        <v>0</v>
      </c>
      <c r="K229">
        <f t="shared" si="72"/>
        <v>1</v>
      </c>
      <c r="L229">
        <f t="shared" si="73"/>
        <v>0</v>
      </c>
      <c r="M229">
        <f t="shared" si="74"/>
        <v>0</v>
      </c>
      <c r="N229">
        <f t="shared" si="75"/>
        <v>1</v>
      </c>
      <c r="O229">
        <f t="shared" si="76"/>
        <v>0</v>
      </c>
      <c r="P229">
        <f t="shared" si="77"/>
        <v>0</v>
      </c>
      <c r="Q229">
        <f t="shared" si="78"/>
        <v>1</v>
      </c>
      <c r="U229">
        <f t="shared" si="79"/>
        <v>1</v>
      </c>
      <c r="W229" s="8">
        <v>577000</v>
      </c>
      <c r="X229" s="2">
        <v>3</v>
      </c>
      <c r="Y229" s="2">
        <v>1.5</v>
      </c>
      <c r="Z229" s="2">
        <v>1560</v>
      </c>
      <c r="AA229" s="2">
        <v>20251</v>
      </c>
      <c r="AB229" s="2">
        <v>1</v>
      </c>
      <c r="AC229" s="2">
        <v>0</v>
      </c>
      <c r="AD229" s="2">
        <v>0</v>
      </c>
      <c r="AE229" s="2">
        <v>5</v>
      </c>
      <c r="AF229" s="2">
        <v>7</v>
      </c>
      <c r="AG229" s="2">
        <v>1200</v>
      </c>
      <c r="AH229" s="2">
        <v>360</v>
      </c>
      <c r="AI229" s="2">
        <v>1989</v>
      </c>
      <c r="AJ229" s="2">
        <v>0</v>
      </c>
      <c r="AK229" s="2">
        <v>47619</v>
      </c>
      <c r="AL229" s="2">
        <v>-122054</v>
      </c>
      <c r="AM229" s="2">
        <v>1560</v>
      </c>
      <c r="AN229" s="2">
        <v>19119</v>
      </c>
      <c r="AP229" s="3">
        <f t="shared" si="61"/>
        <v>369.87179487179486</v>
      </c>
      <c r="AR229" t="b">
        <f t="shared" si="80"/>
        <v>1</v>
      </c>
    </row>
    <row r="230" spans="1:44" ht="15.75" x14ac:dyDescent="0.25">
      <c r="A230">
        <f t="shared" si="62"/>
        <v>1</v>
      </c>
      <c r="B230">
        <f t="shared" si="63"/>
        <v>1</v>
      </c>
      <c r="C230">
        <f t="shared" si="64"/>
        <v>1</v>
      </c>
      <c r="D230">
        <f t="shared" si="65"/>
        <v>0</v>
      </c>
      <c r="E230">
        <f t="shared" si="66"/>
        <v>1</v>
      </c>
      <c r="F230">
        <f t="shared" si="67"/>
        <v>0</v>
      </c>
      <c r="G230">
        <f t="shared" si="68"/>
        <v>0</v>
      </c>
      <c r="H230">
        <f t="shared" si="69"/>
        <v>0</v>
      </c>
      <c r="I230">
        <f t="shared" si="70"/>
        <v>1</v>
      </c>
      <c r="J230">
        <f t="shared" si="71"/>
        <v>1</v>
      </c>
      <c r="K230">
        <f t="shared" si="72"/>
        <v>0</v>
      </c>
      <c r="L230">
        <f t="shared" si="73"/>
        <v>0</v>
      </c>
      <c r="M230">
        <f t="shared" si="74"/>
        <v>0</v>
      </c>
      <c r="N230">
        <f t="shared" si="75"/>
        <v>1</v>
      </c>
      <c r="O230">
        <f t="shared" si="76"/>
        <v>1</v>
      </c>
      <c r="P230">
        <f t="shared" si="77"/>
        <v>1</v>
      </c>
      <c r="Q230">
        <f t="shared" si="78"/>
        <v>0</v>
      </c>
      <c r="U230">
        <f t="shared" si="79"/>
        <v>0</v>
      </c>
      <c r="W230" s="8">
        <v>746500</v>
      </c>
      <c r="X230" s="2">
        <v>4</v>
      </c>
      <c r="Y230" s="2">
        <v>2.5</v>
      </c>
      <c r="Z230" s="2">
        <v>3460</v>
      </c>
      <c r="AA230" s="2">
        <v>9699</v>
      </c>
      <c r="AB230" s="2">
        <v>2</v>
      </c>
      <c r="AC230" s="2">
        <v>0</v>
      </c>
      <c r="AD230" s="2">
        <v>0</v>
      </c>
      <c r="AE230" s="2">
        <v>3</v>
      </c>
      <c r="AF230" s="2">
        <v>10</v>
      </c>
      <c r="AG230" s="2">
        <v>3460</v>
      </c>
      <c r="AH230" s="2">
        <v>0</v>
      </c>
      <c r="AI230" s="2">
        <v>1987</v>
      </c>
      <c r="AJ230" s="2">
        <v>0</v>
      </c>
      <c r="AK230" s="2">
        <v>47637</v>
      </c>
      <c r="AL230" s="2">
        <v>-122.04</v>
      </c>
      <c r="AM230" s="2">
        <v>3140</v>
      </c>
      <c r="AN230" s="2">
        <v>10631</v>
      </c>
      <c r="AP230" s="3">
        <f t="shared" si="61"/>
        <v>215.75144508670519</v>
      </c>
      <c r="AR230" t="b">
        <f t="shared" si="80"/>
        <v>0</v>
      </c>
    </row>
    <row r="231" spans="1:44" ht="15.75" x14ac:dyDescent="0.25">
      <c r="A231">
        <f t="shared" si="62"/>
        <v>1</v>
      </c>
      <c r="B231">
        <f t="shared" si="63"/>
        <v>1</v>
      </c>
      <c r="C231">
        <f t="shared" si="64"/>
        <v>1</v>
      </c>
      <c r="D231">
        <f t="shared" si="65"/>
        <v>1</v>
      </c>
      <c r="E231">
        <f t="shared" si="66"/>
        <v>1</v>
      </c>
      <c r="F231">
        <f t="shared" si="67"/>
        <v>0</v>
      </c>
      <c r="G231">
        <f t="shared" si="68"/>
        <v>0</v>
      </c>
      <c r="H231">
        <f t="shared" si="69"/>
        <v>0</v>
      </c>
      <c r="I231">
        <f t="shared" si="70"/>
        <v>1</v>
      </c>
      <c r="J231">
        <f t="shared" si="71"/>
        <v>1</v>
      </c>
      <c r="K231">
        <f t="shared" si="72"/>
        <v>0</v>
      </c>
      <c r="L231">
        <f t="shared" si="73"/>
        <v>1</v>
      </c>
      <c r="M231">
        <f t="shared" si="74"/>
        <v>0</v>
      </c>
      <c r="N231">
        <f t="shared" si="75"/>
        <v>0</v>
      </c>
      <c r="O231">
        <f t="shared" si="76"/>
        <v>0</v>
      </c>
      <c r="P231">
        <f t="shared" si="77"/>
        <v>1</v>
      </c>
      <c r="Q231">
        <f t="shared" si="78"/>
        <v>1</v>
      </c>
      <c r="U231">
        <f t="shared" si="79"/>
        <v>0</v>
      </c>
      <c r="W231" s="8">
        <v>813000</v>
      </c>
      <c r="X231" s="2">
        <v>4</v>
      </c>
      <c r="Y231" s="2">
        <v>2.5</v>
      </c>
      <c r="Z231" s="2">
        <v>3320</v>
      </c>
      <c r="AA231" s="2">
        <v>52707</v>
      </c>
      <c r="AB231" s="2">
        <v>2</v>
      </c>
      <c r="AC231" s="2">
        <v>0</v>
      </c>
      <c r="AD231" s="2">
        <v>0</v>
      </c>
      <c r="AE231" s="2">
        <v>3</v>
      </c>
      <c r="AF231" s="2">
        <v>10</v>
      </c>
      <c r="AG231" s="2">
        <v>3320</v>
      </c>
      <c r="AH231" s="2">
        <v>0</v>
      </c>
      <c r="AI231" s="2">
        <v>1999</v>
      </c>
      <c r="AJ231" s="2">
        <v>0</v>
      </c>
      <c r="AK231" s="2">
        <v>47.624699999999997</v>
      </c>
      <c r="AL231" s="2">
        <v>-122016</v>
      </c>
      <c r="AM231" s="2">
        <v>3040</v>
      </c>
      <c r="AN231" s="2">
        <v>54450</v>
      </c>
      <c r="AP231" s="3">
        <f t="shared" si="61"/>
        <v>244.87951807228916</v>
      </c>
      <c r="AR231" t="b">
        <f t="shared" si="80"/>
        <v>0</v>
      </c>
    </row>
    <row r="232" spans="1:44" ht="15.75" x14ac:dyDescent="0.25">
      <c r="A232">
        <f t="shared" si="62"/>
        <v>0</v>
      </c>
      <c r="B232">
        <f t="shared" si="63"/>
        <v>0</v>
      </c>
      <c r="C232">
        <f t="shared" si="64"/>
        <v>0</v>
      </c>
      <c r="D232">
        <f t="shared" si="65"/>
        <v>0</v>
      </c>
      <c r="E232">
        <f t="shared" si="66"/>
        <v>1</v>
      </c>
      <c r="F232">
        <f t="shared" si="67"/>
        <v>0</v>
      </c>
      <c r="G232">
        <f t="shared" si="68"/>
        <v>0</v>
      </c>
      <c r="H232">
        <f t="shared" si="69"/>
        <v>0</v>
      </c>
      <c r="I232">
        <f t="shared" si="70"/>
        <v>0</v>
      </c>
      <c r="J232">
        <f t="shared" si="71"/>
        <v>0</v>
      </c>
      <c r="K232">
        <f t="shared" si="72"/>
        <v>0</v>
      </c>
      <c r="L232">
        <f t="shared" si="73"/>
        <v>0</v>
      </c>
      <c r="M232">
        <f t="shared" si="74"/>
        <v>0</v>
      </c>
      <c r="N232">
        <f t="shared" si="75"/>
        <v>0</v>
      </c>
      <c r="O232">
        <f t="shared" si="76"/>
        <v>0</v>
      </c>
      <c r="P232">
        <f t="shared" si="77"/>
        <v>0</v>
      </c>
      <c r="Q232">
        <f t="shared" si="78"/>
        <v>0</v>
      </c>
      <c r="U232">
        <f t="shared" si="79"/>
        <v>1</v>
      </c>
      <c r="W232" s="8">
        <v>442500</v>
      </c>
      <c r="X232" s="2">
        <v>2</v>
      </c>
      <c r="Y232" s="2">
        <v>2.25</v>
      </c>
      <c r="Z232" s="2">
        <v>1510</v>
      </c>
      <c r="AA232" s="2">
        <v>7280</v>
      </c>
      <c r="AB232" s="2">
        <v>2</v>
      </c>
      <c r="AC232" s="2">
        <v>0</v>
      </c>
      <c r="AD232" s="2">
        <v>0</v>
      </c>
      <c r="AE232" s="2">
        <v>3</v>
      </c>
      <c r="AF232" s="2">
        <v>7</v>
      </c>
      <c r="AG232" s="2">
        <v>1510</v>
      </c>
      <c r="AH232" s="2">
        <v>0</v>
      </c>
      <c r="AI232" s="2">
        <v>1987</v>
      </c>
      <c r="AJ232" s="2">
        <v>0</v>
      </c>
      <c r="AK232" s="2">
        <v>47.626399999999997</v>
      </c>
      <c r="AL232" s="2">
        <v>-122058</v>
      </c>
      <c r="AM232" s="2">
        <v>1510</v>
      </c>
      <c r="AN232" s="2">
        <v>8120</v>
      </c>
      <c r="AP232" s="3">
        <f t="shared" si="61"/>
        <v>293.04635761589407</v>
      </c>
      <c r="AR232" t="b">
        <f t="shared" si="80"/>
        <v>1</v>
      </c>
    </row>
    <row r="233" spans="1:44" ht="15.75" x14ac:dyDescent="0.25">
      <c r="A233">
        <f t="shared" si="62"/>
        <v>0</v>
      </c>
      <c r="B233">
        <f t="shared" si="63"/>
        <v>0</v>
      </c>
      <c r="C233">
        <f t="shared" si="64"/>
        <v>0</v>
      </c>
      <c r="D233">
        <f t="shared" si="65"/>
        <v>0</v>
      </c>
      <c r="E233">
        <f t="shared" si="66"/>
        <v>0</v>
      </c>
      <c r="F233">
        <f t="shared" si="67"/>
        <v>0</v>
      </c>
      <c r="G233">
        <f t="shared" si="68"/>
        <v>0</v>
      </c>
      <c r="H233">
        <f t="shared" si="69"/>
        <v>0</v>
      </c>
      <c r="I233">
        <f t="shared" si="70"/>
        <v>0</v>
      </c>
      <c r="J233">
        <f t="shared" si="71"/>
        <v>0</v>
      </c>
      <c r="K233">
        <f t="shared" si="72"/>
        <v>1</v>
      </c>
      <c r="L233">
        <f t="shared" si="73"/>
        <v>0</v>
      </c>
      <c r="M233">
        <f t="shared" si="74"/>
        <v>0</v>
      </c>
      <c r="N233">
        <f t="shared" si="75"/>
        <v>0</v>
      </c>
      <c r="O233">
        <f t="shared" si="76"/>
        <v>0</v>
      </c>
      <c r="P233">
        <f t="shared" si="77"/>
        <v>0</v>
      </c>
      <c r="Q233">
        <f t="shared" si="78"/>
        <v>0</v>
      </c>
      <c r="U233">
        <f t="shared" si="79"/>
        <v>1</v>
      </c>
      <c r="W233" s="8">
        <v>507000</v>
      </c>
      <c r="X233" s="2">
        <v>3</v>
      </c>
      <c r="Y233" s="2">
        <v>2.25</v>
      </c>
      <c r="Z233" s="2">
        <v>1810</v>
      </c>
      <c r="AA233" s="2">
        <v>8158</v>
      </c>
      <c r="AB233" s="2">
        <v>1</v>
      </c>
      <c r="AC233" s="2">
        <v>0</v>
      </c>
      <c r="AD233" s="2">
        <v>0</v>
      </c>
      <c r="AE233" s="2">
        <v>3</v>
      </c>
      <c r="AF233" s="2">
        <v>8</v>
      </c>
      <c r="AG233" s="2">
        <v>1450</v>
      </c>
      <c r="AH233" s="2">
        <v>360</v>
      </c>
      <c r="AI233" s="2">
        <v>1984</v>
      </c>
      <c r="AJ233" s="2">
        <v>0</v>
      </c>
      <c r="AK233" s="2">
        <v>47.625799999999998</v>
      </c>
      <c r="AL233" s="2">
        <v>-122038</v>
      </c>
      <c r="AM233" s="2">
        <v>1740</v>
      </c>
      <c r="AN233" s="2">
        <v>9532</v>
      </c>
      <c r="AP233" s="3">
        <f t="shared" si="61"/>
        <v>280.11049723756906</v>
      </c>
      <c r="AR233" t="b">
        <f t="shared" si="80"/>
        <v>1</v>
      </c>
    </row>
    <row r="234" spans="1:44" ht="15.75" x14ac:dyDescent="0.25">
      <c r="A234">
        <f t="shared" si="62"/>
        <v>1</v>
      </c>
      <c r="B234">
        <f t="shared" si="63"/>
        <v>0</v>
      </c>
      <c r="C234">
        <f t="shared" si="64"/>
        <v>0</v>
      </c>
      <c r="D234">
        <f t="shared" si="65"/>
        <v>1</v>
      </c>
      <c r="E234">
        <f t="shared" si="66"/>
        <v>0</v>
      </c>
      <c r="F234">
        <f t="shared" si="67"/>
        <v>0</v>
      </c>
      <c r="G234">
        <f t="shared" si="68"/>
        <v>0</v>
      </c>
      <c r="H234">
        <f t="shared" si="69"/>
        <v>0</v>
      </c>
      <c r="I234">
        <f t="shared" si="70"/>
        <v>1</v>
      </c>
      <c r="J234">
        <f t="shared" si="71"/>
        <v>0</v>
      </c>
      <c r="K234">
        <f t="shared" si="72"/>
        <v>0</v>
      </c>
      <c r="L234">
        <f t="shared" si="73"/>
        <v>0</v>
      </c>
      <c r="M234">
        <f t="shared" si="74"/>
        <v>0</v>
      </c>
      <c r="N234">
        <f t="shared" si="75"/>
        <v>0</v>
      </c>
      <c r="O234">
        <f t="shared" si="76"/>
        <v>0</v>
      </c>
      <c r="P234">
        <f t="shared" si="77"/>
        <v>1</v>
      </c>
      <c r="Q234">
        <f t="shared" si="78"/>
        <v>0</v>
      </c>
      <c r="U234">
        <f t="shared" si="79"/>
        <v>0</v>
      </c>
      <c r="W234" s="8">
        <v>615000</v>
      </c>
      <c r="X234" s="2">
        <v>4</v>
      </c>
      <c r="Y234" s="2">
        <v>2.25</v>
      </c>
      <c r="Z234" s="2">
        <v>2360</v>
      </c>
      <c r="AA234" s="2">
        <v>15860</v>
      </c>
      <c r="AB234" s="2">
        <v>1</v>
      </c>
      <c r="AC234" s="2">
        <v>0</v>
      </c>
      <c r="AD234" s="2">
        <v>0</v>
      </c>
      <c r="AE234" s="2">
        <v>3</v>
      </c>
      <c r="AF234" s="2">
        <v>9</v>
      </c>
      <c r="AG234" s="2">
        <v>2360</v>
      </c>
      <c r="AH234" s="2">
        <v>0</v>
      </c>
      <c r="AI234" s="2">
        <v>1977</v>
      </c>
      <c r="AJ234" s="2">
        <v>0</v>
      </c>
      <c r="AK234" s="2">
        <v>47.630699999999997</v>
      </c>
      <c r="AL234" s="2">
        <v>-122051</v>
      </c>
      <c r="AM234" s="2">
        <v>2650</v>
      </c>
      <c r="AN234" s="2">
        <v>11798</v>
      </c>
      <c r="AP234" s="3">
        <f t="shared" si="61"/>
        <v>260.59322033898303</v>
      </c>
      <c r="AR234" t="b">
        <f t="shared" si="80"/>
        <v>0</v>
      </c>
    </row>
    <row r="235" spans="1:44" ht="15.75" x14ac:dyDescent="0.25">
      <c r="A235">
        <f t="shared" si="62"/>
        <v>1</v>
      </c>
      <c r="B235">
        <f t="shared" si="63"/>
        <v>1</v>
      </c>
      <c r="C235">
        <f t="shared" si="64"/>
        <v>1</v>
      </c>
      <c r="D235">
        <f t="shared" si="65"/>
        <v>0</v>
      </c>
      <c r="E235">
        <f t="shared" si="66"/>
        <v>1</v>
      </c>
      <c r="F235">
        <f t="shared" si="67"/>
        <v>0</v>
      </c>
      <c r="G235">
        <f t="shared" si="68"/>
        <v>0</v>
      </c>
      <c r="H235">
        <f t="shared" si="69"/>
        <v>0</v>
      </c>
      <c r="I235">
        <f t="shared" si="70"/>
        <v>1</v>
      </c>
      <c r="J235">
        <f t="shared" si="71"/>
        <v>1</v>
      </c>
      <c r="K235">
        <f t="shared" si="72"/>
        <v>0</v>
      </c>
      <c r="L235">
        <f t="shared" si="73"/>
        <v>1</v>
      </c>
      <c r="M235">
        <f t="shared" si="74"/>
        <v>0</v>
      </c>
      <c r="N235">
        <f t="shared" si="75"/>
        <v>0</v>
      </c>
      <c r="O235">
        <f t="shared" si="76"/>
        <v>0</v>
      </c>
      <c r="P235">
        <f t="shared" si="77"/>
        <v>1</v>
      </c>
      <c r="Q235">
        <f t="shared" si="78"/>
        <v>0</v>
      </c>
      <c r="U235">
        <f t="shared" si="79"/>
        <v>0</v>
      </c>
      <c r="W235" s="8">
        <v>966000</v>
      </c>
      <c r="X235" s="2">
        <v>5</v>
      </c>
      <c r="Y235" s="2">
        <v>4.5</v>
      </c>
      <c r="Z235" s="2">
        <v>3810</v>
      </c>
      <c r="AA235" s="2">
        <v>8019</v>
      </c>
      <c r="AB235" s="2">
        <v>2</v>
      </c>
      <c r="AC235" s="2">
        <v>0</v>
      </c>
      <c r="AD235" s="2">
        <v>0</v>
      </c>
      <c r="AE235" s="2">
        <v>3</v>
      </c>
      <c r="AF235" s="2">
        <v>10</v>
      </c>
      <c r="AG235" s="2">
        <v>3810</v>
      </c>
      <c r="AH235" s="2">
        <v>0</v>
      </c>
      <c r="AI235" s="2">
        <v>2008</v>
      </c>
      <c r="AJ235" s="2">
        <v>0</v>
      </c>
      <c r="AK235" s="2">
        <v>47.591500000000003</v>
      </c>
      <c r="AL235" s="2">
        <v>-122058</v>
      </c>
      <c r="AM235" s="2">
        <v>3390</v>
      </c>
      <c r="AN235" s="2">
        <v>7713</v>
      </c>
      <c r="AP235" s="3">
        <f t="shared" si="61"/>
        <v>253.54330708661416</v>
      </c>
      <c r="AR235" t="b">
        <f t="shared" si="80"/>
        <v>0</v>
      </c>
    </row>
    <row r="236" spans="1:44" ht="15.75" x14ac:dyDescent="0.25">
      <c r="A236">
        <f t="shared" si="62"/>
        <v>1</v>
      </c>
      <c r="B236">
        <f t="shared" si="63"/>
        <v>1</v>
      </c>
      <c r="C236">
        <f t="shared" si="64"/>
        <v>1</v>
      </c>
      <c r="D236">
        <f t="shared" si="65"/>
        <v>1</v>
      </c>
      <c r="E236">
        <f t="shared" si="66"/>
        <v>1</v>
      </c>
      <c r="F236">
        <f t="shared" si="67"/>
        <v>0</v>
      </c>
      <c r="G236">
        <f t="shared" si="68"/>
        <v>0</v>
      </c>
      <c r="H236">
        <f t="shared" si="69"/>
        <v>0</v>
      </c>
      <c r="I236">
        <f t="shared" si="70"/>
        <v>1</v>
      </c>
      <c r="J236">
        <f t="shared" si="71"/>
        <v>1</v>
      </c>
      <c r="K236">
        <f t="shared" si="72"/>
        <v>0</v>
      </c>
      <c r="L236">
        <f t="shared" si="73"/>
        <v>1</v>
      </c>
      <c r="M236">
        <f t="shared" si="74"/>
        <v>0</v>
      </c>
      <c r="N236">
        <f t="shared" si="75"/>
        <v>0</v>
      </c>
      <c r="O236">
        <f t="shared" si="76"/>
        <v>0</v>
      </c>
      <c r="P236">
        <f t="shared" si="77"/>
        <v>1</v>
      </c>
      <c r="Q236">
        <f t="shared" si="78"/>
        <v>1</v>
      </c>
      <c r="U236">
        <f t="shared" si="79"/>
        <v>1</v>
      </c>
      <c r="W236" s="8">
        <f>1.209*10^6</f>
        <v>1209000</v>
      </c>
      <c r="X236" s="2">
        <v>4</v>
      </c>
      <c r="Y236" s="2">
        <v>3.25</v>
      </c>
      <c r="Z236" s="2">
        <v>4330</v>
      </c>
      <c r="AA236" s="2">
        <v>26162</v>
      </c>
      <c r="AB236" s="2">
        <v>2</v>
      </c>
      <c r="AC236" s="2">
        <v>0</v>
      </c>
      <c r="AD236" s="2">
        <v>0</v>
      </c>
      <c r="AE236" s="2">
        <v>3</v>
      </c>
      <c r="AF236" s="2">
        <v>11</v>
      </c>
      <c r="AG236" s="2">
        <v>4330</v>
      </c>
      <c r="AH236" s="2">
        <v>0</v>
      </c>
      <c r="AI236" s="2">
        <v>1997</v>
      </c>
      <c r="AJ236" s="2">
        <v>0</v>
      </c>
      <c r="AK236" s="2">
        <v>47.600900000000003</v>
      </c>
      <c r="AL236" s="2">
        <v>-122011</v>
      </c>
      <c r="AM236" s="2">
        <v>5110</v>
      </c>
      <c r="AN236" s="2">
        <v>26319</v>
      </c>
      <c r="AP236" s="3">
        <f t="shared" si="61"/>
        <v>279.21478060046189</v>
      </c>
      <c r="AR236" t="b">
        <f t="shared" si="80"/>
        <v>1</v>
      </c>
    </row>
    <row r="237" spans="1:44" ht="15.75" x14ac:dyDescent="0.25">
      <c r="A237">
        <f t="shared" si="62"/>
        <v>0</v>
      </c>
      <c r="B237">
        <f t="shared" si="63"/>
        <v>1</v>
      </c>
      <c r="C237">
        <f t="shared" si="64"/>
        <v>0</v>
      </c>
      <c r="D237">
        <f t="shared" si="65"/>
        <v>0</v>
      </c>
      <c r="E237">
        <f t="shared" si="66"/>
        <v>0</v>
      </c>
      <c r="F237">
        <f t="shared" si="67"/>
        <v>0</v>
      </c>
      <c r="G237">
        <f t="shared" si="68"/>
        <v>0</v>
      </c>
      <c r="H237">
        <f t="shared" si="69"/>
        <v>1</v>
      </c>
      <c r="I237">
        <f t="shared" si="70"/>
        <v>0</v>
      </c>
      <c r="J237">
        <f t="shared" si="71"/>
        <v>0</v>
      </c>
      <c r="K237">
        <f t="shared" si="72"/>
        <v>1</v>
      </c>
      <c r="L237">
        <f t="shared" si="73"/>
        <v>0</v>
      </c>
      <c r="M237">
        <f t="shared" si="74"/>
        <v>0</v>
      </c>
      <c r="N237">
        <f t="shared" si="75"/>
        <v>0</v>
      </c>
      <c r="O237">
        <f t="shared" si="76"/>
        <v>0</v>
      </c>
      <c r="P237">
        <f t="shared" si="77"/>
        <v>0</v>
      </c>
      <c r="Q237">
        <f t="shared" si="78"/>
        <v>0</v>
      </c>
      <c r="U237">
        <f t="shared" si="79"/>
        <v>1</v>
      </c>
      <c r="W237" s="8">
        <v>560000</v>
      </c>
      <c r="X237" s="2">
        <v>3</v>
      </c>
      <c r="Y237" s="2">
        <v>2.75</v>
      </c>
      <c r="Z237" s="2">
        <v>1620</v>
      </c>
      <c r="AA237" s="2">
        <v>7500</v>
      </c>
      <c r="AB237" s="2">
        <v>1</v>
      </c>
      <c r="AC237" s="2">
        <v>0</v>
      </c>
      <c r="AD237" s="2">
        <v>0</v>
      </c>
      <c r="AE237" s="2">
        <v>5</v>
      </c>
      <c r="AF237" s="2">
        <v>7</v>
      </c>
      <c r="AG237" s="2">
        <v>1140</v>
      </c>
      <c r="AH237" s="2">
        <v>480</v>
      </c>
      <c r="AI237" s="2">
        <v>1979</v>
      </c>
      <c r="AJ237" s="2">
        <v>0</v>
      </c>
      <c r="AK237" s="2">
        <v>47.6175</v>
      </c>
      <c r="AL237" s="2">
        <v>-122065</v>
      </c>
      <c r="AM237" s="2">
        <v>1900</v>
      </c>
      <c r="AN237" s="2">
        <v>7500</v>
      </c>
      <c r="AP237" s="3">
        <f t="shared" si="61"/>
        <v>345.67901234567898</v>
      </c>
      <c r="AR237" t="b">
        <f t="shared" si="80"/>
        <v>1</v>
      </c>
    </row>
    <row r="238" spans="1:44" ht="15.75" x14ac:dyDescent="0.25">
      <c r="A238">
        <f t="shared" si="62"/>
        <v>1</v>
      </c>
      <c r="B238">
        <f t="shared" si="63"/>
        <v>1</v>
      </c>
      <c r="C238">
        <f t="shared" si="64"/>
        <v>1</v>
      </c>
      <c r="D238">
        <f t="shared" si="65"/>
        <v>0</v>
      </c>
      <c r="E238">
        <f t="shared" si="66"/>
        <v>1</v>
      </c>
      <c r="F238">
        <f t="shared" si="67"/>
        <v>0</v>
      </c>
      <c r="G238">
        <f t="shared" si="68"/>
        <v>0</v>
      </c>
      <c r="H238">
        <f t="shared" si="69"/>
        <v>0</v>
      </c>
      <c r="I238">
        <f t="shared" si="70"/>
        <v>1</v>
      </c>
      <c r="J238">
        <f t="shared" si="71"/>
        <v>1</v>
      </c>
      <c r="K238">
        <f t="shared" si="72"/>
        <v>0</v>
      </c>
      <c r="L238">
        <f t="shared" si="73"/>
        <v>0</v>
      </c>
      <c r="M238">
        <f t="shared" si="74"/>
        <v>0</v>
      </c>
      <c r="N238">
        <f t="shared" si="75"/>
        <v>0</v>
      </c>
      <c r="O238">
        <f t="shared" si="76"/>
        <v>0</v>
      </c>
      <c r="P238">
        <f t="shared" si="77"/>
        <v>1</v>
      </c>
      <c r="Q238">
        <f t="shared" si="78"/>
        <v>0</v>
      </c>
      <c r="U238">
        <f t="shared" si="79"/>
        <v>0</v>
      </c>
      <c r="W238" s="8">
        <v>765000</v>
      </c>
      <c r="X238" s="2">
        <v>4</v>
      </c>
      <c r="Y238" s="2">
        <v>2.5</v>
      </c>
      <c r="Z238" s="2">
        <v>3360</v>
      </c>
      <c r="AA238" s="2">
        <v>13636</v>
      </c>
      <c r="AB238" s="2">
        <v>2</v>
      </c>
      <c r="AC238" s="2">
        <v>0</v>
      </c>
      <c r="AD238" s="2">
        <v>0</v>
      </c>
      <c r="AE238" s="2">
        <v>3</v>
      </c>
      <c r="AF238" s="2">
        <v>10</v>
      </c>
      <c r="AG238" s="2">
        <v>3360</v>
      </c>
      <c r="AH238" s="2">
        <v>0</v>
      </c>
      <c r="AI238" s="2">
        <v>1987</v>
      </c>
      <c r="AJ238" s="2">
        <v>0</v>
      </c>
      <c r="AK238" s="2">
        <v>47.637300000000003</v>
      </c>
      <c r="AL238" s="2">
        <v>-122042</v>
      </c>
      <c r="AM238" s="2">
        <v>2980</v>
      </c>
      <c r="AN238" s="2">
        <v>10615</v>
      </c>
      <c r="AP238" s="3">
        <f t="shared" si="61"/>
        <v>227.67857142857142</v>
      </c>
      <c r="AR238" t="b">
        <f t="shared" si="80"/>
        <v>0</v>
      </c>
    </row>
    <row r="239" spans="1:44" ht="15.75" x14ac:dyDescent="0.25">
      <c r="A239">
        <f t="shared" si="62"/>
        <v>1</v>
      </c>
      <c r="B239">
        <f t="shared" si="63"/>
        <v>1</v>
      </c>
      <c r="C239">
        <f t="shared" si="64"/>
        <v>1</v>
      </c>
      <c r="D239">
        <f t="shared" si="65"/>
        <v>0</v>
      </c>
      <c r="E239">
        <f t="shared" si="66"/>
        <v>1</v>
      </c>
      <c r="F239">
        <f t="shared" si="67"/>
        <v>0</v>
      </c>
      <c r="G239">
        <f t="shared" si="68"/>
        <v>0</v>
      </c>
      <c r="H239">
        <f t="shared" si="69"/>
        <v>0</v>
      </c>
      <c r="I239">
        <f t="shared" si="70"/>
        <v>1</v>
      </c>
      <c r="J239">
        <f t="shared" si="71"/>
        <v>1</v>
      </c>
      <c r="K239">
        <f t="shared" si="72"/>
        <v>0</v>
      </c>
      <c r="L239">
        <f t="shared" si="73"/>
        <v>1</v>
      </c>
      <c r="M239">
        <f t="shared" si="74"/>
        <v>0</v>
      </c>
      <c r="N239">
        <f t="shared" si="75"/>
        <v>0</v>
      </c>
      <c r="O239">
        <f t="shared" si="76"/>
        <v>0</v>
      </c>
      <c r="P239">
        <f t="shared" si="77"/>
        <v>1</v>
      </c>
      <c r="Q239">
        <f t="shared" si="78"/>
        <v>0</v>
      </c>
      <c r="U239">
        <f t="shared" si="79"/>
        <v>0</v>
      </c>
      <c r="W239" s="8">
        <v>690000</v>
      </c>
      <c r="X239" s="2">
        <v>4</v>
      </c>
      <c r="Y239" s="2">
        <v>2.5</v>
      </c>
      <c r="Z239" s="2">
        <v>2740</v>
      </c>
      <c r="AA239" s="2">
        <v>8120</v>
      </c>
      <c r="AB239" s="2">
        <v>2</v>
      </c>
      <c r="AC239" s="2">
        <v>0</v>
      </c>
      <c r="AD239" s="2">
        <v>0</v>
      </c>
      <c r="AE239" s="2">
        <v>3</v>
      </c>
      <c r="AF239" s="2">
        <v>9</v>
      </c>
      <c r="AG239" s="2">
        <v>2740</v>
      </c>
      <c r="AH239" s="2">
        <v>0</v>
      </c>
      <c r="AI239" s="2">
        <v>1999</v>
      </c>
      <c r="AJ239" s="2">
        <v>0</v>
      </c>
      <c r="AK239" s="2">
        <v>47.612299999999998</v>
      </c>
      <c r="AL239" s="2">
        <v>-122006</v>
      </c>
      <c r="AM239" s="2">
        <v>2780</v>
      </c>
      <c r="AN239" s="2">
        <v>8344</v>
      </c>
      <c r="AP239" s="3">
        <f t="shared" si="61"/>
        <v>251.82481751824818</v>
      </c>
      <c r="AR239" t="b">
        <f t="shared" si="80"/>
        <v>0</v>
      </c>
    </row>
    <row r="240" spans="1:44" ht="15.75" x14ac:dyDescent="0.25">
      <c r="A240">
        <f t="shared" si="62"/>
        <v>1</v>
      </c>
      <c r="B240">
        <f t="shared" si="63"/>
        <v>1</v>
      </c>
      <c r="C240">
        <f t="shared" si="64"/>
        <v>0</v>
      </c>
      <c r="D240">
        <f t="shared" si="65"/>
        <v>0</v>
      </c>
      <c r="E240">
        <f t="shared" si="66"/>
        <v>1</v>
      </c>
      <c r="F240">
        <f t="shared" si="67"/>
        <v>0</v>
      </c>
      <c r="G240">
        <f t="shared" si="68"/>
        <v>0</v>
      </c>
      <c r="H240">
        <f t="shared" si="69"/>
        <v>0</v>
      </c>
      <c r="I240">
        <f t="shared" si="70"/>
        <v>0</v>
      </c>
      <c r="J240">
        <f t="shared" si="71"/>
        <v>0</v>
      </c>
      <c r="K240">
        <f t="shared" si="72"/>
        <v>0</v>
      </c>
      <c r="L240">
        <f t="shared" si="73"/>
        <v>1</v>
      </c>
      <c r="M240">
        <f t="shared" si="74"/>
        <v>0</v>
      </c>
      <c r="N240">
        <f t="shared" si="75"/>
        <v>0</v>
      </c>
      <c r="O240">
        <f t="shared" si="76"/>
        <v>0</v>
      </c>
      <c r="P240">
        <f t="shared" si="77"/>
        <v>0</v>
      </c>
      <c r="Q240">
        <f t="shared" si="78"/>
        <v>0</v>
      </c>
      <c r="U240">
        <f t="shared" si="79"/>
        <v>0</v>
      </c>
      <c r="W240" s="8">
        <v>550000</v>
      </c>
      <c r="X240" s="2">
        <v>4</v>
      </c>
      <c r="Y240" s="2">
        <v>2.5</v>
      </c>
      <c r="Z240" s="2">
        <v>2090</v>
      </c>
      <c r="AA240" s="2">
        <v>6926</v>
      </c>
      <c r="AB240" s="2">
        <v>2</v>
      </c>
      <c r="AC240" s="2">
        <v>0</v>
      </c>
      <c r="AD240" s="2">
        <v>0</v>
      </c>
      <c r="AE240" s="2">
        <v>3</v>
      </c>
      <c r="AF240" s="2">
        <v>8</v>
      </c>
      <c r="AG240" s="2">
        <v>2090</v>
      </c>
      <c r="AH240" s="2">
        <v>0</v>
      </c>
      <c r="AI240" s="2">
        <v>1990</v>
      </c>
      <c r="AJ240" s="2">
        <v>0</v>
      </c>
      <c r="AK240" s="2">
        <v>47.633899999999997</v>
      </c>
      <c r="AL240" s="2">
        <v>-122022</v>
      </c>
      <c r="AM240" s="2">
        <v>2000</v>
      </c>
      <c r="AN240" s="2">
        <v>7151</v>
      </c>
      <c r="AP240" s="3">
        <f t="shared" si="61"/>
        <v>263.15789473684208</v>
      </c>
      <c r="AR240" t="b">
        <f t="shared" si="80"/>
        <v>0</v>
      </c>
    </row>
    <row r="241" spans="1:44" ht="15.75" x14ac:dyDescent="0.25">
      <c r="A241">
        <f t="shared" si="62"/>
        <v>0</v>
      </c>
      <c r="B241">
        <f t="shared" si="63"/>
        <v>0</v>
      </c>
      <c r="C241">
        <f t="shared" si="64"/>
        <v>0</v>
      </c>
      <c r="D241">
        <f t="shared" si="65"/>
        <v>0</v>
      </c>
      <c r="E241">
        <f t="shared" si="66"/>
        <v>0</v>
      </c>
      <c r="F241">
        <f t="shared" si="67"/>
        <v>0</v>
      </c>
      <c r="G241">
        <f t="shared" si="68"/>
        <v>0</v>
      </c>
      <c r="H241">
        <f t="shared" si="69"/>
        <v>0</v>
      </c>
      <c r="I241">
        <f t="shared" si="70"/>
        <v>0</v>
      </c>
      <c r="J241">
        <f t="shared" si="71"/>
        <v>0</v>
      </c>
      <c r="K241">
        <f t="shared" si="72"/>
        <v>1</v>
      </c>
      <c r="L241">
        <f t="shared" si="73"/>
        <v>0</v>
      </c>
      <c r="M241">
        <f t="shared" si="74"/>
        <v>0</v>
      </c>
      <c r="N241">
        <f t="shared" si="75"/>
        <v>1</v>
      </c>
      <c r="O241">
        <f t="shared" si="76"/>
        <v>0</v>
      </c>
      <c r="P241">
        <f t="shared" si="77"/>
        <v>0</v>
      </c>
      <c r="Q241">
        <f t="shared" si="78"/>
        <v>0</v>
      </c>
      <c r="U241">
        <f t="shared" si="79"/>
        <v>1</v>
      </c>
      <c r="W241" s="8">
        <v>440000</v>
      </c>
      <c r="X241" s="2">
        <v>2</v>
      </c>
      <c r="Y241" s="2">
        <v>1</v>
      </c>
      <c r="Z241" s="2">
        <v>1280</v>
      </c>
      <c r="AA241" s="2">
        <v>12086</v>
      </c>
      <c r="AB241" s="2">
        <v>1</v>
      </c>
      <c r="AC241" s="2">
        <v>0</v>
      </c>
      <c r="AD241" s="2">
        <v>0</v>
      </c>
      <c r="AE241" s="2">
        <v>3</v>
      </c>
      <c r="AF241" s="2">
        <v>7</v>
      </c>
      <c r="AG241" s="2">
        <v>850</v>
      </c>
      <c r="AH241" s="2">
        <v>430</v>
      </c>
      <c r="AI241" s="2">
        <v>1983</v>
      </c>
      <c r="AJ241" s="2">
        <v>0</v>
      </c>
      <c r="AK241" s="2">
        <v>47634</v>
      </c>
      <c r="AL241" s="2">
        <v>-122033</v>
      </c>
      <c r="AM241" s="2">
        <v>1280</v>
      </c>
      <c r="AN241" s="2">
        <v>10452</v>
      </c>
      <c r="AP241" s="3">
        <f t="shared" si="61"/>
        <v>343.75</v>
      </c>
      <c r="AR241" t="b">
        <f t="shared" si="80"/>
        <v>1</v>
      </c>
    </row>
    <row r="242" spans="1:44" ht="15.75" x14ac:dyDescent="0.25">
      <c r="A242">
        <f t="shared" si="62"/>
        <v>0</v>
      </c>
      <c r="B242">
        <f t="shared" si="63"/>
        <v>0</v>
      </c>
      <c r="C242">
        <f t="shared" si="64"/>
        <v>0</v>
      </c>
      <c r="D242">
        <f t="shared" si="65"/>
        <v>0</v>
      </c>
      <c r="E242">
        <f t="shared" si="66"/>
        <v>1</v>
      </c>
      <c r="F242">
        <f t="shared" si="67"/>
        <v>0</v>
      </c>
      <c r="G242">
        <f t="shared" si="68"/>
        <v>0</v>
      </c>
      <c r="H242">
        <f t="shared" si="69"/>
        <v>0</v>
      </c>
      <c r="I242">
        <f t="shared" si="70"/>
        <v>0</v>
      </c>
      <c r="J242">
        <f t="shared" si="71"/>
        <v>0</v>
      </c>
      <c r="K242">
        <f t="shared" si="72"/>
        <v>0</v>
      </c>
      <c r="L242">
        <f t="shared" si="73"/>
        <v>0</v>
      </c>
      <c r="M242">
        <f t="shared" si="74"/>
        <v>0</v>
      </c>
      <c r="N242">
        <f t="shared" si="75"/>
        <v>0</v>
      </c>
      <c r="O242">
        <f t="shared" si="76"/>
        <v>0</v>
      </c>
      <c r="P242">
        <f t="shared" si="77"/>
        <v>0</v>
      </c>
      <c r="Q242">
        <f t="shared" si="78"/>
        <v>0</v>
      </c>
      <c r="U242">
        <f t="shared" si="79"/>
        <v>1</v>
      </c>
      <c r="W242" s="8">
        <v>447000</v>
      </c>
      <c r="X242" s="2">
        <v>3</v>
      </c>
      <c r="Y242" s="2">
        <v>2.25</v>
      </c>
      <c r="Z242" s="2">
        <v>1520</v>
      </c>
      <c r="AA242" s="2">
        <v>14080</v>
      </c>
      <c r="AB242" s="2">
        <v>2</v>
      </c>
      <c r="AC242" s="2">
        <v>0</v>
      </c>
      <c r="AD242" s="2">
        <v>0</v>
      </c>
      <c r="AE242" s="2">
        <v>3</v>
      </c>
      <c r="AF242" s="2">
        <v>7</v>
      </c>
      <c r="AG242" s="2">
        <v>1520</v>
      </c>
      <c r="AH242" s="2">
        <v>0</v>
      </c>
      <c r="AI242" s="2">
        <v>1984</v>
      </c>
      <c r="AJ242" s="2">
        <v>0</v>
      </c>
      <c r="AK242" s="2">
        <v>47.627299999999998</v>
      </c>
      <c r="AL242" s="2">
        <v>-122059</v>
      </c>
      <c r="AM242" s="2">
        <v>1530</v>
      </c>
      <c r="AN242" s="2">
        <v>9758</v>
      </c>
      <c r="AP242" s="3">
        <f t="shared" si="61"/>
        <v>294.07894736842104</v>
      </c>
      <c r="AR242" t="b">
        <f t="shared" si="80"/>
        <v>1</v>
      </c>
    </row>
    <row r="243" spans="1:44" ht="15.75" x14ac:dyDescent="0.25">
      <c r="A243">
        <f t="shared" si="62"/>
        <v>0</v>
      </c>
      <c r="B243">
        <f t="shared" si="63"/>
        <v>1</v>
      </c>
      <c r="C243">
        <f t="shared" si="64"/>
        <v>1</v>
      </c>
      <c r="D243">
        <f t="shared" si="65"/>
        <v>1</v>
      </c>
      <c r="E243">
        <f t="shared" si="66"/>
        <v>1</v>
      </c>
      <c r="F243">
        <f t="shared" si="67"/>
        <v>0</v>
      </c>
      <c r="G243">
        <f t="shared" si="68"/>
        <v>0</v>
      </c>
      <c r="H243">
        <f t="shared" si="69"/>
        <v>1</v>
      </c>
      <c r="I243">
        <f t="shared" si="70"/>
        <v>1</v>
      </c>
      <c r="J243">
        <f t="shared" si="71"/>
        <v>1</v>
      </c>
      <c r="K243">
        <f t="shared" si="72"/>
        <v>1</v>
      </c>
      <c r="L243">
        <f t="shared" si="73"/>
        <v>0</v>
      </c>
      <c r="M243">
        <f t="shared" si="74"/>
        <v>0</v>
      </c>
      <c r="N243">
        <f t="shared" si="75"/>
        <v>1</v>
      </c>
      <c r="O243">
        <f t="shared" si="76"/>
        <v>1</v>
      </c>
      <c r="P243">
        <f t="shared" si="77"/>
        <v>0</v>
      </c>
      <c r="Q243">
        <f t="shared" si="78"/>
        <v>1</v>
      </c>
      <c r="U243">
        <f t="shared" si="79"/>
        <v>0</v>
      </c>
      <c r="W243" s="8">
        <v>695000</v>
      </c>
      <c r="X243" s="2">
        <v>3</v>
      </c>
      <c r="Y243" s="2">
        <v>2.5</v>
      </c>
      <c r="Z243" s="2">
        <v>4560</v>
      </c>
      <c r="AA243" s="2">
        <v>17622</v>
      </c>
      <c r="AB243" s="2">
        <v>2</v>
      </c>
      <c r="AC243" s="2">
        <v>0</v>
      </c>
      <c r="AD243" s="2">
        <v>0</v>
      </c>
      <c r="AE243" s="2">
        <v>4</v>
      </c>
      <c r="AF243" s="2">
        <v>9</v>
      </c>
      <c r="AG243" s="2">
        <v>3800</v>
      </c>
      <c r="AH243" s="2">
        <v>760</v>
      </c>
      <c r="AI243" s="2">
        <v>1986</v>
      </c>
      <c r="AJ243" s="2">
        <v>0</v>
      </c>
      <c r="AK243" s="2">
        <v>47621</v>
      </c>
      <c r="AL243" s="2">
        <v>-122.03</v>
      </c>
      <c r="AM243" s="2">
        <v>2360</v>
      </c>
      <c r="AN243" s="2">
        <v>15000</v>
      </c>
      <c r="AP243" s="3">
        <f t="shared" si="61"/>
        <v>152.41228070175438</v>
      </c>
      <c r="AR243" t="b">
        <f t="shared" si="80"/>
        <v>0</v>
      </c>
    </row>
    <row r="244" spans="1:44" ht="15.75" x14ac:dyDescent="0.25">
      <c r="A244">
        <f t="shared" si="62"/>
        <v>1</v>
      </c>
      <c r="B244">
        <f t="shared" si="63"/>
        <v>1</v>
      </c>
      <c r="C244">
        <f t="shared" si="64"/>
        <v>1</v>
      </c>
      <c r="D244">
        <f t="shared" si="65"/>
        <v>0</v>
      </c>
      <c r="E244">
        <f t="shared" si="66"/>
        <v>0</v>
      </c>
      <c r="F244">
        <f t="shared" si="67"/>
        <v>0</v>
      </c>
      <c r="G244">
        <f t="shared" si="68"/>
        <v>0</v>
      </c>
      <c r="H244">
        <f t="shared" si="69"/>
        <v>0</v>
      </c>
      <c r="I244">
        <f t="shared" si="70"/>
        <v>1</v>
      </c>
      <c r="J244">
        <f t="shared" si="71"/>
        <v>0</v>
      </c>
      <c r="K244">
        <f t="shared" si="72"/>
        <v>1</v>
      </c>
      <c r="L244">
        <f t="shared" si="73"/>
        <v>0</v>
      </c>
      <c r="M244">
        <f t="shared" si="74"/>
        <v>0</v>
      </c>
      <c r="N244">
        <f t="shared" si="75"/>
        <v>0</v>
      </c>
      <c r="O244">
        <f t="shared" si="76"/>
        <v>1</v>
      </c>
      <c r="P244">
        <f t="shared" si="77"/>
        <v>1</v>
      </c>
      <c r="Q244">
        <f t="shared" si="78"/>
        <v>0</v>
      </c>
      <c r="U244">
        <f t="shared" si="79"/>
        <v>0</v>
      </c>
      <c r="W244" s="8">
        <v>879900</v>
      </c>
      <c r="X244" s="2">
        <v>4</v>
      </c>
      <c r="Y244" s="2">
        <v>2.75</v>
      </c>
      <c r="Z244" s="2">
        <v>3580</v>
      </c>
      <c r="AA244" s="2">
        <v>12000</v>
      </c>
      <c r="AB244" s="2">
        <v>1</v>
      </c>
      <c r="AC244" s="2">
        <v>0</v>
      </c>
      <c r="AD244" s="2">
        <v>0</v>
      </c>
      <c r="AE244" s="2">
        <v>3</v>
      </c>
      <c r="AF244" s="2">
        <v>10</v>
      </c>
      <c r="AG244" s="2">
        <v>1840</v>
      </c>
      <c r="AH244" s="2">
        <v>1740</v>
      </c>
      <c r="AI244" s="2">
        <v>1979</v>
      </c>
      <c r="AJ244" s="2">
        <v>0</v>
      </c>
      <c r="AK244" s="2">
        <v>47.631900000000002</v>
      </c>
      <c r="AL244" s="2">
        <v>-122.05</v>
      </c>
      <c r="AM244" s="2">
        <v>2910</v>
      </c>
      <c r="AN244" s="2">
        <v>12428</v>
      </c>
      <c r="AP244" s="3">
        <f t="shared" si="61"/>
        <v>245.78212290502793</v>
      </c>
      <c r="AR244" t="b">
        <f t="shared" si="80"/>
        <v>0</v>
      </c>
    </row>
    <row r="245" spans="1:44" ht="15.75" x14ac:dyDescent="0.25">
      <c r="A245">
        <f t="shared" si="62"/>
        <v>1</v>
      </c>
      <c r="B245">
        <f t="shared" si="63"/>
        <v>1</v>
      </c>
      <c r="C245">
        <f t="shared" si="64"/>
        <v>1</v>
      </c>
      <c r="D245">
        <f t="shared" si="65"/>
        <v>0</v>
      </c>
      <c r="E245">
        <f t="shared" si="66"/>
        <v>1</v>
      </c>
      <c r="F245">
        <f t="shared" si="67"/>
        <v>0</v>
      </c>
      <c r="G245">
        <f t="shared" si="68"/>
        <v>0</v>
      </c>
      <c r="H245">
        <f t="shared" si="69"/>
        <v>0</v>
      </c>
      <c r="I245">
        <f t="shared" si="70"/>
        <v>1</v>
      </c>
      <c r="J245">
        <f t="shared" si="71"/>
        <v>1</v>
      </c>
      <c r="K245">
        <f t="shared" si="72"/>
        <v>0</v>
      </c>
      <c r="L245">
        <f t="shared" si="73"/>
        <v>1</v>
      </c>
      <c r="M245">
        <f t="shared" si="74"/>
        <v>0</v>
      </c>
      <c r="N245">
        <f t="shared" si="75"/>
        <v>0</v>
      </c>
      <c r="O245">
        <f t="shared" si="76"/>
        <v>0</v>
      </c>
      <c r="P245">
        <f t="shared" si="77"/>
        <v>1</v>
      </c>
      <c r="Q245">
        <f t="shared" si="78"/>
        <v>0</v>
      </c>
      <c r="U245">
        <f t="shared" si="79"/>
        <v>0</v>
      </c>
      <c r="W245" s="8">
        <v>839900</v>
      </c>
      <c r="X245" s="2">
        <v>4</v>
      </c>
      <c r="Y245" s="2">
        <v>2.5</v>
      </c>
      <c r="Z245" s="2">
        <v>3420</v>
      </c>
      <c r="AA245" s="2">
        <v>7462</v>
      </c>
      <c r="AB245" s="2">
        <v>2</v>
      </c>
      <c r="AC245" s="2">
        <v>0</v>
      </c>
      <c r="AD245" s="2">
        <v>0</v>
      </c>
      <c r="AE245" s="2">
        <v>3</v>
      </c>
      <c r="AF245" s="2">
        <v>9</v>
      </c>
      <c r="AG245" s="2">
        <v>3420</v>
      </c>
      <c r="AH245" s="2">
        <v>0</v>
      </c>
      <c r="AI245" s="2">
        <v>2002</v>
      </c>
      <c r="AJ245" s="2">
        <v>0</v>
      </c>
      <c r="AK245" s="2">
        <v>47.638800000000003</v>
      </c>
      <c r="AL245" s="2">
        <v>-122064</v>
      </c>
      <c r="AM245" s="2">
        <v>3080</v>
      </c>
      <c r="AN245" s="2">
        <v>8031</v>
      </c>
      <c r="AP245" s="3">
        <f t="shared" si="61"/>
        <v>245.58479532163742</v>
      </c>
      <c r="AR245" t="b">
        <f t="shared" si="80"/>
        <v>0</v>
      </c>
    </row>
    <row r="246" spans="1:44" ht="15.75" x14ac:dyDescent="0.25">
      <c r="A246">
        <f t="shared" si="62"/>
        <v>1</v>
      </c>
      <c r="B246">
        <f t="shared" si="63"/>
        <v>1</v>
      </c>
      <c r="C246">
        <f t="shared" si="64"/>
        <v>1</v>
      </c>
      <c r="D246">
        <f t="shared" si="65"/>
        <v>1</v>
      </c>
      <c r="E246">
        <f t="shared" si="66"/>
        <v>1</v>
      </c>
      <c r="F246">
        <f t="shared" si="67"/>
        <v>0</v>
      </c>
      <c r="G246">
        <f t="shared" si="68"/>
        <v>0</v>
      </c>
      <c r="H246">
        <f t="shared" si="69"/>
        <v>1</v>
      </c>
      <c r="I246">
        <f t="shared" si="70"/>
        <v>1</v>
      </c>
      <c r="J246">
        <f t="shared" si="71"/>
        <v>1</v>
      </c>
      <c r="K246">
        <f t="shared" si="72"/>
        <v>0</v>
      </c>
      <c r="L246">
        <f t="shared" si="73"/>
        <v>0</v>
      </c>
      <c r="M246">
        <f t="shared" si="74"/>
        <v>0</v>
      </c>
      <c r="N246">
        <f t="shared" si="75"/>
        <v>0</v>
      </c>
      <c r="O246">
        <f t="shared" si="76"/>
        <v>0</v>
      </c>
      <c r="P246">
        <f t="shared" si="77"/>
        <v>1</v>
      </c>
      <c r="Q246">
        <f t="shared" si="78"/>
        <v>1</v>
      </c>
      <c r="U246">
        <f t="shared" si="79"/>
        <v>0</v>
      </c>
      <c r="W246" s="8">
        <f>1.005*10^6</f>
        <v>1004999.9999999999</v>
      </c>
      <c r="X246" s="2">
        <v>4</v>
      </c>
      <c r="Y246" s="2">
        <v>4.5</v>
      </c>
      <c r="Z246" s="2">
        <v>4225</v>
      </c>
      <c r="AA246" s="2">
        <v>284011</v>
      </c>
      <c r="AB246" s="2">
        <v>2</v>
      </c>
      <c r="AC246" s="2">
        <v>0</v>
      </c>
      <c r="AD246" s="2">
        <v>0</v>
      </c>
      <c r="AE246" s="2">
        <v>4</v>
      </c>
      <c r="AF246" s="2">
        <v>11</v>
      </c>
      <c r="AG246" s="2">
        <v>4225</v>
      </c>
      <c r="AH246" s="2">
        <v>0</v>
      </c>
      <c r="AI246" s="2">
        <v>1985</v>
      </c>
      <c r="AJ246" s="2">
        <v>0</v>
      </c>
      <c r="AK246" s="2">
        <v>47.611800000000002</v>
      </c>
      <c r="AL246" s="2">
        <v>-122024</v>
      </c>
      <c r="AM246" s="2">
        <v>2870</v>
      </c>
      <c r="AN246" s="2">
        <v>14576</v>
      </c>
      <c r="AP246" s="3">
        <f t="shared" si="61"/>
        <v>237.86982248520707</v>
      </c>
      <c r="AR246" t="b">
        <f t="shared" si="80"/>
        <v>0</v>
      </c>
    </row>
    <row r="247" spans="1:44" ht="15.75" x14ac:dyDescent="0.25">
      <c r="A247">
        <f t="shared" si="62"/>
        <v>1</v>
      </c>
      <c r="B247">
        <f t="shared" si="63"/>
        <v>1</v>
      </c>
      <c r="C247">
        <f t="shared" si="64"/>
        <v>1</v>
      </c>
      <c r="D247">
        <f t="shared" si="65"/>
        <v>0</v>
      </c>
      <c r="E247">
        <f t="shared" si="66"/>
        <v>1</v>
      </c>
      <c r="F247">
        <f t="shared" si="67"/>
        <v>0</v>
      </c>
      <c r="G247">
        <f t="shared" si="68"/>
        <v>0</v>
      </c>
      <c r="H247">
        <f t="shared" si="69"/>
        <v>0</v>
      </c>
      <c r="I247">
        <f t="shared" si="70"/>
        <v>0</v>
      </c>
      <c r="J247">
        <f t="shared" si="71"/>
        <v>1</v>
      </c>
      <c r="K247">
        <f t="shared" si="72"/>
        <v>0</v>
      </c>
      <c r="L247">
        <f t="shared" si="73"/>
        <v>0</v>
      </c>
      <c r="M247">
        <f t="shared" si="74"/>
        <v>0</v>
      </c>
      <c r="N247">
        <f t="shared" si="75"/>
        <v>0</v>
      </c>
      <c r="O247">
        <f t="shared" si="76"/>
        <v>0</v>
      </c>
      <c r="P247">
        <f t="shared" si="77"/>
        <v>0</v>
      </c>
      <c r="Q247">
        <f t="shared" si="78"/>
        <v>0</v>
      </c>
      <c r="U247">
        <f t="shared" si="79"/>
        <v>0</v>
      </c>
      <c r="W247" s="8">
        <v>630000</v>
      </c>
      <c r="X247" s="2">
        <v>4</v>
      </c>
      <c r="Y247" s="2">
        <v>2.5</v>
      </c>
      <c r="Z247" s="2">
        <v>3220</v>
      </c>
      <c r="AA247" s="2">
        <v>14463</v>
      </c>
      <c r="AB247" s="2">
        <v>2</v>
      </c>
      <c r="AC247" s="2">
        <v>0</v>
      </c>
      <c r="AD247" s="2">
        <v>0</v>
      </c>
      <c r="AE247" s="2">
        <v>3</v>
      </c>
      <c r="AF247" s="2">
        <v>8</v>
      </c>
      <c r="AG247" s="2">
        <v>3220</v>
      </c>
      <c r="AH247" s="2">
        <v>0</v>
      </c>
      <c r="AI247" s="2">
        <v>1978</v>
      </c>
      <c r="AJ247" s="2">
        <v>0</v>
      </c>
      <c r="AK247" s="2">
        <v>47.626100000000001</v>
      </c>
      <c r="AL247" s="2">
        <v>-122047</v>
      </c>
      <c r="AM247" s="2">
        <v>2550</v>
      </c>
      <c r="AN247" s="2">
        <v>12109</v>
      </c>
      <c r="AP247" s="3">
        <f t="shared" si="61"/>
        <v>195.65217391304347</v>
      </c>
      <c r="AR247" t="b">
        <f t="shared" si="80"/>
        <v>0</v>
      </c>
    </row>
    <row r="248" spans="1:44" ht="15.75" x14ac:dyDescent="0.25">
      <c r="A248">
        <f t="shared" si="62"/>
        <v>0</v>
      </c>
      <c r="B248">
        <f t="shared" si="63"/>
        <v>1</v>
      </c>
      <c r="C248">
        <f t="shared" si="64"/>
        <v>0</v>
      </c>
      <c r="D248">
        <f t="shared" si="65"/>
        <v>1</v>
      </c>
      <c r="E248">
        <f t="shared" si="66"/>
        <v>1</v>
      </c>
      <c r="F248">
        <f t="shared" si="67"/>
        <v>0</v>
      </c>
      <c r="G248">
        <f t="shared" si="68"/>
        <v>0</v>
      </c>
      <c r="H248">
        <f t="shared" si="69"/>
        <v>0</v>
      </c>
      <c r="I248">
        <f t="shared" si="70"/>
        <v>0</v>
      </c>
      <c r="J248">
        <f t="shared" si="71"/>
        <v>0</v>
      </c>
      <c r="K248">
        <f t="shared" si="72"/>
        <v>0</v>
      </c>
      <c r="L248">
        <f t="shared" si="73"/>
        <v>0</v>
      </c>
      <c r="M248">
        <f t="shared" si="74"/>
        <v>1</v>
      </c>
      <c r="N248">
        <f t="shared" si="75"/>
        <v>0</v>
      </c>
      <c r="O248">
        <f t="shared" si="76"/>
        <v>0</v>
      </c>
      <c r="P248">
        <f t="shared" si="77"/>
        <v>1</v>
      </c>
      <c r="Q248">
        <f t="shared" si="78"/>
        <v>1</v>
      </c>
      <c r="U248">
        <f t="shared" si="79"/>
        <v>1</v>
      </c>
      <c r="W248" s="8">
        <v>552775</v>
      </c>
      <c r="X248" s="2">
        <v>3</v>
      </c>
      <c r="Y248" s="2">
        <v>2.5</v>
      </c>
      <c r="Z248" s="2">
        <v>1900</v>
      </c>
      <c r="AA248" s="2">
        <v>18414</v>
      </c>
      <c r="AB248" s="2">
        <v>2</v>
      </c>
      <c r="AC248" s="2">
        <v>0</v>
      </c>
      <c r="AD248" s="2">
        <v>0</v>
      </c>
      <c r="AE248" s="2">
        <v>3</v>
      </c>
      <c r="AF248" s="2">
        <v>8</v>
      </c>
      <c r="AG248" s="2">
        <v>1900</v>
      </c>
      <c r="AH248" s="2">
        <v>0</v>
      </c>
      <c r="AI248" s="2">
        <v>1971</v>
      </c>
      <c r="AJ248" s="2">
        <v>2007</v>
      </c>
      <c r="AK248" s="2">
        <v>47.632599999999996</v>
      </c>
      <c r="AL248" s="2">
        <v>-122015</v>
      </c>
      <c r="AM248" s="2">
        <v>2900</v>
      </c>
      <c r="AN248" s="2">
        <v>39921</v>
      </c>
      <c r="AP248" s="3">
        <f t="shared" si="61"/>
        <v>290.93421052631578</v>
      </c>
      <c r="AR248" t="b">
        <f t="shared" si="80"/>
        <v>1</v>
      </c>
    </row>
    <row r="249" spans="1:44" ht="15.75" x14ac:dyDescent="0.25">
      <c r="A249">
        <f t="shared" si="62"/>
        <v>0</v>
      </c>
      <c r="B249">
        <f t="shared" si="63"/>
        <v>1</v>
      </c>
      <c r="C249">
        <f t="shared" si="64"/>
        <v>0</v>
      </c>
      <c r="D249">
        <f t="shared" si="65"/>
        <v>0</v>
      </c>
      <c r="E249">
        <f t="shared" si="66"/>
        <v>0</v>
      </c>
      <c r="F249">
        <f t="shared" si="67"/>
        <v>0</v>
      </c>
      <c r="G249">
        <f t="shared" si="68"/>
        <v>0</v>
      </c>
      <c r="H249">
        <f t="shared" si="69"/>
        <v>0</v>
      </c>
      <c r="I249">
        <f t="shared" si="70"/>
        <v>0</v>
      </c>
      <c r="J249">
        <f t="shared" si="71"/>
        <v>0</v>
      </c>
      <c r="K249">
        <f t="shared" si="72"/>
        <v>1</v>
      </c>
      <c r="L249">
        <f t="shared" si="73"/>
        <v>0</v>
      </c>
      <c r="M249">
        <f t="shared" si="74"/>
        <v>0</v>
      </c>
      <c r="N249">
        <f t="shared" si="75"/>
        <v>0</v>
      </c>
      <c r="O249">
        <f t="shared" si="76"/>
        <v>0</v>
      </c>
      <c r="P249">
        <f t="shared" si="77"/>
        <v>0</v>
      </c>
      <c r="Q249">
        <f t="shared" si="78"/>
        <v>0</v>
      </c>
      <c r="U249">
        <f t="shared" si="79"/>
        <v>1</v>
      </c>
      <c r="W249" s="8">
        <v>560000</v>
      </c>
      <c r="X249" s="2">
        <v>3</v>
      </c>
      <c r="Y249" s="2">
        <v>2.5</v>
      </c>
      <c r="Z249" s="2">
        <v>1960</v>
      </c>
      <c r="AA249" s="2">
        <v>9686</v>
      </c>
      <c r="AB249" s="2">
        <v>1</v>
      </c>
      <c r="AC249" s="2">
        <v>0</v>
      </c>
      <c r="AD249" s="2">
        <v>0</v>
      </c>
      <c r="AE249" s="2">
        <v>3</v>
      </c>
      <c r="AF249" s="2">
        <v>8</v>
      </c>
      <c r="AG249" s="2">
        <v>1460</v>
      </c>
      <c r="AH249" s="2">
        <v>500</v>
      </c>
      <c r="AI249" s="2">
        <v>1989</v>
      </c>
      <c r="AJ249" s="2">
        <v>0</v>
      </c>
      <c r="AK249" s="2">
        <v>47.633899999999997</v>
      </c>
      <c r="AL249" s="2">
        <v>-122026</v>
      </c>
      <c r="AM249" s="2">
        <v>1960</v>
      </c>
      <c r="AN249" s="2">
        <v>8254</v>
      </c>
      <c r="AP249" s="3">
        <f t="shared" si="61"/>
        <v>285.71428571428572</v>
      </c>
      <c r="AR249" t="b">
        <f t="shared" si="80"/>
        <v>1</v>
      </c>
    </row>
    <row r="250" spans="1:44" ht="15.75" x14ac:dyDescent="0.25">
      <c r="A250">
        <f t="shared" si="62"/>
        <v>1</v>
      </c>
      <c r="B250">
        <f t="shared" si="63"/>
        <v>1</v>
      </c>
      <c r="C250">
        <f t="shared" si="64"/>
        <v>1</v>
      </c>
      <c r="D250">
        <f t="shared" si="65"/>
        <v>0</v>
      </c>
      <c r="E250">
        <f t="shared" si="66"/>
        <v>1</v>
      </c>
      <c r="F250">
        <f t="shared" si="67"/>
        <v>0</v>
      </c>
      <c r="G250">
        <f t="shared" si="68"/>
        <v>0</v>
      </c>
      <c r="H250">
        <f t="shared" si="69"/>
        <v>0</v>
      </c>
      <c r="I250">
        <f t="shared" si="70"/>
        <v>1</v>
      </c>
      <c r="J250">
        <f t="shared" si="71"/>
        <v>1</v>
      </c>
      <c r="K250">
        <f t="shared" si="72"/>
        <v>0</v>
      </c>
      <c r="L250">
        <f t="shared" si="73"/>
        <v>1</v>
      </c>
      <c r="M250">
        <f t="shared" si="74"/>
        <v>0</v>
      </c>
      <c r="N250">
        <f t="shared" si="75"/>
        <v>0</v>
      </c>
      <c r="O250">
        <f t="shared" si="76"/>
        <v>0</v>
      </c>
      <c r="P250">
        <f t="shared" si="77"/>
        <v>1</v>
      </c>
      <c r="Q250">
        <f t="shared" si="78"/>
        <v>0</v>
      </c>
      <c r="U250">
        <f t="shared" si="79"/>
        <v>0</v>
      </c>
      <c r="W250" s="8">
        <v>685000</v>
      </c>
      <c r="X250" s="2">
        <v>4</v>
      </c>
      <c r="Y250" s="2">
        <v>2.5</v>
      </c>
      <c r="Z250" s="2">
        <v>3030</v>
      </c>
      <c r="AA250" s="2">
        <v>7864</v>
      </c>
      <c r="AB250" s="2">
        <v>2</v>
      </c>
      <c r="AC250" s="2">
        <v>0</v>
      </c>
      <c r="AD250" s="2">
        <v>0</v>
      </c>
      <c r="AE250" s="2">
        <v>3</v>
      </c>
      <c r="AF250" s="2">
        <v>9</v>
      </c>
      <c r="AG250" s="2">
        <v>3030</v>
      </c>
      <c r="AH250" s="2">
        <v>0</v>
      </c>
      <c r="AI250" s="2">
        <v>1999</v>
      </c>
      <c r="AJ250" s="2">
        <v>0</v>
      </c>
      <c r="AK250" s="2">
        <v>47.607500000000002</v>
      </c>
      <c r="AL250" s="2">
        <v>-122017</v>
      </c>
      <c r="AM250" s="2">
        <v>2790</v>
      </c>
      <c r="AN250" s="2">
        <v>7034</v>
      </c>
      <c r="AP250" s="3">
        <f t="shared" si="61"/>
        <v>226.07260726072607</v>
      </c>
      <c r="AR250" t="b">
        <f t="shared" si="80"/>
        <v>0</v>
      </c>
    </row>
    <row r="251" spans="1:44" ht="15.75" x14ac:dyDescent="0.25">
      <c r="A251">
        <f t="shared" si="62"/>
        <v>1</v>
      </c>
      <c r="B251">
        <f t="shared" si="63"/>
        <v>1</v>
      </c>
      <c r="C251">
        <f t="shared" si="64"/>
        <v>1</v>
      </c>
      <c r="D251">
        <f t="shared" si="65"/>
        <v>0</v>
      </c>
      <c r="E251">
        <f t="shared" si="66"/>
        <v>1</v>
      </c>
      <c r="F251">
        <f t="shared" si="67"/>
        <v>0</v>
      </c>
      <c r="G251">
        <f t="shared" si="68"/>
        <v>0</v>
      </c>
      <c r="H251">
        <f t="shared" si="69"/>
        <v>0</v>
      </c>
      <c r="I251">
        <f t="shared" si="70"/>
        <v>1</v>
      </c>
      <c r="J251">
        <f t="shared" si="71"/>
        <v>1</v>
      </c>
      <c r="K251">
        <f t="shared" si="72"/>
        <v>0</v>
      </c>
      <c r="L251">
        <f t="shared" si="73"/>
        <v>1</v>
      </c>
      <c r="M251">
        <f t="shared" si="74"/>
        <v>0</v>
      </c>
      <c r="N251">
        <f t="shared" si="75"/>
        <v>0</v>
      </c>
      <c r="O251">
        <f t="shared" si="76"/>
        <v>0</v>
      </c>
      <c r="P251">
        <f t="shared" si="77"/>
        <v>1</v>
      </c>
      <c r="Q251">
        <f t="shared" si="78"/>
        <v>0</v>
      </c>
      <c r="U251">
        <f t="shared" si="79"/>
        <v>0</v>
      </c>
      <c r="W251" s="8">
        <v>820000</v>
      </c>
      <c r="X251" s="2">
        <v>4</v>
      </c>
      <c r="Y251" s="2">
        <v>2.5</v>
      </c>
      <c r="Z251" s="2">
        <v>3720</v>
      </c>
      <c r="AA251" s="2">
        <v>8633</v>
      </c>
      <c r="AB251" s="2">
        <v>2</v>
      </c>
      <c r="AC251" s="2">
        <v>0</v>
      </c>
      <c r="AD251" s="2">
        <v>0</v>
      </c>
      <c r="AE251" s="2">
        <v>3</v>
      </c>
      <c r="AF251" s="2">
        <v>10</v>
      </c>
      <c r="AG251" s="2">
        <v>3720</v>
      </c>
      <c r="AH251" s="2">
        <v>0</v>
      </c>
      <c r="AI251" s="2">
        <v>1999</v>
      </c>
      <c r="AJ251" s="2">
        <v>0</v>
      </c>
      <c r="AK251" s="2">
        <v>47.608499999999999</v>
      </c>
      <c r="AL251" s="2">
        <v>-122013</v>
      </c>
      <c r="AM251" s="2">
        <v>3515</v>
      </c>
      <c r="AN251" s="2">
        <v>9660</v>
      </c>
      <c r="AP251" s="3">
        <f t="shared" si="61"/>
        <v>220.43010752688173</v>
      </c>
      <c r="AR251" t="b">
        <f t="shared" si="80"/>
        <v>0</v>
      </c>
    </row>
    <row r="252" spans="1:44" ht="15.75" x14ac:dyDescent="0.25">
      <c r="A252">
        <f t="shared" si="62"/>
        <v>1</v>
      </c>
      <c r="B252">
        <f t="shared" si="63"/>
        <v>0</v>
      </c>
      <c r="C252">
        <f t="shared" si="64"/>
        <v>0</v>
      </c>
      <c r="D252">
        <f t="shared" si="65"/>
        <v>1</v>
      </c>
      <c r="E252">
        <f t="shared" si="66"/>
        <v>0</v>
      </c>
      <c r="F252">
        <f t="shared" si="67"/>
        <v>0</v>
      </c>
      <c r="G252">
        <f t="shared" si="68"/>
        <v>0</v>
      </c>
      <c r="H252">
        <f t="shared" si="69"/>
        <v>1</v>
      </c>
      <c r="I252">
        <f t="shared" si="70"/>
        <v>0</v>
      </c>
      <c r="J252">
        <f t="shared" si="71"/>
        <v>0</v>
      </c>
      <c r="K252">
        <f t="shared" si="72"/>
        <v>1</v>
      </c>
      <c r="L252">
        <f t="shared" si="73"/>
        <v>0</v>
      </c>
      <c r="M252">
        <f t="shared" si="74"/>
        <v>0</v>
      </c>
      <c r="N252">
        <f t="shared" si="75"/>
        <v>0</v>
      </c>
      <c r="O252">
        <f t="shared" si="76"/>
        <v>0</v>
      </c>
      <c r="P252">
        <f t="shared" si="77"/>
        <v>0</v>
      </c>
      <c r="Q252">
        <f t="shared" si="78"/>
        <v>1</v>
      </c>
      <c r="U252">
        <f t="shared" si="79"/>
        <v>0</v>
      </c>
      <c r="W252" s="8">
        <v>549000</v>
      </c>
      <c r="X252" s="2">
        <v>4</v>
      </c>
      <c r="Y252" s="2">
        <v>2.25</v>
      </c>
      <c r="Z252" s="2">
        <v>2420</v>
      </c>
      <c r="AA252" s="2">
        <v>59800</v>
      </c>
      <c r="AB252" s="2">
        <v>1</v>
      </c>
      <c r="AC252" s="2">
        <v>0</v>
      </c>
      <c r="AD252" s="2">
        <v>0</v>
      </c>
      <c r="AE252" s="2">
        <v>4</v>
      </c>
      <c r="AF252" s="2">
        <v>8</v>
      </c>
      <c r="AG252" s="2">
        <v>1350</v>
      </c>
      <c r="AH252" s="2">
        <v>1070</v>
      </c>
      <c r="AI252" s="2">
        <v>1985</v>
      </c>
      <c r="AJ252" s="2">
        <v>0</v>
      </c>
      <c r="AK252" s="2">
        <v>47.620600000000003</v>
      </c>
      <c r="AL252" s="2">
        <v>-122056</v>
      </c>
      <c r="AM252" s="2">
        <v>2160</v>
      </c>
      <c r="AN252" s="2">
        <v>17598</v>
      </c>
      <c r="AP252" s="3">
        <f t="shared" si="61"/>
        <v>226.85950413223139</v>
      </c>
      <c r="AR252" t="b">
        <f t="shared" si="80"/>
        <v>0</v>
      </c>
    </row>
    <row r="253" spans="1:44" ht="15.75" x14ac:dyDescent="0.25">
      <c r="A253">
        <f t="shared" si="62"/>
        <v>1</v>
      </c>
      <c r="B253">
        <f t="shared" si="63"/>
        <v>1</v>
      </c>
      <c r="C253">
        <f t="shared" si="64"/>
        <v>1</v>
      </c>
      <c r="D253">
        <f t="shared" si="65"/>
        <v>0</v>
      </c>
      <c r="E253">
        <f t="shared" si="66"/>
        <v>1</v>
      </c>
      <c r="F253">
        <f t="shared" si="67"/>
        <v>0</v>
      </c>
      <c r="G253">
        <f t="shared" si="68"/>
        <v>0</v>
      </c>
      <c r="H253">
        <f t="shared" si="69"/>
        <v>0</v>
      </c>
      <c r="I253">
        <f t="shared" si="70"/>
        <v>1</v>
      </c>
      <c r="J253">
        <f t="shared" si="71"/>
        <v>1</v>
      </c>
      <c r="K253">
        <f t="shared" si="72"/>
        <v>0</v>
      </c>
      <c r="L253">
        <f t="shared" si="73"/>
        <v>1</v>
      </c>
      <c r="M253">
        <f t="shared" si="74"/>
        <v>0</v>
      </c>
      <c r="N253">
        <f t="shared" si="75"/>
        <v>0</v>
      </c>
      <c r="O253">
        <f t="shared" si="76"/>
        <v>0</v>
      </c>
      <c r="P253">
        <f t="shared" si="77"/>
        <v>1</v>
      </c>
      <c r="Q253">
        <f t="shared" si="78"/>
        <v>0</v>
      </c>
      <c r="U253">
        <f t="shared" si="79"/>
        <v>0</v>
      </c>
      <c r="W253" s="8">
        <v>925900</v>
      </c>
      <c r="X253" s="2">
        <v>4</v>
      </c>
      <c r="Y253" s="2">
        <v>3.75</v>
      </c>
      <c r="Z253" s="2">
        <v>3980</v>
      </c>
      <c r="AA253" s="2">
        <v>7828</v>
      </c>
      <c r="AB253" s="2">
        <v>2</v>
      </c>
      <c r="AC253" s="2">
        <v>0</v>
      </c>
      <c r="AD253" s="2">
        <v>0</v>
      </c>
      <c r="AE253" s="2">
        <v>3</v>
      </c>
      <c r="AF253" s="2">
        <v>10</v>
      </c>
      <c r="AG253" s="2">
        <v>3980</v>
      </c>
      <c r="AH253" s="2">
        <v>0</v>
      </c>
      <c r="AI253" s="2">
        <v>2001</v>
      </c>
      <c r="AJ253" s="2">
        <v>0</v>
      </c>
      <c r="AK253" s="2">
        <v>47.630299999999998</v>
      </c>
      <c r="AL253" s="2">
        <v>-122065</v>
      </c>
      <c r="AM253" s="2">
        <v>3980</v>
      </c>
      <c r="AN253" s="2">
        <v>8910</v>
      </c>
      <c r="AP253" s="3">
        <f t="shared" si="61"/>
        <v>232.63819095477388</v>
      </c>
      <c r="AR253" t="b">
        <f t="shared" si="80"/>
        <v>0</v>
      </c>
    </row>
    <row r="254" spans="1:44" ht="15.75" x14ac:dyDescent="0.25">
      <c r="A254">
        <f t="shared" si="62"/>
        <v>0</v>
      </c>
      <c r="B254">
        <f t="shared" si="63"/>
        <v>0</v>
      </c>
      <c r="C254">
        <f t="shared" si="64"/>
        <v>0</v>
      </c>
      <c r="D254">
        <f t="shared" si="65"/>
        <v>0</v>
      </c>
      <c r="E254">
        <f t="shared" si="66"/>
        <v>0</v>
      </c>
      <c r="F254">
        <f t="shared" si="67"/>
        <v>0</v>
      </c>
      <c r="G254">
        <f t="shared" si="68"/>
        <v>0</v>
      </c>
      <c r="H254">
        <f t="shared" si="69"/>
        <v>0</v>
      </c>
      <c r="I254">
        <f t="shared" si="70"/>
        <v>0</v>
      </c>
      <c r="J254">
        <f t="shared" si="71"/>
        <v>0</v>
      </c>
      <c r="K254">
        <f t="shared" si="72"/>
        <v>0</v>
      </c>
      <c r="L254">
        <f t="shared" si="73"/>
        <v>0</v>
      </c>
      <c r="M254">
        <f t="shared" si="74"/>
        <v>0</v>
      </c>
      <c r="N254">
        <f t="shared" si="75"/>
        <v>0</v>
      </c>
      <c r="O254">
        <f t="shared" si="76"/>
        <v>0</v>
      </c>
      <c r="P254">
        <f t="shared" si="77"/>
        <v>0</v>
      </c>
      <c r="Q254">
        <f t="shared" si="78"/>
        <v>0</v>
      </c>
      <c r="U254">
        <f t="shared" si="79"/>
        <v>1</v>
      </c>
      <c r="W254" s="8">
        <v>390000</v>
      </c>
      <c r="X254" s="2">
        <v>3</v>
      </c>
      <c r="Y254" s="2">
        <v>2</v>
      </c>
      <c r="Z254" s="2">
        <v>1010</v>
      </c>
      <c r="AA254" s="2">
        <v>14183</v>
      </c>
      <c r="AB254" s="2">
        <v>1</v>
      </c>
      <c r="AC254" s="2">
        <v>0</v>
      </c>
      <c r="AD254" s="2">
        <v>0</v>
      </c>
      <c r="AE254" s="2">
        <v>3</v>
      </c>
      <c r="AF254" s="2">
        <v>8</v>
      </c>
      <c r="AG254" s="2">
        <v>1010</v>
      </c>
      <c r="AH254" s="2">
        <v>0</v>
      </c>
      <c r="AI254" s="2">
        <v>1982</v>
      </c>
      <c r="AJ254" s="2">
        <v>0</v>
      </c>
      <c r="AK254" s="2">
        <v>47.623199999999997</v>
      </c>
      <c r="AL254" s="2">
        <v>-122043</v>
      </c>
      <c r="AM254" s="2">
        <v>1750</v>
      </c>
      <c r="AN254" s="2">
        <v>11700</v>
      </c>
      <c r="AP254" s="3">
        <f t="shared" si="61"/>
        <v>386.13861386138615</v>
      </c>
      <c r="AR254" t="b">
        <f t="shared" si="80"/>
        <v>1</v>
      </c>
    </row>
    <row r="255" spans="1:44" ht="15.75" x14ac:dyDescent="0.25">
      <c r="A255">
        <f t="shared" si="62"/>
        <v>0</v>
      </c>
      <c r="B255">
        <f t="shared" si="63"/>
        <v>1</v>
      </c>
      <c r="C255">
        <f t="shared" si="64"/>
        <v>1</v>
      </c>
      <c r="D255">
        <f t="shared" si="65"/>
        <v>0</v>
      </c>
      <c r="E255">
        <f t="shared" si="66"/>
        <v>1</v>
      </c>
      <c r="F255">
        <f t="shared" si="67"/>
        <v>0</v>
      </c>
      <c r="G255">
        <f t="shared" si="68"/>
        <v>0</v>
      </c>
      <c r="H255">
        <f t="shared" si="69"/>
        <v>0</v>
      </c>
      <c r="I255">
        <f t="shared" si="70"/>
        <v>1</v>
      </c>
      <c r="J255">
        <f t="shared" si="71"/>
        <v>1</v>
      </c>
      <c r="K255">
        <f t="shared" si="72"/>
        <v>0</v>
      </c>
      <c r="L255">
        <f t="shared" si="73"/>
        <v>1</v>
      </c>
      <c r="M255">
        <f t="shared" si="74"/>
        <v>0</v>
      </c>
      <c r="N255">
        <f t="shared" si="75"/>
        <v>0</v>
      </c>
      <c r="O255">
        <f t="shared" si="76"/>
        <v>0</v>
      </c>
      <c r="P255">
        <f t="shared" si="77"/>
        <v>1</v>
      </c>
      <c r="Q255">
        <f t="shared" si="78"/>
        <v>0</v>
      </c>
      <c r="U255">
        <f t="shared" si="79"/>
        <v>1</v>
      </c>
      <c r="W255" s="8">
        <v>795000</v>
      </c>
      <c r="X255" s="2">
        <v>2</v>
      </c>
      <c r="Y255" s="2">
        <v>2.5</v>
      </c>
      <c r="Z255" s="2">
        <v>2830</v>
      </c>
      <c r="AA255" s="2">
        <v>8630</v>
      </c>
      <c r="AB255" s="2">
        <v>2</v>
      </c>
      <c r="AC255" s="2">
        <v>0</v>
      </c>
      <c r="AD255" s="2">
        <v>0</v>
      </c>
      <c r="AE255" s="2">
        <v>3</v>
      </c>
      <c r="AF255" s="2">
        <v>10</v>
      </c>
      <c r="AG255" s="2">
        <v>2830</v>
      </c>
      <c r="AH255" s="2">
        <v>0</v>
      </c>
      <c r="AI255" s="2">
        <v>2001</v>
      </c>
      <c r="AJ255" s="2">
        <v>0</v>
      </c>
      <c r="AK255" s="2">
        <v>47.648099999999999</v>
      </c>
      <c r="AL255" s="2">
        <v>-122081</v>
      </c>
      <c r="AM255" s="2">
        <v>3190</v>
      </c>
      <c r="AN255" s="2">
        <v>7515</v>
      </c>
      <c r="AP255" s="3">
        <f t="shared" si="61"/>
        <v>280.91872791519432</v>
      </c>
      <c r="AR255" t="b">
        <f t="shared" si="80"/>
        <v>1</v>
      </c>
    </row>
    <row r="256" spans="1:44" ht="15.75" x14ac:dyDescent="0.25">
      <c r="A256">
        <f t="shared" si="62"/>
        <v>1</v>
      </c>
      <c r="B256">
        <f t="shared" si="63"/>
        <v>1</v>
      </c>
      <c r="C256">
        <f t="shared" si="64"/>
        <v>1</v>
      </c>
      <c r="D256">
        <f t="shared" si="65"/>
        <v>1</v>
      </c>
      <c r="E256">
        <f t="shared" si="66"/>
        <v>1</v>
      </c>
      <c r="F256">
        <f t="shared" si="67"/>
        <v>0</v>
      </c>
      <c r="G256">
        <f t="shared" si="68"/>
        <v>0</v>
      </c>
      <c r="H256">
        <f t="shared" si="69"/>
        <v>0</v>
      </c>
      <c r="I256">
        <f t="shared" si="70"/>
        <v>0</v>
      </c>
      <c r="J256">
        <f t="shared" si="71"/>
        <v>1</v>
      </c>
      <c r="K256">
        <f t="shared" si="72"/>
        <v>0</v>
      </c>
      <c r="L256">
        <f t="shared" si="73"/>
        <v>0</v>
      </c>
      <c r="M256">
        <f t="shared" si="74"/>
        <v>0</v>
      </c>
      <c r="N256">
        <f t="shared" si="75"/>
        <v>0</v>
      </c>
      <c r="O256">
        <f t="shared" si="76"/>
        <v>0</v>
      </c>
      <c r="P256">
        <f t="shared" si="77"/>
        <v>0</v>
      </c>
      <c r="Q256">
        <f t="shared" si="78"/>
        <v>0</v>
      </c>
      <c r="U256">
        <f t="shared" si="79"/>
        <v>0</v>
      </c>
      <c r="W256" s="8">
        <v>645000</v>
      </c>
      <c r="X256" s="2">
        <v>4</v>
      </c>
      <c r="Y256" s="2">
        <v>2.5</v>
      </c>
      <c r="Z256" s="2">
        <v>2690</v>
      </c>
      <c r="AA256" s="2">
        <v>18653</v>
      </c>
      <c r="AB256" s="2">
        <v>2</v>
      </c>
      <c r="AC256" s="2">
        <v>0</v>
      </c>
      <c r="AD256" s="2">
        <v>0</v>
      </c>
      <c r="AE256" s="2">
        <v>3</v>
      </c>
      <c r="AF256" s="2">
        <v>8</v>
      </c>
      <c r="AG256" s="2">
        <v>2690</v>
      </c>
      <c r="AH256" s="2">
        <v>0</v>
      </c>
      <c r="AI256" s="2">
        <v>1985</v>
      </c>
      <c r="AJ256" s="2">
        <v>0</v>
      </c>
      <c r="AK256" s="2">
        <v>47.6449</v>
      </c>
      <c r="AL256" s="2">
        <v>-122059</v>
      </c>
      <c r="AM256" s="2">
        <v>2230</v>
      </c>
      <c r="AN256" s="2">
        <v>9744</v>
      </c>
      <c r="AP256" s="3">
        <f t="shared" si="61"/>
        <v>239.77695167286245</v>
      </c>
      <c r="AR256" t="b">
        <f t="shared" si="80"/>
        <v>0</v>
      </c>
    </row>
    <row r="257" spans="1:44" ht="15.75" x14ac:dyDescent="0.25">
      <c r="A257">
        <f t="shared" si="62"/>
        <v>0</v>
      </c>
      <c r="B257">
        <f t="shared" si="63"/>
        <v>1</v>
      </c>
      <c r="C257">
        <f t="shared" si="64"/>
        <v>1</v>
      </c>
      <c r="D257">
        <f t="shared" si="65"/>
        <v>1</v>
      </c>
      <c r="E257">
        <f t="shared" si="66"/>
        <v>0</v>
      </c>
      <c r="F257">
        <f t="shared" si="67"/>
        <v>1</v>
      </c>
      <c r="G257">
        <f t="shared" si="68"/>
        <v>1</v>
      </c>
      <c r="H257">
        <f t="shared" si="69"/>
        <v>0</v>
      </c>
      <c r="I257">
        <f t="shared" si="70"/>
        <v>1</v>
      </c>
      <c r="J257">
        <f t="shared" si="71"/>
        <v>0</v>
      </c>
      <c r="K257">
        <f t="shared" si="72"/>
        <v>1</v>
      </c>
      <c r="L257">
        <f t="shared" si="73"/>
        <v>0</v>
      </c>
      <c r="M257">
        <f t="shared" si="74"/>
        <v>0</v>
      </c>
      <c r="N257">
        <f t="shared" si="75"/>
        <v>0</v>
      </c>
      <c r="O257">
        <f t="shared" si="76"/>
        <v>0</v>
      </c>
      <c r="P257">
        <f t="shared" si="77"/>
        <v>0</v>
      </c>
      <c r="Q257">
        <f t="shared" si="78"/>
        <v>1</v>
      </c>
      <c r="U257">
        <f t="shared" si="79"/>
        <v>1</v>
      </c>
      <c r="W257" s="8">
        <f>2*10^6</f>
        <v>2000000</v>
      </c>
      <c r="X257" s="2">
        <v>3</v>
      </c>
      <c r="Y257" s="2">
        <v>2.5</v>
      </c>
      <c r="Z257" s="2">
        <v>3490</v>
      </c>
      <c r="AA257" s="2">
        <v>21064</v>
      </c>
      <c r="AB257" s="2">
        <v>1</v>
      </c>
      <c r="AC257" s="2">
        <v>1</v>
      </c>
      <c r="AD257" s="2">
        <v>4</v>
      </c>
      <c r="AE257" s="2">
        <v>3</v>
      </c>
      <c r="AF257" s="2">
        <v>10</v>
      </c>
      <c r="AG257" s="2">
        <v>2290</v>
      </c>
      <c r="AH257" s="2">
        <v>1200</v>
      </c>
      <c r="AI257" s="2">
        <v>1968</v>
      </c>
      <c r="AJ257" s="2">
        <v>0</v>
      </c>
      <c r="AK257" s="2">
        <v>47.609200000000001</v>
      </c>
      <c r="AL257" s="2">
        <v>-122073</v>
      </c>
      <c r="AM257" s="2">
        <v>1780</v>
      </c>
      <c r="AN257" s="2">
        <v>15244</v>
      </c>
      <c r="AP257" s="3">
        <f t="shared" si="61"/>
        <v>573.06590257879657</v>
      </c>
      <c r="AR257" t="b">
        <f t="shared" si="80"/>
        <v>1</v>
      </c>
    </row>
    <row r="258" spans="1:44" ht="15.75" x14ac:dyDescent="0.25">
      <c r="A258">
        <f t="shared" si="62"/>
        <v>0</v>
      </c>
      <c r="B258">
        <f t="shared" si="63"/>
        <v>1</v>
      </c>
      <c r="C258">
        <f t="shared" si="64"/>
        <v>0</v>
      </c>
      <c r="D258">
        <f t="shared" si="65"/>
        <v>0</v>
      </c>
      <c r="E258">
        <f t="shared" si="66"/>
        <v>0</v>
      </c>
      <c r="F258">
        <f t="shared" si="67"/>
        <v>0</v>
      </c>
      <c r="G258">
        <f t="shared" si="68"/>
        <v>0</v>
      </c>
      <c r="H258">
        <f t="shared" si="69"/>
        <v>0</v>
      </c>
      <c r="I258">
        <f t="shared" si="70"/>
        <v>0</v>
      </c>
      <c r="J258">
        <f t="shared" si="71"/>
        <v>0</v>
      </c>
      <c r="K258">
        <f t="shared" si="72"/>
        <v>0</v>
      </c>
      <c r="L258">
        <f t="shared" si="73"/>
        <v>0</v>
      </c>
      <c r="M258">
        <f t="shared" si="74"/>
        <v>0</v>
      </c>
      <c r="N258">
        <f t="shared" si="75"/>
        <v>0</v>
      </c>
      <c r="O258">
        <f t="shared" si="76"/>
        <v>0</v>
      </c>
      <c r="P258">
        <f t="shared" si="77"/>
        <v>0</v>
      </c>
      <c r="Q258">
        <f t="shared" si="78"/>
        <v>0</v>
      </c>
      <c r="U258">
        <f t="shared" si="79"/>
        <v>1</v>
      </c>
      <c r="W258" s="8">
        <v>562500</v>
      </c>
      <c r="X258" s="2">
        <v>3</v>
      </c>
      <c r="Y258" s="2">
        <v>2.5</v>
      </c>
      <c r="Z258" s="2">
        <v>2030</v>
      </c>
      <c r="AA258" s="2">
        <v>7549</v>
      </c>
      <c r="AB258" s="2">
        <v>1</v>
      </c>
      <c r="AC258" s="2">
        <v>0</v>
      </c>
      <c r="AD258" s="2">
        <v>0</v>
      </c>
      <c r="AE258" s="2">
        <v>3</v>
      </c>
      <c r="AF258" s="2">
        <v>8</v>
      </c>
      <c r="AG258" s="2">
        <v>2030</v>
      </c>
      <c r="AH258" s="2">
        <v>0</v>
      </c>
      <c r="AI258" s="2">
        <v>1988</v>
      </c>
      <c r="AJ258" s="2">
        <v>0</v>
      </c>
      <c r="AK258" s="2">
        <v>47.618699999999997</v>
      </c>
      <c r="AL258" s="2">
        <v>-122044</v>
      </c>
      <c r="AM258" s="2">
        <v>2040</v>
      </c>
      <c r="AN258" s="2">
        <v>7130</v>
      </c>
      <c r="AP258" s="3">
        <f t="shared" ref="AP258:AP321" si="81">W258/Z258</f>
        <v>277.09359605911328</v>
      </c>
      <c r="AR258" t="b">
        <f t="shared" si="80"/>
        <v>1</v>
      </c>
    </row>
    <row r="259" spans="1:44" ht="15.75" x14ac:dyDescent="0.25">
      <c r="A259">
        <f t="shared" ref="A259:A322" si="82">IF(X259&gt;=$X$444,1,0)</f>
        <v>1</v>
      </c>
      <c r="B259">
        <f t="shared" ref="B259:B322" si="83">IF(Y259&gt;=Y$444,1,0)</f>
        <v>1</v>
      </c>
      <c r="C259">
        <f t="shared" ref="C259:C322" si="84">IF(Z259&gt;=Z$444,1,0)</f>
        <v>0</v>
      </c>
      <c r="D259">
        <f t="shared" ref="D259:D322" si="85">IF(AA259&gt;=AA$444,1,0)</f>
        <v>1</v>
      </c>
      <c r="E259">
        <f t="shared" ref="E259:E322" si="86">IF(AB259&gt;=AB$444,1,0)</f>
        <v>1</v>
      </c>
      <c r="F259">
        <f t="shared" ref="F259:F322" si="87">IF(AC259&gt;=AC$444,1,0)</f>
        <v>0</v>
      </c>
      <c r="G259">
        <f t="shared" ref="G259:G322" si="88">IF(AD259&gt;=AD$444,1,0)</f>
        <v>1</v>
      </c>
      <c r="H259">
        <f t="shared" ref="H259:H322" si="89">IF(AE259&gt;=AE$444,1,0)</f>
        <v>0</v>
      </c>
      <c r="I259">
        <f t="shared" ref="I259:I322" si="90">IF(AF259&gt;=AF$444,1,0)</f>
        <v>1</v>
      </c>
      <c r="J259">
        <f t="shared" ref="J259:J322" si="91">IF(AG259&gt;=AG$444,1,0)</f>
        <v>0</v>
      </c>
      <c r="K259">
        <f t="shared" ref="K259:K322" si="92">IF(AH259&gt;=AH$444,1,0)</f>
        <v>0</v>
      </c>
      <c r="L259">
        <f t="shared" ref="L259:L322" si="93">IF(AI259&gt;=AI$444,1,0)</f>
        <v>1</v>
      </c>
      <c r="M259">
        <f t="shared" ref="M259:M322" si="94">IF(AJ259&gt;=AJ$444,1,0)</f>
        <v>0</v>
      </c>
      <c r="N259">
        <f t="shared" ref="N259:N322" si="95">IF(AK259&gt;=AK$444,1,0)</f>
        <v>0</v>
      </c>
      <c r="O259">
        <f t="shared" ref="O259:O322" si="96">IF(AL259&gt;=AL$444,1,0)</f>
        <v>1</v>
      </c>
      <c r="P259">
        <f t="shared" ref="P259:P322" si="97">IF(AM259&gt;=AM$444,1,0)</f>
        <v>0</v>
      </c>
      <c r="Q259">
        <f t="shared" ref="Q259:Q322" si="98">IF(AN259&gt;=AN$444,1,0)</f>
        <v>0</v>
      </c>
      <c r="U259">
        <f t="shared" ref="U259:U322" si="99">IF(AP259&gt;=AP$444,1,0)</f>
        <v>0</v>
      </c>
      <c r="W259" s="8">
        <v>610000</v>
      </c>
      <c r="X259" s="2">
        <v>4</v>
      </c>
      <c r="Y259" s="2">
        <v>2.5</v>
      </c>
      <c r="Z259" s="2">
        <v>2410</v>
      </c>
      <c r="AA259" s="2">
        <v>15899</v>
      </c>
      <c r="AB259" s="2">
        <v>2</v>
      </c>
      <c r="AC259" s="2">
        <v>0</v>
      </c>
      <c r="AD259" s="2">
        <v>3</v>
      </c>
      <c r="AE259" s="2">
        <v>3</v>
      </c>
      <c r="AF259" s="2">
        <v>9</v>
      </c>
      <c r="AG259" s="2">
        <v>2410</v>
      </c>
      <c r="AH259" s="2">
        <v>0</v>
      </c>
      <c r="AI259" s="2">
        <v>1990</v>
      </c>
      <c r="AJ259" s="2">
        <v>0</v>
      </c>
      <c r="AK259" s="2">
        <v>47.624200000000002</v>
      </c>
      <c r="AL259" s="2">
        <v>-122.04</v>
      </c>
      <c r="AM259" s="2">
        <v>2360</v>
      </c>
      <c r="AN259" s="2">
        <v>11412</v>
      </c>
      <c r="AP259" s="3">
        <f t="shared" si="81"/>
        <v>253.11203319502076</v>
      </c>
      <c r="AR259" t="b">
        <f t="shared" ref="AR259:AR322" si="100">AP259&gt;$AP$444</f>
        <v>0</v>
      </c>
    </row>
    <row r="260" spans="1:44" ht="15.75" x14ac:dyDescent="0.25">
      <c r="A260">
        <f t="shared" si="82"/>
        <v>1</v>
      </c>
      <c r="B260">
        <f t="shared" si="83"/>
        <v>1</v>
      </c>
      <c r="C260">
        <f t="shared" si="84"/>
        <v>1</v>
      </c>
      <c r="D260">
        <f t="shared" si="85"/>
        <v>0</v>
      </c>
      <c r="E260">
        <f t="shared" si="86"/>
        <v>1</v>
      </c>
      <c r="F260">
        <f t="shared" si="87"/>
        <v>0</v>
      </c>
      <c r="G260">
        <f t="shared" si="88"/>
        <v>0</v>
      </c>
      <c r="H260">
        <f t="shared" si="89"/>
        <v>0</v>
      </c>
      <c r="I260">
        <f t="shared" si="90"/>
        <v>1</v>
      </c>
      <c r="J260">
        <f t="shared" si="91"/>
        <v>1</v>
      </c>
      <c r="K260">
        <f t="shared" si="92"/>
        <v>0</v>
      </c>
      <c r="L260">
        <f t="shared" si="93"/>
        <v>1</v>
      </c>
      <c r="M260">
        <f t="shared" si="94"/>
        <v>0</v>
      </c>
      <c r="N260">
        <f t="shared" si="95"/>
        <v>0</v>
      </c>
      <c r="O260">
        <f t="shared" si="96"/>
        <v>1</v>
      </c>
      <c r="P260">
        <f t="shared" si="97"/>
        <v>1</v>
      </c>
      <c r="Q260">
        <f t="shared" si="98"/>
        <v>0</v>
      </c>
      <c r="U260">
        <f t="shared" si="99"/>
        <v>1</v>
      </c>
      <c r="W260" s="8">
        <v>936000</v>
      </c>
      <c r="X260" s="2">
        <v>4</v>
      </c>
      <c r="Y260" s="2">
        <v>2.5</v>
      </c>
      <c r="Z260" s="2">
        <v>3330</v>
      </c>
      <c r="AA260" s="2">
        <v>8897</v>
      </c>
      <c r="AB260" s="2">
        <v>2</v>
      </c>
      <c r="AC260" s="2">
        <v>0</v>
      </c>
      <c r="AD260" s="2">
        <v>0</v>
      </c>
      <c r="AE260" s="2">
        <v>3</v>
      </c>
      <c r="AF260" s="2">
        <v>10</v>
      </c>
      <c r="AG260" s="2">
        <v>3330</v>
      </c>
      <c r="AH260" s="2">
        <v>0</v>
      </c>
      <c r="AI260" s="2">
        <v>2001</v>
      </c>
      <c r="AJ260" s="2">
        <v>0</v>
      </c>
      <c r="AK260" s="2">
        <v>47.648400000000002</v>
      </c>
      <c r="AL260" s="2">
        <v>-122.08</v>
      </c>
      <c r="AM260" s="2">
        <v>3150</v>
      </c>
      <c r="AN260" s="2">
        <v>7515</v>
      </c>
      <c r="AP260" s="3">
        <f t="shared" si="81"/>
        <v>281.08108108108109</v>
      </c>
      <c r="AR260" t="b">
        <f t="shared" si="100"/>
        <v>1</v>
      </c>
    </row>
    <row r="261" spans="1:44" ht="15.75" x14ac:dyDescent="0.25">
      <c r="A261">
        <f t="shared" si="82"/>
        <v>0</v>
      </c>
      <c r="B261">
        <f t="shared" si="83"/>
        <v>0</v>
      </c>
      <c r="C261">
        <f t="shared" si="84"/>
        <v>0</v>
      </c>
      <c r="D261">
        <f t="shared" si="85"/>
        <v>0</v>
      </c>
      <c r="E261">
        <f t="shared" si="86"/>
        <v>0</v>
      </c>
      <c r="F261">
        <f t="shared" si="87"/>
        <v>0</v>
      </c>
      <c r="G261">
        <f t="shared" si="88"/>
        <v>0</v>
      </c>
      <c r="H261">
        <f t="shared" si="89"/>
        <v>0</v>
      </c>
      <c r="I261">
        <f t="shared" si="90"/>
        <v>0</v>
      </c>
      <c r="J261">
        <f t="shared" si="91"/>
        <v>0</v>
      </c>
      <c r="K261">
        <f t="shared" si="92"/>
        <v>0</v>
      </c>
      <c r="L261">
        <f t="shared" si="93"/>
        <v>0</v>
      </c>
      <c r="M261">
        <f t="shared" si="94"/>
        <v>0</v>
      </c>
      <c r="N261">
        <f t="shared" si="95"/>
        <v>0</v>
      </c>
      <c r="O261">
        <f t="shared" si="96"/>
        <v>0</v>
      </c>
      <c r="P261">
        <f t="shared" si="97"/>
        <v>0</v>
      </c>
      <c r="Q261">
        <f t="shared" si="98"/>
        <v>0</v>
      </c>
      <c r="U261">
        <f t="shared" si="99"/>
        <v>0</v>
      </c>
      <c r="W261" s="8">
        <v>430000</v>
      </c>
      <c r="X261" s="2">
        <v>3</v>
      </c>
      <c r="Y261" s="2">
        <v>2</v>
      </c>
      <c r="Z261" s="2">
        <v>1910</v>
      </c>
      <c r="AA261" s="2">
        <v>5040</v>
      </c>
      <c r="AB261" s="2">
        <v>1.5</v>
      </c>
      <c r="AC261" s="2">
        <v>0</v>
      </c>
      <c r="AD261" s="2">
        <v>0</v>
      </c>
      <c r="AE261" s="2">
        <v>3</v>
      </c>
      <c r="AF261" s="2">
        <v>8</v>
      </c>
      <c r="AG261" s="2">
        <v>1910</v>
      </c>
      <c r="AH261" s="2">
        <v>0</v>
      </c>
      <c r="AI261" s="2">
        <v>1971</v>
      </c>
      <c r="AJ261" s="2">
        <v>0</v>
      </c>
      <c r="AK261" s="2">
        <v>47.6312</v>
      </c>
      <c r="AL261" s="2">
        <v>-122061</v>
      </c>
      <c r="AM261" s="2">
        <v>1980</v>
      </c>
      <c r="AN261" s="2">
        <v>4275</v>
      </c>
      <c r="AP261" s="3">
        <f t="shared" si="81"/>
        <v>225.13089005235602</v>
      </c>
      <c r="AR261" t="b">
        <f t="shared" si="100"/>
        <v>0</v>
      </c>
    </row>
    <row r="262" spans="1:44" ht="15.75" x14ac:dyDescent="0.25">
      <c r="A262">
        <f t="shared" si="82"/>
        <v>0</v>
      </c>
      <c r="B262">
        <f t="shared" si="83"/>
        <v>1</v>
      </c>
      <c r="C262">
        <f t="shared" si="84"/>
        <v>1</v>
      </c>
      <c r="D262">
        <f t="shared" si="85"/>
        <v>1</v>
      </c>
      <c r="E262">
        <f t="shared" si="86"/>
        <v>0</v>
      </c>
      <c r="F262">
        <f t="shared" si="87"/>
        <v>0</v>
      </c>
      <c r="G262">
        <f t="shared" si="88"/>
        <v>1</v>
      </c>
      <c r="H262">
        <f t="shared" si="89"/>
        <v>0</v>
      </c>
      <c r="I262">
        <f t="shared" si="90"/>
        <v>1</v>
      </c>
      <c r="J262">
        <f t="shared" si="91"/>
        <v>1</v>
      </c>
      <c r="K262">
        <f t="shared" si="92"/>
        <v>1</v>
      </c>
      <c r="L262">
        <f t="shared" si="93"/>
        <v>0</v>
      </c>
      <c r="M262">
        <f t="shared" si="94"/>
        <v>0</v>
      </c>
      <c r="N262">
        <f t="shared" si="95"/>
        <v>0</v>
      </c>
      <c r="O262">
        <f t="shared" si="96"/>
        <v>1</v>
      </c>
      <c r="P262">
        <f t="shared" si="97"/>
        <v>1</v>
      </c>
      <c r="Q262">
        <f t="shared" si="98"/>
        <v>1</v>
      </c>
      <c r="U262">
        <f t="shared" si="99"/>
        <v>0</v>
      </c>
      <c r="W262" s="8">
        <v>825000</v>
      </c>
      <c r="X262" s="2">
        <v>3</v>
      </c>
      <c r="Y262" s="2">
        <v>2.5</v>
      </c>
      <c r="Z262" s="2">
        <v>3280</v>
      </c>
      <c r="AA262" s="2">
        <v>26413</v>
      </c>
      <c r="AB262" s="2">
        <v>1</v>
      </c>
      <c r="AC262" s="2">
        <v>0</v>
      </c>
      <c r="AD262" s="2">
        <v>3</v>
      </c>
      <c r="AE262" s="2">
        <v>3</v>
      </c>
      <c r="AF262" s="2">
        <v>11</v>
      </c>
      <c r="AG262" s="2">
        <v>2670</v>
      </c>
      <c r="AH262" s="2">
        <v>610</v>
      </c>
      <c r="AI262" s="2">
        <v>1985</v>
      </c>
      <c r="AJ262" s="2">
        <v>0</v>
      </c>
      <c r="AK262" s="2">
        <v>47.639499999999998</v>
      </c>
      <c r="AL262" s="2">
        <v>-122.05</v>
      </c>
      <c r="AM262" s="2">
        <v>3280</v>
      </c>
      <c r="AN262" s="2">
        <v>25211</v>
      </c>
      <c r="AP262" s="3">
        <f t="shared" si="81"/>
        <v>251.52439024390245</v>
      </c>
      <c r="AR262" t="b">
        <f t="shared" si="100"/>
        <v>0</v>
      </c>
    </row>
    <row r="263" spans="1:44" ht="15.75" x14ac:dyDescent="0.25">
      <c r="A263">
        <f t="shared" si="82"/>
        <v>1</v>
      </c>
      <c r="B263">
        <f t="shared" si="83"/>
        <v>1</v>
      </c>
      <c r="C263">
        <f t="shared" si="84"/>
        <v>1</v>
      </c>
      <c r="D263">
        <f t="shared" si="85"/>
        <v>0</v>
      </c>
      <c r="E263">
        <f t="shared" si="86"/>
        <v>1</v>
      </c>
      <c r="F263">
        <f t="shared" si="87"/>
        <v>0</v>
      </c>
      <c r="G263">
        <f t="shared" si="88"/>
        <v>0</v>
      </c>
      <c r="H263">
        <f t="shared" si="89"/>
        <v>0</v>
      </c>
      <c r="I263">
        <f t="shared" si="90"/>
        <v>0</v>
      </c>
      <c r="J263">
        <f t="shared" si="91"/>
        <v>1</v>
      </c>
      <c r="K263">
        <f t="shared" si="92"/>
        <v>0</v>
      </c>
      <c r="L263">
        <f t="shared" si="93"/>
        <v>1</v>
      </c>
      <c r="M263">
        <f t="shared" si="94"/>
        <v>0</v>
      </c>
      <c r="N263">
        <f t="shared" si="95"/>
        <v>0</v>
      </c>
      <c r="O263">
        <f t="shared" si="96"/>
        <v>0</v>
      </c>
      <c r="P263">
        <f t="shared" si="97"/>
        <v>1</v>
      </c>
      <c r="Q263">
        <f t="shared" si="98"/>
        <v>0</v>
      </c>
      <c r="U263">
        <f t="shared" si="99"/>
        <v>0</v>
      </c>
      <c r="W263" s="8">
        <v>644500</v>
      </c>
      <c r="X263" s="2">
        <v>4</v>
      </c>
      <c r="Y263" s="2">
        <v>2.5</v>
      </c>
      <c r="Z263" s="2">
        <v>2990</v>
      </c>
      <c r="AA263" s="2">
        <v>5342</v>
      </c>
      <c r="AB263" s="2">
        <v>2</v>
      </c>
      <c r="AC263" s="2">
        <v>0</v>
      </c>
      <c r="AD263" s="2">
        <v>0</v>
      </c>
      <c r="AE263" s="2">
        <v>3</v>
      </c>
      <c r="AF263" s="2">
        <v>8</v>
      </c>
      <c r="AG263" s="2">
        <v>2990</v>
      </c>
      <c r="AH263" s="2">
        <v>0</v>
      </c>
      <c r="AI263" s="2">
        <v>2004</v>
      </c>
      <c r="AJ263" s="2">
        <v>0</v>
      </c>
      <c r="AK263" s="2">
        <v>47.612400000000001</v>
      </c>
      <c r="AL263" s="2">
        <v>-122009</v>
      </c>
      <c r="AM263" s="2">
        <v>2990</v>
      </c>
      <c r="AN263" s="2">
        <v>5936</v>
      </c>
      <c r="AP263" s="3">
        <f t="shared" si="81"/>
        <v>215.55183946488293</v>
      </c>
      <c r="AR263" t="b">
        <f t="shared" si="100"/>
        <v>0</v>
      </c>
    </row>
    <row r="264" spans="1:44" ht="15.75" x14ac:dyDescent="0.25">
      <c r="A264">
        <f t="shared" si="82"/>
        <v>1</v>
      </c>
      <c r="B264">
        <f t="shared" si="83"/>
        <v>1</v>
      </c>
      <c r="C264">
        <f t="shared" si="84"/>
        <v>1</v>
      </c>
      <c r="D264">
        <f t="shared" si="85"/>
        <v>0</v>
      </c>
      <c r="E264">
        <f t="shared" si="86"/>
        <v>1</v>
      </c>
      <c r="F264">
        <f t="shared" si="87"/>
        <v>0</v>
      </c>
      <c r="G264">
        <f t="shared" si="88"/>
        <v>0</v>
      </c>
      <c r="H264">
        <f t="shared" si="89"/>
        <v>0</v>
      </c>
      <c r="I264">
        <f t="shared" si="90"/>
        <v>1</v>
      </c>
      <c r="J264">
        <f t="shared" si="91"/>
        <v>1</v>
      </c>
      <c r="K264">
        <f t="shared" si="92"/>
        <v>0</v>
      </c>
      <c r="L264">
        <f t="shared" si="93"/>
        <v>1</v>
      </c>
      <c r="M264">
        <f t="shared" si="94"/>
        <v>0</v>
      </c>
      <c r="N264">
        <f t="shared" si="95"/>
        <v>0</v>
      </c>
      <c r="O264">
        <f t="shared" si="96"/>
        <v>0</v>
      </c>
      <c r="P264">
        <f t="shared" si="97"/>
        <v>1</v>
      </c>
      <c r="Q264">
        <f t="shared" si="98"/>
        <v>0</v>
      </c>
      <c r="U264">
        <f t="shared" si="99"/>
        <v>0</v>
      </c>
      <c r="W264" s="8">
        <v>840000</v>
      </c>
      <c r="X264" s="2">
        <v>4</v>
      </c>
      <c r="Y264" s="2">
        <v>2.5</v>
      </c>
      <c r="Z264" s="2">
        <v>3420</v>
      </c>
      <c r="AA264" s="2">
        <v>8405</v>
      </c>
      <c r="AB264" s="2">
        <v>2</v>
      </c>
      <c r="AC264" s="2">
        <v>0</v>
      </c>
      <c r="AD264" s="2">
        <v>0</v>
      </c>
      <c r="AE264" s="2">
        <v>3</v>
      </c>
      <c r="AF264" s="2">
        <v>10</v>
      </c>
      <c r="AG264" s="2">
        <v>3420</v>
      </c>
      <c r="AH264" s="2">
        <v>0</v>
      </c>
      <c r="AI264" s="2">
        <v>2000</v>
      </c>
      <c r="AJ264" s="2">
        <v>0</v>
      </c>
      <c r="AK264" s="2">
        <v>47.632800000000003</v>
      </c>
      <c r="AL264" s="2">
        <v>-122064</v>
      </c>
      <c r="AM264" s="2">
        <v>3230</v>
      </c>
      <c r="AN264" s="2">
        <v>8460</v>
      </c>
      <c r="AP264" s="3">
        <f t="shared" si="81"/>
        <v>245.61403508771929</v>
      </c>
      <c r="AR264" t="b">
        <f t="shared" si="100"/>
        <v>0</v>
      </c>
    </row>
    <row r="265" spans="1:44" ht="15.75" x14ac:dyDescent="0.25">
      <c r="A265">
        <f t="shared" si="82"/>
        <v>0</v>
      </c>
      <c r="B265">
        <f t="shared" si="83"/>
        <v>0</v>
      </c>
      <c r="C265">
        <f t="shared" si="84"/>
        <v>0</v>
      </c>
      <c r="D265">
        <f t="shared" si="85"/>
        <v>0</v>
      </c>
      <c r="E265">
        <f t="shared" si="86"/>
        <v>0</v>
      </c>
      <c r="F265">
        <f t="shared" si="87"/>
        <v>0</v>
      </c>
      <c r="G265">
        <f t="shared" si="88"/>
        <v>0</v>
      </c>
      <c r="H265">
        <f t="shared" si="89"/>
        <v>0</v>
      </c>
      <c r="I265">
        <f t="shared" si="90"/>
        <v>0</v>
      </c>
      <c r="J265">
        <f t="shared" si="91"/>
        <v>0</v>
      </c>
      <c r="K265">
        <f t="shared" si="92"/>
        <v>0</v>
      </c>
      <c r="L265">
        <f t="shared" si="93"/>
        <v>0</v>
      </c>
      <c r="M265">
        <f t="shared" si="94"/>
        <v>0</v>
      </c>
      <c r="N265">
        <f t="shared" si="95"/>
        <v>1</v>
      </c>
      <c r="O265">
        <f t="shared" si="96"/>
        <v>0</v>
      </c>
      <c r="P265">
        <f t="shared" si="97"/>
        <v>0</v>
      </c>
      <c r="Q265">
        <f t="shared" si="98"/>
        <v>0</v>
      </c>
      <c r="U265">
        <f t="shared" si="99"/>
        <v>1</v>
      </c>
      <c r="W265" s="8">
        <v>475580</v>
      </c>
      <c r="X265" s="2">
        <v>3</v>
      </c>
      <c r="Y265" s="2">
        <v>1.75</v>
      </c>
      <c r="Z265" s="2">
        <v>1520</v>
      </c>
      <c r="AA265" s="2">
        <v>11085</v>
      </c>
      <c r="AB265" s="2">
        <v>1</v>
      </c>
      <c r="AC265" s="2">
        <v>0</v>
      </c>
      <c r="AD265" s="2">
        <v>0</v>
      </c>
      <c r="AE265" s="2">
        <v>3</v>
      </c>
      <c r="AF265" s="2">
        <v>8</v>
      </c>
      <c r="AG265" s="2">
        <v>1520</v>
      </c>
      <c r="AH265" s="2">
        <v>0</v>
      </c>
      <c r="AI265" s="2">
        <v>1983</v>
      </c>
      <c r="AJ265" s="2">
        <v>0</v>
      </c>
      <c r="AK265" s="2">
        <v>47646</v>
      </c>
      <c r="AL265" s="2">
        <v>-122068</v>
      </c>
      <c r="AM265" s="2">
        <v>2310</v>
      </c>
      <c r="AN265" s="2">
        <v>9647</v>
      </c>
      <c r="AP265" s="3">
        <f t="shared" si="81"/>
        <v>312.88157894736844</v>
      </c>
      <c r="AR265" t="b">
        <f t="shared" si="100"/>
        <v>1</v>
      </c>
    </row>
    <row r="266" spans="1:44" ht="15.75" x14ac:dyDescent="0.25">
      <c r="A266">
        <f t="shared" si="82"/>
        <v>1</v>
      </c>
      <c r="B266">
        <f t="shared" si="83"/>
        <v>0</v>
      </c>
      <c r="C266">
        <f t="shared" si="84"/>
        <v>0</v>
      </c>
      <c r="D266">
        <f t="shared" si="85"/>
        <v>0</v>
      </c>
      <c r="E266">
        <f t="shared" si="86"/>
        <v>0</v>
      </c>
      <c r="F266">
        <f t="shared" si="87"/>
        <v>0</v>
      </c>
      <c r="G266">
        <f t="shared" si="88"/>
        <v>0</v>
      </c>
      <c r="H266">
        <f t="shared" si="89"/>
        <v>0</v>
      </c>
      <c r="I266">
        <f t="shared" si="90"/>
        <v>1</v>
      </c>
      <c r="J266">
        <f t="shared" si="91"/>
        <v>1</v>
      </c>
      <c r="K266">
        <f t="shared" si="92"/>
        <v>0</v>
      </c>
      <c r="L266">
        <f t="shared" si="93"/>
        <v>0</v>
      </c>
      <c r="M266">
        <f t="shared" si="94"/>
        <v>0</v>
      </c>
      <c r="N266">
        <f t="shared" si="95"/>
        <v>0</v>
      </c>
      <c r="O266">
        <f t="shared" si="96"/>
        <v>1</v>
      </c>
      <c r="P266">
        <f t="shared" si="97"/>
        <v>1</v>
      </c>
      <c r="Q266">
        <f t="shared" si="98"/>
        <v>0</v>
      </c>
      <c r="U266">
        <f t="shared" si="99"/>
        <v>1</v>
      </c>
      <c r="W266" s="8">
        <v>712000</v>
      </c>
      <c r="X266" s="2">
        <v>4</v>
      </c>
      <c r="Y266" s="2">
        <v>2.25</v>
      </c>
      <c r="Z266" s="2">
        <v>2450</v>
      </c>
      <c r="AA266" s="2">
        <v>11960</v>
      </c>
      <c r="AB266" s="2">
        <v>1</v>
      </c>
      <c r="AC266" s="2">
        <v>0</v>
      </c>
      <c r="AD266" s="2">
        <v>0</v>
      </c>
      <c r="AE266" s="2">
        <v>3</v>
      </c>
      <c r="AF266" s="2">
        <v>10</v>
      </c>
      <c r="AG266" s="2">
        <v>2450</v>
      </c>
      <c r="AH266" s="2">
        <v>0</v>
      </c>
      <c r="AI266" s="2">
        <v>1979</v>
      </c>
      <c r="AJ266" s="2">
        <v>0</v>
      </c>
      <c r="AK266" s="2">
        <v>47.635100000000001</v>
      </c>
      <c r="AL266" s="2">
        <v>-122.06</v>
      </c>
      <c r="AM266" s="2">
        <v>2600</v>
      </c>
      <c r="AN266" s="2">
        <v>11960</v>
      </c>
      <c r="AP266" s="3">
        <f t="shared" si="81"/>
        <v>290.61224489795916</v>
      </c>
      <c r="AR266" t="b">
        <f t="shared" si="100"/>
        <v>1</v>
      </c>
    </row>
    <row r="267" spans="1:44" ht="15.75" x14ac:dyDescent="0.25">
      <c r="A267">
        <f t="shared" si="82"/>
        <v>0</v>
      </c>
      <c r="B267">
        <f t="shared" si="83"/>
        <v>1</v>
      </c>
      <c r="C267">
        <f t="shared" si="84"/>
        <v>0</v>
      </c>
      <c r="D267">
        <f t="shared" si="85"/>
        <v>0</v>
      </c>
      <c r="E267">
        <f t="shared" si="86"/>
        <v>0</v>
      </c>
      <c r="F267">
        <f t="shared" si="87"/>
        <v>0</v>
      </c>
      <c r="G267">
        <f t="shared" si="88"/>
        <v>0</v>
      </c>
      <c r="H267">
        <f t="shared" si="89"/>
        <v>0</v>
      </c>
      <c r="I267">
        <f t="shared" si="90"/>
        <v>1</v>
      </c>
      <c r="J267">
        <f t="shared" si="91"/>
        <v>0</v>
      </c>
      <c r="K267">
        <f t="shared" si="92"/>
        <v>0</v>
      </c>
      <c r="L267">
        <f t="shared" si="93"/>
        <v>1</v>
      </c>
      <c r="M267">
        <f t="shared" si="94"/>
        <v>0</v>
      </c>
      <c r="N267">
        <f t="shared" si="95"/>
        <v>0</v>
      </c>
      <c r="O267">
        <f t="shared" si="96"/>
        <v>0</v>
      </c>
      <c r="P267">
        <f t="shared" si="97"/>
        <v>0</v>
      </c>
      <c r="Q267">
        <f t="shared" si="98"/>
        <v>0</v>
      </c>
      <c r="U267">
        <f t="shared" si="99"/>
        <v>0</v>
      </c>
      <c r="W267" s="8">
        <v>570000</v>
      </c>
      <c r="X267" s="2">
        <v>3</v>
      </c>
      <c r="Y267" s="2">
        <v>2.5</v>
      </c>
      <c r="Z267" s="2">
        <v>2420</v>
      </c>
      <c r="AA267" s="2">
        <v>11953</v>
      </c>
      <c r="AB267" s="2">
        <v>1</v>
      </c>
      <c r="AC267" s="2">
        <v>0</v>
      </c>
      <c r="AD267" s="2">
        <v>0</v>
      </c>
      <c r="AE267" s="2">
        <v>3</v>
      </c>
      <c r="AF267" s="2">
        <v>9</v>
      </c>
      <c r="AG267" s="2">
        <v>2420</v>
      </c>
      <c r="AH267" s="2">
        <v>0</v>
      </c>
      <c r="AI267" s="2">
        <v>1990</v>
      </c>
      <c r="AJ267" s="2">
        <v>0</v>
      </c>
      <c r="AK267" s="2">
        <v>47.628500000000003</v>
      </c>
      <c r="AL267" s="2">
        <v>-122054</v>
      </c>
      <c r="AM267" s="2">
        <v>2420</v>
      </c>
      <c r="AN267" s="2">
        <v>12215</v>
      </c>
      <c r="AP267" s="3">
        <f t="shared" si="81"/>
        <v>235.53719008264463</v>
      </c>
      <c r="AR267" t="b">
        <f t="shared" si="100"/>
        <v>0</v>
      </c>
    </row>
    <row r="268" spans="1:44" ht="15.75" x14ac:dyDescent="0.25">
      <c r="A268">
        <f t="shared" si="82"/>
        <v>0</v>
      </c>
      <c r="B268">
        <f t="shared" si="83"/>
        <v>1</v>
      </c>
      <c r="C268">
        <f t="shared" si="84"/>
        <v>0</v>
      </c>
      <c r="D268">
        <f t="shared" si="85"/>
        <v>0</v>
      </c>
      <c r="E268">
        <f t="shared" si="86"/>
        <v>1</v>
      </c>
      <c r="F268">
        <f t="shared" si="87"/>
        <v>0</v>
      </c>
      <c r="G268">
        <f t="shared" si="88"/>
        <v>0</v>
      </c>
      <c r="H268">
        <f t="shared" si="89"/>
        <v>0</v>
      </c>
      <c r="I268">
        <f t="shared" si="90"/>
        <v>0</v>
      </c>
      <c r="J268">
        <f t="shared" si="91"/>
        <v>0</v>
      </c>
      <c r="K268">
        <f t="shared" si="92"/>
        <v>0</v>
      </c>
      <c r="L268">
        <f t="shared" si="93"/>
        <v>0</v>
      </c>
      <c r="M268">
        <f t="shared" si="94"/>
        <v>0</v>
      </c>
      <c r="N268">
        <f t="shared" si="95"/>
        <v>0</v>
      </c>
      <c r="O268">
        <f t="shared" si="96"/>
        <v>0</v>
      </c>
      <c r="P268">
        <f t="shared" si="97"/>
        <v>0</v>
      </c>
      <c r="Q268">
        <f t="shared" si="98"/>
        <v>0</v>
      </c>
      <c r="U268">
        <f t="shared" si="99"/>
        <v>1</v>
      </c>
      <c r="W268" s="8">
        <v>530000</v>
      </c>
      <c r="X268" s="2">
        <v>3</v>
      </c>
      <c r="Y268" s="2">
        <v>2.5</v>
      </c>
      <c r="Z268" s="2">
        <v>1950</v>
      </c>
      <c r="AA268" s="2">
        <v>9906</v>
      </c>
      <c r="AB268" s="2">
        <v>2</v>
      </c>
      <c r="AC268" s="2">
        <v>0</v>
      </c>
      <c r="AD268" s="2">
        <v>0</v>
      </c>
      <c r="AE268" s="2">
        <v>3</v>
      </c>
      <c r="AF268" s="2">
        <v>8</v>
      </c>
      <c r="AG268" s="2">
        <v>1950</v>
      </c>
      <c r="AH268" s="2">
        <v>0</v>
      </c>
      <c r="AI268" s="2">
        <v>1988</v>
      </c>
      <c r="AJ268" s="2">
        <v>0</v>
      </c>
      <c r="AK268" s="2">
        <v>47.636299999999999</v>
      </c>
      <c r="AL268" s="2">
        <v>-122025</v>
      </c>
      <c r="AM268" s="2">
        <v>1860</v>
      </c>
      <c r="AN268" s="2">
        <v>7689</v>
      </c>
      <c r="AP268" s="3">
        <f t="shared" si="81"/>
        <v>271.79487179487177</v>
      </c>
      <c r="AR268" t="b">
        <f t="shared" si="100"/>
        <v>1</v>
      </c>
    </row>
    <row r="269" spans="1:44" ht="15.75" x14ac:dyDescent="0.25">
      <c r="A269">
        <f t="shared" si="82"/>
        <v>0</v>
      </c>
      <c r="B269">
        <f t="shared" si="83"/>
        <v>1</v>
      </c>
      <c r="C269">
        <f t="shared" si="84"/>
        <v>0</v>
      </c>
      <c r="D269">
        <f t="shared" si="85"/>
        <v>0</v>
      </c>
      <c r="E269">
        <f t="shared" si="86"/>
        <v>1</v>
      </c>
      <c r="F269">
        <f t="shared" si="87"/>
        <v>0</v>
      </c>
      <c r="G269">
        <f t="shared" si="88"/>
        <v>0</v>
      </c>
      <c r="H269">
        <f t="shared" si="89"/>
        <v>0</v>
      </c>
      <c r="I269">
        <f t="shared" si="90"/>
        <v>0</v>
      </c>
      <c r="J269">
        <f t="shared" si="91"/>
        <v>0</v>
      </c>
      <c r="K269">
        <f t="shared" si="92"/>
        <v>1</v>
      </c>
      <c r="L269">
        <f t="shared" si="93"/>
        <v>1</v>
      </c>
      <c r="M269">
        <f t="shared" si="94"/>
        <v>0</v>
      </c>
      <c r="N269">
        <f t="shared" si="95"/>
        <v>0</v>
      </c>
      <c r="O269">
        <f t="shared" si="96"/>
        <v>0</v>
      </c>
      <c r="P269">
        <f t="shared" si="97"/>
        <v>0</v>
      </c>
      <c r="Q269">
        <f t="shared" si="98"/>
        <v>1</v>
      </c>
      <c r="U269">
        <f t="shared" si="99"/>
        <v>0</v>
      </c>
      <c r="W269" s="8">
        <v>500000</v>
      </c>
      <c r="X269" s="2">
        <v>3</v>
      </c>
      <c r="Y269" s="2">
        <v>3.5</v>
      </c>
      <c r="Z269" s="2">
        <v>2150</v>
      </c>
      <c r="AA269" s="2">
        <v>4368</v>
      </c>
      <c r="AB269" s="2">
        <v>2</v>
      </c>
      <c r="AC269" s="2">
        <v>0</v>
      </c>
      <c r="AD269" s="2">
        <v>0</v>
      </c>
      <c r="AE269" s="2">
        <v>3</v>
      </c>
      <c r="AF269" s="2">
        <v>8</v>
      </c>
      <c r="AG269" s="2">
        <v>1610</v>
      </c>
      <c r="AH269" s="2">
        <v>540</v>
      </c>
      <c r="AI269" s="2">
        <v>1998</v>
      </c>
      <c r="AJ269" s="2">
        <v>0</v>
      </c>
      <c r="AK269" s="2">
        <v>47.621299999999998</v>
      </c>
      <c r="AL269" s="2">
        <v>-122065</v>
      </c>
      <c r="AM269" s="2">
        <v>2390</v>
      </c>
      <c r="AN269" s="2">
        <v>16630</v>
      </c>
      <c r="AP269" s="3">
        <f t="shared" si="81"/>
        <v>232.55813953488371</v>
      </c>
      <c r="AR269" t="b">
        <f t="shared" si="100"/>
        <v>0</v>
      </c>
    </row>
    <row r="270" spans="1:44" ht="15.75" x14ac:dyDescent="0.25">
      <c r="A270">
        <f t="shared" si="82"/>
        <v>0</v>
      </c>
      <c r="B270">
        <f t="shared" si="83"/>
        <v>1</v>
      </c>
      <c r="C270">
        <f t="shared" si="84"/>
        <v>1</v>
      </c>
      <c r="D270">
        <f t="shared" si="85"/>
        <v>0</v>
      </c>
      <c r="E270">
        <f t="shared" si="86"/>
        <v>1</v>
      </c>
      <c r="F270">
        <f t="shared" si="87"/>
        <v>0</v>
      </c>
      <c r="G270">
        <f t="shared" si="88"/>
        <v>0</v>
      </c>
      <c r="H270">
        <f t="shared" si="89"/>
        <v>0</v>
      </c>
      <c r="I270">
        <f t="shared" si="90"/>
        <v>1</v>
      </c>
      <c r="J270">
        <f t="shared" si="91"/>
        <v>1</v>
      </c>
      <c r="K270">
        <f t="shared" si="92"/>
        <v>0</v>
      </c>
      <c r="L270">
        <f t="shared" si="93"/>
        <v>1</v>
      </c>
      <c r="M270">
        <f t="shared" si="94"/>
        <v>0</v>
      </c>
      <c r="N270">
        <f t="shared" si="95"/>
        <v>0</v>
      </c>
      <c r="O270">
        <f t="shared" si="96"/>
        <v>0</v>
      </c>
      <c r="P270">
        <f t="shared" si="97"/>
        <v>1</v>
      </c>
      <c r="Q270">
        <f t="shared" si="98"/>
        <v>0</v>
      </c>
      <c r="U270">
        <f t="shared" si="99"/>
        <v>0</v>
      </c>
      <c r="W270" s="8">
        <v>964000</v>
      </c>
      <c r="X270" s="2">
        <v>3</v>
      </c>
      <c r="Y270" s="2">
        <v>2.5</v>
      </c>
      <c r="Z270" s="2">
        <v>3630</v>
      </c>
      <c r="AA270" s="2">
        <v>9475</v>
      </c>
      <c r="AB270" s="2">
        <v>2</v>
      </c>
      <c r="AC270" s="2">
        <v>0</v>
      </c>
      <c r="AD270" s="2">
        <v>0</v>
      </c>
      <c r="AE270" s="2">
        <v>3</v>
      </c>
      <c r="AF270" s="2">
        <v>11</v>
      </c>
      <c r="AG270" s="2">
        <v>3630</v>
      </c>
      <c r="AH270" s="2">
        <v>0</v>
      </c>
      <c r="AI270" s="2">
        <v>1999</v>
      </c>
      <c r="AJ270" s="2">
        <v>0</v>
      </c>
      <c r="AK270" s="2">
        <v>47.654400000000003</v>
      </c>
      <c r="AL270" s="2">
        <v>-122085</v>
      </c>
      <c r="AM270" s="2">
        <v>3250</v>
      </c>
      <c r="AN270" s="2">
        <v>11605</v>
      </c>
      <c r="AP270" s="3">
        <f t="shared" si="81"/>
        <v>265.56473829201104</v>
      </c>
      <c r="AR270" t="b">
        <f t="shared" si="100"/>
        <v>0</v>
      </c>
    </row>
    <row r="271" spans="1:44" ht="15.75" x14ac:dyDescent="0.25">
      <c r="A271">
        <f t="shared" si="82"/>
        <v>0</v>
      </c>
      <c r="B271">
        <f t="shared" si="83"/>
        <v>1</v>
      </c>
      <c r="C271">
        <f t="shared" si="84"/>
        <v>0</v>
      </c>
      <c r="D271">
        <f t="shared" si="85"/>
        <v>0</v>
      </c>
      <c r="E271">
        <f t="shared" si="86"/>
        <v>0</v>
      </c>
      <c r="F271">
        <f t="shared" si="87"/>
        <v>0</v>
      </c>
      <c r="G271">
        <f t="shared" si="88"/>
        <v>0</v>
      </c>
      <c r="H271">
        <f t="shared" si="89"/>
        <v>0</v>
      </c>
      <c r="I271">
        <f t="shared" si="90"/>
        <v>1</v>
      </c>
      <c r="J271">
        <f t="shared" si="91"/>
        <v>0</v>
      </c>
      <c r="K271">
        <f t="shared" si="92"/>
        <v>0</v>
      </c>
      <c r="L271">
        <f t="shared" si="93"/>
        <v>0</v>
      </c>
      <c r="M271">
        <f t="shared" si="94"/>
        <v>0</v>
      </c>
      <c r="N271">
        <f t="shared" si="95"/>
        <v>0</v>
      </c>
      <c r="O271">
        <f t="shared" si="96"/>
        <v>0</v>
      </c>
      <c r="P271">
        <f t="shared" si="97"/>
        <v>1</v>
      </c>
      <c r="Q271">
        <f t="shared" si="98"/>
        <v>0</v>
      </c>
      <c r="U271">
        <f t="shared" si="99"/>
        <v>0</v>
      </c>
      <c r="W271" s="8">
        <v>535000</v>
      </c>
      <c r="X271" s="2">
        <v>3</v>
      </c>
      <c r="Y271" s="2">
        <v>2.5</v>
      </c>
      <c r="Z271" s="2">
        <v>2400</v>
      </c>
      <c r="AA271" s="2">
        <v>12546</v>
      </c>
      <c r="AB271" s="2">
        <v>1</v>
      </c>
      <c r="AC271" s="2">
        <v>0</v>
      </c>
      <c r="AD271" s="2">
        <v>0</v>
      </c>
      <c r="AE271" s="2">
        <v>3</v>
      </c>
      <c r="AF271" s="2">
        <v>9</v>
      </c>
      <c r="AG271" s="2">
        <v>2400</v>
      </c>
      <c r="AH271" s="2">
        <v>0</v>
      </c>
      <c r="AI271" s="2">
        <v>1983</v>
      </c>
      <c r="AJ271" s="2">
        <v>0</v>
      </c>
      <c r="AK271" s="2">
        <v>47.631700000000002</v>
      </c>
      <c r="AL271" s="2">
        <v>-122041</v>
      </c>
      <c r="AM271" s="2">
        <v>2940</v>
      </c>
      <c r="AN271" s="2">
        <v>12150</v>
      </c>
      <c r="AP271" s="3">
        <f t="shared" si="81"/>
        <v>222.91666666666666</v>
      </c>
      <c r="AR271" t="b">
        <f t="shared" si="100"/>
        <v>0</v>
      </c>
    </row>
    <row r="272" spans="1:44" ht="15.75" x14ac:dyDescent="0.25">
      <c r="A272">
        <f t="shared" si="82"/>
        <v>0</v>
      </c>
      <c r="B272">
        <f t="shared" si="83"/>
        <v>0</v>
      </c>
      <c r="C272">
        <f t="shared" si="84"/>
        <v>0</v>
      </c>
      <c r="D272">
        <f t="shared" si="85"/>
        <v>0</v>
      </c>
      <c r="E272">
        <f t="shared" si="86"/>
        <v>0</v>
      </c>
      <c r="F272">
        <f t="shared" si="87"/>
        <v>0</v>
      </c>
      <c r="G272">
        <f t="shared" si="88"/>
        <v>0</v>
      </c>
      <c r="H272">
        <f t="shared" si="89"/>
        <v>0</v>
      </c>
      <c r="I272">
        <f t="shared" si="90"/>
        <v>0</v>
      </c>
      <c r="J272">
        <f t="shared" si="91"/>
        <v>0</v>
      </c>
      <c r="K272">
        <f t="shared" si="92"/>
        <v>0</v>
      </c>
      <c r="L272">
        <f t="shared" si="93"/>
        <v>0</v>
      </c>
      <c r="M272">
        <f t="shared" si="94"/>
        <v>0</v>
      </c>
      <c r="N272">
        <f t="shared" si="95"/>
        <v>0</v>
      </c>
      <c r="O272">
        <f t="shared" si="96"/>
        <v>1</v>
      </c>
      <c r="P272">
        <f t="shared" si="97"/>
        <v>0</v>
      </c>
      <c r="Q272">
        <f t="shared" si="98"/>
        <v>0</v>
      </c>
      <c r="U272">
        <f t="shared" si="99"/>
        <v>1</v>
      </c>
      <c r="W272" s="8">
        <v>366000</v>
      </c>
      <c r="X272" s="2">
        <v>3</v>
      </c>
      <c r="Y272" s="2">
        <v>2</v>
      </c>
      <c r="Z272" s="2">
        <v>1350</v>
      </c>
      <c r="AA272" s="2">
        <v>10200</v>
      </c>
      <c r="AB272" s="2">
        <v>1</v>
      </c>
      <c r="AC272" s="2">
        <v>0</v>
      </c>
      <c r="AD272" s="2">
        <v>0</v>
      </c>
      <c r="AE272" s="2">
        <v>3</v>
      </c>
      <c r="AF272" s="2">
        <v>7</v>
      </c>
      <c r="AG272" s="2">
        <v>1350</v>
      </c>
      <c r="AH272" s="2">
        <v>0</v>
      </c>
      <c r="AI272" s="2">
        <v>1977</v>
      </c>
      <c r="AJ272" s="2">
        <v>0</v>
      </c>
      <c r="AK272" s="2">
        <v>47.615900000000003</v>
      </c>
      <c r="AL272" s="2">
        <v>-122.05</v>
      </c>
      <c r="AM272" s="2">
        <v>1820</v>
      </c>
      <c r="AN272" s="2">
        <v>9600</v>
      </c>
      <c r="AP272" s="3">
        <f t="shared" si="81"/>
        <v>271.11111111111109</v>
      </c>
      <c r="AR272" t="b">
        <f t="shared" si="100"/>
        <v>1</v>
      </c>
    </row>
    <row r="273" spans="1:44" ht="15.75" x14ac:dyDescent="0.25">
      <c r="A273">
        <f t="shared" si="82"/>
        <v>1</v>
      </c>
      <c r="B273">
        <f t="shared" si="83"/>
        <v>1</v>
      </c>
      <c r="C273">
        <f t="shared" si="84"/>
        <v>1</v>
      </c>
      <c r="D273">
        <f t="shared" si="85"/>
        <v>0</v>
      </c>
      <c r="E273">
        <f t="shared" si="86"/>
        <v>1</v>
      </c>
      <c r="F273">
        <f t="shared" si="87"/>
        <v>0</v>
      </c>
      <c r="G273">
        <f t="shared" si="88"/>
        <v>0</v>
      </c>
      <c r="H273">
        <f t="shared" si="89"/>
        <v>0</v>
      </c>
      <c r="I273">
        <f t="shared" si="90"/>
        <v>0</v>
      </c>
      <c r="J273">
        <f t="shared" si="91"/>
        <v>1</v>
      </c>
      <c r="K273">
        <f t="shared" si="92"/>
        <v>0</v>
      </c>
      <c r="L273">
        <f t="shared" si="93"/>
        <v>1</v>
      </c>
      <c r="M273">
        <f t="shared" si="94"/>
        <v>0</v>
      </c>
      <c r="N273">
        <f t="shared" si="95"/>
        <v>0</v>
      </c>
      <c r="O273">
        <f t="shared" si="96"/>
        <v>1</v>
      </c>
      <c r="P273">
        <f t="shared" si="97"/>
        <v>1</v>
      </c>
      <c r="Q273">
        <f t="shared" si="98"/>
        <v>0</v>
      </c>
      <c r="U273">
        <f t="shared" si="99"/>
        <v>0</v>
      </c>
      <c r="W273" s="8">
        <v>697000</v>
      </c>
      <c r="X273" s="2">
        <v>4</v>
      </c>
      <c r="Y273" s="2">
        <v>2.5</v>
      </c>
      <c r="Z273" s="2">
        <v>3160</v>
      </c>
      <c r="AA273" s="2">
        <v>6961</v>
      </c>
      <c r="AB273" s="2">
        <v>2</v>
      </c>
      <c r="AC273" s="2">
        <v>0</v>
      </c>
      <c r="AD273" s="2">
        <v>0</v>
      </c>
      <c r="AE273" s="2">
        <v>3</v>
      </c>
      <c r="AF273" s="2">
        <v>8</v>
      </c>
      <c r="AG273" s="2">
        <v>3160</v>
      </c>
      <c r="AH273" s="2">
        <v>0</v>
      </c>
      <c r="AI273" s="2">
        <v>2005</v>
      </c>
      <c r="AJ273" s="2">
        <v>0</v>
      </c>
      <c r="AK273" s="2">
        <v>47.612499999999997</v>
      </c>
      <c r="AL273" s="2">
        <v>-122.01</v>
      </c>
      <c r="AM273" s="2">
        <v>3110</v>
      </c>
      <c r="AN273" s="2">
        <v>5058</v>
      </c>
      <c r="AP273" s="3">
        <f t="shared" si="81"/>
        <v>220.56962025316454</v>
      </c>
      <c r="AR273" t="b">
        <f t="shared" si="100"/>
        <v>0</v>
      </c>
    </row>
    <row r="274" spans="1:44" ht="15.75" x14ac:dyDescent="0.25">
      <c r="A274">
        <f t="shared" si="82"/>
        <v>1</v>
      </c>
      <c r="B274">
        <f t="shared" si="83"/>
        <v>1</v>
      </c>
      <c r="C274">
        <f t="shared" si="84"/>
        <v>0</v>
      </c>
      <c r="D274">
        <f t="shared" si="85"/>
        <v>0</v>
      </c>
      <c r="E274">
        <f t="shared" si="86"/>
        <v>1</v>
      </c>
      <c r="F274">
        <f t="shared" si="87"/>
        <v>0</v>
      </c>
      <c r="G274">
        <f t="shared" si="88"/>
        <v>0</v>
      </c>
      <c r="H274">
        <f t="shared" si="89"/>
        <v>0</v>
      </c>
      <c r="I274">
        <f t="shared" si="90"/>
        <v>0</v>
      </c>
      <c r="J274">
        <f t="shared" si="91"/>
        <v>1</v>
      </c>
      <c r="K274">
        <f t="shared" si="92"/>
        <v>0</v>
      </c>
      <c r="L274">
        <f t="shared" si="93"/>
        <v>1</v>
      </c>
      <c r="M274">
        <f t="shared" si="94"/>
        <v>0</v>
      </c>
      <c r="N274">
        <f t="shared" si="95"/>
        <v>0</v>
      </c>
      <c r="O274">
        <f t="shared" si="96"/>
        <v>0</v>
      </c>
      <c r="P274">
        <f t="shared" si="97"/>
        <v>0</v>
      </c>
      <c r="Q274">
        <f t="shared" si="98"/>
        <v>0</v>
      </c>
      <c r="U274">
        <f t="shared" si="99"/>
        <v>0</v>
      </c>
      <c r="W274" s="8">
        <v>611000</v>
      </c>
      <c r="X274" s="2">
        <v>4</v>
      </c>
      <c r="Y274" s="2">
        <v>2.5</v>
      </c>
      <c r="Z274" s="2">
        <v>2460</v>
      </c>
      <c r="AA274" s="2">
        <v>4200</v>
      </c>
      <c r="AB274" s="2">
        <v>2</v>
      </c>
      <c r="AC274" s="2">
        <v>0</v>
      </c>
      <c r="AD274" s="2">
        <v>0</v>
      </c>
      <c r="AE274" s="2">
        <v>3</v>
      </c>
      <c r="AF274" s="2">
        <v>8</v>
      </c>
      <c r="AG274" s="2">
        <v>2460</v>
      </c>
      <c r="AH274" s="2">
        <v>0</v>
      </c>
      <c r="AI274" s="2">
        <v>1998</v>
      </c>
      <c r="AJ274" s="2">
        <v>0</v>
      </c>
      <c r="AK274" s="2">
        <v>47.603099999999998</v>
      </c>
      <c r="AL274" s="2">
        <v>-122021</v>
      </c>
      <c r="AM274" s="2">
        <v>2330</v>
      </c>
      <c r="AN274" s="2">
        <v>4200</v>
      </c>
      <c r="AP274" s="3">
        <f t="shared" si="81"/>
        <v>248.3739837398374</v>
      </c>
      <c r="AR274" t="b">
        <f t="shared" si="100"/>
        <v>0</v>
      </c>
    </row>
    <row r="275" spans="1:44" ht="15.75" x14ac:dyDescent="0.25">
      <c r="A275">
        <f t="shared" si="82"/>
        <v>0</v>
      </c>
      <c r="B275">
        <f t="shared" si="83"/>
        <v>0</v>
      </c>
      <c r="C275">
        <f t="shared" si="84"/>
        <v>0</v>
      </c>
      <c r="D275">
        <f t="shared" si="85"/>
        <v>0</v>
      </c>
      <c r="E275">
        <f t="shared" si="86"/>
        <v>0</v>
      </c>
      <c r="F275">
        <f t="shared" si="87"/>
        <v>0</v>
      </c>
      <c r="G275">
        <f t="shared" si="88"/>
        <v>0</v>
      </c>
      <c r="H275">
        <f t="shared" si="89"/>
        <v>0</v>
      </c>
      <c r="I275">
        <f t="shared" si="90"/>
        <v>0</v>
      </c>
      <c r="J275">
        <f t="shared" si="91"/>
        <v>0</v>
      </c>
      <c r="K275">
        <f t="shared" si="92"/>
        <v>1</v>
      </c>
      <c r="L275">
        <f t="shared" si="93"/>
        <v>0</v>
      </c>
      <c r="M275">
        <f t="shared" si="94"/>
        <v>0</v>
      </c>
      <c r="N275">
        <f t="shared" si="95"/>
        <v>0</v>
      </c>
      <c r="O275">
        <f t="shared" si="96"/>
        <v>0</v>
      </c>
      <c r="P275">
        <f t="shared" si="97"/>
        <v>0</v>
      </c>
      <c r="Q275">
        <f t="shared" si="98"/>
        <v>0</v>
      </c>
      <c r="U275">
        <f t="shared" si="99"/>
        <v>1</v>
      </c>
      <c r="W275" s="8">
        <v>434900</v>
      </c>
      <c r="X275" s="2">
        <v>3</v>
      </c>
      <c r="Y275" s="2">
        <v>2</v>
      </c>
      <c r="Z275" s="2">
        <v>1520</v>
      </c>
      <c r="AA275" s="2">
        <v>11067</v>
      </c>
      <c r="AB275" s="2">
        <v>1</v>
      </c>
      <c r="AC275" s="2">
        <v>0</v>
      </c>
      <c r="AD275" s="2">
        <v>0</v>
      </c>
      <c r="AE275" s="2">
        <v>3</v>
      </c>
      <c r="AF275" s="2">
        <v>7</v>
      </c>
      <c r="AG275" s="2">
        <v>1140</v>
      </c>
      <c r="AH275" s="2">
        <v>380</v>
      </c>
      <c r="AI275" s="2">
        <v>1983</v>
      </c>
      <c r="AJ275" s="2">
        <v>0</v>
      </c>
      <c r="AK275" s="2">
        <v>47.632599999999996</v>
      </c>
      <c r="AL275" s="2">
        <v>-122033</v>
      </c>
      <c r="AM275" s="2">
        <v>1280</v>
      </c>
      <c r="AN275" s="2">
        <v>11371</v>
      </c>
      <c r="AP275" s="3">
        <f t="shared" si="81"/>
        <v>286.11842105263156</v>
      </c>
      <c r="AR275" t="b">
        <f t="shared" si="100"/>
        <v>1</v>
      </c>
    </row>
    <row r="276" spans="1:44" ht="15.75" x14ac:dyDescent="0.25">
      <c r="A276">
        <f t="shared" si="82"/>
        <v>0</v>
      </c>
      <c r="B276">
        <f t="shared" si="83"/>
        <v>1</v>
      </c>
      <c r="C276">
        <f t="shared" si="84"/>
        <v>1</v>
      </c>
      <c r="D276">
        <f t="shared" si="85"/>
        <v>0</v>
      </c>
      <c r="E276">
        <f t="shared" si="86"/>
        <v>1</v>
      </c>
      <c r="F276">
        <f t="shared" si="87"/>
        <v>0</v>
      </c>
      <c r="G276">
        <f t="shared" si="88"/>
        <v>0</v>
      </c>
      <c r="H276">
        <f t="shared" si="89"/>
        <v>0</v>
      </c>
      <c r="I276">
        <f t="shared" si="90"/>
        <v>1</v>
      </c>
      <c r="J276">
        <f t="shared" si="91"/>
        <v>1</v>
      </c>
      <c r="K276">
        <f t="shared" si="92"/>
        <v>0</v>
      </c>
      <c r="L276">
        <f t="shared" si="93"/>
        <v>0</v>
      </c>
      <c r="M276">
        <f t="shared" si="94"/>
        <v>0</v>
      </c>
      <c r="N276">
        <f t="shared" si="95"/>
        <v>1</v>
      </c>
      <c r="O276">
        <f t="shared" si="96"/>
        <v>0</v>
      </c>
      <c r="P276">
        <f t="shared" si="97"/>
        <v>1</v>
      </c>
      <c r="Q276">
        <f t="shared" si="98"/>
        <v>0</v>
      </c>
      <c r="U276">
        <f t="shared" si="99"/>
        <v>1</v>
      </c>
      <c r="W276" s="8">
        <f>1.08*10^6</f>
        <v>1080000</v>
      </c>
      <c r="X276" s="2">
        <v>3</v>
      </c>
      <c r="Y276" s="2">
        <v>2.5</v>
      </c>
      <c r="Z276" s="2">
        <v>3720</v>
      </c>
      <c r="AA276" s="2">
        <v>11610</v>
      </c>
      <c r="AB276" s="2">
        <v>2</v>
      </c>
      <c r="AC276" s="2">
        <v>0</v>
      </c>
      <c r="AD276" s="2">
        <v>0</v>
      </c>
      <c r="AE276" s="2">
        <v>3</v>
      </c>
      <c r="AF276" s="2">
        <v>11</v>
      </c>
      <c r="AG276" s="2">
        <v>3720</v>
      </c>
      <c r="AH276" s="2">
        <v>0</v>
      </c>
      <c r="AI276" s="2">
        <v>1982</v>
      </c>
      <c r="AJ276" s="2">
        <v>0</v>
      </c>
      <c r="AK276" s="2">
        <v>47636</v>
      </c>
      <c r="AL276" s="2">
        <v>-122049</v>
      </c>
      <c r="AM276" s="2">
        <v>3530</v>
      </c>
      <c r="AN276" s="2">
        <v>11877</v>
      </c>
      <c r="AP276" s="3">
        <f t="shared" si="81"/>
        <v>290.32258064516128</v>
      </c>
      <c r="AR276" t="b">
        <f t="shared" si="100"/>
        <v>1</v>
      </c>
    </row>
    <row r="277" spans="1:44" ht="15.75" x14ac:dyDescent="0.25">
      <c r="A277">
        <f t="shared" si="82"/>
        <v>1</v>
      </c>
      <c r="B277">
        <f t="shared" si="83"/>
        <v>1</v>
      </c>
      <c r="C277">
        <f t="shared" si="84"/>
        <v>1</v>
      </c>
      <c r="D277">
        <f t="shared" si="85"/>
        <v>0</v>
      </c>
      <c r="E277">
        <f t="shared" si="86"/>
        <v>1</v>
      </c>
      <c r="F277">
        <f t="shared" si="87"/>
        <v>0</v>
      </c>
      <c r="G277">
        <f t="shared" si="88"/>
        <v>0</v>
      </c>
      <c r="H277">
        <f t="shared" si="89"/>
        <v>0</v>
      </c>
      <c r="I277">
        <f t="shared" si="90"/>
        <v>1</v>
      </c>
      <c r="J277">
        <f t="shared" si="91"/>
        <v>1</v>
      </c>
      <c r="K277">
        <f t="shared" si="92"/>
        <v>0</v>
      </c>
      <c r="L277">
        <f t="shared" si="93"/>
        <v>1</v>
      </c>
      <c r="M277">
        <f t="shared" si="94"/>
        <v>0</v>
      </c>
      <c r="N277">
        <f t="shared" si="95"/>
        <v>0</v>
      </c>
      <c r="O277">
        <f t="shared" si="96"/>
        <v>0</v>
      </c>
      <c r="P277">
        <f t="shared" si="97"/>
        <v>1</v>
      </c>
      <c r="Q277">
        <f t="shared" si="98"/>
        <v>0</v>
      </c>
      <c r="U277">
        <f t="shared" si="99"/>
        <v>0</v>
      </c>
      <c r="W277" s="8">
        <v>715000</v>
      </c>
      <c r="X277" s="2">
        <v>4</v>
      </c>
      <c r="Y277" s="2">
        <v>2.5</v>
      </c>
      <c r="Z277" s="2">
        <v>2970</v>
      </c>
      <c r="AA277" s="2">
        <v>5722</v>
      </c>
      <c r="AB277" s="2">
        <v>2</v>
      </c>
      <c r="AC277" s="2">
        <v>0</v>
      </c>
      <c r="AD277" s="2">
        <v>0</v>
      </c>
      <c r="AE277" s="2">
        <v>3</v>
      </c>
      <c r="AF277" s="2">
        <v>9</v>
      </c>
      <c r="AG277" s="2">
        <v>2970</v>
      </c>
      <c r="AH277" s="2">
        <v>0</v>
      </c>
      <c r="AI277" s="2">
        <v>2005</v>
      </c>
      <c r="AJ277" s="2">
        <v>0</v>
      </c>
      <c r="AK277" s="2">
        <v>47.613399999999999</v>
      </c>
      <c r="AL277" s="2">
        <v>-122042</v>
      </c>
      <c r="AM277" s="2">
        <v>3940</v>
      </c>
      <c r="AN277" s="2">
        <v>4848</v>
      </c>
      <c r="AP277" s="3">
        <f t="shared" si="81"/>
        <v>240.74074074074073</v>
      </c>
      <c r="AR277" t="b">
        <f t="shared" si="100"/>
        <v>0</v>
      </c>
    </row>
    <row r="278" spans="1:44" ht="15.75" x14ac:dyDescent="0.25">
      <c r="A278">
        <f t="shared" si="82"/>
        <v>0</v>
      </c>
      <c r="B278">
        <f t="shared" si="83"/>
        <v>0</v>
      </c>
      <c r="C278">
        <f t="shared" si="84"/>
        <v>0</v>
      </c>
      <c r="D278">
        <f t="shared" si="85"/>
        <v>0</v>
      </c>
      <c r="E278">
        <f t="shared" si="86"/>
        <v>0</v>
      </c>
      <c r="F278">
        <f t="shared" si="87"/>
        <v>0</v>
      </c>
      <c r="G278">
        <f t="shared" si="88"/>
        <v>0</v>
      </c>
      <c r="H278">
        <f t="shared" si="89"/>
        <v>0</v>
      </c>
      <c r="I278">
        <f t="shared" si="90"/>
        <v>0</v>
      </c>
      <c r="J278">
        <f t="shared" si="91"/>
        <v>0</v>
      </c>
      <c r="K278">
        <f t="shared" si="92"/>
        <v>1</v>
      </c>
      <c r="L278">
        <f t="shared" si="93"/>
        <v>0</v>
      </c>
      <c r="M278">
        <f t="shared" si="94"/>
        <v>0</v>
      </c>
      <c r="N278">
        <f t="shared" si="95"/>
        <v>0</v>
      </c>
      <c r="O278">
        <f t="shared" si="96"/>
        <v>1</v>
      </c>
      <c r="P278">
        <f t="shared" si="97"/>
        <v>0</v>
      </c>
      <c r="Q278">
        <f t="shared" si="98"/>
        <v>0</v>
      </c>
      <c r="U278">
        <f t="shared" si="99"/>
        <v>0</v>
      </c>
      <c r="W278" s="8">
        <v>418500</v>
      </c>
      <c r="X278" s="2">
        <v>3</v>
      </c>
      <c r="Y278" s="2">
        <v>2</v>
      </c>
      <c r="Z278" s="2">
        <v>1800</v>
      </c>
      <c r="AA278" s="2">
        <v>12440</v>
      </c>
      <c r="AB278" s="2">
        <v>1</v>
      </c>
      <c r="AC278" s="2">
        <v>0</v>
      </c>
      <c r="AD278" s="2">
        <v>0</v>
      </c>
      <c r="AE278" s="2">
        <v>3</v>
      </c>
      <c r="AF278" s="2">
        <v>8</v>
      </c>
      <c r="AG278" s="2">
        <v>1220</v>
      </c>
      <c r="AH278" s="2">
        <v>580</v>
      </c>
      <c r="AI278" s="2">
        <v>1978</v>
      </c>
      <c r="AJ278" s="2">
        <v>0</v>
      </c>
      <c r="AK278" s="2">
        <v>47.625399999999999</v>
      </c>
      <c r="AL278" s="2">
        <v>-122.05</v>
      </c>
      <c r="AM278" s="2">
        <v>2460</v>
      </c>
      <c r="AN278" s="2">
        <v>12352</v>
      </c>
      <c r="AP278" s="3">
        <f t="shared" si="81"/>
        <v>232.5</v>
      </c>
      <c r="AR278" t="b">
        <f t="shared" si="100"/>
        <v>0</v>
      </c>
    </row>
    <row r="279" spans="1:44" ht="15.75" x14ac:dyDescent="0.25">
      <c r="A279">
        <f t="shared" si="82"/>
        <v>0</v>
      </c>
      <c r="B279">
        <f t="shared" si="83"/>
        <v>0</v>
      </c>
      <c r="C279">
        <f t="shared" si="84"/>
        <v>0</v>
      </c>
      <c r="D279">
        <f t="shared" si="85"/>
        <v>0</v>
      </c>
      <c r="E279">
        <f t="shared" si="86"/>
        <v>0</v>
      </c>
      <c r="F279">
        <f t="shared" si="87"/>
        <v>0</v>
      </c>
      <c r="G279">
        <f t="shared" si="88"/>
        <v>0</v>
      </c>
      <c r="H279">
        <f t="shared" si="89"/>
        <v>0</v>
      </c>
      <c r="I279">
        <f t="shared" si="90"/>
        <v>0</v>
      </c>
      <c r="J279">
        <f t="shared" si="91"/>
        <v>0</v>
      </c>
      <c r="K279">
        <f t="shared" si="92"/>
        <v>1</v>
      </c>
      <c r="L279">
        <f t="shared" si="93"/>
        <v>0</v>
      </c>
      <c r="M279">
        <f t="shared" si="94"/>
        <v>0</v>
      </c>
      <c r="N279">
        <f t="shared" si="95"/>
        <v>0</v>
      </c>
      <c r="O279">
        <f t="shared" si="96"/>
        <v>0</v>
      </c>
      <c r="P279">
        <f t="shared" si="97"/>
        <v>0</v>
      </c>
      <c r="Q279">
        <f t="shared" si="98"/>
        <v>0</v>
      </c>
      <c r="U279">
        <f t="shared" si="99"/>
        <v>1</v>
      </c>
      <c r="W279" s="8">
        <v>386500</v>
      </c>
      <c r="X279" s="2">
        <v>2</v>
      </c>
      <c r="Y279" s="2">
        <v>1.5</v>
      </c>
      <c r="Z279" s="2">
        <v>1280</v>
      </c>
      <c r="AA279" s="2">
        <v>11071</v>
      </c>
      <c r="AB279" s="2">
        <v>1</v>
      </c>
      <c r="AC279" s="2">
        <v>0</v>
      </c>
      <c r="AD279" s="2">
        <v>0</v>
      </c>
      <c r="AE279" s="2">
        <v>3</v>
      </c>
      <c r="AF279" s="2">
        <v>7</v>
      </c>
      <c r="AG279" s="2">
        <v>850</v>
      </c>
      <c r="AH279" s="2">
        <v>430</v>
      </c>
      <c r="AI279" s="2">
        <v>1984</v>
      </c>
      <c r="AJ279" s="2">
        <v>0</v>
      </c>
      <c r="AK279" s="2">
        <v>47.635100000000001</v>
      </c>
      <c r="AL279" s="2">
        <v>-122033</v>
      </c>
      <c r="AM279" s="2">
        <v>1280</v>
      </c>
      <c r="AN279" s="2">
        <v>10879</v>
      </c>
      <c r="AP279" s="3">
        <f t="shared" si="81"/>
        <v>301.953125</v>
      </c>
      <c r="AR279" t="b">
        <f t="shared" si="100"/>
        <v>1</v>
      </c>
    </row>
    <row r="280" spans="1:44" ht="15.75" x14ac:dyDescent="0.25">
      <c r="A280">
        <f t="shared" si="82"/>
        <v>1</v>
      </c>
      <c r="B280">
        <f t="shared" si="83"/>
        <v>1</v>
      </c>
      <c r="C280">
        <f t="shared" si="84"/>
        <v>1</v>
      </c>
      <c r="D280">
        <f t="shared" si="85"/>
        <v>0</v>
      </c>
      <c r="E280">
        <f t="shared" si="86"/>
        <v>1</v>
      </c>
      <c r="F280">
        <f t="shared" si="87"/>
        <v>0</v>
      </c>
      <c r="G280">
        <f t="shared" si="88"/>
        <v>0</v>
      </c>
      <c r="H280">
        <f t="shared" si="89"/>
        <v>0</v>
      </c>
      <c r="I280">
        <f t="shared" si="90"/>
        <v>1</v>
      </c>
      <c r="J280">
        <f t="shared" si="91"/>
        <v>1</v>
      </c>
      <c r="K280">
        <f t="shared" si="92"/>
        <v>0</v>
      </c>
      <c r="L280">
        <f t="shared" si="93"/>
        <v>1</v>
      </c>
      <c r="M280">
        <f t="shared" si="94"/>
        <v>0</v>
      </c>
      <c r="N280">
        <f t="shared" si="95"/>
        <v>0</v>
      </c>
      <c r="O280">
        <f t="shared" si="96"/>
        <v>0</v>
      </c>
      <c r="P280">
        <f t="shared" si="97"/>
        <v>1</v>
      </c>
      <c r="Q280">
        <f t="shared" si="98"/>
        <v>0</v>
      </c>
      <c r="U280">
        <f t="shared" si="99"/>
        <v>0</v>
      </c>
      <c r="W280" s="8">
        <v>810000</v>
      </c>
      <c r="X280" s="2">
        <v>5</v>
      </c>
      <c r="Y280" s="2">
        <v>3.25</v>
      </c>
      <c r="Z280" s="2">
        <v>3290</v>
      </c>
      <c r="AA280" s="2">
        <v>6422</v>
      </c>
      <c r="AB280" s="2">
        <v>2</v>
      </c>
      <c r="AC280" s="2">
        <v>0</v>
      </c>
      <c r="AD280" s="2">
        <v>0</v>
      </c>
      <c r="AE280" s="2">
        <v>3</v>
      </c>
      <c r="AF280" s="2">
        <v>9</v>
      </c>
      <c r="AG280" s="2">
        <v>3290</v>
      </c>
      <c r="AH280" s="2">
        <v>0</v>
      </c>
      <c r="AI280" s="2">
        <v>2012</v>
      </c>
      <c r="AJ280" s="2">
        <v>0</v>
      </c>
      <c r="AK280" s="2">
        <v>47.593299999999999</v>
      </c>
      <c r="AL280" s="2">
        <v>-122061</v>
      </c>
      <c r="AM280" s="2">
        <v>3210</v>
      </c>
      <c r="AN280" s="2">
        <v>6891</v>
      </c>
      <c r="AP280" s="3">
        <f t="shared" si="81"/>
        <v>246.20060790273556</v>
      </c>
      <c r="AR280" t="b">
        <f t="shared" si="100"/>
        <v>0</v>
      </c>
    </row>
    <row r="281" spans="1:44" ht="15.75" x14ac:dyDescent="0.25">
      <c r="A281">
        <f t="shared" si="82"/>
        <v>0</v>
      </c>
      <c r="B281">
        <f t="shared" si="83"/>
        <v>0</v>
      </c>
      <c r="C281">
        <f t="shared" si="84"/>
        <v>0</v>
      </c>
      <c r="D281">
        <f t="shared" si="85"/>
        <v>0</v>
      </c>
      <c r="E281">
        <f t="shared" si="86"/>
        <v>0</v>
      </c>
      <c r="F281">
        <f t="shared" si="87"/>
        <v>0</v>
      </c>
      <c r="G281">
        <f t="shared" si="88"/>
        <v>1</v>
      </c>
      <c r="H281">
        <f t="shared" si="89"/>
        <v>1</v>
      </c>
      <c r="I281">
        <f t="shared" si="90"/>
        <v>0</v>
      </c>
      <c r="J281">
        <f t="shared" si="91"/>
        <v>0</v>
      </c>
      <c r="K281">
        <f t="shared" si="92"/>
        <v>1</v>
      </c>
      <c r="L281">
        <f t="shared" si="93"/>
        <v>0</v>
      </c>
      <c r="M281">
        <f t="shared" si="94"/>
        <v>0</v>
      </c>
      <c r="N281">
        <f t="shared" si="95"/>
        <v>0</v>
      </c>
      <c r="O281">
        <f t="shared" si="96"/>
        <v>0</v>
      </c>
      <c r="P281">
        <f t="shared" si="97"/>
        <v>0</v>
      </c>
      <c r="Q281">
        <f t="shared" si="98"/>
        <v>0</v>
      </c>
      <c r="U281">
        <f t="shared" si="99"/>
        <v>1</v>
      </c>
      <c r="W281" s="8">
        <v>491300</v>
      </c>
      <c r="X281" s="2">
        <v>3</v>
      </c>
      <c r="Y281" s="2">
        <v>1.75</v>
      </c>
      <c r="Z281" s="2">
        <v>1750</v>
      </c>
      <c r="AA281" s="2">
        <v>11340</v>
      </c>
      <c r="AB281" s="2">
        <v>1</v>
      </c>
      <c r="AC281" s="2">
        <v>0</v>
      </c>
      <c r="AD281" s="2">
        <v>1</v>
      </c>
      <c r="AE281" s="2">
        <v>4</v>
      </c>
      <c r="AF281" s="2">
        <v>7</v>
      </c>
      <c r="AG281" s="2">
        <v>1300</v>
      </c>
      <c r="AH281" s="2">
        <v>450</v>
      </c>
      <c r="AI281" s="2">
        <v>1987</v>
      </c>
      <c r="AJ281" s="2">
        <v>0</v>
      </c>
      <c r="AK281" s="2">
        <v>47.609900000000003</v>
      </c>
      <c r="AL281" s="2">
        <v>-122058</v>
      </c>
      <c r="AM281" s="2">
        <v>2310</v>
      </c>
      <c r="AN281" s="2">
        <v>11340</v>
      </c>
      <c r="AP281" s="3">
        <f t="shared" si="81"/>
        <v>280.74285714285713</v>
      </c>
      <c r="AR281" t="b">
        <f t="shared" si="100"/>
        <v>1</v>
      </c>
    </row>
    <row r="282" spans="1:44" ht="15.75" x14ac:dyDescent="0.25">
      <c r="A282">
        <f t="shared" si="82"/>
        <v>0</v>
      </c>
      <c r="B282">
        <f t="shared" si="83"/>
        <v>1</v>
      </c>
      <c r="C282">
        <f t="shared" si="84"/>
        <v>0</v>
      </c>
      <c r="D282">
        <f t="shared" si="85"/>
        <v>0</v>
      </c>
      <c r="E282">
        <f t="shared" si="86"/>
        <v>1</v>
      </c>
      <c r="F282">
        <f t="shared" si="87"/>
        <v>0</v>
      </c>
      <c r="G282">
        <f t="shared" si="88"/>
        <v>0</v>
      </c>
      <c r="H282">
        <f t="shared" si="89"/>
        <v>1</v>
      </c>
      <c r="I282">
        <f t="shared" si="90"/>
        <v>1</v>
      </c>
      <c r="J282">
        <f t="shared" si="91"/>
        <v>0</v>
      </c>
      <c r="K282">
        <f t="shared" si="92"/>
        <v>0</v>
      </c>
      <c r="L282">
        <f t="shared" si="93"/>
        <v>1</v>
      </c>
      <c r="M282">
        <f t="shared" si="94"/>
        <v>0</v>
      </c>
      <c r="N282">
        <f t="shared" si="95"/>
        <v>0</v>
      </c>
      <c r="O282">
        <f t="shared" si="96"/>
        <v>0</v>
      </c>
      <c r="P282">
        <f t="shared" si="97"/>
        <v>0</v>
      </c>
      <c r="Q282">
        <f t="shared" si="98"/>
        <v>0</v>
      </c>
      <c r="U282">
        <f t="shared" si="99"/>
        <v>1</v>
      </c>
      <c r="W282" s="8">
        <v>640000</v>
      </c>
      <c r="X282" s="2">
        <v>3</v>
      </c>
      <c r="Y282" s="2">
        <v>2.5</v>
      </c>
      <c r="Z282" s="2">
        <v>2390</v>
      </c>
      <c r="AA282" s="2">
        <v>8315</v>
      </c>
      <c r="AB282" s="2">
        <v>2</v>
      </c>
      <c r="AC282" s="2">
        <v>0</v>
      </c>
      <c r="AD282" s="2">
        <v>0</v>
      </c>
      <c r="AE282" s="2">
        <v>4</v>
      </c>
      <c r="AF282" s="2">
        <v>9</v>
      </c>
      <c r="AG282" s="2">
        <v>2390</v>
      </c>
      <c r="AH282" s="2">
        <v>0</v>
      </c>
      <c r="AI282" s="2">
        <v>1990</v>
      </c>
      <c r="AJ282" s="2">
        <v>0</v>
      </c>
      <c r="AK282" s="2">
        <v>47.627099999999999</v>
      </c>
      <c r="AL282" s="2">
        <v>-122028</v>
      </c>
      <c r="AM282" s="2">
        <v>2370</v>
      </c>
      <c r="AN282" s="2">
        <v>7816</v>
      </c>
      <c r="AP282" s="3">
        <f t="shared" si="81"/>
        <v>267.78242677824267</v>
      </c>
      <c r="AR282" t="b">
        <f t="shared" si="100"/>
        <v>1</v>
      </c>
    </row>
    <row r="283" spans="1:44" ht="15.75" x14ac:dyDescent="0.25">
      <c r="A283">
        <f t="shared" si="82"/>
        <v>1</v>
      </c>
      <c r="B283">
        <f t="shared" si="83"/>
        <v>0</v>
      </c>
      <c r="C283">
        <f t="shared" si="84"/>
        <v>0</v>
      </c>
      <c r="D283">
        <f t="shared" si="85"/>
        <v>0</v>
      </c>
      <c r="E283">
        <f t="shared" si="86"/>
        <v>0</v>
      </c>
      <c r="F283">
        <f t="shared" si="87"/>
        <v>0</v>
      </c>
      <c r="G283">
        <f t="shared" si="88"/>
        <v>0</v>
      </c>
      <c r="H283">
        <f t="shared" si="89"/>
        <v>0</v>
      </c>
      <c r="I283">
        <f t="shared" si="90"/>
        <v>0</v>
      </c>
      <c r="J283">
        <f t="shared" si="91"/>
        <v>0</v>
      </c>
      <c r="K283">
        <f t="shared" si="92"/>
        <v>1</v>
      </c>
      <c r="L283">
        <f t="shared" si="93"/>
        <v>0</v>
      </c>
      <c r="M283">
        <f t="shared" si="94"/>
        <v>0</v>
      </c>
      <c r="N283">
        <f t="shared" si="95"/>
        <v>1</v>
      </c>
      <c r="O283">
        <f t="shared" si="96"/>
        <v>0</v>
      </c>
      <c r="P283">
        <f t="shared" si="97"/>
        <v>0</v>
      </c>
      <c r="Q283">
        <f t="shared" si="98"/>
        <v>0</v>
      </c>
      <c r="U283">
        <f t="shared" si="99"/>
        <v>0</v>
      </c>
      <c r="W283" s="8">
        <v>495000</v>
      </c>
      <c r="X283" s="2">
        <v>4</v>
      </c>
      <c r="Y283" s="2">
        <v>1.75</v>
      </c>
      <c r="Z283" s="2">
        <v>2570</v>
      </c>
      <c r="AA283" s="2">
        <v>12039</v>
      </c>
      <c r="AB283" s="2">
        <v>1</v>
      </c>
      <c r="AC283" s="2">
        <v>0</v>
      </c>
      <c r="AD283" s="2">
        <v>0</v>
      </c>
      <c r="AE283" s="2">
        <v>3</v>
      </c>
      <c r="AF283" s="2">
        <v>8</v>
      </c>
      <c r="AG283" s="2">
        <v>1910</v>
      </c>
      <c r="AH283" s="2">
        <v>660</v>
      </c>
      <c r="AI283" s="2">
        <v>1978</v>
      </c>
      <c r="AJ283" s="2">
        <v>0</v>
      </c>
      <c r="AK283" s="2">
        <v>47626</v>
      </c>
      <c r="AL283" s="2">
        <v>-122048</v>
      </c>
      <c r="AM283" s="2">
        <v>2200</v>
      </c>
      <c r="AN283" s="2">
        <v>12384</v>
      </c>
      <c r="AP283" s="3">
        <f t="shared" si="81"/>
        <v>192.6070038910506</v>
      </c>
      <c r="AR283" t="b">
        <f t="shared" si="100"/>
        <v>0</v>
      </c>
    </row>
    <row r="284" spans="1:44" ht="15.75" x14ac:dyDescent="0.25">
      <c r="A284">
        <f t="shared" si="82"/>
        <v>0</v>
      </c>
      <c r="B284">
        <f t="shared" si="83"/>
        <v>1</v>
      </c>
      <c r="C284">
        <f t="shared" si="84"/>
        <v>0</v>
      </c>
      <c r="D284">
        <f t="shared" si="85"/>
        <v>0</v>
      </c>
      <c r="E284">
        <f t="shared" si="86"/>
        <v>1</v>
      </c>
      <c r="F284">
        <f t="shared" si="87"/>
        <v>0</v>
      </c>
      <c r="G284">
        <f t="shared" si="88"/>
        <v>0</v>
      </c>
      <c r="H284">
        <f t="shared" si="89"/>
        <v>0</v>
      </c>
      <c r="I284">
        <f t="shared" si="90"/>
        <v>1</v>
      </c>
      <c r="J284">
        <f t="shared" si="91"/>
        <v>1</v>
      </c>
      <c r="K284">
        <f t="shared" si="92"/>
        <v>0</v>
      </c>
      <c r="L284">
        <f t="shared" si="93"/>
        <v>1</v>
      </c>
      <c r="M284">
        <f t="shared" si="94"/>
        <v>0</v>
      </c>
      <c r="N284">
        <f t="shared" si="95"/>
        <v>0</v>
      </c>
      <c r="O284">
        <f t="shared" si="96"/>
        <v>0</v>
      </c>
      <c r="P284">
        <f t="shared" si="97"/>
        <v>0</v>
      </c>
      <c r="Q284">
        <f t="shared" si="98"/>
        <v>0</v>
      </c>
      <c r="U284">
        <f t="shared" si="99"/>
        <v>1</v>
      </c>
      <c r="W284" s="8">
        <v>698000</v>
      </c>
      <c r="X284" s="2">
        <v>3</v>
      </c>
      <c r="Y284" s="2">
        <v>2.5</v>
      </c>
      <c r="Z284" s="2">
        <v>2580</v>
      </c>
      <c r="AA284" s="2">
        <v>4636</v>
      </c>
      <c r="AB284" s="2">
        <v>2</v>
      </c>
      <c r="AC284" s="2">
        <v>0</v>
      </c>
      <c r="AD284" s="2">
        <v>0</v>
      </c>
      <c r="AE284" s="2">
        <v>3</v>
      </c>
      <c r="AF284" s="2">
        <v>9</v>
      </c>
      <c r="AG284" s="2">
        <v>2580</v>
      </c>
      <c r="AH284" s="2">
        <v>0</v>
      </c>
      <c r="AI284" s="2">
        <v>2006</v>
      </c>
      <c r="AJ284" s="2">
        <v>0</v>
      </c>
      <c r="AK284" s="2">
        <v>47.620100000000001</v>
      </c>
      <c r="AL284" s="2">
        <v>-122025</v>
      </c>
      <c r="AM284" s="2">
        <v>2480</v>
      </c>
      <c r="AN284" s="2">
        <v>4500</v>
      </c>
      <c r="AP284" s="3">
        <f t="shared" si="81"/>
        <v>270.54263565891472</v>
      </c>
      <c r="AR284" t="b">
        <f t="shared" si="100"/>
        <v>1</v>
      </c>
    </row>
    <row r="285" spans="1:44" ht="15.75" x14ac:dyDescent="0.25">
      <c r="A285">
        <f t="shared" si="82"/>
        <v>1</v>
      </c>
      <c r="B285">
        <f t="shared" si="83"/>
        <v>1</v>
      </c>
      <c r="C285">
        <f t="shared" si="84"/>
        <v>1</v>
      </c>
      <c r="D285">
        <f t="shared" si="85"/>
        <v>1</v>
      </c>
      <c r="E285">
        <f t="shared" si="86"/>
        <v>1</v>
      </c>
      <c r="F285">
        <f t="shared" si="87"/>
        <v>0</v>
      </c>
      <c r="G285">
        <f t="shared" si="88"/>
        <v>0</v>
      </c>
      <c r="H285">
        <f t="shared" si="89"/>
        <v>0</v>
      </c>
      <c r="I285">
        <f t="shared" si="90"/>
        <v>1</v>
      </c>
      <c r="J285">
        <f t="shared" si="91"/>
        <v>1</v>
      </c>
      <c r="K285">
        <f t="shared" si="92"/>
        <v>0</v>
      </c>
      <c r="L285">
        <f t="shared" si="93"/>
        <v>0</v>
      </c>
      <c r="M285">
        <f t="shared" si="94"/>
        <v>0</v>
      </c>
      <c r="N285">
        <f t="shared" si="95"/>
        <v>0</v>
      </c>
      <c r="O285">
        <f t="shared" si="96"/>
        <v>1</v>
      </c>
      <c r="P285">
        <f t="shared" si="97"/>
        <v>1</v>
      </c>
      <c r="Q285">
        <f t="shared" si="98"/>
        <v>1</v>
      </c>
      <c r="U285">
        <f t="shared" si="99"/>
        <v>0</v>
      </c>
      <c r="W285" s="8">
        <v>762300</v>
      </c>
      <c r="X285" s="2">
        <v>4</v>
      </c>
      <c r="Y285" s="2">
        <v>2.5</v>
      </c>
      <c r="Z285" s="2">
        <v>3880</v>
      </c>
      <c r="AA285" s="2">
        <v>14550</v>
      </c>
      <c r="AB285" s="2">
        <v>2</v>
      </c>
      <c r="AC285" s="2">
        <v>0</v>
      </c>
      <c r="AD285" s="2">
        <v>0</v>
      </c>
      <c r="AE285" s="2">
        <v>3</v>
      </c>
      <c r="AF285" s="2">
        <v>10</v>
      </c>
      <c r="AG285" s="2">
        <v>3880</v>
      </c>
      <c r="AH285" s="2">
        <v>0</v>
      </c>
      <c r="AI285" s="2">
        <v>1987</v>
      </c>
      <c r="AJ285" s="2">
        <v>0</v>
      </c>
      <c r="AK285" s="2">
        <v>47.637799999999999</v>
      </c>
      <c r="AL285" s="2">
        <v>-122.04</v>
      </c>
      <c r="AM285" s="2">
        <v>3240</v>
      </c>
      <c r="AN285" s="2">
        <v>14045</v>
      </c>
      <c r="AP285" s="3">
        <f t="shared" si="81"/>
        <v>196.46907216494844</v>
      </c>
      <c r="AR285" t="b">
        <f t="shared" si="100"/>
        <v>0</v>
      </c>
    </row>
    <row r="286" spans="1:44" ht="15.75" x14ac:dyDescent="0.25">
      <c r="A286">
        <f t="shared" si="82"/>
        <v>0</v>
      </c>
      <c r="B286">
        <f t="shared" si="83"/>
        <v>1</v>
      </c>
      <c r="C286">
        <f t="shared" si="84"/>
        <v>0</v>
      </c>
      <c r="D286">
        <f t="shared" si="85"/>
        <v>0</v>
      </c>
      <c r="E286">
        <f t="shared" si="86"/>
        <v>1</v>
      </c>
      <c r="F286">
        <f t="shared" si="87"/>
        <v>0</v>
      </c>
      <c r="G286">
        <f t="shared" si="88"/>
        <v>0</v>
      </c>
      <c r="H286">
        <f t="shared" si="89"/>
        <v>0</v>
      </c>
      <c r="I286">
        <f t="shared" si="90"/>
        <v>0</v>
      </c>
      <c r="J286">
        <f t="shared" si="91"/>
        <v>0</v>
      </c>
      <c r="K286">
        <f t="shared" si="92"/>
        <v>0</v>
      </c>
      <c r="L286">
        <f t="shared" si="93"/>
        <v>1</v>
      </c>
      <c r="M286">
        <f t="shared" si="94"/>
        <v>0</v>
      </c>
      <c r="N286">
        <f t="shared" si="95"/>
        <v>0</v>
      </c>
      <c r="O286">
        <f t="shared" si="96"/>
        <v>1</v>
      </c>
      <c r="P286">
        <f t="shared" si="97"/>
        <v>0</v>
      </c>
      <c r="Q286">
        <f t="shared" si="98"/>
        <v>0</v>
      </c>
      <c r="U286">
        <f t="shared" si="99"/>
        <v>0</v>
      </c>
      <c r="W286" s="8">
        <v>420000</v>
      </c>
      <c r="X286" s="2">
        <v>3</v>
      </c>
      <c r="Y286" s="2">
        <v>2.5</v>
      </c>
      <c r="Z286" s="2">
        <v>1770</v>
      </c>
      <c r="AA286" s="2">
        <v>3993</v>
      </c>
      <c r="AB286" s="2">
        <v>2</v>
      </c>
      <c r="AC286" s="2">
        <v>0</v>
      </c>
      <c r="AD286" s="2">
        <v>0</v>
      </c>
      <c r="AE286" s="2">
        <v>3</v>
      </c>
      <c r="AF286" s="2">
        <v>8</v>
      </c>
      <c r="AG286" s="2">
        <v>1770</v>
      </c>
      <c r="AH286" s="2">
        <v>0</v>
      </c>
      <c r="AI286" s="2">
        <v>1999</v>
      </c>
      <c r="AJ286" s="2">
        <v>0</v>
      </c>
      <c r="AK286" s="2">
        <v>47.602699999999999</v>
      </c>
      <c r="AL286" s="2">
        <v>-122.02</v>
      </c>
      <c r="AM286" s="2">
        <v>1820</v>
      </c>
      <c r="AN286" s="2">
        <v>4046</v>
      </c>
      <c r="AP286" s="3">
        <f t="shared" si="81"/>
        <v>237.28813559322035</v>
      </c>
      <c r="AR286" t="b">
        <f t="shared" si="100"/>
        <v>0</v>
      </c>
    </row>
    <row r="287" spans="1:44" ht="15.75" x14ac:dyDescent="0.25">
      <c r="A287">
        <f t="shared" si="82"/>
        <v>0</v>
      </c>
      <c r="B287">
        <f t="shared" si="83"/>
        <v>0</v>
      </c>
      <c r="C287">
        <f t="shared" si="84"/>
        <v>0</v>
      </c>
      <c r="D287">
        <f t="shared" si="85"/>
        <v>0</v>
      </c>
      <c r="E287">
        <f t="shared" si="86"/>
        <v>1</v>
      </c>
      <c r="F287">
        <f t="shared" si="87"/>
        <v>0</v>
      </c>
      <c r="G287">
        <f t="shared" si="88"/>
        <v>0</v>
      </c>
      <c r="H287">
        <f t="shared" si="89"/>
        <v>0</v>
      </c>
      <c r="I287">
        <f t="shared" si="90"/>
        <v>0</v>
      </c>
      <c r="J287">
        <f t="shared" si="91"/>
        <v>0</v>
      </c>
      <c r="K287">
        <f t="shared" si="92"/>
        <v>0</v>
      </c>
      <c r="L287">
        <f t="shared" si="93"/>
        <v>0</v>
      </c>
      <c r="M287">
        <f t="shared" si="94"/>
        <v>0</v>
      </c>
      <c r="N287">
        <f t="shared" si="95"/>
        <v>0</v>
      </c>
      <c r="O287">
        <f t="shared" si="96"/>
        <v>0</v>
      </c>
      <c r="P287">
        <f t="shared" si="97"/>
        <v>0</v>
      </c>
      <c r="Q287">
        <f t="shared" si="98"/>
        <v>0</v>
      </c>
      <c r="U287">
        <f t="shared" si="99"/>
        <v>1</v>
      </c>
      <c r="W287" s="8">
        <v>549000</v>
      </c>
      <c r="X287" s="2">
        <v>3</v>
      </c>
      <c r="Y287" s="2">
        <v>2.25</v>
      </c>
      <c r="Z287" s="2">
        <v>1920</v>
      </c>
      <c r="AA287" s="2">
        <v>10961</v>
      </c>
      <c r="AB287" s="2">
        <v>2</v>
      </c>
      <c r="AC287" s="2">
        <v>0</v>
      </c>
      <c r="AD287" s="2">
        <v>0</v>
      </c>
      <c r="AE287" s="2">
        <v>3</v>
      </c>
      <c r="AF287" s="2">
        <v>8</v>
      </c>
      <c r="AG287" s="2">
        <v>1920</v>
      </c>
      <c r="AH287" s="2">
        <v>0</v>
      </c>
      <c r="AI287" s="2">
        <v>1981</v>
      </c>
      <c r="AJ287" s="2">
        <v>0</v>
      </c>
      <c r="AK287" s="2">
        <v>47.6432</v>
      </c>
      <c r="AL287" s="2">
        <v>-122057</v>
      </c>
      <c r="AM287" s="2">
        <v>2000</v>
      </c>
      <c r="AN287" s="2">
        <v>10706</v>
      </c>
      <c r="AP287" s="3">
        <f t="shared" si="81"/>
        <v>285.9375</v>
      </c>
      <c r="AR287" t="b">
        <f t="shared" si="100"/>
        <v>1</v>
      </c>
    </row>
    <row r="288" spans="1:44" ht="15.75" x14ac:dyDescent="0.25">
      <c r="A288">
        <f t="shared" si="82"/>
        <v>0</v>
      </c>
      <c r="B288">
        <f t="shared" si="83"/>
        <v>1</v>
      </c>
      <c r="C288">
        <f t="shared" si="84"/>
        <v>0</v>
      </c>
      <c r="D288">
        <f t="shared" si="85"/>
        <v>0</v>
      </c>
      <c r="E288">
        <f t="shared" si="86"/>
        <v>1</v>
      </c>
      <c r="F288">
        <f t="shared" si="87"/>
        <v>0</v>
      </c>
      <c r="G288">
        <f t="shared" si="88"/>
        <v>0</v>
      </c>
      <c r="H288">
        <f t="shared" si="89"/>
        <v>0</v>
      </c>
      <c r="I288">
        <f t="shared" si="90"/>
        <v>0</v>
      </c>
      <c r="J288">
        <f t="shared" si="91"/>
        <v>0</v>
      </c>
      <c r="K288">
        <f t="shared" si="92"/>
        <v>0</v>
      </c>
      <c r="L288">
        <f t="shared" si="93"/>
        <v>0</v>
      </c>
      <c r="M288">
        <f t="shared" si="94"/>
        <v>0</v>
      </c>
      <c r="N288">
        <f t="shared" si="95"/>
        <v>0</v>
      </c>
      <c r="O288">
        <f t="shared" si="96"/>
        <v>0</v>
      </c>
      <c r="P288">
        <f t="shared" si="97"/>
        <v>0</v>
      </c>
      <c r="Q288">
        <f t="shared" si="98"/>
        <v>0</v>
      </c>
      <c r="U288">
        <f t="shared" si="99"/>
        <v>1</v>
      </c>
      <c r="W288" s="8">
        <v>485000</v>
      </c>
      <c r="X288" s="2">
        <v>3</v>
      </c>
      <c r="Y288" s="2">
        <v>2.5</v>
      </c>
      <c r="Z288" s="2">
        <v>1680</v>
      </c>
      <c r="AA288" s="2">
        <v>7385</v>
      </c>
      <c r="AB288" s="2">
        <v>2</v>
      </c>
      <c r="AC288" s="2">
        <v>0</v>
      </c>
      <c r="AD288" s="2">
        <v>0</v>
      </c>
      <c r="AE288" s="2">
        <v>3</v>
      </c>
      <c r="AF288" s="2">
        <v>8</v>
      </c>
      <c r="AG288" s="2">
        <v>1680</v>
      </c>
      <c r="AH288" s="2">
        <v>0</v>
      </c>
      <c r="AI288" s="2">
        <v>1988</v>
      </c>
      <c r="AJ288" s="2">
        <v>0</v>
      </c>
      <c r="AK288" s="2">
        <v>47.619399999999999</v>
      </c>
      <c r="AL288" s="2">
        <v>-122041</v>
      </c>
      <c r="AM288" s="2">
        <v>1970</v>
      </c>
      <c r="AN288" s="2">
        <v>7470</v>
      </c>
      <c r="AP288" s="3">
        <f t="shared" si="81"/>
        <v>288.6904761904762</v>
      </c>
      <c r="AR288" t="b">
        <f t="shared" si="100"/>
        <v>1</v>
      </c>
    </row>
    <row r="289" spans="1:44" ht="15.75" x14ac:dyDescent="0.25">
      <c r="A289">
        <f t="shared" si="82"/>
        <v>0</v>
      </c>
      <c r="B289">
        <f t="shared" si="83"/>
        <v>1</v>
      </c>
      <c r="C289">
        <f t="shared" si="84"/>
        <v>1</v>
      </c>
      <c r="D289">
        <f t="shared" si="85"/>
        <v>1</v>
      </c>
      <c r="E289">
        <f t="shared" si="86"/>
        <v>1</v>
      </c>
      <c r="F289">
        <f t="shared" si="87"/>
        <v>0</v>
      </c>
      <c r="G289">
        <f t="shared" si="88"/>
        <v>1</v>
      </c>
      <c r="H289">
        <f t="shared" si="89"/>
        <v>0</v>
      </c>
      <c r="I289">
        <f t="shared" si="90"/>
        <v>1</v>
      </c>
      <c r="J289">
        <f t="shared" si="91"/>
        <v>1</v>
      </c>
      <c r="K289">
        <f t="shared" si="92"/>
        <v>0</v>
      </c>
      <c r="L289">
        <f t="shared" si="93"/>
        <v>1</v>
      </c>
      <c r="M289">
        <f t="shared" si="94"/>
        <v>0</v>
      </c>
      <c r="N289">
        <f t="shared" si="95"/>
        <v>1</v>
      </c>
      <c r="O289">
        <f t="shared" si="96"/>
        <v>0</v>
      </c>
      <c r="P289">
        <f t="shared" si="97"/>
        <v>1</v>
      </c>
      <c r="Q289">
        <f t="shared" si="98"/>
        <v>1</v>
      </c>
      <c r="U289">
        <f t="shared" si="99"/>
        <v>1</v>
      </c>
      <c r="W289" s="8">
        <v>805000</v>
      </c>
      <c r="X289" s="2">
        <v>3</v>
      </c>
      <c r="Y289" s="2">
        <v>2.5</v>
      </c>
      <c r="Z289" s="2">
        <v>2690</v>
      </c>
      <c r="AA289" s="2">
        <v>17461</v>
      </c>
      <c r="AB289" s="2">
        <v>2</v>
      </c>
      <c r="AC289" s="2">
        <v>0</v>
      </c>
      <c r="AD289" s="2">
        <v>3</v>
      </c>
      <c r="AE289" s="2">
        <v>3</v>
      </c>
      <c r="AF289" s="2">
        <v>10</v>
      </c>
      <c r="AG289" s="2">
        <v>2690</v>
      </c>
      <c r="AH289" s="2">
        <v>0</v>
      </c>
      <c r="AI289" s="2">
        <v>1997</v>
      </c>
      <c r="AJ289" s="2">
        <v>0</v>
      </c>
      <c r="AK289" s="2">
        <v>47654</v>
      </c>
      <c r="AL289" s="2">
        <v>-122088</v>
      </c>
      <c r="AM289" s="2">
        <v>3610</v>
      </c>
      <c r="AN289" s="2">
        <v>16887</v>
      </c>
      <c r="AP289" s="3">
        <f t="shared" si="81"/>
        <v>299.25650557620816</v>
      </c>
      <c r="AR289" t="b">
        <f t="shared" si="100"/>
        <v>1</v>
      </c>
    </row>
    <row r="290" spans="1:44" ht="15.75" x14ac:dyDescent="0.25">
      <c r="A290">
        <f t="shared" si="82"/>
        <v>0</v>
      </c>
      <c r="B290">
        <f t="shared" si="83"/>
        <v>0</v>
      </c>
      <c r="C290">
        <f t="shared" si="84"/>
        <v>0</v>
      </c>
      <c r="D290">
        <f t="shared" si="85"/>
        <v>0</v>
      </c>
      <c r="E290">
        <f t="shared" si="86"/>
        <v>0</v>
      </c>
      <c r="F290">
        <f t="shared" si="87"/>
        <v>0</v>
      </c>
      <c r="G290">
        <f t="shared" si="88"/>
        <v>0</v>
      </c>
      <c r="H290">
        <f t="shared" si="89"/>
        <v>0</v>
      </c>
      <c r="I290">
        <f t="shared" si="90"/>
        <v>0</v>
      </c>
      <c r="J290">
        <f t="shared" si="91"/>
        <v>0</v>
      </c>
      <c r="K290">
        <f t="shared" si="92"/>
        <v>1</v>
      </c>
      <c r="L290">
        <f t="shared" si="93"/>
        <v>0</v>
      </c>
      <c r="M290">
        <f t="shared" si="94"/>
        <v>0</v>
      </c>
      <c r="N290">
        <f t="shared" si="95"/>
        <v>1</v>
      </c>
      <c r="O290">
        <f t="shared" si="96"/>
        <v>1</v>
      </c>
      <c r="P290">
        <f t="shared" si="97"/>
        <v>0</v>
      </c>
      <c r="Q290">
        <f t="shared" si="98"/>
        <v>0</v>
      </c>
      <c r="U290">
        <f t="shared" si="99"/>
        <v>1</v>
      </c>
      <c r="W290" s="8">
        <v>405000</v>
      </c>
      <c r="X290" s="2">
        <v>2</v>
      </c>
      <c r="Y290" s="2">
        <v>1</v>
      </c>
      <c r="Z290" s="2">
        <v>1090</v>
      </c>
      <c r="AA290" s="2">
        <v>10481</v>
      </c>
      <c r="AB290" s="2">
        <v>1</v>
      </c>
      <c r="AC290" s="2">
        <v>0</v>
      </c>
      <c r="AD290" s="2">
        <v>0</v>
      </c>
      <c r="AE290" s="2">
        <v>2</v>
      </c>
      <c r="AF290" s="2">
        <v>7</v>
      </c>
      <c r="AG290" s="2">
        <v>780</v>
      </c>
      <c r="AH290" s="2">
        <v>310</v>
      </c>
      <c r="AI290" s="2">
        <v>1981</v>
      </c>
      <c r="AJ290" s="2">
        <v>0</v>
      </c>
      <c r="AK290" s="2">
        <v>47632</v>
      </c>
      <c r="AL290" s="2">
        <v>-122.03</v>
      </c>
      <c r="AM290" s="2">
        <v>1160</v>
      </c>
      <c r="AN290" s="2">
        <v>10533</v>
      </c>
      <c r="AP290" s="3">
        <f t="shared" si="81"/>
        <v>371.55963302752292</v>
      </c>
      <c r="AR290" t="b">
        <f t="shared" si="100"/>
        <v>1</v>
      </c>
    </row>
    <row r="291" spans="1:44" ht="15.75" x14ac:dyDescent="0.25">
      <c r="A291">
        <f t="shared" si="82"/>
        <v>1</v>
      </c>
      <c r="B291">
        <f t="shared" si="83"/>
        <v>1</v>
      </c>
      <c r="C291">
        <f t="shared" si="84"/>
        <v>1</v>
      </c>
      <c r="D291">
        <f t="shared" si="85"/>
        <v>0</v>
      </c>
      <c r="E291">
        <f t="shared" si="86"/>
        <v>1</v>
      </c>
      <c r="F291">
        <f t="shared" si="87"/>
        <v>0</v>
      </c>
      <c r="G291">
        <f t="shared" si="88"/>
        <v>0</v>
      </c>
      <c r="H291">
        <f t="shared" si="89"/>
        <v>0</v>
      </c>
      <c r="I291">
        <f t="shared" si="90"/>
        <v>1</v>
      </c>
      <c r="J291">
        <f t="shared" si="91"/>
        <v>1</v>
      </c>
      <c r="K291">
        <f t="shared" si="92"/>
        <v>0</v>
      </c>
      <c r="L291">
        <f t="shared" si="93"/>
        <v>0</v>
      </c>
      <c r="M291">
        <f t="shared" si="94"/>
        <v>0</v>
      </c>
      <c r="N291">
        <f t="shared" si="95"/>
        <v>0</v>
      </c>
      <c r="O291">
        <f t="shared" si="96"/>
        <v>0</v>
      </c>
      <c r="P291">
        <f t="shared" si="97"/>
        <v>0</v>
      </c>
      <c r="Q291">
        <f t="shared" si="98"/>
        <v>0</v>
      </c>
      <c r="U291">
        <f t="shared" si="99"/>
        <v>0</v>
      </c>
      <c r="W291" s="8">
        <v>557865</v>
      </c>
      <c r="X291" s="2">
        <v>4</v>
      </c>
      <c r="Y291" s="2">
        <v>2.5</v>
      </c>
      <c r="Z291" s="2">
        <v>3030</v>
      </c>
      <c r="AA291" s="2">
        <v>6813</v>
      </c>
      <c r="AB291" s="2">
        <v>2</v>
      </c>
      <c r="AC291" s="2">
        <v>0</v>
      </c>
      <c r="AD291" s="2">
        <v>0</v>
      </c>
      <c r="AE291" s="2">
        <v>3</v>
      </c>
      <c r="AF291" s="2">
        <v>9</v>
      </c>
      <c r="AG291" s="2">
        <v>3030</v>
      </c>
      <c r="AH291" s="2">
        <v>0</v>
      </c>
      <c r="AI291" s="2">
        <v>1987</v>
      </c>
      <c r="AJ291" s="2">
        <v>0</v>
      </c>
      <c r="AK291" s="2">
        <v>47.629600000000003</v>
      </c>
      <c r="AL291" s="2">
        <v>-122029</v>
      </c>
      <c r="AM291" s="2">
        <v>2310</v>
      </c>
      <c r="AN291" s="2">
        <v>8682</v>
      </c>
      <c r="AP291" s="3">
        <f t="shared" si="81"/>
        <v>184.11386138613861</v>
      </c>
      <c r="AR291" t="b">
        <f t="shared" si="100"/>
        <v>0</v>
      </c>
    </row>
    <row r="292" spans="1:44" ht="15.75" x14ac:dyDescent="0.25">
      <c r="A292">
        <f t="shared" si="82"/>
        <v>1</v>
      </c>
      <c r="B292">
        <f t="shared" si="83"/>
        <v>1</v>
      </c>
      <c r="C292">
        <f t="shared" si="84"/>
        <v>0</v>
      </c>
      <c r="D292">
        <f t="shared" si="85"/>
        <v>0</v>
      </c>
      <c r="E292">
        <f t="shared" si="86"/>
        <v>1</v>
      </c>
      <c r="F292">
        <f t="shared" si="87"/>
        <v>0</v>
      </c>
      <c r="G292">
        <f t="shared" si="88"/>
        <v>0</v>
      </c>
      <c r="H292">
        <f t="shared" si="89"/>
        <v>0</v>
      </c>
      <c r="I292">
        <f t="shared" si="90"/>
        <v>1</v>
      </c>
      <c r="J292">
        <f t="shared" si="91"/>
        <v>0</v>
      </c>
      <c r="K292">
        <f t="shared" si="92"/>
        <v>0</v>
      </c>
      <c r="L292">
        <f t="shared" si="93"/>
        <v>1</v>
      </c>
      <c r="M292">
        <f t="shared" si="94"/>
        <v>0</v>
      </c>
      <c r="N292">
        <f t="shared" si="95"/>
        <v>0</v>
      </c>
      <c r="O292">
        <f t="shared" si="96"/>
        <v>0</v>
      </c>
      <c r="P292">
        <f t="shared" si="97"/>
        <v>1</v>
      </c>
      <c r="Q292">
        <f t="shared" si="98"/>
        <v>0</v>
      </c>
      <c r="U292">
        <f t="shared" si="99"/>
        <v>1</v>
      </c>
      <c r="W292" s="8">
        <v>664000</v>
      </c>
      <c r="X292" s="2">
        <v>4</v>
      </c>
      <c r="Y292" s="2">
        <v>2.5</v>
      </c>
      <c r="Z292" s="2">
        <v>2390</v>
      </c>
      <c r="AA292" s="2">
        <v>8432</v>
      </c>
      <c r="AB292" s="2">
        <v>2</v>
      </c>
      <c r="AC292" s="2">
        <v>0</v>
      </c>
      <c r="AD292" s="2">
        <v>0</v>
      </c>
      <c r="AE292" s="2">
        <v>3</v>
      </c>
      <c r="AF292" s="2">
        <v>9</v>
      </c>
      <c r="AG292" s="2">
        <v>2390</v>
      </c>
      <c r="AH292" s="2">
        <v>0</v>
      </c>
      <c r="AI292" s="2">
        <v>1998</v>
      </c>
      <c r="AJ292" s="2">
        <v>0</v>
      </c>
      <c r="AK292" s="2">
        <v>47.602699999999999</v>
      </c>
      <c r="AL292" s="2">
        <v>-122024</v>
      </c>
      <c r="AM292" s="2">
        <v>2710</v>
      </c>
      <c r="AN292" s="2">
        <v>7417</v>
      </c>
      <c r="AP292" s="3">
        <f t="shared" si="81"/>
        <v>277.82426778242677</v>
      </c>
      <c r="AR292" t="b">
        <f t="shared" si="100"/>
        <v>1</v>
      </c>
    </row>
    <row r="293" spans="1:44" ht="15.75" x14ac:dyDescent="0.25">
      <c r="A293">
        <f t="shared" si="82"/>
        <v>1</v>
      </c>
      <c r="B293">
        <f t="shared" si="83"/>
        <v>1</v>
      </c>
      <c r="C293">
        <f t="shared" si="84"/>
        <v>1</v>
      </c>
      <c r="D293">
        <f t="shared" si="85"/>
        <v>0</v>
      </c>
      <c r="E293">
        <f t="shared" si="86"/>
        <v>1</v>
      </c>
      <c r="F293">
        <f t="shared" si="87"/>
        <v>0</v>
      </c>
      <c r="G293">
        <f t="shared" si="88"/>
        <v>0</v>
      </c>
      <c r="H293">
        <f t="shared" si="89"/>
        <v>0</v>
      </c>
      <c r="I293">
        <f t="shared" si="90"/>
        <v>0</v>
      </c>
      <c r="J293">
        <f t="shared" si="91"/>
        <v>1</v>
      </c>
      <c r="K293">
        <f t="shared" si="92"/>
        <v>0</v>
      </c>
      <c r="L293">
        <f t="shared" si="93"/>
        <v>1</v>
      </c>
      <c r="M293">
        <f t="shared" si="94"/>
        <v>0</v>
      </c>
      <c r="N293">
        <f t="shared" si="95"/>
        <v>0</v>
      </c>
      <c r="O293">
        <f t="shared" si="96"/>
        <v>1</v>
      </c>
      <c r="P293">
        <f t="shared" si="97"/>
        <v>1</v>
      </c>
      <c r="Q293">
        <f t="shared" si="98"/>
        <v>0</v>
      </c>
      <c r="U293">
        <f t="shared" si="99"/>
        <v>0</v>
      </c>
      <c r="W293" s="8">
        <v>675000</v>
      </c>
      <c r="X293" s="2">
        <v>4</v>
      </c>
      <c r="Y293" s="2">
        <v>2.5</v>
      </c>
      <c r="Z293" s="2">
        <v>2900</v>
      </c>
      <c r="AA293" s="2">
        <v>5505</v>
      </c>
      <c r="AB293" s="2">
        <v>2</v>
      </c>
      <c r="AC293" s="2">
        <v>0</v>
      </c>
      <c r="AD293" s="2">
        <v>0</v>
      </c>
      <c r="AE293" s="2">
        <v>3</v>
      </c>
      <c r="AF293" s="2">
        <v>8</v>
      </c>
      <c r="AG293" s="2">
        <v>2900</v>
      </c>
      <c r="AH293" s="2">
        <v>0</v>
      </c>
      <c r="AI293" s="2">
        <v>2002</v>
      </c>
      <c r="AJ293" s="2">
        <v>0</v>
      </c>
      <c r="AK293" s="2">
        <v>47.606299999999997</v>
      </c>
      <c r="AL293" s="2">
        <v>-122.02</v>
      </c>
      <c r="AM293" s="2">
        <v>2970</v>
      </c>
      <c r="AN293" s="2">
        <v>5251</v>
      </c>
      <c r="AP293" s="3">
        <f t="shared" si="81"/>
        <v>232.75862068965517</v>
      </c>
      <c r="AR293" t="b">
        <f t="shared" si="100"/>
        <v>0</v>
      </c>
    </row>
    <row r="294" spans="1:44" ht="15.75" x14ac:dyDescent="0.25">
      <c r="A294">
        <f t="shared" si="82"/>
        <v>0</v>
      </c>
      <c r="B294">
        <f t="shared" si="83"/>
        <v>1</v>
      </c>
      <c r="C294">
        <f t="shared" si="84"/>
        <v>0</v>
      </c>
      <c r="D294">
        <f t="shared" si="85"/>
        <v>0</v>
      </c>
      <c r="E294">
        <f t="shared" si="86"/>
        <v>1</v>
      </c>
      <c r="F294">
        <f t="shared" si="87"/>
        <v>0</v>
      </c>
      <c r="G294">
        <f t="shared" si="88"/>
        <v>0</v>
      </c>
      <c r="H294">
        <f t="shared" si="89"/>
        <v>0</v>
      </c>
      <c r="I294">
        <f t="shared" si="90"/>
        <v>1</v>
      </c>
      <c r="J294">
        <f t="shared" si="91"/>
        <v>0</v>
      </c>
      <c r="K294">
        <f t="shared" si="92"/>
        <v>0</v>
      </c>
      <c r="L294">
        <f t="shared" si="93"/>
        <v>0</v>
      </c>
      <c r="M294">
        <f t="shared" si="94"/>
        <v>0</v>
      </c>
      <c r="N294">
        <f t="shared" si="95"/>
        <v>1</v>
      </c>
      <c r="O294">
        <f t="shared" si="96"/>
        <v>0</v>
      </c>
      <c r="P294">
        <f t="shared" si="97"/>
        <v>1</v>
      </c>
      <c r="Q294">
        <f t="shared" si="98"/>
        <v>0</v>
      </c>
      <c r="U294">
        <f t="shared" si="99"/>
        <v>1</v>
      </c>
      <c r="W294" s="8">
        <v>660000</v>
      </c>
      <c r="X294" s="2">
        <v>3</v>
      </c>
      <c r="Y294" s="2">
        <v>3</v>
      </c>
      <c r="Z294" s="2">
        <v>2470</v>
      </c>
      <c r="AA294" s="2">
        <v>11900</v>
      </c>
      <c r="AB294" s="2">
        <v>2</v>
      </c>
      <c r="AC294" s="2">
        <v>0</v>
      </c>
      <c r="AD294" s="2">
        <v>0</v>
      </c>
      <c r="AE294" s="2">
        <v>3</v>
      </c>
      <c r="AF294" s="2">
        <v>9</v>
      </c>
      <c r="AG294" s="2">
        <v>2290</v>
      </c>
      <c r="AH294" s="2">
        <v>180</v>
      </c>
      <c r="AI294" s="2">
        <v>1976</v>
      </c>
      <c r="AJ294" s="2">
        <v>0</v>
      </c>
      <c r="AK294" s="2">
        <v>47641</v>
      </c>
      <c r="AL294" s="2">
        <v>-122057</v>
      </c>
      <c r="AM294" s="2">
        <v>2590</v>
      </c>
      <c r="AN294" s="2">
        <v>11900</v>
      </c>
      <c r="AP294" s="3">
        <f t="shared" si="81"/>
        <v>267.20647773279353</v>
      </c>
      <c r="AR294" t="b">
        <f t="shared" si="100"/>
        <v>1</v>
      </c>
    </row>
    <row r="295" spans="1:44" ht="15.75" x14ac:dyDescent="0.25">
      <c r="A295">
        <f t="shared" si="82"/>
        <v>1</v>
      </c>
      <c r="B295">
        <f t="shared" si="83"/>
        <v>1</v>
      </c>
      <c r="C295">
        <f t="shared" si="84"/>
        <v>1</v>
      </c>
      <c r="D295">
        <f t="shared" si="85"/>
        <v>0</v>
      </c>
      <c r="E295">
        <f t="shared" si="86"/>
        <v>1</v>
      </c>
      <c r="F295">
        <f t="shared" si="87"/>
        <v>0</v>
      </c>
      <c r="G295">
        <f t="shared" si="88"/>
        <v>0</v>
      </c>
      <c r="H295">
        <f t="shared" si="89"/>
        <v>0</v>
      </c>
      <c r="I295">
        <f t="shared" si="90"/>
        <v>1</v>
      </c>
      <c r="J295">
        <f t="shared" si="91"/>
        <v>1</v>
      </c>
      <c r="K295">
        <f t="shared" si="92"/>
        <v>0</v>
      </c>
      <c r="L295">
        <f t="shared" si="93"/>
        <v>0</v>
      </c>
      <c r="M295">
        <f t="shared" si="94"/>
        <v>0</v>
      </c>
      <c r="N295">
        <f t="shared" si="95"/>
        <v>0</v>
      </c>
      <c r="O295">
        <f t="shared" si="96"/>
        <v>0</v>
      </c>
      <c r="P295">
        <f t="shared" si="97"/>
        <v>0</v>
      </c>
      <c r="Q295">
        <f t="shared" si="98"/>
        <v>0</v>
      </c>
      <c r="U295">
        <f t="shared" si="99"/>
        <v>0</v>
      </c>
      <c r="W295" s="8">
        <v>691000</v>
      </c>
      <c r="X295" s="2">
        <v>4</v>
      </c>
      <c r="Y295" s="2">
        <v>3</v>
      </c>
      <c r="Z295" s="2">
        <v>3040</v>
      </c>
      <c r="AA295" s="2">
        <v>11651</v>
      </c>
      <c r="AB295" s="2">
        <v>2</v>
      </c>
      <c r="AC295" s="2">
        <v>0</v>
      </c>
      <c r="AD295" s="2">
        <v>0</v>
      </c>
      <c r="AE295" s="2">
        <v>3</v>
      </c>
      <c r="AF295" s="2">
        <v>10</v>
      </c>
      <c r="AG295" s="2">
        <v>3040</v>
      </c>
      <c r="AH295" s="2">
        <v>0</v>
      </c>
      <c r="AI295" s="2">
        <v>1987</v>
      </c>
      <c r="AJ295" s="2">
        <v>0</v>
      </c>
      <c r="AK295" s="2">
        <v>47.634799999999998</v>
      </c>
      <c r="AL295" s="2">
        <v>-122038</v>
      </c>
      <c r="AM295" s="2">
        <v>2540</v>
      </c>
      <c r="AN295" s="2">
        <v>11815</v>
      </c>
      <c r="AP295" s="3">
        <f t="shared" si="81"/>
        <v>227.30263157894737</v>
      </c>
      <c r="AR295" t="b">
        <f t="shared" si="100"/>
        <v>0</v>
      </c>
    </row>
    <row r="296" spans="1:44" ht="15.75" x14ac:dyDescent="0.25">
      <c r="A296">
        <f t="shared" si="82"/>
        <v>1</v>
      </c>
      <c r="B296">
        <f t="shared" si="83"/>
        <v>1</v>
      </c>
      <c r="C296">
        <f t="shared" si="84"/>
        <v>1</v>
      </c>
      <c r="D296">
        <f t="shared" si="85"/>
        <v>1</v>
      </c>
      <c r="E296">
        <f t="shared" si="86"/>
        <v>1</v>
      </c>
      <c r="F296">
        <f t="shared" si="87"/>
        <v>0</v>
      </c>
      <c r="G296">
        <f t="shared" si="88"/>
        <v>0</v>
      </c>
      <c r="H296">
        <f t="shared" si="89"/>
        <v>0</v>
      </c>
      <c r="I296">
        <f t="shared" si="90"/>
        <v>1</v>
      </c>
      <c r="J296">
        <f t="shared" si="91"/>
        <v>1</v>
      </c>
      <c r="K296">
        <f t="shared" si="92"/>
        <v>0</v>
      </c>
      <c r="L296">
        <f t="shared" si="93"/>
        <v>1</v>
      </c>
      <c r="M296">
        <f t="shared" si="94"/>
        <v>0</v>
      </c>
      <c r="N296">
        <f t="shared" si="95"/>
        <v>0</v>
      </c>
      <c r="O296">
        <f t="shared" si="96"/>
        <v>1</v>
      </c>
      <c r="P296">
        <f t="shared" si="97"/>
        <v>1</v>
      </c>
      <c r="Q296">
        <f t="shared" si="98"/>
        <v>1</v>
      </c>
      <c r="U296">
        <f t="shared" si="99"/>
        <v>1</v>
      </c>
      <c r="W296" s="8">
        <f>1.5*10^6</f>
        <v>1500000</v>
      </c>
      <c r="X296" s="2">
        <v>4</v>
      </c>
      <c r="Y296" s="2">
        <v>4.25</v>
      </c>
      <c r="Z296" s="2">
        <v>5020</v>
      </c>
      <c r="AA296" s="2">
        <v>26319</v>
      </c>
      <c r="AB296" s="2">
        <v>2</v>
      </c>
      <c r="AC296" s="2">
        <v>0</v>
      </c>
      <c r="AD296" s="2">
        <v>0</v>
      </c>
      <c r="AE296" s="2">
        <v>3</v>
      </c>
      <c r="AF296" s="2">
        <v>12</v>
      </c>
      <c r="AG296" s="2">
        <v>5020</v>
      </c>
      <c r="AH296" s="2">
        <v>0</v>
      </c>
      <c r="AI296" s="2">
        <v>1998</v>
      </c>
      <c r="AJ296" s="2">
        <v>0</v>
      </c>
      <c r="AK296" s="2">
        <v>47.6008</v>
      </c>
      <c r="AL296" s="2">
        <v>-122.01</v>
      </c>
      <c r="AM296" s="2">
        <v>4930</v>
      </c>
      <c r="AN296" s="2">
        <v>26319</v>
      </c>
      <c r="AP296" s="3">
        <f t="shared" si="81"/>
        <v>298.80478087649402</v>
      </c>
      <c r="AR296" t="b">
        <f t="shared" si="100"/>
        <v>1</v>
      </c>
    </row>
    <row r="297" spans="1:44" ht="15.75" x14ac:dyDescent="0.25">
      <c r="A297">
        <f t="shared" si="82"/>
        <v>1</v>
      </c>
      <c r="B297">
        <f t="shared" si="83"/>
        <v>1</v>
      </c>
      <c r="C297">
        <f t="shared" si="84"/>
        <v>1</v>
      </c>
      <c r="D297">
        <f t="shared" si="85"/>
        <v>0</v>
      </c>
      <c r="E297">
        <f t="shared" si="86"/>
        <v>1</v>
      </c>
      <c r="F297">
        <f t="shared" si="87"/>
        <v>0</v>
      </c>
      <c r="G297">
        <f t="shared" si="88"/>
        <v>0</v>
      </c>
      <c r="H297">
        <f t="shared" si="89"/>
        <v>0</v>
      </c>
      <c r="I297">
        <f t="shared" si="90"/>
        <v>1</v>
      </c>
      <c r="J297">
        <f t="shared" si="91"/>
        <v>1</v>
      </c>
      <c r="K297">
        <f t="shared" si="92"/>
        <v>0</v>
      </c>
      <c r="L297">
        <f t="shared" si="93"/>
        <v>1</v>
      </c>
      <c r="M297">
        <f t="shared" si="94"/>
        <v>0</v>
      </c>
      <c r="N297">
        <f t="shared" si="95"/>
        <v>0</v>
      </c>
      <c r="O297">
        <f t="shared" si="96"/>
        <v>0</v>
      </c>
      <c r="P297">
        <f t="shared" si="97"/>
        <v>0</v>
      </c>
      <c r="Q297">
        <f t="shared" si="98"/>
        <v>0</v>
      </c>
      <c r="U297">
        <f t="shared" si="99"/>
        <v>0</v>
      </c>
      <c r="W297" s="8">
        <v>785000</v>
      </c>
      <c r="X297" s="2">
        <v>4</v>
      </c>
      <c r="Y297" s="2">
        <v>2.5</v>
      </c>
      <c r="Z297" s="2">
        <v>2990</v>
      </c>
      <c r="AA297" s="2">
        <v>9374</v>
      </c>
      <c r="AB297" s="2">
        <v>2</v>
      </c>
      <c r="AC297" s="2">
        <v>0</v>
      </c>
      <c r="AD297" s="2">
        <v>0</v>
      </c>
      <c r="AE297" s="2">
        <v>3</v>
      </c>
      <c r="AF297" s="2">
        <v>9</v>
      </c>
      <c r="AG297" s="2">
        <v>2990</v>
      </c>
      <c r="AH297" s="2">
        <v>0</v>
      </c>
      <c r="AI297" s="2">
        <v>2003</v>
      </c>
      <c r="AJ297" s="2">
        <v>0</v>
      </c>
      <c r="AK297" s="2">
        <v>47.628700000000002</v>
      </c>
      <c r="AL297" s="2">
        <v>-122024</v>
      </c>
      <c r="AM297" s="2">
        <v>2440</v>
      </c>
      <c r="AN297" s="2">
        <v>8711</v>
      </c>
      <c r="AP297" s="3">
        <f t="shared" si="81"/>
        <v>262.54180602006687</v>
      </c>
      <c r="AR297" t="b">
        <f t="shared" si="100"/>
        <v>0</v>
      </c>
    </row>
    <row r="298" spans="1:44" ht="15.75" x14ac:dyDescent="0.25">
      <c r="A298">
        <f t="shared" si="82"/>
        <v>0</v>
      </c>
      <c r="B298">
        <f t="shared" si="83"/>
        <v>0</v>
      </c>
      <c r="C298">
        <f t="shared" si="84"/>
        <v>0</v>
      </c>
      <c r="D298">
        <f t="shared" si="85"/>
        <v>0</v>
      </c>
      <c r="E298">
        <f t="shared" si="86"/>
        <v>0</v>
      </c>
      <c r="F298">
        <f t="shared" si="87"/>
        <v>0</v>
      </c>
      <c r="G298">
        <f t="shared" si="88"/>
        <v>0</v>
      </c>
      <c r="H298">
        <f t="shared" si="89"/>
        <v>0</v>
      </c>
      <c r="I298">
        <f t="shared" si="90"/>
        <v>0</v>
      </c>
      <c r="J298">
        <f t="shared" si="91"/>
        <v>0</v>
      </c>
      <c r="K298">
        <f t="shared" si="92"/>
        <v>1</v>
      </c>
      <c r="L298">
        <f t="shared" si="93"/>
        <v>0</v>
      </c>
      <c r="M298">
        <f t="shared" si="94"/>
        <v>0</v>
      </c>
      <c r="N298">
        <f t="shared" si="95"/>
        <v>0</v>
      </c>
      <c r="O298">
        <f t="shared" si="96"/>
        <v>0</v>
      </c>
      <c r="P298">
        <f t="shared" si="97"/>
        <v>0</v>
      </c>
      <c r="Q298">
        <f t="shared" si="98"/>
        <v>0</v>
      </c>
      <c r="U298">
        <f t="shared" si="99"/>
        <v>1</v>
      </c>
      <c r="W298" s="8">
        <v>475000</v>
      </c>
      <c r="X298" s="2">
        <v>3</v>
      </c>
      <c r="Y298" s="2">
        <v>2.25</v>
      </c>
      <c r="Z298" s="2">
        <v>1580</v>
      </c>
      <c r="AA298" s="2">
        <v>12177</v>
      </c>
      <c r="AB298" s="2">
        <v>1</v>
      </c>
      <c r="AC298" s="2">
        <v>0</v>
      </c>
      <c r="AD298" s="2">
        <v>0</v>
      </c>
      <c r="AE298" s="2">
        <v>3</v>
      </c>
      <c r="AF298" s="2">
        <v>7</v>
      </c>
      <c r="AG298" s="2">
        <v>1200</v>
      </c>
      <c r="AH298" s="2">
        <v>380</v>
      </c>
      <c r="AI298" s="2">
        <v>1981</v>
      </c>
      <c r="AJ298" s="2">
        <v>0</v>
      </c>
      <c r="AK298" s="2">
        <v>47.625399999999999</v>
      </c>
      <c r="AL298" s="2">
        <v>-122045</v>
      </c>
      <c r="AM298" s="2">
        <v>1660</v>
      </c>
      <c r="AN298" s="2">
        <v>11374</v>
      </c>
      <c r="AP298" s="3">
        <f t="shared" si="81"/>
        <v>300.63291139240505</v>
      </c>
      <c r="AR298" t="b">
        <f t="shared" si="100"/>
        <v>1</v>
      </c>
    </row>
    <row r="299" spans="1:44" ht="15.75" x14ac:dyDescent="0.25">
      <c r="A299">
        <f t="shared" si="82"/>
        <v>1</v>
      </c>
      <c r="B299">
        <f t="shared" si="83"/>
        <v>1</v>
      </c>
      <c r="C299">
        <f t="shared" si="84"/>
        <v>1</v>
      </c>
      <c r="D299">
        <f t="shared" si="85"/>
        <v>0</v>
      </c>
      <c r="E299">
        <f t="shared" si="86"/>
        <v>0</v>
      </c>
      <c r="F299">
        <f t="shared" si="87"/>
        <v>0</v>
      </c>
      <c r="G299">
        <f t="shared" si="88"/>
        <v>1</v>
      </c>
      <c r="H299">
        <f t="shared" si="89"/>
        <v>0</v>
      </c>
      <c r="I299">
        <f t="shared" si="90"/>
        <v>1</v>
      </c>
      <c r="J299">
        <f t="shared" si="91"/>
        <v>1</v>
      </c>
      <c r="K299">
        <f t="shared" si="92"/>
        <v>1</v>
      </c>
      <c r="L299">
        <f t="shared" si="93"/>
        <v>0</v>
      </c>
      <c r="M299">
        <f t="shared" si="94"/>
        <v>1</v>
      </c>
      <c r="N299">
        <f t="shared" si="95"/>
        <v>0</v>
      </c>
      <c r="O299">
        <f t="shared" si="96"/>
        <v>0</v>
      </c>
      <c r="P299">
        <f t="shared" si="97"/>
        <v>1</v>
      </c>
      <c r="Q299">
        <f t="shared" si="98"/>
        <v>1</v>
      </c>
      <c r="U299">
        <f t="shared" si="99"/>
        <v>0</v>
      </c>
      <c r="W299" s="8">
        <v>895000</v>
      </c>
      <c r="X299" s="2">
        <v>4</v>
      </c>
      <c r="Y299" s="2">
        <v>3</v>
      </c>
      <c r="Z299" s="2">
        <v>3570</v>
      </c>
      <c r="AA299" s="2">
        <v>10273</v>
      </c>
      <c r="AB299" s="2">
        <v>1.5</v>
      </c>
      <c r="AC299" s="2">
        <v>0</v>
      </c>
      <c r="AD299" s="2">
        <v>3</v>
      </c>
      <c r="AE299" s="2">
        <v>3</v>
      </c>
      <c r="AF299" s="2">
        <v>9</v>
      </c>
      <c r="AG299" s="2">
        <v>2630</v>
      </c>
      <c r="AH299" s="2">
        <v>940</v>
      </c>
      <c r="AI299" s="2">
        <v>1935</v>
      </c>
      <c r="AJ299" s="2">
        <v>2007</v>
      </c>
      <c r="AK299" s="2">
        <v>47.639400000000002</v>
      </c>
      <c r="AL299" s="2">
        <v>-122077</v>
      </c>
      <c r="AM299" s="2">
        <v>3640</v>
      </c>
      <c r="AN299" s="2">
        <v>15324</v>
      </c>
      <c r="AP299" s="3">
        <f t="shared" si="81"/>
        <v>250.70028011204482</v>
      </c>
      <c r="AR299" t="b">
        <f t="shared" si="100"/>
        <v>0</v>
      </c>
    </row>
    <row r="300" spans="1:44" ht="15.75" x14ac:dyDescent="0.25">
      <c r="A300">
        <f t="shared" si="82"/>
        <v>1</v>
      </c>
      <c r="B300">
        <f t="shared" si="83"/>
        <v>0</v>
      </c>
      <c r="C300">
        <f t="shared" si="84"/>
        <v>0</v>
      </c>
      <c r="D300">
        <f t="shared" si="85"/>
        <v>0</v>
      </c>
      <c r="E300">
        <f t="shared" si="86"/>
        <v>0</v>
      </c>
      <c r="F300">
        <f t="shared" si="87"/>
        <v>0</v>
      </c>
      <c r="G300">
        <f t="shared" si="88"/>
        <v>1</v>
      </c>
      <c r="H300">
        <f t="shared" si="89"/>
        <v>1</v>
      </c>
      <c r="I300">
        <f t="shared" si="90"/>
        <v>0</v>
      </c>
      <c r="J300">
        <f t="shared" si="91"/>
        <v>0</v>
      </c>
      <c r="K300">
        <f t="shared" si="92"/>
        <v>1</v>
      </c>
      <c r="L300">
        <f t="shared" si="93"/>
        <v>0</v>
      </c>
      <c r="M300">
        <f t="shared" si="94"/>
        <v>0</v>
      </c>
      <c r="N300">
        <f t="shared" si="95"/>
        <v>0</v>
      </c>
      <c r="O300">
        <f t="shared" si="96"/>
        <v>1</v>
      </c>
      <c r="P300">
        <f t="shared" si="97"/>
        <v>1</v>
      </c>
      <c r="Q300">
        <f t="shared" si="98"/>
        <v>0</v>
      </c>
      <c r="U300">
        <f t="shared" si="99"/>
        <v>0</v>
      </c>
      <c r="W300" s="8">
        <v>454800</v>
      </c>
      <c r="X300" s="2">
        <v>4</v>
      </c>
      <c r="Y300" s="2">
        <v>2.25</v>
      </c>
      <c r="Z300" s="2">
        <v>2490</v>
      </c>
      <c r="AA300" s="2">
        <v>10720</v>
      </c>
      <c r="AB300" s="2">
        <v>1</v>
      </c>
      <c r="AC300" s="2">
        <v>0</v>
      </c>
      <c r="AD300" s="2">
        <v>1</v>
      </c>
      <c r="AE300" s="2">
        <v>4</v>
      </c>
      <c r="AF300" s="2">
        <v>7</v>
      </c>
      <c r="AG300" s="2">
        <v>1400</v>
      </c>
      <c r="AH300" s="2">
        <v>1090</v>
      </c>
      <c r="AI300" s="2">
        <v>1979</v>
      </c>
      <c r="AJ300" s="2">
        <v>0</v>
      </c>
      <c r="AK300" s="2">
        <v>47.613700000000001</v>
      </c>
      <c r="AL300" s="2">
        <v>-122.06</v>
      </c>
      <c r="AM300" s="2">
        <v>3080</v>
      </c>
      <c r="AN300" s="2">
        <v>10720</v>
      </c>
      <c r="AP300" s="3">
        <f t="shared" si="81"/>
        <v>182.65060240963857</v>
      </c>
      <c r="AR300" t="b">
        <f t="shared" si="100"/>
        <v>0</v>
      </c>
    </row>
    <row r="301" spans="1:44" ht="15.75" x14ac:dyDescent="0.25">
      <c r="A301">
        <f t="shared" si="82"/>
        <v>1</v>
      </c>
      <c r="B301">
        <f t="shared" si="83"/>
        <v>1</v>
      </c>
      <c r="C301">
        <f t="shared" si="84"/>
        <v>1</v>
      </c>
      <c r="D301">
        <f t="shared" si="85"/>
        <v>1</v>
      </c>
      <c r="E301">
        <f t="shared" si="86"/>
        <v>1</v>
      </c>
      <c r="F301">
        <f t="shared" si="87"/>
        <v>0</v>
      </c>
      <c r="G301">
        <f t="shared" si="88"/>
        <v>0</v>
      </c>
      <c r="H301">
        <f t="shared" si="89"/>
        <v>0</v>
      </c>
      <c r="I301">
        <f t="shared" si="90"/>
        <v>1</v>
      </c>
      <c r="J301">
        <f t="shared" si="91"/>
        <v>1</v>
      </c>
      <c r="K301">
        <f t="shared" si="92"/>
        <v>0</v>
      </c>
      <c r="L301">
        <f t="shared" si="93"/>
        <v>1</v>
      </c>
      <c r="M301">
        <f t="shared" si="94"/>
        <v>0</v>
      </c>
      <c r="N301">
        <f t="shared" si="95"/>
        <v>0</v>
      </c>
      <c r="O301">
        <f t="shared" si="96"/>
        <v>0</v>
      </c>
      <c r="P301">
        <f t="shared" si="97"/>
        <v>0</v>
      </c>
      <c r="Q301">
        <f t="shared" si="98"/>
        <v>1</v>
      </c>
      <c r="U301">
        <f t="shared" si="99"/>
        <v>0</v>
      </c>
      <c r="W301" s="8">
        <v>807500</v>
      </c>
      <c r="X301" s="2">
        <v>4</v>
      </c>
      <c r="Y301" s="2">
        <v>2.5</v>
      </c>
      <c r="Z301" s="2">
        <v>3190</v>
      </c>
      <c r="AA301" s="2">
        <v>24170</v>
      </c>
      <c r="AB301" s="2">
        <v>2</v>
      </c>
      <c r="AC301" s="2">
        <v>0</v>
      </c>
      <c r="AD301" s="2">
        <v>0</v>
      </c>
      <c r="AE301" s="2">
        <v>3</v>
      </c>
      <c r="AF301" s="2">
        <v>10</v>
      </c>
      <c r="AG301" s="2">
        <v>3190</v>
      </c>
      <c r="AH301" s="2">
        <v>0</v>
      </c>
      <c r="AI301" s="2">
        <v>2002</v>
      </c>
      <c r="AJ301" s="2">
        <v>0</v>
      </c>
      <c r="AK301" s="2">
        <v>47.620899999999999</v>
      </c>
      <c r="AL301" s="2">
        <v>-122052</v>
      </c>
      <c r="AM301" s="2">
        <v>2110</v>
      </c>
      <c r="AN301" s="2">
        <v>26321</v>
      </c>
      <c r="AP301" s="3">
        <f t="shared" si="81"/>
        <v>253.13479623824452</v>
      </c>
      <c r="AR301" t="b">
        <f t="shared" si="100"/>
        <v>0</v>
      </c>
    </row>
    <row r="302" spans="1:44" ht="15.75" x14ac:dyDescent="0.25">
      <c r="A302">
        <f t="shared" si="82"/>
        <v>1</v>
      </c>
      <c r="B302">
        <f t="shared" si="83"/>
        <v>1</v>
      </c>
      <c r="C302">
        <f t="shared" si="84"/>
        <v>1</v>
      </c>
      <c r="D302">
        <f t="shared" si="85"/>
        <v>1</v>
      </c>
      <c r="E302">
        <f t="shared" si="86"/>
        <v>1</v>
      </c>
      <c r="F302">
        <f t="shared" si="87"/>
        <v>0</v>
      </c>
      <c r="G302">
        <f t="shared" si="88"/>
        <v>1</v>
      </c>
      <c r="H302">
        <f t="shared" si="89"/>
        <v>0</v>
      </c>
      <c r="I302">
        <f t="shared" si="90"/>
        <v>1</v>
      </c>
      <c r="J302">
        <f t="shared" si="91"/>
        <v>1</v>
      </c>
      <c r="K302">
        <f t="shared" si="92"/>
        <v>0</v>
      </c>
      <c r="L302">
        <f t="shared" si="93"/>
        <v>1</v>
      </c>
      <c r="M302">
        <f t="shared" si="94"/>
        <v>0</v>
      </c>
      <c r="N302">
        <f t="shared" si="95"/>
        <v>0</v>
      </c>
      <c r="O302">
        <f t="shared" si="96"/>
        <v>0</v>
      </c>
      <c r="P302">
        <f t="shared" si="97"/>
        <v>1</v>
      </c>
      <c r="Q302">
        <f t="shared" si="98"/>
        <v>1</v>
      </c>
      <c r="U302">
        <f t="shared" si="99"/>
        <v>0</v>
      </c>
      <c r="W302" s="8">
        <f>1.06*10^6</f>
        <v>1060000</v>
      </c>
      <c r="X302" s="2">
        <v>4</v>
      </c>
      <c r="Y302" s="2">
        <v>2.5</v>
      </c>
      <c r="Z302" s="2">
        <v>4570</v>
      </c>
      <c r="AA302" s="2">
        <v>16015</v>
      </c>
      <c r="AB302" s="2">
        <v>2</v>
      </c>
      <c r="AC302" s="2">
        <v>0</v>
      </c>
      <c r="AD302" s="2">
        <v>2</v>
      </c>
      <c r="AE302" s="2">
        <v>3</v>
      </c>
      <c r="AF302" s="2">
        <v>11</v>
      </c>
      <c r="AG302" s="2">
        <v>4570</v>
      </c>
      <c r="AH302" s="2">
        <v>0</v>
      </c>
      <c r="AI302" s="2">
        <v>1990</v>
      </c>
      <c r="AJ302" s="2">
        <v>0</v>
      </c>
      <c r="AK302" s="2">
        <v>47.624600000000001</v>
      </c>
      <c r="AL302" s="2">
        <v>-122067</v>
      </c>
      <c r="AM302" s="2">
        <v>4490</v>
      </c>
      <c r="AN302" s="2">
        <v>17668</v>
      </c>
      <c r="AP302" s="3">
        <f t="shared" si="81"/>
        <v>231.94748358862145</v>
      </c>
      <c r="AR302" t="b">
        <f t="shared" si="100"/>
        <v>0</v>
      </c>
    </row>
    <row r="303" spans="1:44" ht="15.75" x14ac:dyDescent="0.25">
      <c r="A303">
        <f t="shared" si="82"/>
        <v>0</v>
      </c>
      <c r="B303">
        <f t="shared" si="83"/>
        <v>0</v>
      </c>
      <c r="C303">
        <f t="shared" si="84"/>
        <v>0</v>
      </c>
      <c r="D303">
        <f t="shared" si="85"/>
        <v>0</v>
      </c>
      <c r="E303">
        <f t="shared" si="86"/>
        <v>0</v>
      </c>
      <c r="F303">
        <f t="shared" si="87"/>
        <v>0</v>
      </c>
      <c r="G303">
        <f t="shared" si="88"/>
        <v>0</v>
      </c>
      <c r="H303">
        <f t="shared" si="89"/>
        <v>0</v>
      </c>
      <c r="I303">
        <f t="shared" si="90"/>
        <v>0</v>
      </c>
      <c r="J303">
        <f t="shared" si="91"/>
        <v>0</v>
      </c>
      <c r="K303">
        <f t="shared" si="92"/>
        <v>1</v>
      </c>
      <c r="L303">
        <f t="shared" si="93"/>
        <v>0</v>
      </c>
      <c r="M303">
        <f t="shared" si="94"/>
        <v>0</v>
      </c>
      <c r="N303">
        <f t="shared" si="95"/>
        <v>0</v>
      </c>
      <c r="O303">
        <f t="shared" si="96"/>
        <v>0</v>
      </c>
      <c r="P303">
        <f t="shared" si="97"/>
        <v>0</v>
      </c>
      <c r="Q303">
        <f t="shared" si="98"/>
        <v>1</v>
      </c>
      <c r="U303">
        <f t="shared" si="99"/>
        <v>1</v>
      </c>
      <c r="W303" s="8">
        <v>401000</v>
      </c>
      <c r="X303" s="2">
        <v>3</v>
      </c>
      <c r="Y303" s="2">
        <v>2</v>
      </c>
      <c r="Z303" s="2">
        <v>1240</v>
      </c>
      <c r="AA303" s="2">
        <v>11172</v>
      </c>
      <c r="AB303" s="2">
        <v>1</v>
      </c>
      <c r="AC303" s="2">
        <v>0</v>
      </c>
      <c r="AD303" s="2">
        <v>0</v>
      </c>
      <c r="AE303" s="2">
        <v>3</v>
      </c>
      <c r="AF303" s="2">
        <v>7</v>
      </c>
      <c r="AG303" s="2">
        <v>1000</v>
      </c>
      <c r="AH303" s="2">
        <v>240</v>
      </c>
      <c r="AI303" s="2">
        <v>1984</v>
      </c>
      <c r="AJ303" s="2">
        <v>0</v>
      </c>
      <c r="AK303" s="2">
        <v>47.636400000000002</v>
      </c>
      <c r="AL303" s="2">
        <v>-122037</v>
      </c>
      <c r="AM303" s="2">
        <v>1330</v>
      </c>
      <c r="AN303" s="2">
        <v>14102</v>
      </c>
      <c r="AP303" s="3">
        <f t="shared" si="81"/>
        <v>323.38709677419354</v>
      </c>
      <c r="AR303" t="b">
        <f t="shared" si="100"/>
        <v>1</v>
      </c>
    </row>
    <row r="304" spans="1:44" ht="15.75" x14ac:dyDescent="0.25">
      <c r="A304">
        <f t="shared" si="82"/>
        <v>0</v>
      </c>
      <c r="B304">
        <f t="shared" si="83"/>
        <v>1</v>
      </c>
      <c r="C304">
        <f t="shared" si="84"/>
        <v>1</v>
      </c>
      <c r="D304">
        <f t="shared" si="85"/>
        <v>0</v>
      </c>
      <c r="E304">
        <f t="shared" si="86"/>
        <v>0</v>
      </c>
      <c r="F304">
        <f t="shared" si="87"/>
        <v>0</v>
      </c>
      <c r="G304">
        <f t="shared" si="88"/>
        <v>0</v>
      </c>
      <c r="H304">
        <f t="shared" si="89"/>
        <v>0</v>
      </c>
      <c r="I304">
        <f t="shared" si="90"/>
        <v>1</v>
      </c>
      <c r="J304">
        <f t="shared" si="91"/>
        <v>0</v>
      </c>
      <c r="K304">
        <f t="shared" si="92"/>
        <v>1</v>
      </c>
      <c r="L304">
        <f t="shared" si="93"/>
        <v>1</v>
      </c>
      <c r="M304">
        <f t="shared" si="94"/>
        <v>0</v>
      </c>
      <c r="N304">
        <f t="shared" si="95"/>
        <v>0</v>
      </c>
      <c r="O304">
        <f t="shared" si="96"/>
        <v>0</v>
      </c>
      <c r="P304">
        <f t="shared" si="97"/>
        <v>1</v>
      </c>
      <c r="Q304">
        <f t="shared" si="98"/>
        <v>0</v>
      </c>
      <c r="U304">
        <f t="shared" si="99"/>
        <v>0</v>
      </c>
      <c r="W304" s="8">
        <v>525000</v>
      </c>
      <c r="X304" s="2">
        <v>3</v>
      </c>
      <c r="Y304" s="2">
        <v>2.5</v>
      </c>
      <c r="Z304" s="2">
        <v>2970</v>
      </c>
      <c r="AA304" s="2">
        <v>11985</v>
      </c>
      <c r="AB304" s="2">
        <v>1</v>
      </c>
      <c r="AC304" s="2">
        <v>0</v>
      </c>
      <c r="AD304" s="2">
        <v>0</v>
      </c>
      <c r="AE304" s="2">
        <v>3</v>
      </c>
      <c r="AF304" s="2">
        <v>9</v>
      </c>
      <c r="AG304" s="2">
        <v>1770</v>
      </c>
      <c r="AH304" s="2">
        <v>1200</v>
      </c>
      <c r="AI304" s="2">
        <v>1995</v>
      </c>
      <c r="AJ304" s="2">
        <v>0</v>
      </c>
      <c r="AK304" s="2">
        <v>47.635899999999999</v>
      </c>
      <c r="AL304" s="2">
        <v>-122052</v>
      </c>
      <c r="AM304" s="2">
        <v>2990</v>
      </c>
      <c r="AN304" s="2">
        <v>12049</v>
      </c>
      <c r="AP304" s="3">
        <f t="shared" si="81"/>
        <v>176.76767676767676</v>
      </c>
      <c r="AR304" t="b">
        <f t="shared" si="100"/>
        <v>0</v>
      </c>
    </row>
    <row r="305" spans="1:44" ht="15.75" x14ac:dyDescent="0.25">
      <c r="A305">
        <f t="shared" si="82"/>
        <v>0</v>
      </c>
      <c r="B305">
        <f t="shared" si="83"/>
        <v>1</v>
      </c>
      <c r="C305">
        <f t="shared" si="84"/>
        <v>1</v>
      </c>
      <c r="D305">
        <f t="shared" si="85"/>
        <v>0</v>
      </c>
      <c r="E305">
        <f t="shared" si="86"/>
        <v>0</v>
      </c>
      <c r="F305">
        <f t="shared" si="87"/>
        <v>0</v>
      </c>
      <c r="G305">
        <f t="shared" si="88"/>
        <v>0</v>
      </c>
      <c r="H305">
        <f t="shared" si="89"/>
        <v>0</v>
      </c>
      <c r="I305">
        <f t="shared" si="90"/>
        <v>1</v>
      </c>
      <c r="J305">
        <f t="shared" si="91"/>
        <v>0</v>
      </c>
      <c r="K305">
        <f t="shared" si="92"/>
        <v>1</v>
      </c>
      <c r="L305">
        <f t="shared" si="93"/>
        <v>1</v>
      </c>
      <c r="M305">
        <f t="shared" si="94"/>
        <v>0</v>
      </c>
      <c r="N305">
        <f t="shared" si="95"/>
        <v>0</v>
      </c>
      <c r="O305">
        <f t="shared" si="96"/>
        <v>0</v>
      </c>
      <c r="P305">
        <f t="shared" si="97"/>
        <v>1</v>
      </c>
      <c r="Q305">
        <f t="shared" si="98"/>
        <v>0</v>
      </c>
      <c r="U305">
        <f t="shared" si="99"/>
        <v>0</v>
      </c>
      <c r="W305" s="8">
        <v>745000</v>
      </c>
      <c r="X305" s="2">
        <v>3</v>
      </c>
      <c r="Y305" s="2">
        <v>2.5</v>
      </c>
      <c r="Z305" s="2">
        <v>2970</v>
      </c>
      <c r="AA305" s="2">
        <v>11985</v>
      </c>
      <c r="AB305" s="2">
        <v>1</v>
      </c>
      <c r="AC305" s="2">
        <v>0</v>
      </c>
      <c r="AD305" s="2">
        <v>0</v>
      </c>
      <c r="AE305" s="2">
        <v>3</v>
      </c>
      <c r="AF305" s="2">
        <v>9</v>
      </c>
      <c r="AG305" s="2">
        <v>1770</v>
      </c>
      <c r="AH305" s="2">
        <v>1200</v>
      </c>
      <c r="AI305" s="2">
        <v>1995</v>
      </c>
      <c r="AJ305" s="2">
        <v>0</v>
      </c>
      <c r="AK305" s="2">
        <v>47.635899999999999</v>
      </c>
      <c r="AL305" s="2">
        <v>-122052</v>
      </c>
      <c r="AM305" s="2">
        <v>2990</v>
      </c>
      <c r="AN305" s="2">
        <v>12049</v>
      </c>
      <c r="AP305" s="3">
        <f t="shared" si="81"/>
        <v>250.84175084175084</v>
      </c>
      <c r="AR305" t="b">
        <f t="shared" si="100"/>
        <v>0</v>
      </c>
    </row>
    <row r="306" spans="1:44" ht="15.75" x14ac:dyDescent="0.25">
      <c r="A306">
        <f t="shared" si="82"/>
        <v>1</v>
      </c>
      <c r="B306">
        <f t="shared" si="83"/>
        <v>1</v>
      </c>
      <c r="C306">
        <f t="shared" si="84"/>
        <v>0</v>
      </c>
      <c r="D306">
        <f t="shared" si="85"/>
        <v>0</v>
      </c>
      <c r="E306">
        <f t="shared" si="86"/>
        <v>1</v>
      </c>
      <c r="F306">
        <f t="shared" si="87"/>
        <v>0</v>
      </c>
      <c r="G306">
        <f t="shared" si="88"/>
        <v>0</v>
      </c>
      <c r="H306">
        <f t="shared" si="89"/>
        <v>0</v>
      </c>
      <c r="I306">
        <f t="shared" si="90"/>
        <v>0</v>
      </c>
      <c r="J306">
        <f t="shared" si="91"/>
        <v>0</v>
      </c>
      <c r="K306">
        <f t="shared" si="92"/>
        <v>0</v>
      </c>
      <c r="L306">
        <f t="shared" si="93"/>
        <v>1</v>
      </c>
      <c r="M306">
        <f t="shared" si="94"/>
        <v>0</v>
      </c>
      <c r="N306">
        <f t="shared" si="95"/>
        <v>0</v>
      </c>
      <c r="O306">
        <f t="shared" si="96"/>
        <v>0</v>
      </c>
      <c r="P306">
        <f t="shared" si="97"/>
        <v>0</v>
      </c>
      <c r="Q306">
        <f t="shared" si="98"/>
        <v>0</v>
      </c>
      <c r="U306">
        <f t="shared" si="99"/>
        <v>1</v>
      </c>
      <c r="W306" s="8">
        <v>633000</v>
      </c>
      <c r="X306" s="2">
        <v>4</v>
      </c>
      <c r="Y306" s="2">
        <v>2.5</v>
      </c>
      <c r="Z306" s="2">
        <v>2020</v>
      </c>
      <c r="AA306" s="2">
        <v>8044</v>
      </c>
      <c r="AB306" s="2">
        <v>2</v>
      </c>
      <c r="AC306" s="2">
        <v>0</v>
      </c>
      <c r="AD306" s="2">
        <v>0</v>
      </c>
      <c r="AE306" s="2">
        <v>3</v>
      </c>
      <c r="AF306" s="2">
        <v>8</v>
      </c>
      <c r="AG306" s="2">
        <v>2020</v>
      </c>
      <c r="AH306" s="2">
        <v>0</v>
      </c>
      <c r="AI306" s="2">
        <v>1990</v>
      </c>
      <c r="AJ306" s="2">
        <v>0</v>
      </c>
      <c r="AK306" s="2">
        <v>47.624699999999997</v>
      </c>
      <c r="AL306" s="2">
        <v>-122043</v>
      </c>
      <c r="AM306" s="2">
        <v>2320</v>
      </c>
      <c r="AN306" s="2">
        <v>7328</v>
      </c>
      <c r="AP306" s="3">
        <f t="shared" si="81"/>
        <v>313.36633663366337</v>
      </c>
      <c r="AR306" t="b">
        <f t="shared" si="100"/>
        <v>1</v>
      </c>
    </row>
    <row r="307" spans="1:44" ht="15.75" x14ac:dyDescent="0.25">
      <c r="A307">
        <f t="shared" si="82"/>
        <v>0</v>
      </c>
      <c r="B307">
        <f t="shared" si="83"/>
        <v>0</v>
      </c>
      <c r="C307">
        <f t="shared" si="84"/>
        <v>0</v>
      </c>
      <c r="D307">
        <f t="shared" si="85"/>
        <v>1</v>
      </c>
      <c r="E307">
        <f t="shared" si="86"/>
        <v>1</v>
      </c>
      <c r="F307">
        <f t="shared" si="87"/>
        <v>0</v>
      </c>
      <c r="G307">
        <f t="shared" si="88"/>
        <v>0</v>
      </c>
      <c r="H307">
        <f t="shared" si="89"/>
        <v>0</v>
      </c>
      <c r="I307">
        <f t="shared" si="90"/>
        <v>0</v>
      </c>
      <c r="J307">
        <f t="shared" si="91"/>
        <v>0</v>
      </c>
      <c r="K307">
        <f t="shared" si="92"/>
        <v>0</v>
      </c>
      <c r="L307">
        <f t="shared" si="93"/>
        <v>0</v>
      </c>
      <c r="M307">
        <f t="shared" si="94"/>
        <v>0</v>
      </c>
      <c r="N307">
        <f t="shared" si="95"/>
        <v>0</v>
      </c>
      <c r="O307">
        <f t="shared" si="96"/>
        <v>0</v>
      </c>
      <c r="P307">
        <f t="shared" si="97"/>
        <v>0</v>
      </c>
      <c r="Q307">
        <f t="shared" si="98"/>
        <v>1</v>
      </c>
      <c r="U307">
        <f t="shared" si="99"/>
        <v>1</v>
      </c>
      <c r="W307" s="8">
        <v>410000</v>
      </c>
      <c r="X307" s="2">
        <v>3</v>
      </c>
      <c r="Y307" s="2">
        <v>2.25</v>
      </c>
      <c r="Z307" s="2">
        <v>1450</v>
      </c>
      <c r="AA307" s="2">
        <v>19206</v>
      </c>
      <c r="AB307" s="2">
        <v>2</v>
      </c>
      <c r="AC307" s="2">
        <v>0</v>
      </c>
      <c r="AD307" s="2">
        <v>0</v>
      </c>
      <c r="AE307" s="2">
        <v>3</v>
      </c>
      <c r="AF307" s="2">
        <v>7</v>
      </c>
      <c r="AG307" s="2">
        <v>1450</v>
      </c>
      <c r="AH307" s="2">
        <v>0</v>
      </c>
      <c r="AI307" s="2">
        <v>1989</v>
      </c>
      <c r="AJ307" s="2">
        <v>0</v>
      </c>
      <c r="AK307" s="2">
        <v>47.62</v>
      </c>
      <c r="AL307" s="2">
        <v>-122052</v>
      </c>
      <c r="AM307" s="2">
        <v>1710</v>
      </c>
      <c r="AN307" s="2">
        <v>21485</v>
      </c>
      <c r="AP307" s="3">
        <f t="shared" si="81"/>
        <v>282.75862068965517</v>
      </c>
      <c r="AR307" t="b">
        <f t="shared" si="100"/>
        <v>1</v>
      </c>
    </row>
    <row r="308" spans="1:44" ht="15.75" x14ac:dyDescent="0.25">
      <c r="A308">
        <f t="shared" si="82"/>
        <v>0</v>
      </c>
      <c r="B308">
        <f t="shared" si="83"/>
        <v>0</v>
      </c>
      <c r="C308">
        <f t="shared" si="84"/>
        <v>0</v>
      </c>
      <c r="D308">
        <f t="shared" si="85"/>
        <v>0</v>
      </c>
      <c r="E308">
        <f t="shared" si="86"/>
        <v>1</v>
      </c>
      <c r="F308">
        <f t="shared" si="87"/>
        <v>0</v>
      </c>
      <c r="G308">
        <f t="shared" si="88"/>
        <v>0</v>
      </c>
      <c r="H308">
        <f t="shared" si="89"/>
        <v>0</v>
      </c>
      <c r="I308">
        <f t="shared" si="90"/>
        <v>0</v>
      </c>
      <c r="J308">
        <f t="shared" si="91"/>
        <v>0</v>
      </c>
      <c r="K308">
        <f t="shared" si="92"/>
        <v>0</v>
      </c>
      <c r="L308">
        <f t="shared" si="93"/>
        <v>0</v>
      </c>
      <c r="M308">
        <f t="shared" si="94"/>
        <v>0</v>
      </c>
      <c r="N308">
        <f t="shared" si="95"/>
        <v>0</v>
      </c>
      <c r="O308">
        <f t="shared" si="96"/>
        <v>0</v>
      </c>
      <c r="P308">
        <f t="shared" si="97"/>
        <v>0</v>
      </c>
      <c r="Q308">
        <f t="shared" si="98"/>
        <v>1</v>
      </c>
      <c r="U308">
        <f t="shared" si="99"/>
        <v>1</v>
      </c>
      <c r="W308" s="8">
        <v>473000</v>
      </c>
      <c r="X308" s="2">
        <v>3</v>
      </c>
      <c r="Y308" s="2">
        <v>2.25</v>
      </c>
      <c r="Z308" s="2">
        <v>1620</v>
      </c>
      <c r="AA308" s="2">
        <v>12309</v>
      </c>
      <c r="AB308" s="2">
        <v>2</v>
      </c>
      <c r="AC308" s="2">
        <v>0</v>
      </c>
      <c r="AD308" s="2">
        <v>0</v>
      </c>
      <c r="AE308" s="2">
        <v>3</v>
      </c>
      <c r="AF308" s="2">
        <v>7</v>
      </c>
      <c r="AG308" s="2">
        <v>1620</v>
      </c>
      <c r="AH308" s="2">
        <v>0</v>
      </c>
      <c r="AI308" s="2">
        <v>1987</v>
      </c>
      <c r="AJ308" s="2">
        <v>0</v>
      </c>
      <c r="AK308" s="2">
        <v>47.6188</v>
      </c>
      <c r="AL308" s="2">
        <v>-122029</v>
      </c>
      <c r="AM308" s="2">
        <v>2030</v>
      </c>
      <c r="AN308" s="2">
        <v>13963</v>
      </c>
      <c r="AP308" s="3">
        <f t="shared" si="81"/>
        <v>291.97530864197529</v>
      </c>
      <c r="AR308" t="b">
        <f t="shared" si="100"/>
        <v>1</v>
      </c>
    </row>
    <row r="309" spans="1:44" ht="15.75" x14ac:dyDescent="0.25">
      <c r="A309">
        <f t="shared" si="82"/>
        <v>1</v>
      </c>
      <c r="B309">
        <f t="shared" si="83"/>
        <v>0</v>
      </c>
      <c r="C309">
        <f t="shared" si="84"/>
        <v>0</v>
      </c>
      <c r="D309">
        <f t="shared" si="85"/>
        <v>0</v>
      </c>
      <c r="E309">
        <f t="shared" si="86"/>
        <v>1</v>
      </c>
      <c r="F309">
        <f t="shared" si="87"/>
        <v>0</v>
      </c>
      <c r="G309">
        <f t="shared" si="88"/>
        <v>0</v>
      </c>
      <c r="H309">
        <f t="shared" si="89"/>
        <v>0</v>
      </c>
      <c r="I309">
        <f t="shared" si="90"/>
        <v>1</v>
      </c>
      <c r="J309">
        <f t="shared" si="91"/>
        <v>0</v>
      </c>
      <c r="K309">
        <f t="shared" si="92"/>
        <v>0</v>
      </c>
      <c r="L309">
        <f t="shared" si="93"/>
        <v>0</v>
      </c>
      <c r="M309">
        <f t="shared" si="94"/>
        <v>0</v>
      </c>
      <c r="N309">
        <f t="shared" si="95"/>
        <v>0</v>
      </c>
      <c r="O309">
        <f t="shared" si="96"/>
        <v>0</v>
      </c>
      <c r="P309">
        <f t="shared" si="97"/>
        <v>1</v>
      </c>
      <c r="Q309">
        <f t="shared" si="98"/>
        <v>0</v>
      </c>
      <c r="U309">
        <f t="shared" si="99"/>
        <v>1</v>
      </c>
      <c r="W309" s="8">
        <v>603000</v>
      </c>
      <c r="X309" s="2">
        <v>4</v>
      </c>
      <c r="Y309" s="2">
        <v>2.25</v>
      </c>
      <c r="Z309" s="2">
        <v>2110</v>
      </c>
      <c r="AA309" s="2">
        <v>11155</v>
      </c>
      <c r="AB309" s="2">
        <v>2</v>
      </c>
      <c r="AC309" s="2">
        <v>0</v>
      </c>
      <c r="AD309" s="2">
        <v>0</v>
      </c>
      <c r="AE309" s="2">
        <v>3</v>
      </c>
      <c r="AF309" s="2">
        <v>9</v>
      </c>
      <c r="AG309" s="2">
        <v>2110</v>
      </c>
      <c r="AH309" s="2">
        <v>0</v>
      </c>
      <c r="AI309" s="2">
        <v>1975</v>
      </c>
      <c r="AJ309" s="2">
        <v>0</v>
      </c>
      <c r="AK309" s="2">
        <v>47.638599999999997</v>
      </c>
      <c r="AL309" s="2">
        <v>-122058</v>
      </c>
      <c r="AM309" s="2">
        <v>2660</v>
      </c>
      <c r="AN309" s="2">
        <v>11900</v>
      </c>
      <c r="AP309" s="3">
        <f t="shared" si="81"/>
        <v>285.78199052132703</v>
      </c>
      <c r="AR309" t="b">
        <f t="shared" si="100"/>
        <v>1</v>
      </c>
    </row>
    <row r="310" spans="1:44" ht="15.75" x14ac:dyDescent="0.25">
      <c r="A310">
        <f t="shared" si="82"/>
        <v>1</v>
      </c>
      <c r="B310">
        <f t="shared" si="83"/>
        <v>1</v>
      </c>
      <c r="C310">
        <f t="shared" si="84"/>
        <v>1</v>
      </c>
      <c r="D310">
        <f t="shared" si="85"/>
        <v>1</v>
      </c>
      <c r="E310">
        <f t="shared" si="86"/>
        <v>1</v>
      </c>
      <c r="F310">
        <f t="shared" si="87"/>
        <v>0</v>
      </c>
      <c r="G310">
        <f t="shared" si="88"/>
        <v>0</v>
      </c>
      <c r="H310">
        <f t="shared" si="89"/>
        <v>0</v>
      </c>
      <c r="I310">
        <f t="shared" si="90"/>
        <v>1</v>
      </c>
      <c r="J310">
        <f t="shared" si="91"/>
        <v>1</v>
      </c>
      <c r="K310">
        <f t="shared" si="92"/>
        <v>0</v>
      </c>
      <c r="L310">
        <f t="shared" si="93"/>
        <v>1</v>
      </c>
      <c r="M310">
        <f t="shared" si="94"/>
        <v>0</v>
      </c>
      <c r="N310">
        <f t="shared" si="95"/>
        <v>1</v>
      </c>
      <c r="O310">
        <f t="shared" si="96"/>
        <v>0</v>
      </c>
      <c r="P310">
        <f t="shared" si="97"/>
        <v>1</v>
      </c>
      <c r="Q310">
        <f t="shared" si="98"/>
        <v>1</v>
      </c>
      <c r="U310">
        <f t="shared" si="99"/>
        <v>1</v>
      </c>
      <c r="W310" s="8">
        <f>1.675*10^6</f>
        <v>1675000</v>
      </c>
      <c r="X310" s="2">
        <v>4</v>
      </c>
      <c r="Y310" s="2">
        <v>4.75</v>
      </c>
      <c r="Z310" s="2">
        <v>4790</v>
      </c>
      <c r="AA310" s="2">
        <v>25412</v>
      </c>
      <c r="AB310" s="2">
        <v>2</v>
      </c>
      <c r="AC310" s="2">
        <v>0</v>
      </c>
      <c r="AD310" s="2">
        <v>0</v>
      </c>
      <c r="AE310" s="2">
        <v>3</v>
      </c>
      <c r="AF310" s="2">
        <v>12</v>
      </c>
      <c r="AG310" s="2">
        <v>4790</v>
      </c>
      <c r="AH310" s="2">
        <v>0</v>
      </c>
      <c r="AI310" s="2">
        <v>1999</v>
      </c>
      <c r="AJ310" s="2">
        <v>0</v>
      </c>
      <c r="AK310" s="2">
        <v>47603</v>
      </c>
      <c r="AL310" s="2">
        <v>-122012</v>
      </c>
      <c r="AM310" s="2">
        <v>3830</v>
      </c>
      <c r="AN310" s="2">
        <v>16314</v>
      </c>
      <c r="AP310" s="3">
        <f t="shared" si="81"/>
        <v>349.68684759916493</v>
      </c>
      <c r="AR310" t="b">
        <f t="shared" si="100"/>
        <v>1</v>
      </c>
    </row>
    <row r="311" spans="1:44" ht="15.75" x14ac:dyDescent="0.25">
      <c r="A311">
        <f t="shared" si="82"/>
        <v>0</v>
      </c>
      <c r="B311">
        <f t="shared" si="83"/>
        <v>1</v>
      </c>
      <c r="C311">
        <f t="shared" si="84"/>
        <v>0</v>
      </c>
      <c r="D311">
        <f t="shared" si="85"/>
        <v>0</v>
      </c>
      <c r="E311">
        <f t="shared" si="86"/>
        <v>0</v>
      </c>
      <c r="F311">
        <f t="shared" si="87"/>
        <v>0</v>
      </c>
      <c r="G311">
        <f t="shared" si="88"/>
        <v>0</v>
      </c>
      <c r="H311">
        <f t="shared" si="89"/>
        <v>0</v>
      </c>
      <c r="I311">
        <f t="shared" si="90"/>
        <v>0</v>
      </c>
      <c r="J311">
        <f t="shared" si="91"/>
        <v>0</v>
      </c>
      <c r="K311">
        <f t="shared" si="92"/>
        <v>1</v>
      </c>
      <c r="L311">
        <f t="shared" si="93"/>
        <v>0</v>
      </c>
      <c r="M311">
        <f t="shared" si="94"/>
        <v>0</v>
      </c>
      <c r="N311">
        <f t="shared" si="95"/>
        <v>0</v>
      </c>
      <c r="O311">
        <f t="shared" si="96"/>
        <v>1</v>
      </c>
      <c r="P311">
        <f t="shared" si="97"/>
        <v>0</v>
      </c>
      <c r="Q311">
        <f t="shared" si="98"/>
        <v>0</v>
      </c>
      <c r="U311">
        <f t="shared" si="99"/>
        <v>1</v>
      </c>
      <c r="W311" s="8">
        <v>502000</v>
      </c>
      <c r="X311" s="2">
        <v>3</v>
      </c>
      <c r="Y311" s="2">
        <v>2.5</v>
      </c>
      <c r="Z311" s="2">
        <v>1870</v>
      </c>
      <c r="AA311" s="2">
        <v>9135</v>
      </c>
      <c r="AB311" s="2">
        <v>1</v>
      </c>
      <c r="AC311" s="2">
        <v>0</v>
      </c>
      <c r="AD311" s="2">
        <v>0</v>
      </c>
      <c r="AE311" s="2">
        <v>3</v>
      </c>
      <c r="AF311" s="2">
        <v>7</v>
      </c>
      <c r="AG311" s="2">
        <v>1250</v>
      </c>
      <c r="AH311" s="2">
        <v>620</v>
      </c>
      <c r="AI311" s="2">
        <v>1984</v>
      </c>
      <c r="AJ311" s="2">
        <v>0</v>
      </c>
      <c r="AK311" s="2">
        <v>47.626899999999999</v>
      </c>
      <c r="AL311" s="2">
        <v>-122.06</v>
      </c>
      <c r="AM311" s="2">
        <v>1550</v>
      </c>
      <c r="AN311" s="2">
        <v>9100</v>
      </c>
      <c r="AP311" s="3">
        <f t="shared" si="81"/>
        <v>268.44919786096256</v>
      </c>
      <c r="AR311" t="b">
        <f t="shared" si="100"/>
        <v>1</v>
      </c>
    </row>
    <row r="312" spans="1:44" ht="15.75" x14ac:dyDescent="0.25">
      <c r="A312">
        <f t="shared" si="82"/>
        <v>0</v>
      </c>
      <c r="B312">
        <f t="shared" si="83"/>
        <v>0</v>
      </c>
      <c r="C312">
        <f t="shared" si="84"/>
        <v>1</v>
      </c>
      <c r="D312">
        <f t="shared" si="85"/>
        <v>0</v>
      </c>
      <c r="E312">
        <f t="shared" si="86"/>
        <v>0</v>
      </c>
      <c r="F312">
        <f t="shared" si="87"/>
        <v>1</v>
      </c>
      <c r="G312">
        <f t="shared" si="88"/>
        <v>1</v>
      </c>
      <c r="H312">
        <f t="shared" si="89"/>
        <v>1</v>
      </c>
      <c r="I312">
        <f t="shared" si="90"/>
        <v>0</v>
      </c>
      <c r="J312">
        <f t="shared" si="91"/>
        <v>0</v>
      </c>
      <c r="K312">
        <f t="shared" si="92"/>
        <v>1</v>
      </c>
      <c r="L312">
        <f t="shared" si="93"/>
        <v>0</v>
      </c>
      <c r="M312">
        <f t="shared" si="94"/>
        <v>0</v>
      </c>
      <c r="N312">
        <f t="shared" si="95"/>
        <v>0</v>
      </c>
      <c r="O312">
        <f t="shared" si="96"/>
        <v>0</v>
      </c>
      <c r="P312">
        <f t="shared" si="97"/>
        <v>0</v>
      </c>
      <c r="Q312">
        <f t="shared" si="98"/>
        <v>0</v>
      </c>
      <c r="U312">
        <f t="shared" si="99"/>
        <v>1</v>
      </c>
      <c r="W312" s="8">
        <f>1.65*10^6</f>
        <v>1650000</v>
      </c>
      <c r="X312" s="2">
        <v>3</v>
      </c>
      <c r="Y312" s="2">
        <v>2.25</v>
      </c>
      <c r="Z312" s="2">
        <v>2750</v>
      </c>
      <c r="AA312" s="2">
        <v>6203</v>
      </c>
      <c r="AB312" s="2">
        <v>1</v>
      </c>
      <c r="AC312" s="2">
        <v>1</v>
      </c>
      <c r="AD312" s="2">
        <v>4</v>
      </c>
      <c r="AE312" s="2">
        <v>5</v>
      </c>
      <c r="AF312" s="2">
        <v>7</v>
      </c>
      <c r="AG312" s="2">
        <v>1620</v>
      </c>
      <c r="AH312" s="2">
        <v>1130</v>
      </c>
      <c r="AI312" s="2">
        <v>1959</v>
      </c>
      <c r="AJ312" s="2">
        <v>0</v>
      </c>
      <c r="AK312" s="2">
        <v>47.616300000000003</v>
      </c>
      <c r="AL312" s="2">
        <v>-122068</v>
      </c>
      <c r="AM312" s="2">
        <v>2570</v>
      </c>
      <c r="AN312" s="2">
        <v>7009</v>
      </c>
      <c r="AP312" s="3">
        <f t="shared" si="81"/>
        <v>600</v>
      </c>
      <c r="AR312" t="b">
        <f t="shared" si="100"/>
        <v>1</v>
      </c>
    </row>
    <row r="313" spans="1:44" ht="15.75" x14ac:dyDescent="0.25">
      <c r="A313">
        <f t="shared" si="82"/>
        <v>1</v>
      </c>
      <c r="B313">
        <f t="shared" si="83"/>
        <v>1</v>
      </c>
      <c r="C313">
        <f t="shared" si="84"/>
        <v>1</v>
      </c>
      <c r="D313">
        <f t="shared" si="85"/>
        <v>1</v>
      </c>
      <c r="E313">
        <f t="shared" si="86"/>
        <v>0</v>
      </c>
      <c r="F313">
        <f t="shared" si="87"/>
        <v>0</v>
      </c>
      <c r="G313">
        <f t="shared" si="88"/>
        <v>0</v>
      </c>
      <c r="H313">
        <f t="shared" si="89"/>
        <v>0</v>
      </c>
      <c r="I313">
        <f t="shared" si="90"/>
        <v>1</v>
      </c>
      <c r="J313">
        <f t="shared" si="91"/>
        <v>0</v>
      </c>
      <c r="K313">
        <f t="shared" si="92"/>
        <v>1</v>
      </c>
      <c r="L313">
        <f t="shared" si="93"/>
        <v>0</v>
      </c>
      <c r="M313">
        <f t="shared" si="94"/>
        <v>0</v>
      </c>
      <c r="N313">
        <f t="shared" si="95"/>
        <v>0</v>
      </c>
      <c r="O313">
        <f t="shared" si="96"/>
        <v>0</v>
      </c>
      <c r="P313">
        <f t="shared" si="97"/>
        <v>0</v>
      </c>
      <c r="Q313">
        <f t="shared" si="98"/>
        <v>0</v>
      </c>
      <c r="U313">
        <f t="shared" si="99"/>
        <v>0</v>
      </c>
      <c r="W313" s="8">
        <v>657000</v>
      </c>
      <c r="X313" s="2">
        <v>4</v>
      </c>
      <c r="Y313" s="2">
        <v>2.75</v>
      </c>
      <c r="Z313" s="2">
        <v>3060</v>
      </c>
      <c r="AA313" s="2">
        <v>35380</v>
      </c>
      <c r="AB313" s="2">
        <v>1</v>
      </c>
      <c r="AC313" s="2">
        <v>0</v>
      </c>
      <c r="AD313" s="2">
        <v>0</v>
      </c>
      <c r="AE313" s="2">
        <v>3</v>
      </c>
      <c r="AF313" s="2">
        <v>9</v>
      </c>
      <c r="AG313" s="2">
        <v>1810</v>
      </c>
      <c r="AH313" s="2">
        <v>1250</v>
      </c>
      <c r="AI313" s="2">
        <v>1982</v>
      </c>
      <c r="AJ313" s="2">
        <v>0</v>
      </c>
      <c r="AK313" s="2">
        <v>47.619799999999998</v>
      </c>
      <c r="AL313" s="2">
        <v>-122038</v>
      </c>
      <c r="AM313" s="2">
        <v>1980</v>
      </c>
      <c r="AN313" s="2">
        <v>10425</v>
      </c>
      <c r="AP313" s="3">
        <f t="shared" si="81"/>
        <v>214.70588235294119</v>
      </c>
      <c r="AR313" t="b">
        <f t="shared" si="100"/>
        <v>0</v>
      </c>
    </row>
    <row r="314" spans="1:44" ht="15.75" x14ac:dyDescent="0.25">
      <c r="A314">
        <f t="shared" si="82"/>
        <v>0</v>
      </c>
      <c r="B314">
        <f t="shared" si="83"/>
        <v>1</v>
      </c>
      <c r="C314">
        <f t="shared" si="84"/>
        <v>0</v>
      </c>
      <c r="D314">
        <f t="shared" si="85"/>
        <v>1</v>
      </c>
      <c r="E314">
        <f t="shared" si="86"/>
        <v>0</v>
      </c>
      <c r="F314">
        <f t="shared" si="87"/>
        <v>0</v>
      </c>
      <c r="G314">
        <f t="shared" si="88"/>
        <v>1</v>
      </c>
      <c r="H314">
        <f t="shared" si="89"/>
        <v>0</v>
      </c>
      <c r="I314">
        <f t="shared" si="90"/>
        <v>1</v>
      </c>
      <c r="J314">
        <f t="shared" si="91"/>
        <v>0</v>
      </c>
      <c r="K314">
        <f t="shared" si="92"/>
        <v>0</v>
      </c>
      <c r="L314">
        <f t="shared" si="93"/>
        <v>1</v>
      </c>
      <c r="M314">
        <f t="shared" si="94"/>
        <v>0</v>
      </c>
      <c r="N314">
        <f t="shared" si="95"/>
        <v>1</v>
      </c>
      <c r="O314">
        <f t="shared" si="96"/>
        <v>0</v>
      </c>
      <c r="P314">
        <f t="shared" si="97"/>
        <v>1</v>
      </c>
      <c r="Q314">
        <f t="shared" si="98"/>
        <v>1</v>
      </c>
      <c r="U314">
        <f t="shared" si="99"/>
        <v>1</v>
      </c>
      <c r="W314" s="8">
        <v>665000</v>
      </c>
      <c r="X314" s="2">
        <v>3</v>
      </c>
      <c r="Y314" s="2">
        <v>2.5</v>
      </c>
      <c r="Z314" s="2">
        <v>2330</v>
      </c>
      <c r="AA314" s="2">
        <v>15536</v>
      </c>
      <c r="AB314" s="2">
        <v>1</v>
      </c>
      <c r="AC314" s="2">
        <v>0</v>
      </c>
      <c r="AD314" s="2">
        <v>2</v>
      </c>
      <c r="AE314" s="2">
        <v>3</v>
      </c>
      <c r="AF314" s="2">
        <v>10</v>
      </c>
      <c r="AG314" s="2">
        <v>2330</v>
      </c>
      <c r="AH314" s="2">
        <v>0</v>
      </c>
      <c r="AI314" s="2">
        <v>1996</v>
      </c>
      <c r="AJ314" s="2">
        <v>0</v>
      </c>
      <c r="AK314" s="2">
        <v>47655</v>
      </c>
      <c r="AL314" s="2">
        <v>-122087</v>
      </c>
      <c r="AM314" s="2">
        <v>3320</v>
      </c>
      <c r="AN314" s="2">
        <v>17461</v>
      </c>
      <c r="AP314" s="3">
        <f t="shared" si="81"/>
        <v>285.40772532188839</v>
      </c>
      <c r="AR314" t="b">
        <f t="shared" si="100"/>
        <v>1</v>
      </c>
    </row>
    <row r="315" spans="1:44" ht="15.75" x14ac:dyDescent="0.25">
      <c r="A315">
        <f t="shared" si="82"/>
        <v>1</v>
      </c>
      <c r="B315">
        <f t="shared" si="83"/>
        <v>1</v>
      </c>
      <c r="C315">
        <f t="shared" si="84"/>
        <v>1</v>
      </c>
      <c r="D315">
        <f t="shared" si="85"/>
        <v>1</v>
      </c>
      <c r="E315">
        <f t="shared" si="86"/>
        <v>1</v>
      </c>
      <c r="F315">
        <f t="shared" si="87"/>
        <v>0</v>
      </c>
      <c r="G315">
        <f t="shared" si="88"/>
        <v>0</v>
      </c>
      <c r="H315">
        <f t="shared" si="89"/>
        <v>0</v>
      </c>
      <c r="I315">
        <f t="shared" si="90"/>
        <v>1</v>
      </c>
      <c r="J315">
        <f t="shared" si="91"/>
        <v>1</v>
      </c>
      <c r="K315">
        <f t="shared" si="92"/>
        <v>0</v>
      </c>
      <c r="L315">
        <f t="shared" si="93"/>
        <v>1</v>
      </c>
      <c r="M315">
        <f t="shared" si="94"/>
        <v>0</v>
      </c>
      <c r="N315">
        <f t="shared" si="95"/>
        <v>0</v>
      </c>
      <c r="O315">
        <f t="shared" si="96"/>
        <v>0</v>
      </c>
      <c r="P315">
        <f t="shared" si="97"/>
        <v>1</v>
      </c>
      <c r="Q315">
        <f t="shared" si="98"/>
        <v>1</v>
      </c>
      <c r="U315">
        <f t="shared" si="99"/>
        <v>0</v>
      </c>
      <c r="W315" s="8">
        <f>1*10^6</f>
        <v>1000000</v>
      </c>
      <c r="X315" s="2">
        <v>5</v>
      </c>
      <c r="Y315" s="2">
        <v>2.5</v>
      </c>
      <c r="Z315" s="2">
        <v>4670</v>
      </c>
      <c r="AA315" s="2">
        <v>15857</v>
      </c>
      <c r="AB315" s="2">
        <v>2</v>
      </c>
      <c r="AC315" s="2">
        <v>0</v>
      </c>
      <c r="AD315" s="2">
        <v>0</v>
      </c>
      <c r="AE315" s="2">
        <v>3</v>
      </c>
      <c r="AF315" s="2">
        <v>11</v>
      </c>
      <c r="AG315" s="2">
        <v>4670</v>
      </c>
      <c r="AH315" s="2">
        <v>0</v>
      </c>
      <c r="AI315" s="2">
        <v>1998</v>
      </c>
      <c r="AJ315" s="2">
        <v>0</v>
      </c>
      <c r="AK315" s="2">
        <v>47.63</v>
      </c>
      <c r="AL315" s="2">
        <v>-122011</v>
      </c>
      <c r="AM315" s="2">
        <v>3810</v>
      </c>
      <c r="AN315" s="2">
        <v>14824</v>
      </c>
      <c r="AP315" s="3">
        <f t="shared" si="81"/>
        <v>214.13276231263384</v>
      </c>
      <c r="AR315" t="b">
        <f t="shared" si="100"/>
        <v>0</v>
      </c>
    </row>
    <row r="316" spans="1:44" ht="15.75" x14ac:dyDescent="0.25">
      <c r="A316">
        <f t="shared" si="82"/>
        <v>1</v>
      </c>
      <c r="B316">
        <f t="shared" si="83"/>
        <v>1</v>
      </c>
      <c r="C316">
        <f t="shared" si="84"/>
        <v>0</v>
      </c>
      <c r="D316">
        <f t="shared" si="85"/>
        <v>0</v>
      </c>
      <c r="E316">
        <f t="shared" si="86"/>
        <v>1</v>
      </c>
      <c r="F316">
        <f t="shared" si="87"/>
        <v>0</v>
      </c>
      <c r="G316">
        <f t="shared" si="88"/>
        <v>0</v>
      </c>
      <c r="H316">
        <f t="shared" si="89"/>
        <v>0</v>
      </c>
      <c r="I316">
        <f t="shared" si="90"/>
        <v>1</v>
      </c>
      <c r="J316">
        <f t="shared" si="91"/>
        <v>0</v>
      </c>
      <c r="K316">
        <f t="shared" si="92"/>
        <v>0</v>
      </c>
      <c r="L316">
        <f t="shared" si="93"/>
        <v>0</v>
      </c>
      <c r="M316">
        <f t="shared" si="94"/>
        <v>0</v>
      </c>
      <c r="N316">
        <f t="shared" si="95"/>
        <v>0</v>
      </c>
      <c r="O316">
        <f t="shared" si="96"/>
        <v>1</v>
      </c>
      <c r="P316">
        <f t="shared" si="97"/>
        <v>0</v>
      </c>
      <c r="Q316">
        <f t="shared" si="98"/>
        <v>0</v>
      </c>
      <c r="U316">
        <f t="shared" si="99"/>
        <v>0</v>
      </c>
      <c r="W316" s="8">
        <v>565000</v>
      </c>
      <c r="X316" s="2">
        <v>4</v>
      </c>
      <c r="Y316" s="2">
        <v>2.5</v>
      </c>
      <c r="Z316" s="2">
        <v>2330</v>
      </c>
      <c r="AA316" s="2">
        <v>7936</v>
      </c>
      <c r="AB316" s="2">
        <v>2</v>
      </c>
      <c r="AC316" s="2">
        <v>0</v>
      </c>
      <c r="AD316" s="2">
        <v>0</v>
      </c>
      <c r="AE316" s="2">
        <v>3</v>
      </c>
      <c r="AF316" s="2">
        <v>9</v>
      </c>
      <c r="AG316" s="2">
        <v>2330</v>
      </c>
      <c r="AH316" s="2">
        <v>0</v>
      </c>
      <c r="AI316" s="2">
        <v>1987</v>
      </c>
      <c r="AJ316" s="2">
        <v>0</v>
      </c>
      <c r="AK316" s="2">
        <v>47.626899999999999</v>
      </c>
      <c r="AL316" s="2">
        <v>-122.03</v>
      </c>
      <c r="AM316" s="2">
        <v>2460</v>
      </c>
      <c r="AN316" s="2">
        <v>8137</v>
      </c>
      <c r="AP316" s="3">
        <f t="shared" si="81"/>
        <v>242.4892703862661</v>
      </c>
      <c r="AR316" t="b">
        <f t="shared" si="100"/>
        <v>0</v>
      </c>
    </row>
    <row r="317" spans="1:44" ht="15.75" x14ac:dyDescent="0.25">
      <c r="A317">
        <f t="shared" si="82"/>
        <v>1</v>
      </c>
      <c r="B317">
        <f t="shared" si="83"/>
        <v>1</v>
      </c>
      <c r="C317">
        <f t="shared" si="84"/>
        <v>1</v>
      </c>
      <c r="D317">
        <f t="shared" si="85"/>
        <v>0</v>
      </c>
      <c r="E317">
        <f t="shared" si="86"/>
        <v>1</v>
      </c>
      <c r="F317">
        <f t="shared" si="87"/>
        <v>0</v>
      </c>
      <c r="G317">
        <f t="shared" si="88"/>
        <v>0</v>
      </c>
      <c r="H317">
        <f t="shared" si="89"/>
        <v>0</v>
      </c>
      <c r="I317">
        <f t="shared" si="90"/>
        <v>1</v>
      </c>
      <c r="J317">
        <f t="shared" si="91"/>
        <v>1</v>
      </c>
      <c r="K317">
        <f t="shared" si="92"/>
        <v>0</v>
      </c>
      <c r="L317">
        <f t="shared" si="93"/>
        <v>1</v>
      </c>
      <c r="M317">
        <f t="shared" si="94"/>
        <v>0</v>
      </c>
      <c r="N317">
        <f t="shared" si="95"/>
        <v>0</v>
      </c>
      <c r="O317">
        <f t="shared" si="96"/>
        <v>0</v>
      </c>
      <c r="P317">
        <f t="shared" si="97"/>
        <v>1</v>
      </c>
      <c r="Q317">
        <f t="shared" si="98"/>
        <v>0</v>
      </c>
      <c r="U317">
        <f t="shared" si="99"/>
        <v>0</v>
      </c>
      <c r="W317" s="8">
        <v>962800</v>
      </c>
      <c r="X317" s="2">
        <v>4</v>
      </c>
      <c r="Y317" s="2">
        <v>2.75</v>
      </c>
      <c r="Z317" s="2">
        <v>3630</v>
      </c>
      <c r="AA317" s="2">
        <v>11775</v>
      </c>
      <c r="AB317" s="2">
        <v>2</v>
      </c>
      <c r="AC317" s="2">
        <v>0</v>
      </c>
      <c r="AD317" s="2">
        <v>0</v>
      </c>
      <c r="AE317" s="2">
        <v>3</v>
      </c>
      <c r="AF317" s="2">
        <v>10</v>
      </c>
      <c r="AG317" s="2">
        <v>3630</v>
      </c>
      <c r="AH317" s="2">
        <v>0</v>
      </c>
      <c r="AI317" s="2">
        <v>1999</v>
      </c>
      <c r="AJ317" s="2">
        <v>0</v>
      </c>
      <c r="AK317" s="2">
        <v>47.637799999999999</v>
      </c>
      <c r="AL317" s="2">
        <v>-122066</v>
      </c>
      <c r="AM317" s="2">
        <v>3800</v>
      </c>
      <c r="AN317" s="2">
        <v>12451</v>
      </c>
      <c r="AP317" s="3">
        <f t="shared" si="81"/>
        <v>265.23415977961434</v>
      </c>
      <c r="AR317" t="b">
        <f t="shared" si="100"/>
        <v>0</v>
      </c>
    </row>
    <row r="318" spans="1:44" ht="15.75" x14ac:dyDescent="0.25">
      <c r="A318">
        <f t="shared" si="82"/>
        <v>0</v>
      </c>
      <c r="B318">
        <f t="shared" si="83"/>
        <v>0</v>
      </c>
      <c r="C318">
        <f t="shared" si="84"/>
        <v>0</v>
      </c>
      <c r="D318">
        <f t="shared" si="85"/>
        <v>0</v>
      </c>
      <c r="E318">
        <f t="shared" si="86"/>
        <v>0</v>
      </c>
      <c r="F318">
        <f t="shared" si="87"/>
        <v>0</v>
      </c>
      <c r="G318">
        <f t="shared" si="88"/>
        <v>0</v>
      </c>
      <c r="H318">
        <f t="shared" si="89"/>
        <v>0</v>
      </c>
      <c r="I318">
        <f t="shared" si="90"/>
        <v>0</v>
      </c>
      <c r="J318">
        <f t="shared" si="91"/>
        <v>0</v>
      </c>
      <c r="K318">
        <f t="shared" si="92"/>
        <v>0</v>
      </c>
      <c r="L318">
        <f t="shared" si="93"/>
        <v>0</v>
      </c>
      <c r="M318">
        <f t="shared" si="94"/>
        <v>1</v>
      </c>
      <c r="N318">
        <f t="shared" si="95"/>
        <v>1</v>
      </c>
      <c r="O318">
        <f t="shared" si="96"/>
        <v>0</v>
      </c>
      <c r="P318">
        <f t="shared" si="97"/>
        <v>0</v>
      </c>
      <c r="Q318">
        <f t="shared" si="98"/>
        <v>0</v>
      </c>
      <c r="U318">
        <f t="shared" si="99"/>
        <v>1</v>
      </c>
      <c r="W318" s="8">
        <v>517000</v>
      </c>
      <c r="X318" s="2">
        <v>3</v>
      </c>
      <c r="Y318" s="2">
        <v>1.75</v>
      </c>
      <c r="Z318" s="2">
        <v>1740</v>
      </c>
      <c r="AA318" s="2">
        <v>10000</v>
      </c>
      <c r="AB318" s="2">
        <v>1</v>
      </c>
      <c r="AC318" s="2">
        <v>0</v>
      </c>
      <c r="AD318" s="2">
        <v>0</v>
      </c>
      <c r="AE318" s="2">
        <v>3</v>
      </c>
      <c r="AF318" s="2">
        <v>7</v>
      </c>
      <c r="AG318" s="2">
        <v>1740</v>
      </c>
      <c r="AH318" s="2">
        <v>0</v>
      </c>
      <c r="AI318" s="2">
        <v>1976</v>
      </c>
      <c r="AJ318" s="2">
        <v>2009</v>
      </c>
      <c r="AK318" s="2">
        <v>47617</v>
      </c>
      <c r="AL318" s="2">
        <v>-122058</v>
      </c>
      <c r="AM318" s="2">
        <v>1350</v>
      </c>
      <c r="AN318" s="2">
        <v>7500</v>
      </c>
      <c r="AP318" s="3">
        <f t="shared" si="81"/>
        <v>297.12643678160919</v>
      </c>
      <c r="AR318" t="b">
        <f t="shared" si="100"/>
        <v>1</v>
      </c>
    </row>
    <row r="319" spans="1:44" ht="15.75" x14ac:dyDescent="0.25">
      <c r="A319">
        <f t="shared" si="82"/>
        <v>0</v>
      </c>
      <c r="B319">
        <f t="shared" si="83"/>
        <v>0</v>
      </c>
      <c r="C319">
        <f t="shared" si="84"/>
        <v>0</v>
      </c>
      <c r="D319">
        <f t="shared" si="85"/>
        <v>1</v>
      </c>
      <c r="E319">
        <f t="shared" si="86"/>
        <v>0</v>
      </c>
      <c r="F319">
        <f t="shared" si="87"/>
        <v>0</v>
      </c>
      <c r="G319">
        <f t="shared" si="88"/>
        <v>1</v>
      </c>
      <c r="H319">
        <f t="shared" si="89"/>
        <v>1</v>
      </c>
      <c r="I319">
        <f t="shared" si="90"/>
        <v>0</v>
      </c>
      <c r="J319">
        <f t="shared" si="91"/>
        <v>0</v>
      </c>
      <c r="K319">
        <f t="shared" si="92"/>
        <v>0</v>
      </c>
      <c r="L319">
        <f t="shared" si="93"/>
        <v>0</v>
      </c>
      <c r="M319">
        <f t="shared" si="94"/>
        <v>0</v>
      </c>
      <c r="N319">
        <f t="shared" si="95"/>
        <v>0</v>
      </c>
      <c r="O319">
        <f t="shared" si="96"/>
        <v>0</v>
      </c>
      <c r="P319">
        <f t="shared" si="97"/>
        <v>1</v>
      </c>
      <c r="Q319">
        <f t="shared" si="98"/>
        <v>1</v>
      </c>
      <c r="U319">
        <f t="shared" si="99"/>
        <v>1</v>
      </c>
      <c r="W319" s="8">
        <v>572000</v>
      </c>
      <c r="X319" s="2">
        <v>3</v>
      </c>
      <c r="Y319" s="2">
        <v>1.75</v>
      </c>
      <c r="Z319" s="2">
        <v>1850</v>
      </c>
      <c r="AA319" s="2">
        <v>22767</v>
      </c>
      <c r="AB319" s="2">
        <v>1.5</v>
      </c>
      <c r="AC319" s="2">
        <v>0</v>
      </c>
      <c r="AD319" s="2">
        <v>4</v>
      </c>
      <c r="AE319" s="2">
        <v>5</v>
      </c>
      <c r="AF319" s="2">
        <v>6</v>
      </c>
      <c r="AG319" s="2">
        <v>1850</v>
      </c>
      <c r="AH319" s="2">
        <v>0</v>
      </c>
      <c r="AI319" s="2">
        <v>1908</v>
      </c>
      <c r="AJ319" s="2">
        <v>0</v>
      </c>
      <c r="AK319" s="2">
        <v>47.614400000000003</v>
      </c>
      <c r="AL319" s="2">
        <v>-122067</v>
      </c>
      <c r="AM319" s="2">
        <v>2700</v>
      </c>
      <c r="AN319" s="2">
        <v>17906</v>
      </c>
      <c r="AP319" s="3">
        <f t="shared" si="81"/>
        <v>309.18918918918916</v>
      </c>
      <c r="AR319" t="b">
        <f t="shared" si="100"/>
        <v>1</v>
      </c>
    </row>
    <row r="320" spans="1:44" ht="15.75" x14ac:dyDescent="0.25">
      <c r="A320">
        <f t="shared" si="82"/>
        <v>1</v>
      </c>
      <c r="B320">
        <f t="shared" si="83"/>
        <v>1</v>
      </c>
      <c r="C320">
        <f t="shared" si="84"/>
        <v>1</v>
      </c>
      <c r="D320">
        <f t="shared" si="85"/>
        <v>0</v>
      </c>
      <c r="E320">
        <f t="shared" si="86"/>
        <v>1</v>
      </c>
      <c r="F320">
        <f t="shared" si="87"/>
        <v>0</v>
      </c>
      <c r="G320">
        <f t="shared" si="88"/>
        <v>0</v>
      </c>
      <c r="H320">
        <f t="shared" si="89"/>
        <v>0</v>
      </c>
      <c r="I320">
        <f t="shared" si="90"/>
        <v>1</v>
      </c>
      <c r="J320">
        <f t="shared" si="91"/>
        <v>1</v>
      </c>
      <c r="K320">
        <f t="shared" si="92"/>
        <v>0</v>
      </c>
      <c r="L320">
        <f t="shared" si="93"/>
        <v>1</v>
      </c>
      <c r="M320">
        <f t="shared" si="94"/>
        <v>0</v>
      </c>
      <c r="N320">
        <f t="shared" si="95"/>
        <v>0</v>
      </c>
      <c r="O320">
        <f t="shared" si="96"/>
        <v>0</v>
      </c>
      <c r="P320">
        <f t="shared" si="97"/>
        <v>1</v>
      </c>
      <c r="Q320">
        <f t="shared" si="98"/>
        <v>0</v>
      </c>
      <c r="U320">
        <f t="shared" si="99"/>
        <v>0</v>
      </c>
      <c r="W320" s="8">
        <v>970000</v>
      </c>
      <c r="X320" s="2">
        <v>4</v>
      </c>
      <c r="Y320" s="2">
        <v>2.75</v>
      </c>
      <c r="Z320" s="2">
        <v>3980</v>
      </c>
      <c r="AA320" s="2">
        <v>9209</v>
      </c>
      <c r="AB320" s="2">
        <v>2</v>
      </c>
      <c r="AC320" s="2">
        <v>0</v>
      </c>
      <c r="AD320" s="2">
        <v>0</v>
      </c>
      <c r="AE320" s="2">
        <v>3</v>
      </c>
      <c r="AF320" s="2">
        <v>11</v>
      </c>
      <c r="AG320" s="2">
        <v>3980</v>
      </c>
      <c r="AH320" s="2">
        <v>0</v>
      </c>
      <c r="AI320" s="2">
        <v>2002</v>
      </c>
      <c r="AJ320" s="2">
        <v>0</v>
      </c>
      <c r="AK320" s="2">
        <v>47.628599999999999</v>
      </c>
      <c r="AL320" s="2">
        <v>-122064</v>
      </c>
      <c r="AM320" s="2">
        <v>3800</v>
      </c>
      <c r="AN320" s="2">
        <v>9333</v>
      </c>
      <c r="AP320" s="3">
        <f t="shared" si="81"/>
        <v>243.71859296482413</v>
      </c>
      <c r="AR320" t="b">
        <f t="shared" si="100"/>
        <v>0</v>
      </c>
    </row>
    <row r="321" spans="1:44" ht="15.75" x14ac:dyDescent="0.25">
      <c r="A321">
        <f t="shared" si="82"/>
        <v>0</v>
      </c>
      <c r="B321">
        <f t="shared" si="83"/>
        <v>0</v>
      </c>
      <c r="C321">
        <f t="shared" si="84"/>
        <v>0</v>
      </c>
      <c r="D321">
        <f t="shared" si="85"/>
        <v>0</v>
      </c>
      <c r="E321">
        <f t="shared" si="86"/>
        <v>0</v>
      </c>
      <c r="F321">
        <f t="shared" si="87"/>
        <v>0</v>
      </c>
      <c r="G321">
        <f t="shared" si="88"/>
        <v>0</v>
      </c>
      <c r="H321">
        <f t="shared" si="89"/>
        <v>1</v>
      </c>
      <c r="I321">
        <f t="shared" si="90"/>
        <v>0</v>
      </c>
      <c r="J321">
        <f t="shared" si="91"/>
        <v>0</v>
      </c>
      <c r="K321">
        <f t="shared" si="92"/>
        <v>0</v>
      </c>
      <c r="L321">
        <f t="shared" si="93"/>
        <v>0</v>
      </c>
      <c r="M321">
        <f t="shared" si="94"/>
        <v>0</v>
      </c>
      <c r="N321">
        <f t="shared" si="95"/>
        <v>0</v>
      </c>
      <c r="O321">
        <f t="shared" si="96"/>
        <v>0</v>
      </c>
      <c r="P321">
        <f t="shared" si="97"/>
        <v>0</v>
      </c>
      <c r="Q321">
        <f t="shared" si="98"/>
        <v>0</v>
      </c>
      <c r="U321">
        <f t="shared" si="99"/>
        <v>1</v>
      </c>
      <c r="W321" s="8">
        <v>339300</v>
      </c>
      <c r="X321" s="2">
        <v>3</v>
      </c>
      <c r="Y321" s="2">
        <v>2</v>
      </c>
      <c r="Z321" s="2">
        <v>970</v>
      </c>
      <c r="AA321" s="2">
        <v>10000</v>
      </c>
      <c r="AB321" s="2">
        <v>1</v>
      </c>
      <c r="AC321" s="2">
        <v>0</v>
      </c>
      <c r="AD321" s="2">
        <v>0</v>
      </c>
      <c r="AE321" s="2">
        <v>5</v>
      </c>
      <c r="AF321" s="2">
        <v>7</v>
      </c>
      <c r="AG321" s="2">
        <v>970</v>
      </c>
      <c r="AH321" s="2">
        <v>0</v>
      </c>
      <c r="AI321" s="2">
        <v>1972</v>
      </c>
      <c r="AJ321" s="2">
        <v>0</v>
      </c>
      <c r="AK321" s="2">
        <v>47.6205</v>
      </c>
      <c r="AL321" s="2">
        <v>-122063</v>
      </c>
      <c r="AM321" s="2">
        <v>1230</v>
      </c>
      <c r="AN321" s="2">
        <v>7500</v>
      </c>
      <c r="AP321" s="3">
        <f t="shared" si="81"/>
        <v>349.79381443298968</v>
      </c>
      <c r="AR321" t="b">
        <f t="shared" si="100"/>
        <v>1</v>
      </c>
    </row>
    <row r="322" spans="1:44" ht="15.75" x14ac:dyDescent="0.25">
      <c r="A322">
        <f t="shared" si="82"/>
        <v>0</v>
      </c>
      <c r="B322">
        <f t="shared" si="83"/>
        <v>0</v>
      </c>
      <c r="C322">
        <f t="shared" si="84"/>
        <v>0</v>
      </c>
      <c r="D322">
        <f t="shared" si="85"/>
        <v>0</v>
      </c>
      <c r="E322">
        <f t="shared" si="86"/>
        <v>0</v>
      </c>
      <c r="F322">
        <f t="shared" si="87"/>
        <v>0</v>
      </c>
      <c r="G322">
        <f t="shared" si="88"/>
        <v>0</v>
      </c>
      <c r="H322">
        <f t="shared" si="89"/>
        <v>0</v>
      </c>
      <c r="I322">
        <f t="shared" si="90"/>
        <v>0</v>
      </c>
      <c r="J322">
        <f t="shared" si="91"/>
        <v>0</v>
      </c>
      <c r="K322">
        <f t="shared" si="92"/>
        <v>1</v>
      </c>
      <c r="L322">
        <f t="shared" si="93"/>
        <v>0</v>
      </c>
      <c r="M322">
        <f t="shared" si="94"/>
        <v>0</v>
      </c>
      <c r="N322">
        <f t="shared" si="95"/>
        <v>1</v>
      </c>
      <c r="O322">
        <f t="shared" si="96"/>
        <v>0</v>
      </c>
      <c r="P322">
        <f t="shared" si="97"/>
        <v>0</v>
      </c>
      <c r="Q322">
        <f t="shared" si="98"/>
        <v>0</v>
      </c>
      <c r="U322">
        <f t="shared" si="99"/>
        <v>0</v>
      </c>
      <c r="W322" s="8">
        <v>325000</v>
      </c>
      <c r="X322" s="2">
        <v>3</v>
      </c>
      <c r="Y322" s="2">
        <v>1.75</v>
      </c>
      <c r="Z322" s="2">
        <v>1780</v>
      </c>
      <c r="AA322" s="2">
        <v>11096</v>
      </c>
      <c r="AB322" s="2">
        <v>1</v>
      </c>
      <c r="AC322" s="2">
        <v>0</v>
      </c>
      <c r="AD322" s="2">
        <v>0</v>
      </c>
      <c r="AE322" s="2">
        <v>3</v>
      </c>
      <c r="AF322" s="2">
        <v>7</v>
      </c>
      <c r="AG322" s="2">
        <v>1210</v>
      </c>
      <c r="AH322" s="2">
        <v>570</v>
      </c>
      <c r="AI322" s="2">
        <v>1979</v>
      </c>
      <c r="AJ322" s="2">
        <v>0</v>
      </c>
      <c r="AK322" s="2">
        <v>47617</v>
      </c>
      <c r="AL322" s="2">
        <v>-122051</v>
      </c>
      <c r="AM322" s="2">
        <v>1780</v>
      </c>
      <c r="AN322" s="2">
        <v>10640</v>
      </c>
      <c r="AP322" s="3">
        <f t="shared" ref="AP322:AP385" si="101">W322/Z322</f>
        <v>182.58426966292134</v>
      </c>
      <c r="AR322" t="b">
        <f t="shared" si="100"/>
        <v>0</v>
      </c>
    </row>
    <row r="323" spans="1:44" ht="15.75" x14ac:dyDescent="0.25">
      <c r="A323">
        <f t="shared" ref="A323:A386" si="102">IF(X323&gt;=$X$444,1,0)</f>
        <v>0</v>
      </c>
      <c r="B323">
        <f t="shared" ref="B323:B386" si="103">IF(Y323&gt;=Y$444,1,0)</f>
        <v>0</v>
      </c>
      <c r="C323">
        <f t="shared" ref="C323:C386" si="104">IF(Z323&gt;=Z$444,1,0)</f>
        <v>0</v>
      </c>
      <c r="D323">
        <f t="shared" ref="D323:D386" si="105">IF(AA323&gt;=AA$444,1,0)</f>
        <v>0</v>
      </c>
      <c r="E323">
        <f t="shared" ref="E323:E386" si="106">IF(AB323&gt;=AB$444,1,0)</f>
        <v>0</v>
      </c>
      <c r="F323">
        <f t="shared" ref="F323:F386" si="107">IF(AC323&gt;=AC$444,1,0)</f>
        <v>0</v>
      </c>
      <c r="G323">
        <f t="shared" ref="G323:G386" si="108">IF(AD323&gt;=AD$444,1,0)</f>
        <v>0</v>
      </c>
      <c r="H323">
        <f t="shared" ref="H323:H386" si="109">IF(AE323&gt;=AE$444,1,0)</f>
        <v>0</v>
      </c>
      <c r="I323">
        <f t="shared" ref="I323:I386" si="110">IF(AF323&gt;=AF$444,1,0)</f>
        <v>0</v>
      </c>
      <c r="J323">
        <f t="shared" ref="J323:J386" si="111">IF(AG323&gt;=AG$444,1,0)</f>
        <v>0</v>
      </c>
      <c r="K323">
        <f t="shared" ref="K323:K386" si="112">IF(AH323&gt;=AH$444,1,0)</f>
        <v>1</v>
      </c>
      <c r="L323">
        <f t="shared" ref="L323:L386" si="113">IF(AI323&gt;=AI$444,1,0)</f>
        <v>0</v>
      </c>
      <c r="M323">
        <f t="shared" ref="M323:M386" si="114">IF(AJ323&gt;=AJ$444,1,0)</f>
        <v>0</v>
      </c>
      <c r="N323">
        <f t="shared" ref="N323:N386" si="115">IF(AK323&gt;=AK$444,1,0)</f>
        <v>1</v>
      </c>
      <c r="O323">
        <f t="shared" ref="O323:O386" si="116">IF(AL323&gt;=AL$444,1,0)</f>
        <v>0</v>
      </c>
      <c r="P323">
        <f t="shared" ref="P323:P386" si="117">IF(AM323&gt;=AM$444,1,0)</f>
        <v>0</v>
      </c>
      <c r="Q323">
        <f t="shared" ref="Q323:Q386" si="118">IF(AN323&gt;=AN$444,1,0)</f>
        <v>0</v>
      </c>
      <c r="U323">
        <f t="shared" ref="U323:U386" si="119">IF(AP323&gt;=AP$444,1,0)</f>
        <v>1</v>
      </c>
      <c r="W323" s="8">
        <v>500000</v>
      </c>
      <c r="X323" s="2">
        <v>3</v>
      </c>
      <c r="Y323" s="2">
        <v>1.75</v>
      </c>
      <c r="Z323" s="2">
        <v>1780</v>
      </c>
      <c r="AA323" s="2">
        <v>11096</v>
      </c>
      <c r="AB323" s="2">
        <v>1</v>
      </c>
      <c r="AC323" s="2">
        <v>0</v>
      </c>
      <c r="AD323" s="2">
        <v>0</v>
      </c>
      <c r="AE323" s="2">
        <v>3</v>
      </c>
      <c r="AF323" s="2">
        <v>7</v>
      </c>
      <c r="AG323" s="2">
        <v>1210</v>
      </c>
      <c r="AH323" s="2">
        <v>570</v>
      </c>
      <c r="AI323" s="2">
        <v>1979</v>
      </c>
      <c r="AJ323" s="2">
        <v>0</v>
      </c>
      <c r="AK323" s="2">
        <v>47617</v>
      </c>
      <c r="AL323" s="2">
        <v>-122051</v>
      </c>
      <c r="AM323" s="2">
        <v>1780</v>
      </c>
      <c r="AN323" s="2">
        <v>10640</v>
      </c>
      <c r="AP323" s="3">
        <f t="shared" si="101"/>
        <v>280.89887640449439</v>
      </c>
      <c r="AR323" t="b">
        <f t="shared" ref="AR323:AR386" si="120">AP323&gt;$AP$444</f>
        <v>1</v>
      </c>
    </row>
    <row r="324" spans="1:44" ht="15.75" x14ac:dyDescent="0.25">
      <c r="A324">
        <f t="shared" si="102"/>
        <v>0</v>
      </c>
      <c r="B324">
        <f t="shared" si="103"/>
        <v>1</v>
      </c>
      <c r="C324">
        <f t="shared" si="104"/>
        <v>1</v>
      </c>
      <c r="D324">
        <f t="shared" si="105"/>
        <v>0</v>
      </c>
      <c r="E324">
        <f t="shared" si="106"/>
        <v>1</v>
      </c>
      <c r="F324">
        <f t="shared" si="107"/>
        <v>0</v>
      </c>
      <c r="G324">
        <f t="shared" si="108"/>
        <v>0</v>
      </c>
      <c r="H324">
        <f t="shared" si="109"/>
        <v>0</v>
      </c>
      <c r="I324">
        <f t="shared" si="110"/>
        <v>1</v>
      </c>
      <c r="J324">
        <f t="shared" si="111"/>
        <v>1</v>
      </c>
      <c r="K324">
        <f t="shared" si="112"/>
        <v>0</v>
      </c>
      <c r="L324">
        <f t="shared" si="113"/>
        <v>1</v>
      </c>
      <c r="M324">
        <f t="shared" si="114"/>
        <v>0</v>
      </c>
      <c r="N324">
        <f t="shared" si="115"/>
        <v>0</v>
      </c>
      <c r="O324">
        <f t="shared" si="116"/>
        <v>0</v>
      </c>
      <c r="P324">
        <f t="shared" si="117"/>
        <v>1</v>
      </c>
      <c r="Q324">
        <f t="shared" si="118"/>
        <v>0</v>
      </c>
      <c r="U324">
        <f t="shared" si="119"/>
        <v>0</v>
      </c>
      <c r="W324" s="8">
        <v>782500</v>
      </c>
      <c r="X324" s="2">
        <v>3</v>
      </c>
      <c r="Y324" s="2">
        <v>2.5</v>
      </c>
      <c r="Z324" s="2">
        <v>3750</v>
      </c>
      <c r="AA324" s="2">
        <v>7821</v>
      </c>
      <c r="AB324" s="2">
        <v>2</v>
      </c>
      <c r="AC324" s="2">
        <v>0</v>
      </c>
      <c r="AD324" s="2">
        <v>0</v>
      </c>
      <c r="AE324" s="2">
        <v>3</v>
      </c>
      <c r="AF324" s="2">
        <v>9</v>
      </c>
      <c r="AG324" s="2">
        <v>3750</v>
      </c>
      <c r="AH324" s="2">
        <v>0</v>
      </c>
      <c r="AI324" s="2">
        <v>2001</v>
      </c>
      <c r="AJ324" s="2">
        <v>0</v>
      </c>
      <c r="AK324" s="2">
        <v>47.6325</v>
      </c>
      <c r="AL324" s="2">
        <v>-122064</v>
      </c>
      <c r="AM324" s="2">
        <v>3210</v>
      </c>
      <c r="AN324" s="2">
        <v>8405</v>
      </c>
      <c r="AP324" s="3">
        <f t="shared" si="101"/>
        <v>208.66666666666666</v>
      </c>
      <c r="AR324" t="b">
        <f t="shared" si="120"/>
        <v>0</v>
      </c>
    </row>
    <row r="325" spans="1:44" ht="15.75" x14ac:dyDescent="0.25">
      <c r="A325">
        <f t="shared" si="102"/>
        <v>1</v>
      </c>
      <c r="B325">
        <f t="shared" si="103"/>
        <v>1</v>
      </c>
      <c r="C325">
        <f t="shared" si="104"/>
        <v>0</v>
      </c>
      <c r="D325">
        <f t="shared" si="105"/>
        <v>0</v>
      </c>
      <c r="E325">
        <f t="shared" si="106"/>
        <v>1</v>
      </c>
      <c r="F325">
        <f t="shared" si="107"/>
        <v>0</v>
      </c>
      <c r="G325">
        <f t="shared" si="108"/>
        <v>0</v>
      </c>
      <c r="H325">
        <f t="shared" si="109"/>
        <v>0</v>
      </c>
      <c r="I325">
        <f t="shared" si="110"/>
        <v>1</v>
      </c>
      <c r="J325">
        <f t="shared" si="111"/>
        <v>1</v>
      </c>
      <c r="K325">
        <f t="shared" si="112"/>
        <v>0</v>
      </c>
      <c r="L325">
        <f t="shared" si="113"/>
        <v>1</v>
      </c>
      <c r="M325">
        <f t="shared" si="114"/>
        <v>0</v>
      </c>
      <c r="N325">
        <f t="shared" si="115"/>
        <v>0</v>
      </c>
      <c r="O325">
        <f t="shared" si="116"/>
        <v>0</v>
      </c>
      <c r="P325">
        <f t="shared" si="117"/>
        <v>1</v>
      </c>
      <c r="Q325">
        <f t="shared" si="118"/>
        <v>0</v>
      </c>
      <c r="U325">
        <f t="shared" si="119"/>
        <v>0</v>
      </c>
      <c r="W325" s="8">
        <v>640000</v>
      </c>
      <c r="X325" s="2">
        <v>4</v>
      </c>
      <c r="Y325" s="2">
        <v>2.5</v>
      </c>
      <c r="Z325" s="2">
        <v>2500</v>
      </c>
      <c r="AA325" s="2">
        <v>7417</v>
      </c>
      <c r="AB325" s="2">
        <v>2</v>
      </c>
      <c r="AC325" s="2">
        <v>0</v>
      </c>
      <c r="AD325" s="2">
        <v>0</v>
      </c>
      <c r="AE325" s="2">
        <v>3</v>
      </c>
      <c r="AF325" s="2">
        <v>9</v>
      </c>
      <c r="AG325" s="2">
        <v>2500</v>
      </c>
      <c r="AH325" s="2">
        <v>0</v>
      </c>
      <c r="AI325" s="2">
        <v>1991</v>
      </c>
      <c r="AJ325" s="2">
        <v>0</v>
      </c>
      <c r="AK325" s="2">
        <v>47.625100000000003</v>
      </c>
      <c r="AL325" s="2">
        <v>-122026</v>
      </c>
      <c r="AM325" s="2">
        <v>2770</v>
      </c>
      <c r="AN325" s="2">
        <v>8188</v>
      </c>
      <c r="AP325" s="3">
        <f t="shared" si="101"/>
        <v>256</v>
      </c>
      <c r="AR325" t="b">
        <f t="shared" si="120"/>
        <v>0</v>
      </c>
    </row>
    <row r="326" spans="1:44" ht="15.75" x14ac:dyDescent="0.25">
      <c r="A326">
        <f t="shared" si="102"/>
        <v>0</v>
      </c>
      <c r="B326">
        <f t="shared" si="103"/>
        <v>0</v>
      </c>
      <c r="C326">
        <f t="shared" si="104"/>
        <v>0</v>
      </c>
      <c r="D326">
        <f t="shared" si="105"/>
        <v>0</v>
      </c>
      <c r="E326">
        <f t="shared" si="106"/>
        <v>1</v>
      </c>
      <c r="F326">
        <f t="shared" si="107"/>
        <v>0</v>
      </c>
      <c r="G326">
        <f t="shared" si="108"/>
        <v>0</v>
      </c>
      <c r="H326">
        <f t="shared" si="109"/>
        <v>0</v>
      </c>
      <c r="I326">
        <f t="shared" si="110"/>
        <v>0</v>
      </c>
      <c r="J326">
        <f t="shared" si="111"/>
        <v>0</v>
      </c>
      <c r="K326">
        <f t="shared" si="112"/>
        <v>0</v>
      </c>
      <c r="L326">
        <f t="shared" si="113"/>
        <v>0</v>
      </c>
      <c r="M326">
        <f t="shared" si="114"/>
        <v>0</v>
      </c>
      <c r="N326">
        <f t="shared" si="115"/>
        <v>0</v>
      </c>
      <c r="O326">
        <f t="shared" si="116"/>
        <v>0</v>
      </c>
      <c r="P326">
        <f t="shared" si="117"/>
        <v>0</v>
      </c>
      <c r="Q326">
        <f t="shared" si="118"/>
        <v>0</v>
      </c>
      <c r="U326">
        <f t="shared" si="119"/>
        <v>1</v>
      </c>
      <c r="W326" s="8">
        <v>485000</v>
      </c>
      <c r="X326" s="2">
        <v>3</v>
      </c>
      <c r="Y326" s="2">
        <v>2.25</v>
      </c>
      <c r="Z326" s="2">
        <v>1570</v>
      </c>
      <c r="AA326" s="2">
        <v>8111</v>
      </c>
      <c r="AB326" s="2">
        <v>2</v>
      </c>
      <c r="AC326" s="2">
        <v>0</v>
      </c>
      <c r="AD326" s="2">
        <v>0</v>
      </c>
      <c r="AE326" s="2">
        <v>3</v>
      </c>
      <c r="AF326" s="2">
        <v>8</v>
      </c>
      <c r="AG326" s="2">
        <v>1570</v>
      </c>
      <c r="AH326" s="2">
        <v>0</v>
      </c>
      <c r="AI326" s="2">
        <v>1984</v>
      </c>
      <c r="AJ326" s="2">
        <v>0</v>
      </c>
      <c r="AK326" s="2">
        <v>47.632399999999997</v>
      </c>
      <c r="AL326" s="2">
        <v>-122028</v>
      </c>
      <c r="AM326" s="2">
        <v>1990</v>
      </c>
      <c r="AN326" s="2">
        <v>7875</v>
      </c>
      <c r="AP326" s="3">
        <f t="shared" si="101"/>
        <v>308.91719745222929</v>
      </c>
      <c r="AR326" t="b">
        <f t="shared" si="120"/>
        <v>1</v>
      </c>
    </row>
    <row r="327" spans="1:44" ht="15.75" x14ac:dyDescent="0.25">
      <c r="A327">
        <f t="shared" si="102"/>
        <v>0</v>
      </c>
      <c r="B327">
        <f t="shared" si="103"/>
        <v>0</v>
      </c>
      <c r="C327">
        <f t="shared" si="104"/>
        <v>0</v>
      </c>
      <c r="D327">
        <f t="shared" si="105"/>
        <v>0</v>
      </c>
      <c r="E327">
        <f t="shared" si="106"/>
        <v>0</v>
      </c>
      <c r="F327">
        <f t="shared" si="107"/>
        <v>0</v>
      </c>
      <c r="G327">
        <f t="shared" si="108"/>
        <v>0</v>
      </c>
      <c r="H327">
        <f t="shared" si="109"/>
        <v>0</v>
      </c>
      <c r="I327">
        <f t="shared" si="110"/>
        <v>0</v>
      </c>
      <c r="J327">
        <f t="shared" si="111"/>
        <v>0</v>
      </c>
      <c r="K327">
        <f t="shared" si="112"/>
        <v>0</v>
      </c>
      <c r="L327">
        <f t="shared" si="113"/>
        <v>0</v>
      </c>
      <c r="M327">
        <f t="shared" si="114"/>
        <v>0</v>
      </c>
      <c r="N327">
        <f t="shared" si="115"/>
        <v>0</v>
      </c>
      <c r="O327">
        <f t="shared" si="116"/>
        <v>0</v>
      </c>
      <c r="P327">
        <f t="shared" si="117"/>
        <v>0</v>
      </c>
      <c r="Q327">
        <f t="shared" si="118"/>
        <v>0</v>
      </c>
      <c r="U327">
        <f t="shared" si="119"/>
        <v>1</v>
      </c>
      <c r="W327" s="8">
        <v>382500</v>
      </c>
      <c r="X327" s="2">
        <v>3</v>
      </c>
      <c r="Y327" s="2">
        <v>1.5</v>
      </c>
      <c r="Z327" s="2">
        <v>1090</v>
      </c>
      <c r="AA327" s="2">
        <v>9862</v>
      </c>
      <c r="AB327" s="2">
        <v>1</v>
      </c>
      <c r="AC327" s="2">
        <v>0</v>
      </c>
      <c r="AD327" s="2">
        <v>0</v>
      </c>
      <c r="AE327" s="2">
        <v>3</v>
      </c>
      <c r="AF327" s="2">
        <v>8</v>
      </c>
      <c r="AG327" s="2">
        <v>1090</v>
      </c>
      <c r="AH327" s="2">
        <v>0</v>
      </c>
      <c r="AI327" s="2">
        <v>1987</v>
      </c>
      <c r="AJ327" s="2">
        <v>0</v>
      </c>
      <c r="AK327" s="2">
        <v>47.625599999999999</v>
      </c>
      <c r="AL327" s="2">
        <v>-122036</v>
      </c>
      <c r="AM327" s="2">
        <v>1710</v>
      </c>
      <c r="AN327" s="2">
        <v>9862</v>
      </c>
      <c r="AP327" s="3">
        <f t="shared" si="101"/>
        <v>350.91743119266056</v>
      </c>
      <c r="AR327" t="b">
        <f t="shared" si="120"/>
        <v>1</v>
      </c>
    </row>
    <row r="328" spans="1:44" ht="15.75" x14ac:dyDescent="0.25">
      <c r="A328">
        <f t="shared" si="102"/>
        <v>0</v>
      </c>
      <c r="B328">
        <f t="shared" si="103"/>
        <v>0</v>
      </c>
      <c r="C328">
        <f t="shared" si="104"/>
        <v>0</v>
      </c>
      <c r="D328">
        <f t="shared" si="105"/>
        <v>1</v>
      </c>
      <c r="E328">
        <f t="shared" si="106"/>
        <v>0</v>
      </c>
      <c r="F328">
        <f t="shared" si="107"/>
        <v>0</v>
      </c>
      <c r="G328">
        <f t="shared" si="108"/>
        <v>0</v>
      </c>
      <c r="H328">
        <f t="shared" si="109"/>
        <v>0</v>
      </c>
      <c r="I328">
        <f t="shared" si="110"/>
        <v>0</v>
      </c>
      <c r="J328">
        <f t="shared" si="111"/>
        <v>0</v>
      </c>
      <c r="K328">
        <f t="shared" si="112"/>
        <v>0</v>
      </c>
      <c r="L328">
        <f t="shared" si="113"/>
        <v>0</v>
      </c>
      <c r="M328">
        <f t="shared" si="114"/>
        <v>0</v>
      </c>
      <c r="N328">
        <f t="shared" si="115"/>
        <v>0</v>
      </c>
      <c r="O328">
        <f t="shared" si="116"/>
        <v>0</v>
      </c>
      <c r="P328">
        <f t="shared" si="117"/>
        <v>0</v>
      </c>
      <c r="Q328">
        <f t="shared" si="118"/>
        <v>0</v>
      </c>
      <c r="U328">
        <f t="shared" si="119"/>
        <v>1</v>
      </c>
      <c r="W328" s="8">
        <v>354000</v>
      </c>
      <c r="X328" s="2">
        <v>3</v>
      </c>
      <c r="Y328" s="2">
        <v>2</v>
      </c>
      <c r="Z328" s="2">
        <v>1010</v>
      </c>
      <c r="AA328" s="2">
        <v>21340</v>
      </c>
      <c r="AB328" s="2">
        <v>1</v>
      </c>
      <c r="AC328" s="2">
        <v>0</v>
      </c>
      <c r="AD328" s="2">
        <v>0</v>
      </c>
      <c r="AE328" s="2">
        <v>3</v>
      </c>
      <c r="AF328" s="2">
        <v>8</v>
      </c>
      <c r="AG328" s="2">
        <v>1010</v>
      </c>
      <c r="AH328" s="2">
        <v>0</v>
      </c>
      <c r="AI328" s="2">
        <v>1980</v>
      </c>
      <c r="AJ328" s="2">
        <v>0</v>
      </c>
      <c r="AK328" s="2">
        <v>47.622300000000003</v>
      </c>
      <c r="AL328" s="2">
        <v>-122043</v>
      </c>
      <c r="AM328" s="2">
        <v>1700</v>
      </c>
      <c r="AN328" s="2">
        <v>13045</v>
      </c>
      <c r="AP328" s="3">
        <f t="shared" si="101"/>
        <v>350.49504950495049</v>
      </c>
      <c r="AR328" t="b">
        <f t="shared" si="120"/>
        <v>1</v>
      </c>
    </row>
    <row r="329" spans="1:44" ht="15.75" x14ac:dyDescent="0.25">
      <c r="A329">
        <f t="shared" si="102"/>
        <v>0</v>
      </c>
      <c r="B329">
        <f t="shared" si="103"/>
        <v>1</v>
      </c>
      <c r="C329">
        <f t="shared" si="104"/>
        <v>0</v>
      </c>
      <c r="D329">
        <f t="shared" si="105"/>
        <v>0</v>
      </c>
      <c r="E329">
        <f t="shared" si="106"/>
        <v>1</v>
      </c>
      <c r="F329">
        <f t="shared" si="107"/>
        <v>0</v>
      </c>
      <c r="G329">
        <f t="shared" si="108"/>
        <v>0</v>
      </c>
      <c r="H329">
        <f t="shared" si="109"/>
        <v>0</v>
      </c>
      <c r="I329">
        <f t="shared" si="110"/>
        <v>1</v>
      </c>
      <c r="J329">
        <f t="shared" si="111"/>
        <v>1</v>
      </c>
      <c r="K329">
        <f t="shared" si="112"/>
        <v>0</v>
      </c>
      <c r="L329">
        <f t="shared" si="113"/>
        <v>0</v>
      </c>
      <c r="M329">
        <f t="shared" si="114"/>
        <v>0</v>
      </c>
      <c r="N329">
        <f t="shared" si="115"/>
        <v>1</v>
      </c>
      <c r="O329">
        <f t="shared" si="116"/>
        <v>0</v>
      </c>
      <c r="P329">
        <f t="shared" si="117"/>
        <v>1</v>
      </c>
      <c r="Q329">
        <f t="shared" si="118"/>
        <v>0</v>
      </c>
      <c r="U329">
        <f t="shared" si="119"/>
        <v>0</v>
      </c>
      <c r="W329" s="8">
        <v>590000</v>
      </c>
      <c r="X329" s="2">
        <v>3</v>
      </c>
      <c r="Y329" s="2">
        <v>2.5</v>
      </c>
      <c r="Z329" s="2">
        <v>2520</v>
      </c>
      <c r="AA329" s="2">
        <v>10223</v>
      </c>
      <c r="AB329" s="2">
        <v>2</v>
      </c>
      <c r="AC329" s="2">
        <v>0</v>
      </c>
      <c r="AD329" s="2">
        <v>0</v>
      </c>
      <c r="AE329" s="2">
        <v>3</v>
      </c>
      <c r="AF329" s="2">
        <v>10</v>
      </c>
      <c r="AG329" s="2">
        <v>2520</v>
      </c>
      <c r="AH329" s="2">
        <v>0</v>
      </c>
      <c r="AI329" s="2">
        <v>1988</v>
      </c>
      <c r="AJ329" s="2">
        <v>0</v>
      </c>
      <c r="AK329" s="2">
        <v>47631</v>
      </c>
      <c r="AL329" s="2">
        <v>-122042</v>
      </c>
      <c r="AM329" s="2">
        <v>2630</v>
      </c>
      <c r="AN329" s="2">
        <v>10091</v>
      </c>
      <c r="AP329" s="3">
        <f t="shared" si="101"/>
        <v>234.12698412698413</v>
      </c>
      <c r="AR329" t="b">
        <f t="shared" si="120"/>
        <v>0</v>
      </c>
    </row>
    <row r="330" spans="1:44" ht="15.75" x14ac:dyDescent="0.25">
      <c r="A330">
        <f t="shared" si="102"/>
        <v>1</v>
      </c>
      <c r="B330">
        <f t="shared" si="103"/>
        <v>1</v>
      </c>
      <c r="C330">
        <f t="shared" si="104"/>
        <v>1</v>
      </c>
      <c r="D330">
        <f t="shared" si="105"/>
        <v>0</v>
      </c>
      <c r="E330">
        <f t="shared" si="106"/>
        <v>1</v>
      </c>
      <c r="F330">
        <f t="shared" si="107"/>
        <v>0</v>
      </c>
      <c r="G330">
        <f t="shared" si="108"/>
        <v>0</v>
      </c>
      <c r="H330">
        <f t="shared" si="109"/>
        <v>0</v>
      </c>
      <c r="I330">
        <f t="shared" si="110"/>
        <v>1</v>
      </c>
      <c r="J330">
        <f t="shared" si="111"/>
        <v>1</v>
      </c>
      <c r="K330">
        <f t="shared" si="112"/>
        <v>0</v>
      </c>
      <c r="L330">
        <f t="shared" si="113"/>
        <v>0</v>
      </c>
      <c r="M330">
        <f t="shared" si="114"/>
        <v>0</v>
      </c>
      <c r="N330">
        <f t="shared" si="115"/>
        <v>0</v>
      </c>
      <c r="O330">
        <f t="shared" si="116"/>
        <v>0</v>
      </c>
      <c r="P330">
        <f t="shared" si="117"/>
        <v>1</v>
      </c>
      <c r="Q330">
        <f t="shared" si="118"/>
        <v>0</v>
      </c>
      <c r="U330">
        <f t="shared" si="119"/>
        <v>0</v>
      </c>
      <c r="W330" s="8">
        <v>645000</v>
      </c>
      <c r="X330" s="2">
        <v>4</v>
      </c>
      <c r="Y330" s="2">
        <v>2.5</v>
      </c>
      <c r="Z330" s="2">
        <v>3160</v>
      </c>
      <c r="AA330" s="2">
        <v>11380</v>
      </c>
      <c r="AB330" s="2">
        <v>2</v>
      </c>
      <c r="AC330" s="2">
        <v>0</v>
      </c>
      <c r="AD330" s="2">
        <v>0</v>
      </c>
      <c r="AE330" s="2">
        <v>3</v>
      </c>
      <c r="AF330" s="2">
        <v>9</v>
      </c>
      <c r="AG330" s="2">
        <v>3160</v>
      </c>
      <c r="AH330" s="2">
        <v>0</v>
      </c>
      <c r="AI330" s="2">
        <v>1983</v>
      </c>
      <c r="AJ330" s="2">
        <v>0</v>
      </c>
      <c r="AK330" s="2">
        <v>47.631799999999998</v>
      </c>
      <c r="AL330" s="2">
        <v>-122039</v>
      </c>
      <c r="AM330" s="2">
        <v>2970</v>
      </c>
      <c r="AN330" s="2">
        <v>10385</v>
      </c>
      <c r="AP330" s="3">
        <f t="shared" si="101"/>
        <v>204.1139240506329</v>
      </c>
      <c r="AR330" t="b">
        <f t="shared" si="120"/>
        <v>0</v>
      </c>
    </row>
    <row r="331" spans="1:44" ht="15.75" x14ac:dyDescent="0.25">
      <c r="A331">
        <f t="shared" si="102"/>
        <v>0</v>
      </c>
      <c r="B331">
        <f t="shared" si="103"/>
        <v>1</v>
      </c>
      <c r="C331">
        <f t="shared" si="104"/>
        <v>0</v>
      </c>
      <c r="D331">
        <f t="shared" si="105"/>
        <v>1</v>
      </c>
      <c r="E331">
        <f t="shared" si="106"/>
        <v>1</v>
      </c>
      <c r="F331">
        <f t="shared" si="107"/>
        <v>0</v>
      </c>
      <c r="G331">
        <f t="shared" si="108"/>
        <v>0</v>
      </c>
      <c r="H331">
        <f t="shared" si="109"/>
        <v>0</v>
      </c>
      <c r="I331">
        <f t="shared" si="110"/>
        <v>0</v>
      </c>
      <c r="J331">
        <f t="shared" si="111"/>
        <v>0</v>
      </c>
      <c r="K331">
        <f t="shared" si="112"/>
        <v>0</v>
      </c>
      <c r="L331">
        <f t="shared" si="113"/>
        <v>1</v>
      </c>
      <c r="M331">
        <f t="shared" si="114"/>
        <v>0</v>
      </c>
      <c r="N331">
        <f t="shared" si="115"/>
        <v>0</v>
      </c>
      <c r="O331">
        <f t="shared" si="116"/>
        <v>0</v>
      </c>
      <c r="P331">
        <f t="shared" si="117"/>
        <v>1</v>
      </c>
      <c r="Q331">
        <f t="shared" si="118"/>
        <v>1</v>
      </c>
      <c r="U331">
        <f t="shared" si="119"/>
        <v>1</v>
      </c>
      <c r="W331" s="8">
        <v>792000</v>
      </c>
      <c r="X331" s="2">
        <v>3</v>
      </c>
      <c r="Y331" s="2">
        <v>2.5</v>
      </c>
      <c r="Z331" s="2">
        <v>2250</v>
      </c>
      <c r="AA331" s="2">
        <v>19270</v>
      </c>
      <c r="AB331" s="2">
        <v>2</v>
      </c>
      <c r="AC331" s="2">
        <v>0</v>
      </c>
      <c r="AD331" s="2">
        <v>0</v>
      </c>
      <c r="AE331" s="2">
        <v>3</v>
      </c>
      <c r="AF331" s="2">
        <v>8</v>
      </c>
      <c r="AG331" s="2">
        <v>2250</v>
      </c>
      <c r="AH331" s="2">
        <v>0</v>
      </c>
      <c r="AI331" s="2">
        <v>1999</v>
      </c>
      <c r="AJ331" s="2">
        <v>0</v>
      </c>
      <c r="AK331" s="2">
        <v>47.6569</v>
      </c>
      <c r="AL331" s="2">
        <v>-122088</v>
      </c>
      <c r="AM331" s="2">
        <v>2940</v>
      </c>
      <c r="AN331" s="2">
        <v>19541</v>
      </c>
      <c r="AP331" s="3">
        <f t="shared" si="101"/>
        <v>352</v>
      </c>
      <c r="AR331" t="b">
        <f t="shared" si="120"/>
        <v>1</v>
      </c>
    </row>
    <row r="332" spans="1:44" ht="15.75" x14ac:dyDescent="0.25">
      <c r="A332">
        <f t="shared" si="102"/>
        <v>1</v>
      </c>
      <c r="B332">
        <f t="shared" si="103"/>
        <v>1</v>
      </c>
      <c r="C332">
        <f t="shared" si="104"/>
        <v>0</v>
      </c>
      <c r="D332">
        <f t="shared" si="105"/>
        <v>0</v>
      </c>
      <c r="E332">
        <f t="shared" si="106"/>
        <v>1</v>
      </c>
      <c r="F332">
        <f t="shared" si="107"/>
        <v>0</v>
      </c>
      <c r="G332">
        <f t="shared" si="108"/>
        <v>0</v>
      </c>
      <c r="H332">
        <f t="shared" si="109"/>
        <v>0</v>
      </c>
      <c r="I332">
        <f t="shared" si="110"/>
        <v>0</v>
      </c>
      <c r="J332">
        <f t="shared" si="111"/>
        <v>0</v>
      </c>
      <c r="K332">
        <f t="shared" si="112"/>
        <v>0</v>
      </c>
      <c r="L332">
        <f t="shared" si="113"/>
        <v>0</v>
      </c>
      <c r="M332">
        <f t="shared" si="114"/>
        <v>0</v>
      </c>
      <c r="N332">
        <f t="shared" si="115"/>
        <v>0</v>
      </c>
      <c r="O332">
        <f t="shared" si="116"/>
        <v>0</v>
      </c>
      <c r="P332">
        <f t="shared" si="117"/>
        <v>0</v>
      </c>
      <c r="Q332">
        <f t="shared" si="118"/>
        <v>0</v>
      </c>
      <c r="U332">
        <f t="shared" si="119"/>
        <v>1</v>
      </c>
      <c r="W332" s="8">
        <v>545000</v>
      </c>
      <c r="X332" s="2">
        <v>4</v>
      </c>
      <c r="Y332" s="2">
        <v>2.5</v>
      </c>
      <c r="Z332" s="2">
        <v>2040</v>
      </c>
      <c r="AA332" s="2">
        <v>7412</v>
      </c>
      <c r="AB332" s="2">
        <v>2</v>
      </c>
      <c r="AC332" s="2">
        <v>0</v>
      </c>
      <c r="AD332" s="2">
        <v>0</v>
      </c>
      <c r="AE332" s="2">
        <v>3</v>
      </c>
      <c r="AF332" s="2">
        <v>8</v>
      </c>
      <c r="AG332" s="2">
        <v>2040</v>
      </c>
      <c r="AH332" s="2">
        <v>0</v>
      </c>
      <c r="AI332" s="2">
        <v>1988</v>
      </c>
      <c r="AJ332" s="2">
        <v>0</v>
      </c>
      <c r="AK332" s="2">
        <v>47.634700000000002</v>
      </c>
      <c r="AL332" s="2">
        <v>-122026</v>
      </c>
      <c r="AM332" s="2">
        <v>2050</v>
      </c>
      <c r="AN332" s="2">
        <v>7830</v>
      </c>
      <c r="AP332" s="3">
        <f t="shared" si="101"/>
        <v>267.15686274509807</v>
      </c>
      <c r="AR332" t="b">
        <f t="shared" si="120"/>
        <v>1</v>
      </c>
    </row>
    <row r="333" spans="1:44" ht="15.75" x14ac:dyDescent="0.25">
      <c r="A333">
        <f t="shared" si="102"/>
        <v>1</v>
      </c>
      <c r="B333">
        <f t="shared" si="103"/>
        <v>1</v>
      </c>
      <c r="C333">
        <f t="shared" si="104"/>
        <v>1</v>
      </c>
      <c r="D333">
        <f t="shared" si="105"/>
        <v>0</v>
      </c>
      <c r="E333">
        <f t="shared" si="106"/>
        <v>1</v>
      </c>
      <c r="F333">
        <f t="shared" si="107"/>
        <v>0</v>
      </c>
      <c r="G333">
        <f t="shared" si="108"/>
        <v>0</v>
      </c>
      <c r="H333">
        <f t="shared" si="109"/>
        <v>0</v>
      </c>
      <c r="I333">
        <f t="shared" si="110"/>
        <v>1</v>
      </c>
      <c r="J333">
        <f t="shared" si="111"/>
        <v>1</v>
      </c>
      <c r="K333">
        <f t="shared" si="112"/>
        <v>0</v>
      </c>
      <c r="L333">
        <f t="shared" si="113"/>
        <v>1</v>
      </c>
      <c r="M333">
        <f t="shared" si="114"/>
        <v>0</v>
      </c>
      <c r="N333">
        <f t="shared" si="115"/>
        <v>0</v>
      </c>
      <c r="O333">
        <f t="shared" si="116"/>
        <v>0</v>
      </c>
      <c r="P333">
        <f t="shared" si="117"/>
        <v>1</v>
      </c>
      <c r="Q333">
        <f t="shared" si="118"/>
        <v>0</v>
      </c>
      <c r="U333">
        <f t="shared" si="119"/>
        <v>0</v>
      </c>
      <c r="W333" s="8">
        <v>666500</v>
      </c>
      <c r="X333" s="2">
        <v>4</v>
      </c>
      <c r="Y333" s="2">
        <v>2.5</v>
      </c>
      <c r="Z333" s="2">
        <v>2860</v>
      </c>
      <c r="AA333" s="2">
        <v>6600</v>
      </c>
      <c r="AB333" s="2">
        <v>2</v>
      </c>
      <c r="AC333" s="2">
        <v>0</v>
      </c>
      <c r="AD333" s="2">
        <v>0</v>
      </c>
      <c r="AE333" s="2">
        <v>3</v>
      </c>
      <c r="AF333" s="2">
        <v>9</v>
      </c>
      <c r="AG333" s="2">
        <v>2860</v>
      </c>
      <c r="AH333" s="2">
        <v>0</v>
      </c>
      <c r="AI333" s="2">
        <v>2000</v>
      </c>
      <c r="AJ333" s="2">
        <v>0</v>
      </c>
      <c r="AK333" s="2">
        <v>47.606699999999996</v>
      </c>
      <c r="AL333" s="2">
        <v>-122017</v>
      </c>
      <c r="AM333" s="2">
        <v>2790</v>
      </c>
      <c r="AN333" s="2">
        <v>6723</v>
      </c>
      <c r="AP333" s="3">
        <f t="shared" si="101"/>
        <v>233.04195804195805</v>
      </c>
      <c r="AR333" t="b">
        <f t="shared" si="120"/>
        <v>0</v>
      </c>
    </row>
    <row r="334" spans="1:44" ht="15.75" x14ac:dyDescent="0.25">
      <c r="A334">
        <f t="shared" si="102"/>
        <v>1</v>
      </c>
      <c r="B334">
        <f t="shared" si="103"/>
        <v>1</v>
      </c>
      <c r="C334">
        <f t="shared" si="104"/>
        <v>1</v>
      </c>
      <c r="D334">
        <f t="shared" si="105"/>
        <v>1</v>
      </c>
      <c r="E334">
        <f t="shared" si="106"/>
        <v>1</v>
      </c>
      <c r="F334">
        <f t="shared" si="107"/>
        <v>0</v>
      </c>
      <c r="G334">
        <f t="shared" si="108"/>
        <v>0</v>
      </c>
      <c r="H334">
        <f t="shared" si="109"/>
        <v>0</v>
      </c>
      <c r="I334">
        <f t="shared" si="110"/>
        <v>1</v>
      </c>
      <c r="J334">
        <f t="shared" si="111"/>
        <v>1</v>
      </c>
      <c r="K334">
        <f t="shared" si="112"/>
        <v>0</v>
      </c>
      <c r="L334">
        <f t="shared" si="113"/>
        <v>1</v>
      </c>
      <c r="M334">
        <f t="shared" si="114"/>
        <v>0</v>
      </c>
      <c r="N334">
        <f t="shared" si="115"/>
        <v>0</v>
      </c>
      <c r="O334">
        <f t="shared" si="116"/>
        <v>0</v>
      </c>
      <c r="P334">
        <f t="shared" si="117"/>
        <v>1</v>
      </c>
      <c r="Q334">
        <f t="shared" si="118"/>
        <v>1</v>
      </c>
      <c r="U334">
        <f t="shared" si="119"/>
        <v>0</v>
      </c>
      <c r="W334" s="8">
        <v>675000</v>
      </c>
      <c r="X334" s="2">
        <v>4</v>
      </c>
      <c r="Y334" s="2">
        <v>4</v>
      </c>
      <c r="Z334" s="2">
        <v>3680</v>
      </c>
      <c r="AA334" s="2">
        <v>18804</v>
      </c>
      <c r="AB334" s="2">
        <v>2</v>
      </c>
      <c r="AC334" s="2">
        <v>0</v>
      </c>
      <c r="AD334" s="2">
        <v>0</v>
      </c>
      <c r="AE334" s="2">
        <v>3</v>
      </c>
      <c r="AF334" s="2">
        <v>10</v>
      </c>
      <c r="AG334" s="2">
        <v>3680</v>
      </c>
      <c r="AH334" s="2">
        <v>0</v>
      </c>
      <c r="AI334" s="2">
        <v>1990</v>
      </c>
      <c r="AJ334" s="2">
        <v>0</v>
      </c>
      <c r="AK334" s="2">
        <v>47.619300000000003</v>
      </c>
      <c r="AL334" s="2">
        <v>-122014</v>
      </c>
      <c r="AM334" s="2">
        <v>3200</v>
      </c>
      <c r="AN334" s="2">
        <v>15954</v>
      </c>
      <c r="AP334" s="3">
        <f t="shared" si="101"/>
        <v>183.42391304347825</v>
      </c>
      <c r="AR334" t="b">
        <f t="shared" si="120"/>
        <v>0</v>
      </c>
    </row>
    <row r="335" spans="1:44" ht="15.75" x14ac:dyDescent="0.25">
      <c r="A335">
        <f t="shared" si="102"/>
        <v>1</v>
      </c>
      <c r="B335">
        <f t="shared" si="103"/>
        <v>1</v>
      </c>
      <c r="C335">
        <f t="shared" si="104"/>
        <v>0</v>
      </c>
      <c r="D335">
        <f t="shared" si="105"/>
        <v>0</v>
      </c>
      <c r="E335">
        <f t="shared" si="106"/>
        <v>1</v>
      </c>
      <c r="F335">
        <f t="shared" si="107"/>
        <v>0</v>
      </c>
      <c r="G335">
        <f t="shared" si="108"/>
        <v>0</v>
      </c>
      <c r="H335">
        <f t="shared" si="109"/>
        <v>0</v>
      </c>
      <c r="I335">
        <f t="shared" si="110"/>
        <v>0</v>
      </c>
      <c r="J335">
        <f t="shared" si="111"/>
        <v>1</v>
      </c>
      <c r="K335">
        <f t="shared" si="112"/>
        <v>0</v>
      </c>
      <c r="L335">
        <f t="shared" si="113"/>
        <v>1</v>
      </c>
      <c r="M335">
        <f t="shared" si="114"/>
        <v>0</v>
      </c>
      <c r="N335">
        <f t="shared" si="115"/>
        <v>0</v>
      </c>
      <c r="O335">
        <f t="shared" si="116"/>
        <v>1</v>
      </c>
      <c r="P335">
        <f t="shared" si="117"/>
        <v>0</v>
      </c>
      <c r="Q335">
        <f t="shared" si="118"/>
        <v>0</v>
      </c>
      <c r="U335">
        <f t="shared" si="119"/>
        <v>0</v>
      </c>
      <c r="W335" s="8">
        <v>570000</v>
      </c>
      <c r="X335" s="2">
        <v>4</v>
      </c>
      <c r="Y335" s="2">
        <v>2.5</v>
      </c>
      <c r="Z335" s="2">
        <v>2640</v>
      </c>
      <c r="AA335" s="2">
        <v>4200</v>
      </c>
      <c r="AB335" s="2">
        <v>2</v>
      </c>
      <c r="AC335" s="2">
        <v>0</v>
      </c>
      <c r="AD335" s="2">
        <v>0</v>
      </c>
      <c r="AE335" s="2">
        <v>3</v>
      </c>
      <c r="AF335" s="2">
        <v>8</v>
      </c>
      <c r="AG335" s="2">
        <v>2640</v>
      </c>
      <c r="AH335" s="2">
        <v>0</v>
      </c>
      <c r="AI335" s="2">
        <v>1998</v>
      </c>
      <c r="AJ335" s="2">
        <v>0</v>
      </c>
      <c r="AK335" s="2">
        <v>47.6038</v>
      </c>
      <c r="AL335" s="2">
        <v>-122.02</v>
      </c>
      <c r="AM335" s="2">
        <v>2460</v>
      </c>
      <c r="AN335" s="2">
        <v>4200</v>
      </c>
      <c r="AP335" s="3">
        <f t="shared" si="101"/>
        <v>215.90909090909091</v>
      </c>
      <c r="AR335" t="b">
        <f t="shared" si="120"/>
        <v>0</v>
      </c>
    </row>
    <row r="336" spans="1:44" ht="15.75" x14ac:dyDescent="0.25">
      <c r="A336">
        <f t="shared" si="102"/>
        <v>0</v>
      </c>
      <c r="B336">
        <f t="shared" si="103"/>
        <v>1</v>
      </c>
      <c r="C336">
        <f t="shared" si="104"/>
        <v>1</v>
      </c>
      <c r="D336">
        <f t="shared" si="105"/>
        <v>1</v>
      </c>
      <c r="E336">
        <f t="shared" si="106"/>
        <v>1</v>
      </c>
      <c r="F336">
        <f t="shared" si="107"/>
        <v>0</v>
      </c>
      <c r="G336">
        <f t="shared" si="108"/>
        <v>0</v>
      </c>
      <c r="H336">
        <f t="shared" si="109"/>
        <v>0</v>
      </c>
      <c r="I336">
        <f t="shared" si="110"/>
        <v>1</v>
      </c>
      <c r="J336">
        <f t="shared" si="111"/>
        <v>1</v>
      </c>
      <c r="K336">
        <f t="shared" si="112"/>
        <v>0</v>
      </c>
      <c r="L336">
        <f t="shared" si="113"/>
        <v>0</v>
      </c>
      <c r="M336">
        <f t="shared" si="114"/>
        <v>0</v>
      </c>
      <c r="N336">
        <f t="shared" si="115"/>
        <v>0</v>
      </c>
      <c r="O336">
        <f t="shared" si="116"/>
        <v>0</v>
      </c>
      <c r="P336">
        <f t="shared" si="117"/>
        <v>1</v>
      </c>
      <c r="Q336">
        <f t="shared" si="118"/>
        <v>0</v>
      </c>
      <c r="U336">
        <f t="shared" si="119"/>
        <v>0</v>
      </c>
      <c r="W336" s="8">
        <v>688000</v>
      </c>
      <c r="X336" s="2">
        <v>3</v>
      </c>
      <c r="Y336" s="2">
        <v>3</v>
      </c>
      <c r="Z336" s="2">
        <v>3450</v>
      </c>
      <c r="AA336" s="2">
        <v>16200</v>
      </c>
      <c r="AB336" s="2">
        <v>2</v>
      </c>
      <c r="AC336" s="2">
        <v>0</v>
      </c>
      <c r="AD336" s="2">
        <v>0</v>
      </c>
      <c r="AE336" s="2">
        <v>3</v>
      </c>
      <c r="AF336" s="2">
        <v>10</v>
      </c>
      <c r="AG336" s="2">
        <v>3450</v>
      </c>
      <c r="AH336" s="2">
        <v>0</v>
      </c>
      <c r="AI336" s="2">
        <v>1983</v>
      </c>
      <c r="AJ336" s="2">
        <v>0</v>
      </c>
      <c r="AK336" s="2">
        <v>47.631900000000002</v>
      </c>
      <c r="AL336" s="2">
        <v>-122041</v>
      </c>
      <c r="AM336" s="2">
        <v>3130</v>
      </c>
      <c r="AN336" s="2">
        <v>12150</v>
      </c>
      <c r="AP336" s="3">
        <f t="shared" si="101"/>
        <v>199.42028985507247</v>
      </c>
      <c r="AR336" t="b">
        <f t="shared" si="120"/>
        <v>0</v>
      </c>
    </row>
    <row r="337" spans="1:44" ht="15.75" x14ac:dyDescent="0.25">
      <c r="A337">
        <f t="shared" si="102"/>
        <v>0</v>
      </c>
      <c r="B337">
        <f t="shared" si="103"/>
        <v>0</v>
      </c>
      <c r="C337">
        <f t="shared" si="104"/>
        <v>0</v>
      </c>
      <c r="D337">
        <f t="shared" si="105"/>
        <v>0</v>
      </c>
      <c r="E337">
        <f t="shared" si="106"/>
        <v>0</v>
      </c>
      <c r="F337">
        <f t="shared" si="107"/>
        <v>0</v>
      </c>
      <c r="G337">
        <f t="shared" si="108"/>
        <v>0</v>
      </c>
      <c r="H337">
        <f t="shared" si="109"/>
        <v>0</v>
      </c>
      <c r="I337">
        <f t="shared" si="110"/>
        <v>0</v>
      </c>
      <c r="J337">
        <f t="shared" si="111"/>
        <v>0</v>
      </c>
      <c r="K337">
        <f t="shared" si="112"/>
        <v>1</v>
      </c>
      <c r="L337">
        <f t="shared" si="113"/>
        <v>0</v>
      </c>
      <c r="M337">
        <f t="shared" si="114"/>
        <v>0</v>
      </c>
      <c r="N337">
        <f t="shared" si="115"/>
        <v>0</v>
      </c>
      <c r="O337">
        <f t="shared" si="116"/>
        <v>0</v>
      </c>
      <c r="P337">
        <f t="shared" si="117"/>
        <v>0</v>
      </c>
      <c r="Q337">
        <f t="shared" si="118"/>
        <v>0</v>
      </c>
      <c r="U337">
        <f t="shared" si="119"/>
        <v>0</v>
      </c>
      <c r="W337" s="8">
        <v>539000</v>
      </c>
      <c r="X337" s="2">
        <v>3</v>
      </c>
      <c r="Y337" s="2">
        <v>2</v>
      </c>
      <c r="Z337" s="2">
        <v>2260</v>
      </c>
      <c r="AA337" s="2">
        <v>9568</v>
      </c>
      <c r="AB337" s="2">
        <v>1</v>
      </c>
      <c r="AC337" s="2">
        <v>0</v>
      </c>
      <c r="AD337" s="2">
        <v>0</v>
      </c>
      <c r="AE337" s="2">
        <v>3</v>
      </c>
      <c r="AF337" s="2">
        <v>8</v>
      </c>
      <c r="AG337" s="2">
        <v>1780</v>
      </c>
      <c r="AH337" s="2">
        <v>480</v>
      </c>
      <c r="AI337" s="2">
        <v>1985</v>
      </c>
      <c r="AJ337" s="2">
        <v>0</v>
      </c>
      <c r="AK337" s="2">
        <v>47.645699999999998</v>
      </c>
      <c r="AL337" s="2">
        <v>-122058</v>
      </c>
      <c r="AM337" s="2">
        <v>2250</v>
      </c>
      <c r="AN337" s="2">
        <v>9744</v>
      </c>
      <c r="AP337" s="3">
        <f t="shared" si="101"/>
        <v>238.49557522123894</v>
      </c>
      <c r="AR337" t="b">
        <f t="shared" si="120"/>
        <v>0</v>
      </c>
    </row>
    <row r="338" spans="1:44" ht="15.75" x14ac:dyDescent="0.25">
      <c r="A338">
        <f t="shared" si="102"/>
        <v>0</v>
      </c>
      <c r="B338">
        <f t="shared" si="103"/>
        <v>0</v>
      </c>
      <c r="C338">
        <f t="shared" si="104"/>
        <v>0</v>
      </c>
      <c r="D338">
        <f t="shared" si="105"/>
        <v>0</v>
      </c>
      <c r="E338">
        <f t="shared" si="106"/>
        <v>0</v>
      </c>
      <c r="F338">
        <f t="shared" si="107"/>
        <v>0</v>
      </c>
      <c r="G338">
        <f t="shared" si="108"/>
        <v>0</v>
      </c>
      <c r="H338">
        <f t="shared" si="109"/>
        <v>1</v>
      </c>
      <c r="I338">
        <f t="shared" si="110"/>
        <v>0</v>
      </c>
      <c r="J338">
        <f t="shared" si="111"/>
        <v>0</v>
      </c>
      <c r="K338">
        <f t="shared" si="112"/>
        <v>0</v>
      </c>
      <c r="L338">
        <f t="shared" si="113"/>
        <v>0</v>
      </c>
      <c r="M338">
        <f t="shared" si="114"/>
        <v>0</v>
      </c>
      <c r="N338">
        <f t="shared" si="115"/>
        <v>0</v>
      </c>
      <c r="O338">
        <f t="shared" si="116"/>
        <v>0</v>
      </c>
      <c r="P338">
        <f t="shared" si="117"/>
        <v>0</v>
      </c>
      <c r="Q338">
        <f t="shared" si="118"/>
        <v>0</v>
      </c>
      <c r="U338">
        <f t="shared" si="119"/>
        <v>1</v>
      </c>
      <c r="W338" s="8">
        <v>315000</v>
      </c>
      <c r="X338" s="2">
        <v>3</v>
      </c>
      <c r="Y338" s="2">
        <v>1</v>
      </c>
      <c r="Z338" s="2">
        <v>1010</v>
      </c>
      <c r="AA338" s="2">
        <v>7500</v>
      </c>
      <c r="AB338" s="2">
        <v>1</v>
      </c>
      <c r="AC338" s="2">
        <v>0</v>
      </c>
      <c r="AD338" s="2">
        <v>0</v>
      </c>
      <c r="AE338" s="2">
        <v>4</v>
      </c>
      <c r="AF338" s="2">
        <v>7</v>
      </c>
      <c r="AG338" s="2">
        <v>1010</v>
      </c>
      <c r="AH338" s="2">
        <v>0</v>
      </c>
      <c r="AI338" s="2">
        <v>1975</v>
      </c>
      <c r="AJ338" s="2">
        <v>0</v>
      </c>
      <c r="AK338" s="2">
        <v>47.617199999999997</v>
      </c>
      <c r="AL338" s="2">
        <v>-122061</v>
      </c>
      <c r="AM338" s="2">
        <v>1250</v>
      </c>
      <c r="AN338" s="2">
        <v>10000</v>
      </c>
      <c r="AP338" s="3">
        <f t="shared" si="101"/>
        <v>311.88118811881191</v>
      </c>
      <c r="AR338" t="b">
        <f t="shared" si="120"/>
        <v>1</v>
      </c>
    </row>
    <row r="339" spans="1:44" ht="15.75" x14ac:dyDescent="0.25">
      <c r="A339">
        <f t="shared" si="102"/>
        <v>0</v>
      </c>
      <c r="B339">
        <f t="shared" si="103"/>
        <v>0</v>
      </c>
      <c r="C339">
        <f t="shared" si="104"/>
        <v>0</v>
      </c>
      <c r="D339">
        <f t="shared" si="105"/>
        <v>0</v>
      </c>
      <c r="E339">
        <f t="shared" si="106"/>
        <v>0</v>
      </c>
      <c r="F339">
        <f t="shared" si="107"/>
        <v>0</v>
      </c>
      <c r="G339">
        <f t="shared" si="108"/>
        <v>0</v>
      </c>
      <c r="H339">
        <f t="shared" si="109"/>
        <v>0</v>
      </c>
      <c r="I339">
        <f t="shared" si="110"/>
        <v>0</v>
      </c>
      <c r="J339">
        <f t="shared" si="111"/>
        <v>0</v>
      </c>
      <c r="K339">
        <f t="shared" si="112"/>
        <v>0</v>
      </c>
      <c r="L339">
        <f t="shared" si="113"/>
        <v>1</v>
      </c>
      <c r="M339">
        <f t="shared" si="114"/>
        <v>0</v>
      </c>
      <c r="N339">
        <f t="shared" si="115"/>
        <v>0</v>
      </c>
      <c r="O339">
        <f t="shared" si="116"/>
        <v>0</v>
      </c>
      <c r="P339">
        <f t="shared" si="117"/>
        <v>0</v>
      </c>
      <c r="Q339">
        <f t="shared" si="118"/>
        <v>0</v>
      </c>
      <c r="U339">
        <f t="shared" si="119"/>
        <v>1</v>
      </c>
      <c r="W339" s="8">
        <v>405000</v>
      </c>
      <c r="X339" s="2">
        <v>3</v>
      </c>
      <c r="Y339" s="2">
        <v>1</v>
      </c>
      <c r="Z339" s="2">
        <v>1460</v>
      </c>
      <c r="AA339" s="2">
        <v>10000</v>
      </c>
      <c r="AB339" s="2">
        <v>1.5</v>
      </c>
      <c r="AC339" s="2">
        <v>0</v>
      </c>
      <c r="AD339" s="2">
        <v>0</v>
      </c>
      <c r="AE339" s="2">
        <v>3</v>
      </c>
      <c r="AF339" s="2">
        <v>7</v>
      </c>
      <c r="AG339" s="2">
        <v>1460</v>
      </c>
      <c r="AH339" s="2">
        <v>0</v>
      </c>
      <c r="AI339" s="2">
        <v>2002</v>
      </c>
      <c r="AJ339" s="2">
        <v>0</v>
      </c>
      <c r="AK339" s="2">
        <v>47.621400000000001</v>
      </c>
      <c r="AL339" s="2">
        <v>-122063</v>
      </c>
      <c r="AM339" s="2">
        <v>1910</v>
      </c>
      <c r="AN339" s="2">
        <v>10000</v>
      </c>
      <c r="AP339" s="3">
        <f t="shared" si="101"/>
        <v>277.39726027397262</v>
      </c>
      <c r="AR339" t="b">
        <f t="shared" si="120"/>
        <v>1</v>
      </c>
    </row>
    <row r="340" spans="1:44" ht="15.75" x14ac:dyDescent="0.25">
      <c r="A340">
        <f t="shared" si="102"/>
        <v>1</v>
      </c>
      <c r="B340">
        <f t="shared" si="103"/>
        <v>1</v>
      </c>
      <c r="C340">
        <f t="shared" si="104"/>
        <v>0</v>
      </c>
      <c r="D340">
        <f t="shared" si="105"/>
        <v>0</v>
      </c>
      <c r="E340">
        <f t="shared" si="106"/>
        <v>1</v>
      </c>
      <c r="F340">
        <f t="shared" si="107"/>
        <v>0</v>
      </c>
      <c r="G340">
        <f t="shared" si="108"/>
        <v>0</v>
      </c>
      <c r="H340">
        <f t="shared" si="109"/>
        <v>0</v>
      </c>
      <c r="I340">
        <f t="shared" si="110"/>
        <v>0</v>
      </c>
      <c r="J340">
        <f t="shared" si="111"/>
        <v>1</v>
      </c>
      <c r="K340">
        <f t="shared" si="112"/>
        <v>0</v>
      </c>
      <c r="L340">
        <f t="shared" si="113"/>
        <v>1</v>
      </c>
      <c r="M340">
        <f t="shared" si="114"/>
        <v>0</v>
      </c>
      <c r="N340">
        <f t="shared" si="115"/>
        <v>0</v>
      </c>
      <c r="O340">
        <f t="shared" si="116"/>
        <v>1</v>
      </c>
      <c r="P340">
        <f t="shared" si="117"/>
        <v>0</v>
      </c>
      <c r="Q340">
        <f t="shared" si="118"/>
        <v>0</v>
      </c>
      <c r="U340">
        <f t="shared" si="119"/>
        <v>0</v>
      </c>
      <c r="W340" s="8">
        <v>568500</v>
      </c>
      <c r="X340" s="2">
        <v>4</v>
      </c>
      <c r="Y340" s="2">
        <v>2.5</v>
      </c>
      <c r="Z340" s="2">
        <v>2460</v>
      </c>
      <c r="AA340" s="2">
        <v>4200</v>
      </c>
      <c r="AB340" s="2">
        <v>2</v>
      </c>
      <c r="AC340" s="2">
        <v>0</v>
      </c>
      <c r="AD340" s="2">
        <v>0</v>
      </c>
      <c r="AE340" s="2">
        <v>3</v>
      </c>
      <c r="AF340" s="2">
        <v>8</v>
      </c>
      <c r="AG340" s="2">
        <v>2460</v>
      </c>
      <c r="AH340" s="2">
        <v>0</v>
      </c>
      <c r="AI340" s="2">
        <v>1998</v>
      </c>
      <c r="AJ340" s="2">
        <v>0</v>
      </c>
      <c r="AK340" s="2">
        <v>47.604100000000003</v>
      </c>
      <c r="AL340" s="2">
        <v>-122.02</v>
      </c>
      <c r="AM340" s="2">
        <v>2460</v>
      </c>
      <c r="AN340" s="2">
        <v>4200</v>
      </c>
      <c r="AP340" s="3">
        <f t="shared" si="101"/>
        <v>231.09756097560975</v>
      </c>
      <c r="AR340" t="b">
        <f t="shared" si="120"/>
        <v>0</v>
      </c>
    </row>
    <row r="341" spans="1:44" ht="15.75" x14ac:dyDescent="0.25">
      <c r="A341">
        <f t="shared" si="102"/>
        <v>1</v>
      </c>
      <c r="B341">
        <f t="shared" si="103"/>
        <v>1</v>
      </c>
      <c r="C341">
        <f t="shared" si="104"/>
        <v>1</v>
      </c>
      <c r="D341">
        <f t="shared" si="105"/>
        <v>0</v>
      </c>
      <c r="E341">
        <f t="shared" si="106"/>
        <v>0</v>
      </c>
      <c r="F341">
        <f t="shared" si="107"/>
        <v>0</v>
      </c>
      <c r="G341">
        <f t="shared" si="108"/>
        <v>0</v>
      </c>
      <c r="H341">
        <f t="shared" si="109"/>
        <v>0</v>
      </c>
      <c r="I341">
        <f t="shared" si="110"/>
        <v>1</v>
      </c>
      <c r="J341">
        <f t="shared" si="111"/>
        <v>0</v>
      </c>
      <c r="K341">
        <f t="shared" si="112"/>
        <v>1</v>
      </c>
      <c r="L341">
        <f t="shared" si="113"/>
        <v>0</v>
      </c>
      <c r="M341">
        <f t="shared" si="114"/>
        <v>0</v>
      </c>
      <c r="N341">
        <f t="shared" si="115"/>
        <v>0</v>
      </c>
      <c r="O341">
        <f t="shared" si="116"/>
        <v>0</v>
      </c>
      <c r="P341">
        <f t="shared" si="117"/>
        <v>1</v>
      </c>
      <c r="Q341">
        <f t="shared" si="118"/>
        <v>0</v>
      </c>
      <c r="U341">
        <f t="shared" si="119"/>
        <v>0</v>
      </c>
      <c r="W341" s="8">
        <v>635700</v>
      </c>
      <c r="X341" s="2">
        <v>4</v>
      </c>
      <c r="Y341" s="2">
        <v>2.5</v>
      </c>
      <c r="Z341" s="2">
        <v>3240</v>
      </c>
      <c r="AA341" s="2">
        <v>13978</v>
      </c>
      <c r="AB341" s="2">
        <v>1</v>
      </c>
      <c r="AC341" s="2">
        <v>0</v>
      </c>
      <c r="AD341" s="2">
        <v>0</v>
      </c>
      <c r="AE341" s="2">
        <v>3</v>
      </c>
      <c r="AF341" s="2">
        <v>9</v>
      </c>
      <c r="AG341" s="2">
        <v>1860</v>
      </c>
      <c r="AH341" s="2">
        <v>1380</v>
      </c>
      <c r="AI341" s="2">
        <v>1977</v>
      </c>
      <c r="AJ341" s="2">
        <v>0</v>
      </c>
      <c r="AK341" s="2">
        <v>47.629800000000003</v>
      </c>
      <c r="AL341" s="2">
        <v>-122057</v>
      </c>
      <c r="AM341" s="2">
        <v>3150</v>
      </c>
      <c r="AN341" s="2">
        <v>12767</v>
      </c>
      <c r="AP341" s="3">
        <f t="shared" si="101"/>
        <v>196.2037037037037</v>
      </c>
      <c r="AR341" t="b">
        <f t="shared" si="120"/>
        <v>0</v>
      </c>
    </row>
    <row r="342" spans="1:44" ht="15.75" x14ac:dyDescent="0.25">
      <c r="A342">
        <f t="shared" si="102"/>
        <v>1</v>
      </c>
      <c r="B342">
        <f t="shared" si="103"/>
        <v>0</v>
      </c>
      <c r="C342">
        <f t="shared" si="104"/>
        <v>1</v>
      </c>
      <c r="D342">
        <f t="shared" si="105"/>
        <v>0</v>
      </c>
      <c r="E342">
        <f t="shared" si="106"/>
        <v>1</v>
      </c>
      <c r="F342">
        <f t="shared" si="107"/>
        <v>0</v>
      </c>
      <c r="G342">
        <f t="shared" si="108"/>
        <v>0</v>
      </c>
      <c r="H342">
        <f t="shared" si="109"/>
        <v>0</v>
      </c>
      <c r="I342">
        <f t="shared" si="110"/>
        <v>1</v>
      </c>
      <c r="J342">
        <f t="shared" si="111"/>
        <v>1</v>
      </c>
      <c r="K342">
        <f t="shared" si="112"/>
        <v>0</v>
      </c>
      <c r="L342">
        <f t="shared" si="113"/>
        <v>0</v>
      </c>
      <c r="M342">
        <f t="shared" si="114"/>
        <v>0</v>
      </c>
      <c r="N342">
        <f t="shared" si="115"/>
        <v>0</v>
      </c>
      <c r="O342">
        <f t="shared" si="116"/>
        <v>0</v>
      </c>
      <c r="P342">
        <f t="shared" si="117"/>
        <v>0</v>
      </c>
      <c r="Q342">
        <f t="shared" si="118"/>
        <v>0</v>
      </c>
      <c r="U342">
        <f t="shared" si="119"/>
        <v>0</v>
      </c>
      <c r="W342" s="8">
        <v>598000</v>
      </c>
      <c r="X342" s="2">
        <v>5</v>
      </c>
      <c r="Y342" s="2">
        <v>2.25</v>
      </c>
      <c r="Z342" s="2">
        <v>2890</v>
      </c>
      <c r="AA342" s="2">
        <v>12478</v>
      </c>
      <c r="AB342" s="2">
        <v>2</v>
      </c>
      <c r="AC342" s="2">
        <v>0</v>
      </c>
      <c r="AD342" s="2">
        <v>0</v>
      </c>
      <c r="AE342" s="2">
        <v>3</v>
      </c>
      <c r="AF342" s="2">
        <v>9</v>
      </c>
      <c r="AG342" s="2">
        <v>2890</v>
      </c>
      <c r="AH342" s="2">
        <v>0</v>
      </c>
      <c r="AI342" s="2">
        <v>1977</v>
      </c>
      <c r="AJ342" s="2">
        <v>0</v>
      </c>
      <c r="AK342" s="2">
        <v>47.6295</v>
      </c>
      <c r="AL342" s="2">
        <v>-122052</v>
      </c>
      <c r="AM342" s="2">
        <v>2570</v>
      </c>
      <c r="AN342" s="2">
        <v>11880</v>
      </c>
      <c r="AP342" s="3">
        <f t="shared" si="101"/>
        <v>206.92041522491348</v>
      </c>
      <c r="AR342" t="b">
        <f t="shared" si="120"/>
        <v>0</v>
      </c>
    </row>
    <row r="343" spans="1:44" ht="15.75" x14ac:dyDescent="0.25">
      <c r="A343">
        <f t="shared" si="102"/>
        <v>1</v>
      </c>
      <c r="B343">
        <f t="shared" si="103"/>
        <v>1</v>
      </c>
      <c r="C343">
        <f t="shared" si="104"/>
        <v>0</v>
      </c>
      <c r="D343">
        <f t="shared" si="105"/>
        <v>0</v>
      </c>
      <c r="E343">
        <f t="shared" si="106"/>
        <v>1</v>
      </c>
      <c r="F343">
        <f t="shared" si="107"/>
        <v>0</v>
      </c>
      <c r="G343">
        <f t="shared" si="108"/>
        <v>0</v>
      </c>
      <c r="H343">
        <f t="shared" si="109"/>
        <v>0</v>
      </c>
      <c r="I343">
        <f t="shared" si="110"/>
        <v>1</v>
      </c>
      <c r="J343">
        <f t="shared" si="111"/>
        <v>0</v>
      </c>
      <c r="K343">
        <f t="shared" si="112"/>
        <v>0</v>
      </c>
      <c r="L343">
        <f t="shared" si="113"/>
        <v>1</v>
      </c>
      <c r="M343">
        <f t="shared" si="114"/>
        <v>0</v>
      </c>
      <c r="N343">
        <f t="shared" si="115"/>
        <v>0</v>
      </c>
      <c r="O343">
        <f t="shared" si="116"/>
        <v>0</v>
      </c>
      <c r="P343">
        <f t="shared" si="117"/>
        <v>1</v>
      </c>
      <c r="Q343">
        <f t="shared" si="118"/>
        <v>0</v>
      </c>
      <c r="U343">
        <f t="shared" si="119"/>
        <v>0</v>
      </c>
      <c r="W343" s="8">
        <v>561600</v>
      </c>
      <c r="X343" s="2">
        <v>4</v>
      </c>
      <c r="Y343" s="2">
        <v>2.5</v>
      </c>
      <c r="Z343" s="2">
        <v>2350</v>
      </c>
      <c r="AA343" s="2">
        <v>6624</v>
      </c>
      <c r="AB343" s="2">
        <v>2</v>
      </c>
      <c r="AC343" s="2">
        <v>0</v>
      </c>
      <c r="AD343" s="2">
        <v>0</v>
      </c>
      <c r="AE343" s="2">
        <v>3</v>
      </c>
      <c r="AF343" s="2">
        <v>9</v>
      </c>
      <c r="AG343" s="2">
        <v>2350</v>
      </c>
      <c r="AH343" s="2">
        <v>0</v>
      </c>
      <c r="AI343" s="2">
        <v>1990</v>
      </c>
      <c r="AJ343" s="2">
        <v>0</v>
      </c>
      <c r="AK343" s="2">
        <v>47.626199999999997</v>
      </c>
      <c r="AL343" s="2">
        <v>-122045</v>
      </c>
      <c r="AM343" s="2">
        <v>2590</v>
      </c>
      <c r="AN343" s="2">
        <v>11240</v>
      </c>
      <c r="AP343" s="3">
        <f t="shared" si="101"/>
        <v>238.97872340425531</v>
      </c>
      <c r="AR343" t="b">
        <f t="shared" si="120"/>
        <v>0</v>
      </c>
    </row>
    <row r="344" spans="1:44" ht="15.75" x14ac:dyDescent="0.25">
      <c r="A344">
        <f t="shared" si="102"/>
        <v>1</v>
      </c>
      <c r="B344">
        <f t="shared" si="103"/>
        <v>1</v>
      </c>
      <c r="C344">
        <f t="shared" si="104"/>
        <v>1</v>
      </c>
      <c r="D344">
        <f t="shared" si="105"/>
        <v>1</v>
      </c>
      <c r="E344">
        <f t="shared" si="106"/>
        <v>1</v>
      </c>
      <c r="F344">
        <f t="shared" si="107"/>
        <v>0</v>
      </c>
      <c r="G344">
        <f t="shared" si="108"/>
        <v>0</v>
      </c>
      <c r="H344">
        <f t="shared" si="109"/>
        <v>0</v>
      </c>
      <c r="I344">
        <f t="shared" si="110"/>
        <v>1</v>
      </c>
      <c r="J344">
        <f t="shared" si="111"/>
        <v>1</v>
      </c>
      <c r="K344">
        <f t="shared" si="112"/>
        <v>0</v>
      </c>
      <c r="L344">
        <f t="shared" si="113"/>
        <v>1</v>
      </c>
      <c r="M344">
        <f t="shared" si="114"/>
        <v>0</v>
      </c>
      <c r="N344">
        <f t="shared" si="115"/>
        <v>0</v>
      </c>
      <c r="O344">
        <f t="shared" si="116"/>
        <v>0</v>
      </c>
      <c r="P344">
        <f t="shared" si="117"/>
        <v>1</v>
      </c>
      <c r="Q344">
        <f t="shared" si="118"/>
        <v>1</v>
      </c>
      <c r="U344">
        <f t="shared" si="119"/>
        <v>0</v>
      </c>
      <c r="W344" s="8">
        <f>1.0171*10^6</f>
        <v>1017099.9999999999</v>
      </c>
      <c r="X344" s="2">
        <v>4</v>
      </c>
      <c r="Y344" s="2">
        <v>3.75</v>
      </c>
      <c r="Z344" s="2">
        <v>4060</v>
      </c>
      <c r="AA344" s="2">
        <v>19290</v>
      </c>
      <c r="AB344" s="2">
        <v>2</v>
      </c>
      <c r="AC344" s="2">
        <v>0</v>
      </c>
      <c r="AD344" s="2">
        <v>0</v>
      </c>
      <c r="AE344" s="2">
        <v>3</v>
      </c>
      <c r="AF344" s="2">
        <v>10</v>
      </c>
      <c r="AG344" s="2">
        <v>4060</v>
      </c>
      <c r="AH344" s="2">
        <v>0</v>
      </c>
      <c r="AI344" s="2">
        <v>2002</v>
      </c>
      <c r="AJ344" s="2">
        <v>0</v>
      </c>
      <c r="AK344" s="2">
        <v>47.6051</v>
      </c>
      <c r="AL344" s="2">
        <v>-122053</v>
      </c>
      <c r="AM344" s="2">
        <v>4020</v>
      </c>
      <c r="AN344" s="2">
        <v>13250</v>
      </c>
      <c r="AP344" s="3">
        <f t="shared" si="101"/>
        <v>250.51724137931032</v>
      </c>
      <c r="AR344" t="b">
        <f t="shared" si="120"/>
        <v>0</v>
      </c>
    </row>
    <row r="345" spans="1:44" ht="15.75" x14ac:dyDescent="0.25">
      <c r="A345">
        <f t="shared" si="102"/>
        <v>1</v>
      </c>
      <c r="B345">
        <f t="shared" si="103"/>
        <v>0</v>
      </c>
      <c r="C345">
        <f t="shared" si="104"/>
        <v>0</v>
      </c>
      <c r="D345">
        <f t="shared" si="105"/>
        <v>0</v>
      </c>
      <c r="E345">
        <f t="shared" si="106"/>
        <v>1</v>
      </c>
      <c r="F345">
        <f t="shared" si="107"/>
        <v>0</v>
      </c>
      <c r="G345">
        <f t="shared" si="108"/>
        <v>0</v>
      </c>
      <c r="H345">
        <f t="shared" si="109"/>
        <v>0</v>
      </c>
      <c r="I345">
        <f t="shared" si="110"/>
        <v>1</v>
      </c>
      <c r="J345">
        <f t="shared" si="111"/>
        <v>0</v>
      </c>
      <c r="K345">
        <f t="shared" si="112"/>
        <v>0</v>
      </c>
      <c r="L345">
        <f t="shared" si="113"/>
        <v>0</v>
      </c>
      <c r="M345">
        <f t="shared" si="114"/>
        <v>0</v>
      </c>
      <c r="N345">
        <f t="shared" si="115"/>
        <v>0</v>
      </c>
      <c r="O345">
        <f t="shared" si="116"/>
        <v>1</v>
      </c>
      <c r="P345">
        <f t="shared" si="117"/>
        <v>0</v>
      </c>
      <c r="Q345">
        <f t="shared" si="118"/>
        <v>0</v>
      </c>
      <c r="U345">
        <f t="shared" si="119"/>
        <v>1</v>
      </c>
      <c r="W345" s="8">
        <v>620000</v>
      </c>
      <c r="X345" s="2">
        <v>4</v>
      </c>
      <c r="Y345" s="2">
        <v>2.25</v>
      </c>
      <c r="Z345" s="2">
        <v>2210</v>
      </c>
      <c r="AA345" s="2">
        <v>8101</v>
      </c>
      <c r="AB345" s="2">
        <v>2</v>
      </c>
      <c r="AC345" s="2">
        <v>0</v>
      </c>
      <c r="AD345" s="2">
        <v>0</v>
      </c>
      <c r="AE345" s="2">
        <v>3</v>
      </c>
      <c r="AF345" s="2">
        <v>9</v>
      </c>
      <c r="AG345" s="2">
        <v>2210</v>
      </c>
      <c r="AH345" s="2">
        <v>0</v>
      </c>
      <c r="AI345" s="2">
        <v>1985</v>
      </c>
      <c r="AJ345" s="2">
        <v>0</v>
      </c>
      <c r="AK345" s="2">
        <v>47.647500000000001</v>
      </c>
      <c r="AL345" s="2">
        <v>-122.07</v>
      </c>
      <c r="AM345" s="2">
        <v>2330</v>
      </c>
      <c r="AN345" s="2">
        <v>8842</v>
      </c>
      <c r="AP345" s="3">
        <f t="shared" si="101"/>
        <v>280.54298642533939</v>
      </c>
      <c r="AR345" t="b">
        <f t="shared" si="120"/>
        <v>1</v>
      </c>
    </row>
    <row r="346" spans="1:44" ht="15.75" x14ac:dyDescent="0.25">
      <c r="A346">
        <f t="shared" si="102"/>
        <v>1</v>
      </c>
      <c r="B346">
        <f t="shared" si="103"/>
        <v>0</v>
      </c>
      <c r="C346">
        <f t="shared" si="104"/>
        <v>0</v>
      </c>
      <c r="D346">
        <f t="shared" si="105"/>
        <v>0</v>
      </c>
      <c r="E346">
        <f t="shared" si="106"/>
        <v>1</v>
      </c>
      <c r="F346">
        <f t="shared" si="107"/>
        <v>0</v>
      </c>
      <c r="G346">
        <f t="shared" si="108"/>
        <v>0</v>
      </c>
      <c r="H346">
        <f t="shared" si="109"/>
        <v>0</v>
      </c>
      <c r="I346">
        <f t="shared" si="110"/>
        <v>0</v>
      </c>
      <c r="J346">
        <f t="shared" si="111"/>
        <v>0</v>
      </c>
      <c r="K346">
        <f t="shared" si="112"/>
        <v>0</v>
      </c>
      <c r="L346">
        <f t="shared" si="113"/>
        <v>0</v>
      </c>
      <c r="M346">
        <f t="shared" si="114"/>
        <v>0</v>
      </c>
      <c r="N346">
        <f t="shared" si="115"/>
        <v>0</v>
      </c>
      <c r="O346">
        <f t="shared" si="116"/>
        <v>1</v>
      </c>
      <c r="P346">
        <f t="shared" si="117"/>
        <v>0</v>
      </c>
      <c r="Q346">
        <f t="shared" si="118"/>
        <v>0</v>
      </c>
      <c r="U346">
        <f t="shared" si="119"/>
        <v>0</v>
      </c>
      <c r="W346" s="8">
        <v>546200</v>
      </c>
      <c r="X346" s="2">
        <v>4</v>
      </c>
      <c r="Y346" s="2">
        <v>2.25</v>
      </c>
      <c r="Z346" s="2">
        <v>2090</v>
      </c>
      <c r="AA346" s="2">
        <v>8579</v>
      </c>
      <c r="AB346" s="2">
        <v>2</v>
      </c>
      <c r="AC346" s="2">
        <v>0</v>
      </c>
      <c r="AD346" s="2">
        <v>0</v>
      </c>
      <c r="AE346" s="2">
        <v>3</v>
      </c>
      <c r="AF346" s="2">
        <v>8</v>
      </c>
      <c r="AG346" s="2">
        <v>2090</v>
      </c>
      <c r="AH346" s="2">
        <v>0</v>
      </c>
      <c r="AI346" s="2">
        <v>1987</v>
      </c>
      <c r="AJ346" s="2">
        <v>0</v>
      </c>
      <c r="AK346" s="2">
        <v>47.636400000000002</v>
      </c>
      <c r="AL346" s="2">
        <v>-122.03</v>
      </c>
      <c r="AM346" s="2">
        <v>1850</v>
      </c>
      <c r="AN346" s="2">
        <v>8843</v>
      </c>
      <c r="AP346" s="3">
        <f t="shared" si="101"/>
        <v>261.33971291866027</v>
      </c>
      <c r="AR346" t="b">
        <f t="shared" si="120"/>
        <v>0</v>
      </c>
    </row>
    <row r="347" spans="1:44" ht="15.75" x14ac:dyDescent="0.25">
      <c r="A347">
        <f t="shared" si="102"/>
        <v>0</v>
      </c>
      <c r="B347">
        <f t="shared" si="103"/>
        <v>0</v>
      </c>
      <c r="C347">
        <f t="shared" si="104"/>
        <v>0</v>
      </c>
      <c r="D347">
        <f t="shared" si="105"/>
        <v>0</v>
      </c>
      <c r="E347">
        <f t="shared" si="106"/>
        <v>0</v>
      </c>
      <c r="F347">
        <f t="shared" si="107"/>
        <v>0</v>
      </c>
      <c r="G347">
        <f t="shared" si="108"/>
        <v>0</v>
      </c>
      <c r="H347">
        <f t="shared" si="109"/>
        <v>0</v>
      </c>
      <c r="I347">
        <f t="shared" si="110"/>
        <v>0</v>
      </c>
      <c r="J347">
        <f t="shared" si="111"/>
        <v>0</v>
      </c>
      <c r="K347">
        <f t="shared" si="112"/>
        <v>0</v>
      </c>
      <c r="L347">
        <f t="shared" si="113"/>
        <v>0</v>
      </c>
      <c r="M347">
        <f t="shared" si="114"/>
        <v>0</v>
      </c>
      <c r="N347">
        <f t="shared" si="115"/>
        <v>1</v>
      </c>
      <c r="O347">
        <f t="shared" si="116"/>
        <v>0</v>
      </c>
      <c r="P347">
        <f t="shared" si="117"/>
        <v>0</v>
      </c>
      <c r="Q347">
        <f t="shared" si="118"/>
        <v>0</v>
      </c>
      <c r="U347">
        <f t="shared" si="119"/>
        <v>0</v>
      </c>
      <c r="W347" s="8">
        <v>490000</v>
      </c>
      <c r="X347" s="2">
        <v>3</v>
      </c>
      <c r="Y347" s="2">
        <v>2.25</v>
      </c>
      <c r="Z347" s="2">
        <v>2330</v>
      </c>
      <c r="AA347" s="2">
        <v>3600</v>
      </c>
      <c r="AB347" s="2">
        <v>1.5</v>
      </c>
      <c r="AC347" s="2">
        <v>0</v>
      </c>
      <c r="AD347" s="2">
        <v>0</v>
      </c>
      <c r="AE347" s="2">
        <v>3</v>
      </c>
      <c r="AF347" s="2">
        <v>8</v>
      </c>
      <c r="AG347" s="2">
        <v>2330</v>
      </c>
      <c r="AH347" s="2">
        <v>0</v>
      </c>
      <c r="AI347" s="2">
        <v>1971</v>
      </c>
      <c r="AJ347" s="2">
        <v>0</v>
      </c>
      <c r="AK347" s="2">
        <v>47631</v>
      </c>
      <c r="AL347" s="2">
        <v>-122061</v>
      </c>
      <c r="AM347" s="2">
        <v>2050</v>
      </c>
      <c r="AN347" s="2">
        <v>4275</v>
      </c>
      <c r="AP347" s="3">
        <f t="shared" si="101"/>
        <v>210.30042918454936</v>
      </c>
      <c r="AR347" t="b">
        <f t="shared" si="120"/>
        <v>0</v>
      </c>
    </row>
    <row r="348" spans="1:44" ht="15.75" x14ac:dyDescent="0.25">
      <c r="A348">
        <f t="shared" si="102"/>
        <v>0</v>
      </c>
      <c r="B348">
        <f t="shared" si="103"/>
        <v>1</v>
      </c>
      <c r="C348">
        <f t="shared" si="104"/>
        <v>1</v>
      </c>
      <c r="D348">
        <f t="shared" si="105"/>
        <v>1</v>
      </c>
      <c r="E348">
        <f t="shared" si="106"/>
        <v>1</v>
      </c>
      <c r="F348">
        <f t="shared" si="107"/>
        <v>0</v>
      </c>
      <c r="G348">
        <f t="shared" si="108"/>
        <v>0</v>
      </c>
      <c r="H348">
        <f t="shared" si="109"/>
        <v>1</v>
      </c>
      <c r="I348">
        <f t="shared" si="110"/>
        <v>1</v>
      </c>
      <c r="J348">
        <f t="shared" si="111"/>
        <v>1</v>
      </c>
      <c r="K348">
        <f t="shared" si="112"/>
        <v>0</v>
      </c>
      <c r="L348">
        <f t="shared" si="113"/>
        <v>0</v>
      </c>
      <c r="M348">
        <f t="shared" si="114"/>
        <v>0</v>
      </c>
      <c r="N348">
        <f t="shared" si="115"/>
        <v>0</v>
      </c>
      <c r="O348">
        <f t="shared" si="116"/>
        <v>0</v>
      </c>
      <c r="P348">
        <f t="shared" si="117"/>
        <v>1</v>
      </c>
      <c r="Q348">
        <f t="shared" si="118"/>
        <v>1</v>
      </c>
      <c r="U348">
        <f t="shared" si="119"/>
        <v>0</v>
      </c>
      <c r="W348" s="8">
        <v>750000</v>
      </c>
      <c r="X348" s="2">
        <v>3</v>
      </c>
      <c r="Y348" s="2">
        <v>3.25</v>
      </c>
      <c r="Z348" s="2">
        <v>4610</v>
      </c>
      <c r="AA348" s="2">
        <v>81935</v>
      </c>
      <c r="AB348" s="2">
        <v>2</v>
      </c>
      <c r="AC348" s="2">
        <v>0</v>
      </c>
      <c r="AD348" s="2">
        <v>0</v>
      </c>
      <c r="AE348" s="2">
        <v>4</v>
      </c>
      <c r="AF348" s="2">
        <v>9</v>
      </c>
      <c r="AG348" s="2">
        <v>4610</v>
      </c>
      <c r="AH348" s="2">
        <v>0</v>
      </c>
      <c r="AI348" s="2">
        <v>1984</v>
      </c>
      <c r="AJ348" s="2">
        <v>0</v>
      </c>
      <c r="AK348" s="2">
        <v>47.621699999999997</v>
      </c>
      <c r="AL348" s="2">
        <v>-122021</v>
      </c>
      <c r="AM348" s="2">
        <v>2900</v>
      </c>
      <c r="AN348" s="2">
        <v>43500</v>
      </c>
      <c r="AP348" s="3">
        <f t="shared" si="101"/>
        <v>162.68980477223428</v>
      </c>
      <c r="AR348" t="b">
        <f t="shared" si="120"/>
        <v>0</v>
      </c>
    </row>
    <row r="349" spans="1:44" ht="15.75" x14ac:dyDescent="0.25">
      <c r="A349">
        <f t="shared" si="102"/>
        <v>1</v>
      </c>
      <c r="B349">
        <f t="shared" si="103"/>
        <v>1</v>
      </c>
      <c r="C349">
        <f t="shared" si="104"/>
        <v>0</v>
      </c>
      <c r="D349">
        <f t="shared" si="105"/>
        <v>0</v>
      </c>
      <c r="E349">
        <f t="shared" si="106"/>
        <v>0</v>
      </c>
      <c r="F349">
        <f t="shared" si="107"/>
        <v>0</v>
      </c>
      <c r="G349">
        <f t="shared" si="108"/>
        <v>0</v>
      </c>
      <c r="H349">
        <f t="shared" si="109"/>
        <v>0</v>
      </c>
      <c r="I349">
        <f t="shared" si="110"/>
        <v>1</v>
      </c>
      <c r="J349">
        <f t="shared" si="111"/>
        <v>0</v>
      </c>
      <c r="K349">
        <f t="shared" si="112"/>
        <v>1</v>
      </c>
      <c r="L349">
        <f t="shared" si="113"/>
        <v>0</v>
      </c>
      <c r="M349">
        <f t="shared" si="114"/>
        <v>0</v>
      </c>
      <c r="N349">
        <f t="shared" si="115"/>
        <v>0</v>
      </c>
      <c r="O349">
        <f t="shared" si="116"/>
        <v>0</v>
      </c>
      <c r="P349">
        <f t="shared" si="117"/>
        <v>0</v>
      </c>
      <c r="Q349">
        <f t="shared" si="118"/>
        <v>0</v>
      </c>
      <c r="U349">
        <f t="shared" si="119"/>
        <v>1</v>
      </c>
      <c r="W349" s="8">
        <v>655000</v>
      </c>
      <c r="X349" s="2">
        <v>4</v>
      </c>
      <c r="Y349" s="2">
        <v>2.5</v>
      </c>
      <c r="Z349" s="2">
        <v>2370</v>
      </c>
      <c r="AA349" s="2">
        <v>9517</v>
      </c>
      <c r="AB349" s="2">
        <v>1</v>
      </c>
      <c r="AC349" s="2">
        <v>0</v>
      </c>
      <c r="AD349" s="2">
        <v>0</v>
      </c>
      <c r="AE349" s="2">
        <v>3</v>
      </c>
      <c r="AF349" s="2">
        <v>9</v>
      </c>
      <c r="AG349" s="2">
        <v>1630</v>
      </c>
      <c r="AH349" s="2">
        <v>740</v>
      </c>
      <c r="AI349" s="2">
        <v>1984</v>
      </c>
      <c r="AJ349" s="2">
        <v>0</v>
      </c>
      <c r="AK349" s="2">
        <v>47.622199999999999</v>
      </c>
      <c r="AL349" s="2">
        <v>-122034</v>
      </c>
      <c r="AM349" s="2">
        <v>2440</v>
      </c>
      <c r="AN349" s="2">
        <v>9035</v>
      </c>
      <c r="AP349" s="3">
        <f t="shared" si="101"/>
        <v>276.37130801687766</v>
      </c>
      <c r="AR349" t="b">
        <f t="shared" si="120"/>
        <v>1</v>
      </c>
    </row>
    <row r="350" spans="1:44" ht="15.75" x14ac:dyDescent="0.25">
      <c r="A350">
        <f t="shared" si="102"/>
        <v>1</v>
      </c>
      <c r="B350">
        <f t="shared" si="103"/>
        <v>1</v>
      </c>
      <c r="C350">
        <f t="shared" si="104"/>
        <v>1</v>
      </c>
      <c r="D350">
        <f t="shared" si="105"/>
        <v>0</v>
      </c>
      <c r="E350">
        <f t="shared" si="106"/>
        <v>1</v>
      </c>
      <c r="F350">
        <f t="shared" si="107"/>
        <v>0</v>
      </c>
      <c r="G350">
        <f t="shared" si="108"/>
        <v>0</v>
      </c>
      <c r="H350">
        <f t="shared" si="109"/>
        <v>1</v>
      </c>
      <c r="I350">
        <f t="shared" si="110"/>
        <v>0</v>
      </c>
      <c r="J350">
        <f t="shared" si="111"/>
        <v>1</v>
      </c>
      <c r="K350">
        <f t="shared" si="112"/>
        <v>0</v>
      </c>
      <c r="L350">
        <f t="shared" si="113"/>
        <v>1</v>
      </c>
      <c r="M350">
        <f t="shared" si="114"/>
        <v>0</v>
      </c>
      <c r="N350">
        <f t="shared" si="115"/>
        <v>0</v>
      </c>
      <c r="O350">
        <f t="shared" si="116"/>
        <v>0</v>
      </c>
      <c r="P350">
        <f t="shared" si="117"/>
        <v>0</v>
      </c>
      <c r="Q350">
        <f t="shared" si="118"/>
        <v>0</v>
      </c>
      <c r="U350">
        <f t="shared" si="119"/>
        <v>1</v>
      </c>
      <c r="W350" s="8">
        <v>730000</v>
      </c>
      <c r="X350" s="2">
        <v>4</v>
      </c>
      <c r="Y350" s="2">
        <v>2.5</v>
      </c>
      <c r="Z350" s="2">
        <v>2740</v>
      </c>
      <c r="AA350" s="2">
        <v>11975</v>
      </c>
      <c r="AB350" s="2">
        <v>2</v>
      </c>
      <c r="AC350" s="2">
        <v>0</v>
      </c>
      <c r="AD350" s="2">
        <v>0</v>
      </c>
      <c r="AE350" s="2">
        <v>4</v>
      </c>
      <c r="AF350" s="2">
        <v>8</v>
      </c>
      <c r="AG350" s="2">
        <v>2740</v>
      </c>
      <c r="AH350" s="2">
        <v>0</v>
      </c>
      <c r="AI350" s="2">
        <v>1991</v>
      </c>
      <c r="AJ350" s="2">
        <v>0</v>
      </c>
      <c r="AK350" s="2">
        <v>47.631500000000003</v>
      </c>
      <c r="AL350" s="2">
        <v>-122028</v>
      </c>
      <c r="AM350" s="2">
        <v>2310</v>
      </c>
      <c r="AN350" s="2">
        <v>9068</v>
      </c>
      <c r="AP350" s="3">
        <f t="shared" si="101"/>
        <v>266.42335766423355</v>
      </c>
      <c r="AR350" t="b">
        <f t="shared" si="120"/>
        <v>1</v>
      </c>
    </row>
    <row r="351" spans="1:44" ht="15.75" x14ac:dyDescent="0.25">
      <c r="A351">
        <f t="shared" si="102"/>
        <v>0</v>
      </c>
      <c r="B351">
        <f t="shared" si="103"/>
        <v>1</v>
      </c>
      <c r="C351">
        <f t="shared" si="104"/>
        <v>0</v>
      </c>
      <c r="D351">
        <f t="shared" si="105"/>
        <v>0</v>
      </c>
      <c r="E351">
        <f t="shared" si="106"/>
        <v>1</v>
      </c>
      <c r="F351">
        <f t="shared" si="107"/>
        <v>0</v>
      </c>
      <c r="G351">
        <f t="shared" si="108"/>
        <v>0</v>
      </c>
      <c r="H351">
        <f t="shared" si="109"/>
        <v>0</v>
      </c>
      <c r="I351">
        <f t="shared" si="110"/>
        <v>1</v>
      </c>
      <c r="J351">
        <f t="shared" si="111"/>
        <v>1</v>
      </c>
      <c r="K351">
        <f t="shared" si="112"/>
        <v>0</v>
      </c>
      <c r="L351">
        <f t="shared" si="113"/>
        <v>1</v>
      </c>
      <c r="M351">
        <f t="shared" si="114"/>
        <v>0</v>
      </c>
      <c r="N351">
        <f t="shared" si="115"/>
        <v>0</v>
      </c>
      <c r="O351">
        <f t="shared" si="116"/>
        <v>0</v>
      </c>
      <c r="P351">
        <f t="shared" si="117"/>
        <v>1</v>
      </c>
      <c r="Q351">
        <f t="shared" si="118"/>
        <v>0</v>
      </c>
      <c r="U351">
        <f t="shared" si="119"/>
        <v>0</v>
      </c>
      <c r="W351" s="8">
        <v>645000</v>
      </c>
      <c r="X351" s="2">
        <v>3</v>
      </c>
      <c r="Y351" s="2">
        <v>2.5</v>
      </c>
      <c r="Z351" s="2">
        <v>2490</v>
      </c>
      <c r="AA351" s="2">
        <v>5978</v>
      </c>
      <c r="AB351" s="2">
        <v>2</v>
      </c>
      <c r="AC351" s="2">
        <v>0</v>
      </c>
      <c r="AD351" s="2">
        <v>0</v>
      </c>
      <c r="AE351" s="2">
        <v>3</v>
      </c>
      <c r="AF351" s="2">
        <v>9</v>
      </c>
      <c r="AG351" s="2">
        <v>2490</v>
      </c>
      <c r="AH351" s="2">
        <v>0</v>
      </c>
      <c r="AI351" s="2">
        <v>2003</v>
      </c>
      <c r="AJ351" s="2">
        <v>0</v>
      </c>
      <c r="AK351" s="2">
        <v>47.629800000000003</v>
      </c>
      <c r="AL351" s="2">
        <v>-122022</v>
      </c>
      <c r="AM351" s="2">
        <v>2710</v>
      </c>
      <c r="AN351" s="2">
        <v>6629</v>
      </c>
      <c r="AP351" s="3">
        <f t="shared" si="101"/>
        <v>259.03614457831327</v>
      </c>
      <c r="AR351" t="b">
        <f t="shared" si="120"/>
        <v>0</v>
      </c>
    </row>
    <row r="352" spans="1:44" ht="15.75" x14ac:dyDescent="0.25">
      <c r="A352">
        <f t="shared" si="102"/>
        <v>0</v>
      </c>
      <c r="B352">
        <f t="shared" si="103"/>
        <v>0</v>
      </c>
      <c r="C352">
        <f t="shared" si="104"/>
        <v>0</v>
      </c>
      <c r="D352">
        <f t="shared" si="105"/>
        <v>1</v>
      </c>
      <c r="E352">
        <f t="shared" si="106"/>
        <v>1</v>
      </c>
      <c r="F352">
        <f t="shared" si="107"/>
        <v>0</v>
      </c>
      <c r="G352">
        <f t="shared" si="108"/>
        <v>0</v>
      </c>
      <c r="H352">
        <f t="shared" si="109"/>
        <v>0</v>
      </c>
      <c r="I352">
        <f t="shared" si="110"/>
        <v>0</v>
      </c>
      <c r="J352">
        <f t="shared" si="111"/>
        <v>0</v>
      </c>
      <c r="K352">
        <f t="shared" si="112"/>
        <v>0</v>
      </c>
      <c r="L352">
        <f t="shared" si="113"/>
        <v>0</v>
      </c>
      <c r="M352">
        <f t="shared" si="114"/>
        <v>0</v>
      </c>
      <c r="N352">
        <f t="shared" si="115"/>
        <v>0</v>
      </c>
      <c r="O352">
        <f t="shared" si="116"/>
        <v>0</v>
      </c>
      <c r="P352">
        <f t="shared" si="117"/>
        <v>0</v>
      </c>
      <c r="Q352">
        <f t="shared" si="118"/>
        <v>1</v>
      </c>
      <c r="U352">
        <f t="shared" si="119"/>
        <v>1</v>
      </c>
      <c r="W352" s="8">
        <v>482000</v>
      </c>
      <c r="X352" s="2">
        <v>3</v>
      </c>
      <c r="Y352" s="2">
        <v>2.25</v>
      </c>
      <c r="Z352" s="2">
        <v>1710</v>
      </c>
      <c r="AA352" s="2">
        <v>21485</v>
      </c>
      <c r="AB352" s="2">
        <v>2</v>
      </c>
      <c r="AC352" s="2">
        <v>0</v>
      </c>
      <c r="AD352" s="2">
        <v>0</v>
      </c>
      <c r="AE352" s="2">
        <v>3</v>
      </c>
      <c r="AF352" s="2">
        <v>7</v>
      </c>
      <c r="AG352" s="2">
        <v>1710</v>
      </c>
      <c r="AH352" s="2">
        <v>0</v>
      </c>
      <c r="AI352" s="2">
        <v>1989</v>
      </c>
      <c r="AJ352" s="2">
        <v>0</v>
      </c>
      <c r="AK352" s="2">
        <v>47.619799999999998</v>
      </c>
      <c r="AL352" s="2">
        <v>-122053</v>
      </c>
      <c r="AM352" s="2">
        <v>1680</v>
      </c>
      <c r="AN352" s="2">
        <v>21485</v>
      </c>
      <c r="AP352" s="3">
        <f t="shared" si="101"/>
        <v>281.87134502923976</v>
      </c>
      <c r="AR352" t="b">
        <f t="shared" si="120"/>
        <v>1</v>
      </c>
    </row>
    <row r="353" spans="1:44" ht="15.75" x14ac:dyDescent="0.25">
      <c r="A353">
        <f t="shared" si="102"/>
        <v>0</v>
      </c>
      <c r="B353">
        <f t="shared" si="103"/>
        <v>0</v>
      </c>
      <c r="C353">
        <f t="shared" si="104"/>
        <v>0</v>
      </c>
      <c r="D353">
        <f t="shared" si="105"/>
        <v>0</v>
      </c>
      <c r="E353">
        <f t="shared" si="106"/>
        <v>0</v>
      </c>
      <c r="F353">
        <f t="shared" si="107"/>
        <v>0</v>
      </c>
      <c r="G353">
        <f t="shared" si="108"/>
        <v>0</v>
      </c>
      <c r="H353">
        <f t="shared" si="109"/>
        <v>0</v>
      </c>
      <c r="I353">
        <f t="shared" si="110"/>
        <v>0</v>
      </c>
      <c r="J353">
        <f t="shared" si="111"/>
        <v>0</v>
      </c>
      <c r="K353">
        <f t="shared" si="112"/>
        <v>1</v>
      </c>
      <c r="L353">
        <f t="shared" si="113"/>
        <v>0</v>
      </c>
      <c r="M353">
        <f t="shared" si="114"/>
        <v>0</v>
      </c>
      <c r="N353">
        <f t="shared" si="115"/>
        <v>0</v>
      </c>
      <c r="O353">
        <f t="shared" si="116"/>
        <v>0</v>
      </c>
      <c r="P353">
        <f t="shared" si="117"/>
        <v>0</v>
      </c>
      <c r="Q353">
        <f t="shared" si="118"/>
        <v>0</v>
      </c>
      <c r="U353">
        <f t="shared" si="119"/>
        <v>1</v>
      </c>
      <c r="W353" s="8">
        <v>583000</v>
      </c>
      <c r="X353" s="2">
        <v>3</v>
      </c>
      <c r="Y353" s="2">
        <v>2.25</v>
      </c>
      <c r="Z353" s="2">
        <v>1830</v>
      </c>
      <c r="AA353" s="2">
        <v>8276</v>
      </c>
      <c r="AB353" s="2">
        <v>1</v>
      </c>
      <c r="AC353" s="2">
        <v>0</v>
      </c>
      <c r="AD353" s="2">
        <v>0</v>
      </c>
      <c r="AE353" s="2">
        <v>3</v>
      </c>
      <c r="AF353" s="2">
        <v>8</v>
      </c>
      <c r="AG353" s="2">
        <v>1350</v>
      </c>
      <c r="AH353" s="2">
        <v>480</v>
      </c>
      <c r="AI353" s="2">
        <v>1989</v>
      </c>
      <c r="AJ353" s="2">
        <v>0</v>
      </c>
      <c r="AK353" s="2">
        <v>47.633600000000001</v>
      </c>
      <c r="AL353" s="2">
        <v>-122025</v>
      </c>
      <c r="AM353" s="2">
        <v>1920</v>
      </c>
      <c r="AN353" s="2">
        <v>8276</v>
      </c>
      <c r="AP353" s="3">
        <f t="shared" si="101"/>
        <v>318.57923497267757</v>
      </c>
      <c r="AR353" t="b">
        <f t="shared" si="120"/>
        <v>1</v>
      </c>
    </row>
    <row r="354" spans="1:44" ht="15.75" x14ac:dyDescent="0.25">
      <c r="A354">
        <f t="shared" si="102"/>
        <v>0</v>
      </c>
      <c r="B354">
        <f t="shared" si="103"/>
        <v>0</v>
      </c>
      <c r="C354">
        <f t="shared" si="104"/>
        <v>0</v>
      </c>
      <c r="D354">
        <f t="shared" si="105"/>
        <v>1</v>
      </c>
      <c r="E354">
        <f t="shared" si="106"/>
        <v>0</v>
      </c>
      <c r="F354">
        <f t="shared" si="107"/>
        <v>0</v>
      </c>
      <c r="G354">
        <f t="shared" si="108"/>
        <v>0</v>
      </c>
      <c r="H354">
        <f t="shared" si="109"/>
        <v>0</v>
      </c>
      <c r="I354">
        <f t="shared" si="110"/>
        <v>0</v>
      </c>
      <c r="J354">
        <f t="shared" si="111"/>
        <v>0</v>
      </c>
      <c r="K354">
        <f t="shared" si="112"/>
        <v>0</v>
      </c>
      <c r="L354">
        <f t="shared" si="113"/>
        <v>0</v>
      </c>
      <c r="M354">
        <f t="shared" si="114"/>
        <v>0</v>
      </c>
      <c r="N354">
        <f t="shared" si="115"/>
        <v>1</v>
      </c>
      <c r="O354">
        <f t="shared" si="116"/>
        <v>0</v>
      </c>
      <c r="P354">
        <f t="shared" si="117"/>
        <v>0</v>
      </c>
      <c r="Q354">
        <f t="shared" si="118"/>
        <v>1</v>
      </c>
      <c r="U354">
        <f t="shared" si="119"/>
        <v>1</v>
      </c>
      <c r="W354" s="8">
        <v>537000</v>
      </c>
      <c r="X354" s="2">
        <v>3</v>
      </c>
      <c r="Y354" s="2">
        <v>2</v>
      </c>
      <c r="Z354" s="2">
        <v>1550</v>
      </c>
      <c r="AA354" s="2">
        <v>27003</v>
      </c>
      <c r="AB354" s="2">
        <v>1.5</v>
      </c>
      <c r="AC354" s="2">
        <v>0</v>
      </c>
      <c r="AD354" s="2">
        <v>0</v>
      </c>
      <c r="AE354" s="2">
        <v>3</v>
      </c>
      <c r="AF354" s="2">
        <v>8</v>
      </c>
      <c r="AG354" s="2">
        <v>1550</v>
      </c>
      <c r="AH354" s="2">
        <v>0</v>
      </c>
      <c r="AI354" s="2">
        <v>1982</v>
      </c>
      <c r="AJ354" s="2">
        <v>0</v>
      </c>
      <c r="AK354" s="2">
        <v>47606</v>
      </c>
      <c r="AL354" s="2">
        <v>-122056</v>
      </c>
      <c r="AM354" s="2">
        <v>2400</v>
      </c>
      <c r="AN354" s="2">
        <v>27003</v>
      </c>
      <c r="AP354" s="3">
        <f t="shared" si="101"/>
        <v>346.45161290322579</v>
      </c>
      <c r="AR354" t="b">
        <f t="shared" si="120"/>
        <v>1</v>
      </c>
    </row>
    <row r="355" spans="1:44" ht="15.75" x14ac:dyDescent="0.25">
      <c r="A355">
        <f t="shared" si="102"/>
        <v>1</v>
      </c>
      <c r="B355">
        <f t="shared" si="103"/>
        <v>1</v>
      </c>
      <c r="C355">
        <f t="shared" si="104"/>
        <v>1</v>
      </c>
      <c r="D355">
        <f t="shared" si="105"/>
        <v>1</v>
      </c>
      <c r="E355">
        <f t="shared" si="106"/>
        <v>1</v>
      </c>
      <c r="F355">
        <f t="shared" si="107"/>
        <v>0</v>
      </c>
      <c r="G355">
        <f t="shared" si="108"/>
        <v>0</v>
      </c>
      <c r="H355">
        <f t="shared" si="109"/>
        <v>0</v>
      </c>
      <c r="I355">
        <f t="shared" si="110"/>
        <v>1</v>
      </c>
      <c r="J355">
        <f t="shared" si="111"/>
        <v>1</v>
      </c>
      <c r="K355">
        <f t="shared" si="112"/>
        <v>1</v>
      </c>
      <c r="L355">
        <f t="shared" si="113"/>
        <v>1</v>
      </c>
      <c r="M355">
        <f t="shared" si="114"/>
        <v>0</v>
      </c>
      <c r="N355">
        <f t="shared" si="115"/>
        <v>0</v>
      </c>
      <c r="O355">
        <f t="shared" si="116"/>
        <v>0</v>
      </c>
      <c r="P355">
        <f t="shared" si="117"/>
        <v>1</v>
      </c>
      <c r="Q355">
        <f t="shared" si="118"/>
        <v>1</v>
      </c>
      <c r="U355">
        <f t="shared" si="119"/>
        <v>0</v>
      </c>
      <c r="W355" s="8">
        <v>875000</v>
      </c>
      <c r="X355" s="2">
        <v>5</v>
      </c>
      <c r="Y355" s="2">
        <v>3.25</v>
      </c>
      <c r="Z355" s="2">
        <v>4230</v>
      </c>
      <c r="AA355" s="2">
        <v>21455</v>
      </c>
      <c r="AB355" s="2">
        <v>2</v>
      </c>
      <c r="AC355" s="2">
        <v>0</v>
      </c>
      <c r="AD355" s="2">
        <v>0</v>
      </c>
      <c r="AE355" s="2">
        <v>3</v>
      </c>
      <c r="AF355" s="2">
        <v>10</v>
      </c>
      <c r="AG355" s="2">
        <v>2720</v>
      </c>
      <c r="AH355" s="2">
        <v>1510</v>
      </c>
      <c r="AI355" s="2">
        <v>1990</v>
      </c>
      <c r="AJ355" s="2">
        <v>0</v>
      </c>
      <c r="AK355" s="2">
        <v>47.637500000000003</v>
      </c>
      <c r="AL355" s="2">
        <v>-122015</v>
      </c>
      <c r="AM355" s="2">
        <v>3280</v>
      </c>
      <c r="AN355" s="2">
        <v>22393</v>
      </c>
      <c r="AP355" s="3">
        <f t="shared" si="101"/>
        <v>206.85579196217495</v>
      </c>
      <c r="AR355" t="b">
        <f t="shared" si="120"/>
        <v>0</v>
      </c>
    </row>
    <row r="356" spans="1:44" ht="15.75" x14ac:dyDescent="0.25">
      <c r="A356">
        <f t="shared" si="102"/>
        <v>1</v>
      </c>
      <c r="B356">
        <f t="shared" si="103"/>
        <v>0</v>
      </c>
      <c r="C356">
        <f t="shared" si="104"/>
        <v>0</v>
      </c>
      <c r="D356">
        <f t="shared" si="105"/>
        <v>1</v>
      </c>
      <c r="E356">
        <f t="shared" si="106"/>
        <v>1</v>
      </c>
      <c r="F356">
        <f t="shared" si="107"/>
        <v>0</v>
      </c>
      <c r="G356">
        <f t="shared" si="108"/>
        <v>0</v>
      </c>
      <c r="H356">
        <f t="shared" si="109"/>
        <v>0</v>
      </c>
      <c r="I356">
        <f t="shared" si="110"/>
        <v>0</v>
      </c>
      <c r="J356">
        <f t="shared" si="111"/>
        <v>0</v>
      </c>
      <c r="K356">
        <f t="shared" si="112"/>
        <v>0</v>
      </c>
      <c r="L356">
        <f t="shared" si="113"/>
        <v>0</v>
      </c>
      <c r="M356">
        <f t="shared" si="114"/>
        <v>0</v>
      </c>
      <c r="N356">
        <f t="shared" si="115"/>
        <v>1</v>
      </c>
      <c r="O356">
        <f t="shared" si="116"/>
        <v>0</v>
      </c>
      <c r="P356">
        <f t="shared" si="117"/>
        <v>0</v>
      </c>
      <c r="Q356">
        <f t="shared" si="118"/>
        <v>0</v>
      </c>
      <c r="U356">
        <f t="shared" si="119"/>
        <v>1</v>
      </c>
      <c r="W356" s="8">
        <v>530000</v>
      </c>
      <c r="X356" s="2">
        <v>4</v>
      </c>
      <c r="Y356" s="2">
        <v>2.25</v>
      </c>
      <c r="Z356" s="2">
        <v>1980</v>
      </c>
      <c r="AA356" s="2">
        <v>15086</v>
      </c>
      <c r="AB356" s="2">
        <v>2</v>
      </c>
      <c r="AC356" s="2">
        <v>0</v>
      </c>
      <c r="AD356" s="2">
        <v>0</v>
      </c>
      <c r="AE356" s="2">
        <v>3</v>
      </c>
      <c r="AF356" s="2">
        <v>8</v>
      </c>
      <c r="AG356" s="2">
        <v>1980</v>
      </c>
      <c r="AH356" s="2">
        <v>0</v>
      </c>
      <c r="AI356" s="2">
        <v>1981</v>
      </c>
      <c r="AJ356" s="2">
        <v>0</v>
      </c>
      <c r="AK356" s="2">
        <v>47647</v>
      </c>
      <c r="AL356" s="2">
        <v>-122064</v>
      </c>
      <c r="AM356" s="2">
        <v>2100</v>
      </c>
      <c r="AN356" s="2">
        <v>10927</v>
      </c>
      <c r="AP356" s="3">
        <f t="shared" si="101"/>
        <v>267.67676767676767</v>
      </c>
      <c r="AR356" t="b">
        <f t="shared" si="120"/>
        <v>1</v>
      </c>
    </row>
    <row r="357" spans="1:44" ht="15.75" x14ac:dyDescent="0.25">
      <c r="A357">
        <f t="shared" si="102"/>
        <v>1</v>
      </c>
      <c r="B357">
        <f t="shared" si="103"/>
        <v>1</v>
      </c>
      <c r="C357">
        <f t="shared" si="104"/>
        <v>1</v>
      </c>
      <c r="D357">
        <f t="shared" si="105"/>
        <v>1</v>
      </c>
      <c r="E357">
        <f t="shared" si="106"/>
        <v>1</v>
      </c>
      <c r="F357">
        <f t="shared" si="107"/>
        <v>0</v>
      </c>
      <c r="G357">
        <f t="shared" si="108"/>
        <v>0</v>
      </c>
      <c r="H357">
        <f t="shared" si="109"/>
        <v>0</v>
      </c>
      <c r="I357">
        <f t="shared" si="110"/>
        <v>1</v>
      </c>
      <c r="J357">
        <f t="shared" si="111"/>
        <v>1</v>
      </c>
      <c r="K357">
        <f t="shared" si="112"/>
        <v>0</v>
      </c>
      <c r="L357">
        <f t="shared" si="113"/>
        <v>1</v>
      </c>
      <c r="M357">
        <f t="shared" si="114"/>
        <v>0</v>
      </c>
      <c r="N357">
        <f t="shared" si="115"/>
        <v>0</v>
      </c>
      <c r="O357">
        <f t="shared" si="116"/>
        <v>0</v>
      </c>
      <c r="P357">
        <f t="shared" si="117"/>
        <v>1</v>
      </c>
      <c r="Q357">
        <f t="shared" si="118"/>
        <v>1</v>
      </c>
      <c r="U357">
        <f t="shared" si="119"/>
        <v>0</v>
      </c>
      <c r="W357" s="8">
        <v>770000</v>
      </c>
      <c r="X357" s="2">
        <v>4</v>
      </c>
      <c r="Y357" s="2">
        <v>2.5</v>
      </c>
      <c r="Z357" s="2">
        <v>3210</v>
      </c>
      <c r="AA357" s="2">
        <v>14910</v>
      </c>
      <c r="AB357" s="2">
        <v>2</v>
      </c>
      <c r="AC357" s="2">
        <v>0</v>
      </c>
      <c r="AD357" s="2">
        <v>0</v>
      </c>
      <c r="AE357" s="2">
        <v>3</v>
      </c>
      <c r="AF357" s="2">
        <v>10</v>
      </c>
      <c r="AG357" s="2">
        <v>3210</v>
      </c>
      <c r="AH357" s="2">
        <v>0</v>
      </c>
      <c r="AI357" s="2">
        <v>1995</v>
      </c>
      <c r="AJ357" s="2">
        <v>0</v>
      </c>
      <c r="AK357" s="2">
        <v>47.607300000000002</v>
      </c>
      <c r="AL357" s="2">
        <v>-122062</v>
      </c>
      <c r="AM357" s="2">
        <v>3280</v>
      </c>
      <c r="AN357" s="2">
        <v>14910</v>
      </c>
      <c r="AP357" s="3">
        <f t="shared" si="101"/>
        <v>239.87538940809969</v>
      </c>
      <c r="AR357" t="b">
        <f t="shared" si="120"/>
        <v>0</v>
      </c>
    </row>
    <row r="358" spans="1:44" ht="15.75" x14ac:dyDescent="0.25">
      <c r="A358">
        <f t="shared" si="102"/>
        <v>0</v>
      </c>
      <c r="B358">
        <f t="shared" si="103"/>
        <v>1</v>
      </c>
      <c r="C358">
        <f t="shared" si="104"/>
        <v>0</v>
      </c>
      <c r="D358">
        <f t="shared" si="105"/>
        <v>0</v>
      </c>
      <c r="E358">
        <f t="shared" si="106"/>
        <v>1</v>
      </c>
      <c r="F358">
        <f t="shared" si="107"/>
        <v>0</v>
      </c>
      <c r="G358">
        <f t="shared" si="108"/>
        <v>0</v>
      </c>
      <c r="H358">
        <f t="shared" si="109"/>
        <v>0</v>
      </c>
      <c r="I358">
        <f t="shared" si="110"/>
        <v>0</v>
      </c>
      <c r="J358">
        <f t="shared" si="111"/>
        <v>1</v>
      </c>
      <c r="K358">
        <f t="shared" si="112"/>
        <v>0</v>
      </c>
      <c r="L358">
        <f t="shared" si="113"/>
        <v>1</v>
      </c>
      <c r="M358">
        <f t="shared" si="114"/>
        <v>0</v>
      </c>
      <c r="N358">
        <f t="shared" si="115"/>
        <v>0</v>
      </c>
      <c r="O358">
        <f t="shared" si="116"/>
        <v>1</v>
      </c>
      <c r="P358">
        <f t="shared" si="117"/>
        <v>0</v>
      </c>
      <c r="Q358">
        <f t="shared" si="118"/>
        <v>0</v>
      </c>
      <c r="U358">
        <f t="shared" si="119"/>
        <v>0</v>
      </c>
      <c r="W358" s="8">
        <v>640000</v>
      </c>
      <c r="X358" s="2">
        <v>3</v>
      </c>
      <c r="Y358" s="2">
        <v>3.5</v>
      </c>
      <c r="Z358" s="2">
        <v>2480</v>
      </c>
      <c r="AA358" s="2">
        <v>10800</v>
      </c>
      <c r="AB358" s="2">
        <v>2</v>
      </c>
      <c r="AC358" s="2">
        <v>0</v>
      </c>
      <c r="AD358" s="2">
        <v>0</v>
      </c>
      <c r="AE358" s="2">
        <v>3</v>
      </c>
      <c r="AF358" s="2">
        <v>8</v>
      </c>
      <c r="AG358" s="2">
        <v>2480</v>
      </c>
      <c r="AH358" s="2">
        <v>0</v>
      </c>
      <c r="AI358" s="2">
        <v>1998</v>
      </c>
      <c r="AJ358" s="2">
        <v>0</v>
      </c>
      <c r="AK358" s="2">
        <v>47.6083</v>
      </c>
      <c r="AL358" s="2">
        <v>-122.06</v>
      </c>
      <c r="AM358" s="2">
        <v>2380</v>
      </c>
      <c r="AN358" s="2">
        <v>11310</v>
      </c>
      <c r="AP358" s="3">
        <f t="shared" si="101"/>
        <v>258.06451612903226</v>
      </c>
      <c r="AR358" t="b">
        <f t="shared" si="120"/>
        <v>0</v>
      </c>
    </row>
    <row r="359" spans="1:44" ht="15.75" x14ac:dyDescent="0.25">
      <c r="A359">
        <f t="shared" si="102"/>
        <v>0</v>
      </c>
      <c r="B359">
        <f t="shared" si="103"/>
        <v>0</v>
      </c>
      <c r="C359">
        <f t="shared" si="104"/>
        <v>0</v>
      </c>
      <c r="D359">
        <f t="shared" si="105"/>
        <v>1</v>
      </c>
      <c r="E359">
        <f t="shared" si="106"/>
        <v>0</v>
      </c>
      <c r="F359">
        <f t="shared" si="107"/>
        <v>0</v>
      </c>
      <c r="G359">
        <f t="shared" si="108"/>
        <v>1</v>
      </c>
      <c r="H359">
        <f t="shared" si="109"/>
        <v>0</v>
      </c>
      <c r="I359">
        <f t="shared" si="110"/>
        <v>0</v>
      </c>
      <c r="J359">
        <f t="shared" si="111"/>
        <v>0</v>
      </c>
      <c r="K359">
        <f t="shared" si="112"/>
        <v>1</v>
      </c>
      <c r="L359">
        <f t="shared" si="113"/>
        <v>0</v>
      </c>
      <c r="M359">
        <f t="shared" si="114"/>
        <v>0</v>
      </c>
      <c r="N359">
        <f t="shared" si="115"/>
        <v>0</v>
      </c>
      <c r="O359">
        <f t="shared" si="116"/>
        <v>0</v>
      </c>
      <c r="P359">
        <f t="shared" si="117"/>
        <v>1</v>
      </c>
      <c r="Q359">
        <f t="shared" si="118"/>
        <v>1</v>
      </c>
      <c r="U359">
        <f t="shared" si="119"/>
        <v>1</v>
      </c>
      <c r="W359" s="8">
        <v>780000</v>
      </c>
      <c r="X359" s="2">
        <v>3</v>
      </c>
      <c r="Y359" s="2">
        <v>2.25</v>
      </c>
      <c r="Z359" s="2">
        <v>2206</v>
      </c>
      <c r="AA359" s="2">
        <v>82031</v>
      </c>
      <c r="AB359" s="2">
        <v>1</v>
      </c>
      <c r="AC359" s="2">
        <v>0</v>
      </c>
      <c r="AD359" s="2">
        <v>2</v>
      </c>
      <c r="AE359" s="2">
        <v>3</v>
      </c>
      <c r="AF359" s="2">
        <v>6</v>
      </c>
      <c r="AG359" s="2">
        <v>866</v>
      </c>
      <c r="AH359" s="2">
        <v>1340</v>
      </c>
      <c r="AI359" s="2">
        <v>1983</v>
      </c>
      <c r="AJ359" s="2">
        <v>0</v>
      </c>
      <c r="AK359" s="2">
        <v>47.630200000000002</v>
      </c>
      <c r="AL359" s="2">
        <v>-122069</v>
      </c>
      <c r="AM359" s="2">
        <v>2590</v>
      </c>
      <c r="AN359" s="2">
        <v>53024</v>
      </c>
      <c r="AP359" s="3">
        <f t="shared" si="101"/>
        <v>353.58114233907526</v>
      </c>
      <c r="AR359" t="b">
        <f t="shared" si="120"/>
        <v>1</v>
      </c>
    </row>
    <row r="360" spans="1:44" ht="15.75" x14ac:dyDescent="0.25">
      <c r="A360">
        <f t="shared" si="102"/>
        <v>0</v>
      </c>
      <c r="B360">
        <f t="shared" si="103"/>
        <v>0</v>
      </c>
      <c r="C360">
        <f t="shared" si="104"/>
        <v>0</v>
      </c>
      <c r="D360">
        <f t="shared" si="105"/>
        <v>0</v>
      </c>
      <c r="E360">
        <f t="shared" si="106"/>
        <v>0</v>
      </c>
      <c r="F360">
        <f t="shared" si="107"/>
        <v>0</v>
      </c>
      <c r="G360">
        <f t="shared" si="108"/>
        <v>0</v>
      </c>
      <c r="H360">
        <f t="shared" si="109"/>
        <v>1</v>
      </c>
      <c r="I360">
        <f t="shared" si="110"/>
        <v>0</v>
      </c>
      <c r="J360">
        <f t="shared" si="111"/>
        <v>0</v>
      </c>
      <c r="K360">
        <f t="shared" si="112"/>
        <v>0</v>
      </c>
      <c r="L360">
        <f t="shared" si="113"/>
        <v>0</v>
      </c>
      <c r="M360">
        <f t="shared" si="114"/>
        <v>0</v>
      </c>
      <c r="N360">
        <f t="shared" si="115"/>
        <v>0</v>
      </c>
      <c r="O360">
        <f t="shared" si="116"/>
        <v>0</v>
      </c>
      <c r="P360">
        <f t="shared" si="117"/>
        <v>0</v>
      </c>
      <c r="Q360">
        <f t="shared" si="118"/>
        <v>0</v>
      </c>
      <c r="U360">
        <f t="shared" si="119"/>
        <v>1</v>
      </c>
      <c r="W360" s="8">
        <v>365000</v>
      </c>
      <c r="X360" s="2">
        <v>2</v>
      </c>
      <c r="Y360" s="2">
        <v>1.75</v>
      </c>
      <c r="Z360" s="2">
        <v>1270</v>
      </c>
      <c r="AA360" s="2">
        <v>7500</v>
      </c>
      <c r="AB360" s="2">
        <v>1</v>
      </c>
      <c r="AC360" s="2">
        <v>0</v>
      </c>
      <c r="AD360" s="2">
        <v>0</v>
      </c>
      <c r="AE360" s="2">
        <v>4</v>
      </c>
      <c r="AF360" s="2">
        <v>7</v>
      </c>
      <c r="AG360" s="2">
        <v>1270</v>
      </c>
      <c r="AH360" s="2">
        <v>0</v>
      </c>
      <c r="AI360" s="2">
        <v>1982</v>
      </c>
      <c r="AJ360" s="2">
        <v>0</v>
      </c>
      <c r="AK360" s="2">
        <v>47.618600000000001</v>
      </c>
      <c r="AL360" s="2">
        <v>-122063</v>
      </c>
      <c r="AM360" s="2">
        <v>1280</v>
      </c>
      <c r="AN360" s="2">
        <v>7500</v>
      </c>
      <c r="AP360" s="3">
        <f t="shared" si="101"/>
        <v>287.40157480314963</v>
      </c>
      <c r="AR360" t="b">
        <f t="shared" si="120"/>
        <v>1</v>
      </c>
    </row>
    <row r="361" spans="1:44" ht="15.75" x14ac:dyDescent="0.25">
      <c r="A361">
        <f t="shared" si="102"/>
        <v>0</v>
      </c>
      <c r="B361">
        <f t="shared" si="103"/>
        <v>1</v>
      </c>
      <c r="C361">
        <f t="shared" si="104"/>
        <v>0</v>
      </c>
      <c r="D361">
        <f t="shared" si="105"/>
        <v>0</v>
      </c>
      <c r="E361">
        <f t="shared" si="106"/>
        <v>1</v>
      </c>
      <c r="F361">
        <f t="shared" si="107"/>
        <v>0</v>
      </c>
      <c r="G361">
        <f t="shared" si="108"/>
        <v>0</v>
      </c>
      <c r="H361">
        <f t="shared" si="109"/>
        <v>0</v>
      </c>
      <c r="I361">
        <f t="shared" si="110"/>
        <v>1</v>
      </c>
      <c r="J361">
        <f t="shared" si="111"/>
        <v>0</v>
      </c>
      <c r="K361">
        <f t="shared" si="112"/>
        <v>0</v>
      </c>
      <c r="L361">
        <f t="shared" si="113"/>
        <v>0</v>
      </c>
      <c r="M361">
        <f t="shared" si="114"/>
        <v>0</v>
      </c>
      <c r="N361">
        <f t="shared" si="115"/>
        <v>0</v>
      </c>
      <c r="O361">
        <f t="shared" si="116"/>
        <v>0</v>
      </c>
      <c r="P361">
        <f t="shared" si="117"/>
        <v>0</v>
      </c>
      <c r="Q361">
        <f t="shared" si="118"/>
        <v>0</v>
      </c>
      <c r="U361">
        <f t="shared" si="119"/>
        <v>0</v>
      </c>
      <c r="W361" s="8">
        <v>577500</v>
      </c>
      <c r="X361" s="2">
        <v>3</v>
      </c>
      <c r="Y361" s="2">
        <v>2.5</v>
      </c>
      <c r="Z361" s="2">
        <v>2280</v>
      </c>
      <c r="AA361" s="2">
        <v>10879</v>
      </c>
      <c r="AB361" s="2">
        <v>2</v>
      </c>
      <c r="AC361" s="2">
        <v>0</v>
      </c>
      <c r="AD361" s="2">
        <v>0</v>
      </c>
      <c r="AE361" s="2">
        <v>3</v>
      </c>
      <c r="AF361" s="2">
        <v>9</v>
      </c>
      <c r="AG361" s="2">
        <v>2280</v>
      </c>
      <c r="AH361" s="2">
        <v>0</v>
      </c>
      <c r="AI361" s="2">
        <v>1984</v>
      </c>
      <c r="AJ361" s="2">
        <v>0</v>
      </c>
      <c r="AK361" s="2">
        <v>47.621699999999997</v>
      </c>
      <c r="AL361" s="2">
        <v>-122034</v>
      </c>
      <c r="AM361" s="2">
        <v>2400</v>
      </c>
      <c r="AN361" s="2">
        <v>9536</v>
      </c>
      <c r="AP361" s="3">
        <f t="shared" si="101"/>
        <v>253.28947368421052</v>
      </c>
      <c r="AR361" t="b">
        <f t="shared" si="120"/>
        <v>0</v>
      </c>
    </row>
    <row r="362" spans="1:44" ht="15.75" x14ac:dyDescent="0.25">
      <c r="A362">
        <f t="shared" si="102"/>
        <v>0</v>
      </c>
      <c r="B362">
        <f t="shared" si="103"/>
        <v>0</v>
      </c>
      <c r="C362">
        <f t="shared" si="104"/>
        <v>0</v>
      </c>
      <c r="D362">
        <f t="shared" si="105"/>
        <v>0</v>
      </c>
      <c r="E362">
        <f t="shared" si="106"/>
        <v>0</v>
      </c>
      <c r="F362">
        <f t="shared" si="107"/>
        <v>0</v>
      </c>
      <c r="G362">
        <f t="shared" si="108"/>
        <v>0</v>
      </c>
      <c r="H362">
        <f t="shared" si="109"/>
        <v>0</v>
      </c>
      <c r="I362">
        <f t="shared" si="110"/>
        <v>0</v>
      </c>
      <c r="J362">
        <f t="shared" si="111"/>
        <v>0</v>
      </c>
      <c r="K362">
        <f t="shared" si="112"/>
        <v>1</v>
      </c>
      <c r="L362">
        <f t="shared" si="113"/>
        <v>0</v>
      </c>
      <c r="M362">
        <f t="shared" si="114"/>
        <v>0</v>
      </c>
      <c r="N362">
        <f t="shared" si="115"/>
        <v>0</v>
      </c>
      <c r="O362">
        <f t="shared" si="116"/>
        <v>1</v>
      </c>
      <c r="P362">
        <f t="shared" si="117"/>
        <v>0</v>
      </c>
      <c r="Q362">
        <f t="shared" si="118"/>
        <v>0</v>
      </c>
      <c r="U362">
        <f t="shared" si="119"/>
        <v>0</v>
      </c>
      <c r="W362" s="8">
        <v>415000</v>
      </c>
      <c r="X362" s="2">
        <v>3</v>
      </c>
      <c r="Y362" s="2">
        <v>2.25</v>
      </c>
      <c r="Z362" s="2">
        <v>1820</v>
      </c>
      <c r="AA362" s="2">
        <v>9694</v>
      </c>
      <c r="AB362" s="2">
        <v>1</v>
      </c>
      <c r="AC362" s="2">
        <v>0</v>
      </c>
      <c r="AD362" s="2">
        <v>0</v>
      </c>
      <c r="AE362" s="2">
        <v>3</v>
      </c>
      <c r="AF362" s="2">
        <v>7</v>
      </c>
      <c r="AG362" s="2">
        <v>1240</v>
      </c>
      <c r="AH362" s="2">
        <v>580</v>
      </c>
      <c r="AI362" s="2">
        <v>1977</v>
      </c>
      <c r="AJ362" s="2">
        <v>0</v>
      </c>
      <c r="AK362" s="2">
        <v>47.615699999999997</v>
      </c>
      <c r="AL362" s="2">
        <v>-122.05</v>
      </c>
      <c r="AM362" s="2">
        <v>1820</v>
      </c>
      <c r="AN362" s="2">
        <v>9694</v>
      </c>
      <c r="AP362" s="3">
        <f t="shared" si="101"/>
        <v>228.02197802197801</v>
      </c>
      <c r="AR362" t="b">
        <f t="shared" si="120"/>
        <v>0</v>
      </c>
    </row>
    <row r="363" spans="1:44" ht="15.75" x14ac:dyDescent="0.25">
      <c r="A363">
        <f t="shared" si="102"/>
        <v>1</v>
      </c>
      <c r="B363">
        <f t="shared" si="103"/>
        <v>1</v>
      </c>
      <c r="C363">
        <f t="shared" si="104"/>
        <v>1</v>
      </c>
      <c r="D363">
        <f t="shared" si="105"/>
        <v>0</v>
      </c>
      <c r="E363">
        <f t="shared" si="106"/>
        <v>1</v>
      </c>
      <c r="F363">
        <f t="shared" si="107"/>
        <v>0</v>
      </c>
      <c r="G363">
        <f t="shared" si="108"/>
        <v>0</v>
      </c>
      <c r="H363">
        <f t="shared" si="109"/>
        <v>0</v>
      </c>
      <c r="I363">
        <f t="shared" si="110"/>
        <v>1</v>
      </c>
      <c r="J363">
        <f t="shared" si="111"/>
        <v>1</v>
      </c>
      <c r="K363">
        <f t="shared" si="112"/>
        <v>0</v>
      </c>
      <c r="L363">
        <f t="shared" si="113"/>
        <v>1</v>
      </c>
      <c r="M363">
        <f t="shared" si="114"/>
        <v>0</v>
      </c>
      <c r="N363">
        <f t="shared" si="115"/>
        <v>0</v>
      </c>
      <c r="O363">
        <f t="shared" si="116"/>
        <v>0</v>
      </c>
      <c r="P363">
        <f t="shared" si="117"/>
        <v>1</v>
      </c>
      <c r="Q363">
        <f t="shared" si="118"/>
        <v>0</v>
      </c>
      <c r="U363">
        <f t="shared" si="119"/>
        <v>0</v>
      </c>
      <c r="W363" s="8">
        <v>858450</v>
      </c>
      <c r="X363" s="2">
        <v>5</v>
      </c>
      <c r="Y363" s="2">
        <v>2.75</v>
      </c>
      <c r="Z363" s="2">
        <v>3460</v>
      </c>
      <c r="AA363" s="2">
        <v>7977</v>
      </c>
      <c r="AB363" s="2">
        <v>2</v>
      </c>
      <c r="AC363" s="2">
        <v>0</v>
      </c>
      <c r="AD363" s="2">
        <v>0</v>
      </c>
      <c r="AE363" s="2">
        <v>3</v>
      </c>
      <c r="AF363" s="2">
        <v>9</v>
      </c>
      <c r="AG363" s="2">
        <v>3460</v>
      </c>
      <c r="AH363" s="2">
        <v>0</v>
      </c>
      <c r="AI363" s="2">
        <v>2011</v>
      </c>
      <c r="AJ363" s="2">
        <v>0</v>
      </c>
      <c r="AK363" s="2">
        <v>47.590800000000002</v>
      </c>
      <c r="AL363" s="2">
        <v>-122062</v>
      </c>
      <c r="AM363" s="2">
        <v>3390</v>
      </c>
      <c r="AN363" s="2">
        <v>6630</v>
      </c>
      <c r="AP363" s="3">
        <f t="shared" si="101"/>
        <v>248.10693641618496</v>
      </c>
      <c r="AR363" t="b">
        <f t="shared" si="120"/>
        <v>0</v>
      </c>
    </row>
    <row r="364" spans="1:44" ht="15.75" x14ac:dyDescent="0.25">
      <c r="A364">
        <f t="shared" si="102"/>
        <v>0</v>
      </c>
      <c r="B364">
        <f t="shared" si="103"/>
        <v>1</v>
      </c>
      <c r="C364">
        <f t="shared" si="104"/>
        <v>0</v>
      </c>
      <c r="D364">
        <f t="shared" si="105"/>
        <v>0</v>
      </c>
      <c r="E364">
        <f t="shared" si="106"/>
        <v>1</v>
      </c>
      <c r="F364">
        <f t="shared" si="107"/>
        <v>0</v>
      </c>
      <c r="G364">
        <f t="shared" si="108"/>
        <v>0</v>
      </c>
      <c r="H364">
        <f t="shared" si="109"/>
        <v>0</v>
      </c>
      <c r="I364">
        <f t="shared" si="110"/>
        <v>0</v>
      </c>
      <c r="J364">
        <f t="shared" si="111"/>
        <v>0</v>
      </c>
      <c r="K364">
        <f t="shared" si="112"/>
        <v>0</v>
      </c>
      <c r="L364">
        <f t="shared" si="113"/>
        <v>0</v>
      </c>
      <c r="M364">
        <f t="shared" si="114"/>
        <v>0</v>
      </c>
      <c r="N364">
        <f t="shared" si="115"/>
        <v>0</v>
      </c>
      <c r="O364">
        <f t="shared" si="116"/>
        <v>0</v>
      </c>
      <c r="P364">
        <f t="shared" si="117"/>
        <v>0</v>
      </c>
      <c r="Q364">
        <f t="shared" si="118"/>
        <v>0</v>
      </c>
      <c r="U364">
        <f t="shared" si="119"/>
        <v>1</v>
      </c>
      <c r="W364" s="8">
        <v>505000</v>
      </c>
      <c r="X364" s="2">
        <v>3</v>
      </c>
      <c r="Y364" s="2">
        <v>2.5</v>
      </c>
      <c r="Z364" s="2">
        <v>1820</v>
      </c>
      <c r="AA364" s="2">
        <v>11012</v>
      </c>
      <c r="AB364" s="2">
        <v>2</v>
      </c>
      <c r="AC364" s="2">
        <v>0</v>
      </c>
      <c r="AD364" s="2">
        <v>0</v>
      </c>
      <c r="AE364" s="2">
        <v>3</v>
      </c>
      <c r="AF364" s="2">
        <v>8</v>
      </c>
      <c r="AG364" s="2">
        <v>1820</v>
      </c>
      <c r="AH364" s="2">
        <v>0</v>
      </c>
      <c r="AI364" s="2">
        <v>1988</v>
      </c>
      <c r="AJ364" s="2">
        <v>0</v>
      </c>
      <c r="AK364" s="2">
        <v>47.635800000000003</v>
      </c>
      <c r="AL364" s="2">
        <v>-122026</v>
      </c>
      <c r="AM364" s="2">
        <v>1860</v>
      </c>
      <c r="AN364" s="2">
        <v>7767</v>
      </c>
      <c r="AP364" s="3">
        <f t="shared" si="101"/>
        <v>277.47252747252747</v>
      </c>
      <c r="AR364" t="b">
        <f t="shared" si="120"/>
        <v>1</v>
      </c>
    </row>
    <row r="365" spans="1:44" ht="15.75" x14ac:dyDescent="0.25">
      <c r="A365">
        <f t="shared" si="102"/>
        <v>1</v>
      </c>
      <c r="B365">
        <f t="shared" si="103"/>
        <v>0</v>
      </c>
      <c r="C365">
        <f t="shared" si="104"/>
        <v>0</v>
      </c>
      <c r="D365">
        <f t="shared" si="105"/>
        <v>0</v>
      </c>
      <c r="E365">
        <f t="shared" si="106"/>
        <v>1</v>
      </c>
      <c r="F365">
        <f t="shared" si="107"/>
        <v>0</v>
      </c>
      <c r="G365">
        <f t="shared" si="108"/>
        <v>0</v>
      </c>
      <c r="H365">
        <f t="shared" si="109"/>
        <v>0</v>
      </c>
      <c r="I365">
        <f t="shared" si="110"/>
        <v>0</v>
      </c>
      <c r="J365">
        <f t="shared" si="111"/>
        <v>0</v>
      </c>
      <c r="K365">
        <f t="shared" si="112"/>
        <v>0</v>
      </c>
      <c r="L365">
        <f t="shared" si="113"/>
        <v>0</v>
      </c>
      <c r="M365">
        <f t="shared" si="114"/>
        <v>0</v>
      </c>
      <c r="N365">
        <f t="shared" si="115"/>
        <v>0</v>
      </c>
      <c r="O365">
        <f t="shared" si="116"/>
        <v>0</v>
      </c>
      <c r="P365">
        <f t="shared" si="117"/>
        <v>0</v>
      </c>
      <c r="Q365">
        <f t="shared" si="118"/>
        <v>0</v>
      </c>
      <c r="U365">
        <f t="shared" si="119"/>
        <v>0</v>
      </c>
      <c r="W365" s="8">
        <v>500000</v>
      </c>
      <c r="X365" s="2">
        <v>4</v>
      </c>
      <c r="Y365" s="2">
        <v>2.25</v>
      </c>
      <c r="Z365" s="2">
        <v>1960</v>
      </c>
      <c r="AA365" s="2">
        <v>12436</v>
      </c>
      <c r="AB365" s="2">
        <v>2</v>
      </c>
      <c r="AC365" s="2">
        <v>0</v>
      </c>
      <c r="AD365" s="2">
        <v>0</v>
      </c>
      <c r="AE365" s="2">
        <v>3</v>
      </c>
      <c r="AF365" s="2">
        <v>8</v>
      </c>
      <c r="AG365" s="2">
        <v>1960</v>
      </c>
      <c r="AH365" s="2">
        <v>0</v>
      </c>
      <c r="AI365" s="2">
        <v>1984</v>
      </c>
      <c r="AJ365" s="2">
        <v>0</v>
      </c>
      <c r="AK365" s="2">
        <v>47.627600000000001</v>
      </c>
      <c r="AL365" s="2">
        <v>-122037</v>
      </c>
      <c r="AM365" s="2">
        <v>1960</v>
      </c>
      <c r="AN365" s="2">
        <v>12436</v>
      </c>
      <c r="AP365" s="3">
        <f t="shared" si="101"/>
        <v>255.10204081632654</v>
      </c>
      <c r="AR365" t="b">
        <f t="shared" si="120"/>
        <v>0</v>
      </c>
    </row>
    <row r="366" spans="1:44" ht="15.75" x14ac:dyDescent="0.25">
      <c r="A366">
        <f t="shared" si="102"/>
        <v>0</v>
      </c>
      <c r="B366">
        <f t="shared" si="103"/>
        <v>0</v>
      </c>
      <c r="C366">
        <f t="shared" si="104"/>
        <v>0</v>
      </c>
      <c r="D366">
        <f t="shared" si="105"/>
        <v>0</v>
      </c>
      <c r="E366">
        <f t="shared" si="106"/>
        <v>0</v>
      </c>
      <c r="F366">
        <f t="shared" si="107"/>
        <v>0</v>
      </c>
      <c r="G366">
        <f t="shared" si="108"/>
        <v>0</v>
      </c>
      <c r="H366">
        <f t="shared" si="109"/>
        <v>0</v>
      </c>
      <c r="I366">
        <f t="shared" si="110"/>
        <v>0</v>
      </c>
      <c r="J366">
        <f t="shared" si="111"/>
        <v>0</v>
      </c>
      <c r="K366">
        <f t="shared" si="112"/>
        <v>0</v>
      </c>
      <c r="L366">
        <f t="shared" si="113"/>
        <v>0</v>
      </c>
      <c r="M366">
        <f t="shared" si="114"/>
        <v>0</v>
      </c>
      <c r="N366">
        <f t="shared" si="115"/>
        <v>1</v>
      </c>
      <c r="O366">
        <f t="shared" si="116"/>
        <v>0</v>
      </c>
      <c r="P366">
        <f t="shared" si="117"/>
        <v>0</v>
      </c>
      <c r="Q366">
        <f t="shared" si="118"/>
        <v>0</v>
      </c>
      <c r="U366">
        <f t="shared" si="119"/>
        <v>1</v>
      </c>
      <c r="W366" s="8">
        <v>356000</v>
      </c>
      <c r="X366" s="2">
        <v>3</v>
      </c>
      <c r="Y366" s="2">
        <v>1.5</v>
      </c>
      <c r="Z366" s="2">
        <v>1140</v>
      </c>
      <c r="AA366" s="2">
        <v>7500</v>
      </c>
      <c r="AB366" s="2">
        <v>1</v>
      </c>
      <c r="AC366" s="2">
        <v>0</v>
      </c>
      <c r="AD366" s="2">
        <v>0</v>
      </c>
      <c r="AE366" s="2">
        <v>3</v>
      </c>
      <c r="AF366" s="2">
        <v>7</v>
      </c>
      <c r="AG366" s="2">
        <v>1140</v>
      </c>
      <c r="AH366" s="2">
        <v>0</v>
      </c>
      <c r="AI366" s="2">
        <v>1976</v>
      </c>
      <c r="AJ366" s="2">
        <v>0</v>
      </c>
      <c r="AK366" s="2">
        <v>47619</v>
      </c>
      <c r="AL366" s="2">
        <v>-122064</v>
      </c>
      <c r="AM366" s="2">
        <v>1380</v>
      </c>
      <c r="AN366" s="2">
        <v>7500</v>
      </c>
      <c r="AP366" s="3">
        <f t="shared" si="101"/>
        <v>312.28070175438597</v>
      </c>
      <c r="AR366" t="b">
        <f t="shared" si="120"/>
        <v>1</v>
      </c>
    </row>
    <row r="367" spans="1:44" ht="15.75" x14ac:dyDescent="0.25">
      <c r="A367">
        <f t="shared" si="102"/>
        <v>0</v>
      </c>
      <c r="B367">
        <f t="shared" si="103"/>
        <v>0</v>
      </c>
      <c r="C367">
        <f t="shared" si="104"/>
        <v>0</v>
      </c>
      <c r="D367">
        <f t="shared" si="105"/>
        <v>0</v>
      </c>
      <c r="E367">
        <f t="shared" si="106"/>
        <v>1</v>
      </c>
      <c r="F367">
        <f t="shared" si="107"/>
        <v>0</v>
      </c>
      <c r="G367">
        <f t="shared" si="108"/>
        <v>0</v>
      </c>
      <c r="H367">
        <f t="shared" si="109"/>
        <v>0</v>
      </c>
      <c r="I367">
        <f t="shared" si="110"/>
        <v>0</v>
      </c>
      <c r="J367">
        <f t="shared" si="111"/>
        <v>0</v>
      </c>
      <c r="K367">
        <f t="shared" si="112"/>
        <v>0</v>
      </c>
      <c r="L367">
        <f t="shared" si="113"/>
        <v>0</v>
      </c>
      <c r="M367">
        <f t="shared" si="114"/>
        <v>0</v>
      </c>
      <c r="N367">
        <f t="shared" si="115"/>
        <v>0</v>
      </c>
      <c r="O367">
        <f t="shared" si="116"/>
        <v>0</v>
      </c>
      <c r="P367">
        <f t="shared" si="117"/>
        <v>0</v>
      </c>
      <c r="Q367">
        <f t="shared" si="118"/>
        <v>0</v>
      </c>
      <c r="U367">
        <f t="shared" si="119"/>
        <v>1</v>
      </c>
      <c r="W367" s="8">
        <v>605000</v>
      </c>
      <c r="X367" s="2">
        <v>3</v>
      </c>
      <c r="Y367" s="2">
        <v>2.25</v>
      </c>
      <c r="Z367" s="2">
        <v>1960</v>
      </c>
      <c r="AA367" s="2">
        <v>10139</v>
      </c>
      <c r="AB367" s="2">
        <v>2</v>
      </c>
      <c r="AC367" s="2">
        <v>0</v>
      </c>
      <c r="AD367" s="2">
        <v>0</v>
      </c>
      <c r="AE367" s="2">
        <v>3</v>
      </c>
      <c r="AF367" s="2">
        <v>8</v>
      </c>
      <c r="AG367" s="2">
        <v>1960</v>
      </c>
      <c r="AH367" s="2">
        <v>0</v>
      </c>
      <c r="AI367" s="2">
        <v>1984</v>
      </c>
      <c r="AJ367" s="2">
        <v>0</v>
      </c>
      <c r="AK367" s="2">
        <v>47.648099999999999</v>
      </c>
      <c r="AL367" s="2">
        <v>-122061</v>
      </c>
      <c r="AM367" s="2">
        <v>2080</v>
      </c>
      <c r="AN367" s="2">
        <v>9753</v>
      </c>
      <c r="AP367" s="3">
        <f t="shared" si="101"/>
        <v>308.67346938775512</v>
      </c>
      <c r="AR367" t="b">
        <f t="shared" si="120"/>
        <v>1</v>
      </c>
    </row>
    <row r="368" spans="1:44" ht="15.75" x14ac:dyDescent="0.25">
      <c r="A368">
        <f t="shared" si="102"/>
        <v>1</v>
      </c>
      <c r="B368">
        <f t="shared" si="103"/>
        <v>1</v>
      </c>
      <c r="C368">
        <f t="shared" si="104"/>
        <v>1</v>
      </c>
      <c r="D368">
        <f t="shared" si="105"/>
        <v>0</v>
      </c>
      <c r="E368">
        <f t="shared" si="106"/>
        <v>1</v>
      </c>
      <c r="F368">
        <f t="shared" si="107"/>
        <v>0</v>
      </c>
      <c r="G368">
        <f t="shared" si="108"/>
        <v>0</v>
      </c>
      <c r="H368">
        <f t="shared" si="109"/>
        <v>0</v>
      </c>
      <c r="I368">
        <f t="shared" si="110"/>
        <v>1</v>
      </c>
      <c r="J368">
        <f t="shared" si="111"/>
        <v>1</v>
      </c>
      <c r="K368">
        <f t="shared" si="112"/>
        <v>0</v>
      </c>
      <c r="L368">
        <f t="shared" si="113"/>
        <v>1</v>
      </c>
      <c r="M368">
        <f t="shared" si="114"/>
        <v>0</v>
      </c>
      <c r="N368">
        <f t="shared" si="115"/>
        <v>0</v>
      </c>
      <c r="O368">
        <f t="shared" si="116"/>
        <v>0</v>
      </c>
      <c r="P368">
        <f t="shared" si="117"/>
        <v>1</v>
      </c>
      <c r="Q368">
        <f t="shared" si="118"/>
        <v>0</v>
      </c>
      <c r="U368">
        <f t="shared" si="119"/>
        <v>0</v>
      </c>
      <c r="W368" s="8">
        <v>809950</v>
      </c>
      <c r="X368" s="2">
        <v>4</v>
      </c>
      <c r="Y368" s="2">
        <v>2.5</v>
      </c>
      <c r="Z368" s="2">
        <v>3280</v>
      </c>
      <c r="AA368" s="2">
        <v>6181</v>
      </c>
      <c r="AB368" s="2">
        <v>2</v>
      </c>
      <c r="AC368" s="2">
        <v>0</v>
      </c>
      <c r="AD368" s="2">
        <v>0</v>
      </c>
      <c r="AE368" s="2">
        <v>3</v>
      </c>
      <c r="AF368" s="2">
        <v>10</v>
      </c>
      <c r="AG368" s="2">
        <v>3280</v>
      </c>
      <c r="AH368" s="2">
        <v>0</v>
      </c>
      <c r="AI368" s="2">
        <v>2001</v>
      </c>
      <c r="AJ368" s="2">
        <v>0</v>
      </c>
      <c r="AK368" s="2">
        <v>47.648400000000002</v>
      </c>
      <c r="AL368" s="2">
        <v>-122081</v>
      </c>
      <c r="AM368" s="2">
        <v>3110</v>
      </c>
      <c r="AN368" s="2">
        <v>7570</v>
      </c>
      <c r="AP368" s="3">
        <f t="shared" si="101"/>
        <v>246.9359756097561</v>
      </c>
      <c r="AR368" t="b">
        <f t="shared" si="120"/>
        <v>0</v>
      </c>
    </row>
    <row r="369" spans="1:44" ht="15.75" x14ac:dyDescent="0.25">
      <c r="A369">
        <f t="shared" si="102"/>
        <v>1</v>
      </c>
      <c r="B369">
        <f t="shared" si="103"/>
        <v>1</v>
      </c>
      <c r="C369">
        <f t="shared" si="104"/>
        <v>0</v>
      </c>
      <c r="D369">
        <f t="shared" si="105"/>
        <v>0</v>
      </c>
      <c r="E369">
        <f t="shared" si="106"/>
        <v>1</v>
      </c>
      <c r="F369">
        <f t="shared" si="107"/>
        <v>0</v>
      </c>
      <c r="G369">
        <f t="shared" si="108"/>
        <v>0</v>
      </c>
      <c r="H369">
        <f t="shared" si="109"/>
        <v>0</v>
      </c>
      <c r="I369">
        <f t="shared" si="110"/>
        <v>1</v>
      </c>
      <c r="J369">
        <f t="shared" si="111"/>
        <v>0</v>
      </c>
      <c r="K369">
        <f t="shared" si="112"/>
        <v>0</v>
      </c>
      <c r="L369">
        <f t="shared" si="113"/>
        <v>1</v>
      </c>
      <c r="M369">
        <f t="shared" si="114"/>
        <v>0</v>
      </c>
      <c r="N369">
        <f t="shared" si="115"/>
        <v>0</v>
      </c>
      <c r="O369">
        <f t="shared" si="116"/>
        <v>0</v>
      </c>
      <c r="P369">
        <f t="shared" si="117"/>
        <v>1</v>
      </c>
      <c r="Q369">
        <f t="shared" si="118"/>
        <v>0</v>
      </c>
      <c r="U369">
        <f t="shared" si="119"/>
        <v>1</v>
      </c>
      <c r="W369" s="8">
        <v>675000</v>
      </c>
      <c r="X369" s="2">
        <v>4</v>
      </c>
      <c r="Y369" s="2">
        <v>2.5</v>
      </c>
      <c r="Z369" s="2">
        <v>2390</v>
      </c>
      <c r="AA369" s="2">
        <v>5249</v>
      </c>
      <c r="AB369" s="2">
        <v>2</v>
      </c>
      <c r="AC369" s="2">
        <v>0</v>
      </c>
      <c r="AD369" s="2">
        <v>0</v>
      </c>
      <c r="AE369" s="2">
        <v>3</v>
      </c>
      <c r="AF369" s="2">
        <v>9</v>
      </c>
      <c r="AG369" s="2">
        <v>2390</v>
      </c>
      <c r="AH369" s="2">
        <v>0</v>
      </c>
      <c r="AI369" s="2">
        <v>2006</v>
      </c>
      <c r="AJ369" s="2">
        <v>0</v>
      </c>
      <c r="AK369" s="2">
        <v>47.619399999999999</v>
      </c>
      <c r="AL369" s="2">
        <v>-122026</v>
      </c>
      <c r="AM369" s="2">
        <v>2600</v>
      </c>
      <c r="AN369" s="2">
        <v>5342</v>
      </c>
      <c r="AP369" s="3">
        <f t="shared" si="101"/>
        <v>282.42677824267781</v>
      </c>
      <c r="AR369" t="b">
        <f t="shared" si="120"/>
        <v>1</v>
      </c>
    </row>
    <row r="370" spans="1:44" ht="15.75" x14ac:dyDescent="0.25">
      <c r="A370">
        <f t="shared" si="102"/>
        <v>1</v>
      </c>
      <c r="B370">
        <f t="shared" si="103"/>
        <v>0</v>
      </c>
      <c r="C370">
        <f t="shared" si="104"/>
        <v>0</v>
      </c>
      <c r="D370">
        <f t="shared" si="105"/>
        <v>0</v>
      </c>
      <c r="E370">
        <f t="shared" si="106"/>
        <v>1</v>
      </c>
      <c r="F370">
        <f t="shared" si="107"/>
        <v>0</v>
      </c>
      <c r="G370">
        <f t="shared" si="108"/>
        <v>0</v>
      </c>
      <c r="H370">
        <f t="shared" si="109"/>
        <v>0</v>
      </c>
      <c r="I370">
        <f t="shared" si="110"/>
        <v>1</v>
      </c>
      <c r="J370">
        <f t="shared" si="111"/>
        <v>1</v>
      </c>
      <c r="K370">
        <f t="shared" si="112"/>
        <v>0</v>
      </c>
      <c r="L370">
        <f t="shared" si="113"/>
        <v>0</v>
      </c>
      <c r="M370">
        <f t="shared" si="114"/>
        <v>0</v>
      </c>
      <c r="N370">
        <f t="shared" si="115"/>
        <v>1</v>
      </c>
      <c r="O370">
        <f t="shared" si="116"/>
        <v>0</v>
      </c>
      <c r="P370">
        <f t="shared" si="117"/>
        <v>0</v>
      </c>
      <c r="Q370">
        <f t="shared" si="118"/>
        <v>0</v>
      </c>
      <c r="U370">
        <f t="shared" si="119"/>
        <v>0</v>
      </c>
      <c r="W370" s="8">
        <v>615000</v>
      </c>
      <c r="X370" s="2">
        <v>5</v>
      </c>
      <c r="Y370" s="2">
        <v>2.25</v>
      </c>
      <c r="Z370" s="2">
        <v>2480</v>
      </c>
      <c r="AA370" s="2">
        <v>12070</v>
      </c>
      <c r="AB370" s="2">
        <v>2</v>
      </c>
      <c r="AC370" s="2">
        <v>0</v>
      </c>
      <c r="AD370" s="2">
        <v>0</v>
      </c>
      <c r="AE370" s="2">
        <v>3</v>
      </c>
      <c r="AF370" s="2">
        <v>9</v>
      </c>
      <c r="AG370" s="2">
        <v>2480</v>
      </c>
      <c r="AH370" s="2">
        <v>0</v>
      </c>
      <c r="AI370" s="2">
        <v>1978</v>
      </c>
      <c r="AJ370" s="2">
        <v>0</v>
      </c>
      <c r="AK370" s="2">
        <v>47631</v>
      </c>
      <c r="AL370" s="2">
        <v>-122052</v>
      </c>
      <c r="AM370" s="2">
        <v>2570</v>
      </c>
      <c r="AN370" s="2">
        <v>12000</v>
      </c>
      <c r="AP370" s="3">
        <f t="shared" si="101"/>
        <v>247.98387096774192</v>
      </c>
      <c r="AR370" t="b">
        <f t="shared" si="120"/>
        <v>0</v>
      </c>
    </row>
    <row r="371" spans="1:44" ht="15.75" x14ac:dyDescent="0.25">
      <c r="A371">
        <f t="shared" si="102"/>
        <v>1</v>
      </c>
      <c r="B371">
        <f t="shared" si="103"/>
        <v>1</v>
      </c>
      <c r="C371">
        <f t="shared" si="104"/>
        <v>0</v>
      </c>
      <c r="D371">
        <f t="shared" si="105"/>
        <v>0</v>
      </c>
      <c r="E371">
        <f t="shared" si="106"/>
        <v>1</v>
      </c>
      <c r="F371">
        <f t="shared" si="107"/>
        <v>0</v>
      </c>
      <c r="G371">
        <f t="shared" si="108"/>
        <v>0</v>
      </c>
      <c r="H371">
        <f t="shared" si="109"/>
        <v>0</v>
      </c>
      <c r="I371">
        <f t="shared" si="110"/>
        <v>1</v>
      </c>
      <c r="J371">
        <f t="shared" si="111"/>
        <v>0</v>
      </c>
      <c r="K371">
        <f t="shared" si="112"/>
        <v>0</v>
      </c>
      <c r="L371">
        <f t="shared" si="113"/>
        <v>1</v>
      </c>
      <c r="M371">
        <f t="shared" si="114"/>
        <v>0</v>
      </c>
      <c r="N371">
        <f t="shared" si="115"/>
        <v>0</v>
      </c>
      <c r="O371">
        <f t="shared" si="116"/>
        <v>0</v>
      </c>
      <c r="P371">
        <f t="shared" si="117"/>
        <v>0</v>
      </c>
      <c r="Q371">
        <f t="shared" si="118"/>
        <v>0</v>
      </c>
      <c r="U371">
        <f t="shared" si="119"/>
        <v>0</v>
      </c>
      <c r="W371" s="8">
        <v>560000</v>
      </c>
      <c r="X371" s="2">
        <v>4</v>
      </c>
      <c r="Y371" s="2">
        <v>2.5</v>
      </c>
      <c r="Z371" s="2">
        <v>2300</v>
      </c>
      <c r="AA371" s="2">
        <v>7989</v>
      </c>
      <c r="AB371" s="2">
        <v>2</v>
      </c>
      <c r="AC371" s="2">
        <v>0</v>
      </c>
      <c r="AD371" s="2">
        <v>0</v>
      </c>
      <c r="AE371" s="2">
        <v>3</v>
      </c>
      <c r="AF371" s="2">
        <v>9</v>
      </c>
      <c r="AG371" s="2">
        <v>2300</v>
      </c>
      <c r="AH371" s="2">
        <v>0</v>
      </c>
      <c r="AI371" s="2">
        <v>1990</v>
      </c>
      <c r="AJ371" s="2">
        <v>0</v>
      </c>
      <c r="AK371" s="2">
        <v>47.627299999999998</v>
      </c>
      <c r="AL371" s="2">
        <v>-122034</v>
      </c>
      <c r="AM371" s="2">
        <v>2280</v>
      </c>
      <c r="AN371" s="2">
        <v>8835</v>
      </c>
      <c r="AP371" s="3">
        <f t="shared" si="101"/>
        <v>243.47826086956522</v>
      </c>
      <c r="AR371" t="b">
        <f t="shared" si="120"/>
        <v>0</v>
      </c>
    </row>
    <row r="372" spans="1:44" ht="15.75" x14ac:dyDescent="0.25">
      <c r="A372">
        <f t="shared" si="102"/>
        <v>1</v>
      </c>
      <c r="B372">
        <f t="shared" si="103"/>
        <v>1</v>
      </c>
      <c r="C372">
        <f t="shared" si="104"/>
        <v>1</v>
      </c>
      <c r="D372">
        <f t="shared" si="105"/>
        <v>0</v>
      </c>
      <c r="E372">
        <f t="shared" si="106"/>
        <v>1</v>
      </c>
      <c r="F372">
        <f t="shared" si="107"/>
        <v>0</v>
      </c>
      <c r="G372">
        <f t="shared" si="108"/>
        <v>0</v>
      </c>
      <c r="H372">
        <f t="shared" si="109"/>
        <v>0</v>
      </c>
      <c r="I372">
        <f t="shared" si="110"/>
        <v>1</v>
      </c>
      <c r="J372">
        <f t="shared" si="111"/>
        <v>1</v>
      </c>
      <c r="K372">
        <f t="shared" si="112"/>
        <v>0</v>
      </c>
      <c r="L372">
        <f t="shared" si="113"/>
        <v>1</v>
      </c>
      <c r="M372">
        <f t="shared" si="114"/>
        <v>0</v>
      </c>
      <c r="N372">
        <f t="shared" si="115"/>
        <v>0</v>
      </c>
      <c r="O372">
        <f t="shared" si="116"/>
        <v>0</v>
      </c>
      <c r="P372">
        <f t="shared" si="117"/>
        <v>1</v>
      </c>
      <c r="Q372">
        <f t="shared" si="118"/>
        <v>0</v>
      </c>
      <c r="U372">
        <f t="shared" si="119"/>
        <v>0</v>
      </c>
      <c r="W372" s="8">
        <v>735000</v>
      </c>
      <c r="X372" s="2">
        <v>4</v>
      </c>
      <c r="Y372" s="2">
        <v>2.5</v>
      </c>
      <c r="Z372" s="2">
        <v>3100</v>
      </c>
      <c r="AA372" s="2">
        <v>8529</v>
      </c>
      <c r="AB372" s="2">
        <v>2</v>
      </c>
      <c r="AC372" s="2">
        <v>0</v>
      </c>
      <c r="AD372" s="2">
        <v>0</v>
      </c>
      <c r="AE372" s="2">
        <v>3</v>
      </c>
      <c r="AF372" s="2">
        <v>9</v>
      </c>
      <c r="AG372" s="2">
        <v>3100</v>
      </c>
      <c r="AH372" s="2">
        <v>0</v>
      </c>
      <c r="AI372" s="2">
        <v>1990</v>
      </c>
      <c r="AJ372" s="2">
        <v>0</v>
      </c>
      <c r="AK372" s="2">
        <v>47.6252</v>
      </c>
      <c r="AL372" s="2">
        <v>-122029</v>
      </c>
      <c r="AM372" s="2">
        <v>2710</v>
      </c>
      <c r="AN372" s="2">
        <v>8344</v>
      </c>
      <c r="AP372" s="3">
        <f t="shared" si="101"/>
        <v>237.09677419354838</v>
      </c>
      <c r="AR372" t="b">
        <f t="shared" si="120"/>
        <v>0</v>
      </c>
    </row>
    <row r="373" spans="1:44" ht="15.75" x14ac:dyDescent="0.25">
      <c r="A373">
        <f t="shared" si="102"/>
        <v>0</v>
      </c>
      <c r="B373">
        <f t="shared" si="103"/>
        <v>0</v>
      </c>
      <c r="C373">
        <f t="shared" si="104"/>
        <v>0</v>
      </c>
      <c r="D373">
        <f t="shared" si="105"/>
        <v>0</v>
      </c>
      <c r="E373">
        <f t="shared" si="106"/>
        <v>0</v>
      </c>
      <c r="F373">
        <f t="shared" si="107"/>
        <v>0</v>
      </c>
      <c r="G373">
        <f t="shared" si="108"/>
        <v>0</v>
      </c>
      <c r="H373">
        <f t="shared" si="109"/>
        <v>0</v>
      </c>
      <c r="I373">
        <f t="shared" si="110"/>
        <v>0</v>
      </c>
      <c r="J373">
        <f t="shared" si="111"/>
        <v>0</v>
      </c>
      <c r="K373">
        <f t="shared" si="112"/>
        <v>1</v>
      </c>
      <c r="L373">
        <f t="shared" si="113"/>
        <v>0</v>
      </c>
      <c r="M373">
        <f t="shared" si="114"/>
        <v>0</v>
      </c>
      <c r="N373">
        <f t="shared" si="115"/>
        <v>0</v>
      </c>
      <c r="O373">
        <f t="shared" si="116"/>
        <v>0</v>
      </c>
      <c r="P373">
        <f t="shared" si="117"/>
        <v>0</v>
      </c>
      <c r="Q373">
        <f t="shared" si="118"/>
        <v>0</v>
      </c>
      <c r="U373">
        <f t="shared" si="119"/>
        <v>0</v>
      </c>
      <c r="W373" s="8">
        <v>525000</v>
      </c>
      <c r="X373" s="2">
        <v>3</v>
      </c>
      <c r="Y373" s="2">
        <v>1.75</v>
      </c>
      <c r="Z373" s="2">
        <v>2120</v>
      </c>
      <c r="AA373" s="2">
        <v>9146</v>
      </c>
      <c r="AB373" s="2">
        <v>1</v>
      </c>
      <c r="AC373" s="2">
        <v>0</v>
      </c>
      <c r="AD373" s="2">
        <v>0</v>
      </c>
      <c r="AE373" s="2">
        <v>3</v>
      </c>
      <c r="AF373" s="2">
        <v>8</v>
      </c>
      <c r="AG373" s="2">
        <v>1260</v>
      </c>
      <c r="AH373" s="2">
        <v>860</v>
      </c>
      <c r="AI373" s="2">
        <v>1981</v>
      </c>
      <c r="AJ373" s="2">
        <v>0</v>
      </c>
      <c r="AK373" s="2">
        <v>47.647500000000001</v>
      </c>
      <c r="AL373" s="2">
        <v>-122064</v>
      </c>
      <c r="AM373" s="2">
        <v>2040</v>
      </c>
      <c r="AN373" s="2">
        <v>10485</v>
      </c>
      <c r="AP373" s="3">
        <f t="shared" si="101"/>
        <v>247.64150943396226</v>
      </c>
      <c r="AR373" t="b">
        <f t="shared" si="120"/>
        <v>0</v>
      </c>
    </row>
    <row r="374" spans="1:44" ht="15.75" x14ac:dyDescent="0.25">
      <c r="A374">
        <f t="shared" si="102"/>
        <v>0</v>
      </c>
      <c r="B374">
        <f t="shared" si="103"/>
        <v>0</v>
      </c>
      <c r="C374">
        <f t="shared" si="104"/>
        <v>0</v>
      </c>
      <c r="D374">
        <f t="shared" si="105"/>
        <v>0</v>
      </c>
      <c r="E374">
        <f t="shared" si="106"/>
        <v>0</v>
      </c>
      <c r="F374">
        <f t="shared" si="107"/>
        <v>0</v>
      </c>
      <c r="G374">
        <f t="shared" si="108"/>
        <v>0</v>
      </c>
      <c r="H374">
        <f t="shared" si="109"/>
        <v>0</v>
      </c>
      <c r="I374">
        <f t="shared" si="110"/>
        <v>0</v>
      </c>
      <c r="J374">
        <f t="shared" si="111"/>
        <v>0</v>
      </c>
      <c r="K374">
        <f t="shared" si="112"/>
        <v>1</v>
      </c>
      <c r="L374">
        <f t="shared" si="113"/>
        <v>0</v>
      </c>
      <c r="M374">
        <f t="shared" si="114"/>
        <v>0</v>
      </c>
      <c r="N374">
        <f t="shared" si="115"/>
        <v>0</v>
      </c>
      <c r="O374">
        <f t="shared" si="116"/>
        <v>0</v>
      </c>
      <c r="P374">
        <f t="shared" si="117"/>
        <v>0</v>
      </c>
      <c r="Q374">
        <f t="shared" si="118"/>
        <v>0</v>
      </c>
      <c r="U374">
        <f t="shared" si="119"/>
        <v>1</v>
      </c>
      <c r="W374" s="8">
        <v>525000</v>
      </c>
      <c r="X374" s="2">
        <v>3</v>
      </c>
      <c r="Y374" s="2">
        <v>2</v>
      </c>
      <c r="Z374" s="2">
        <v>1790</v>
      </c>
      <c r="AA374" s="2">
        <v>11430</v>
      </c>
      <c r="AB374" s="2">
        <v>1</v>
      </c>
      <c r="AC374" s="2">
        <v>0</v>
      </c>
      <c r="AD374" s="2">
        <v>0</v>
      </c>
      <c r="AE374" s="2">
        <v>3</v>
      </c>
      <c r="AF374" s="2">
        <v>7</v>
      </c>
      <c r="AG374" s="2">
        <v>1190</v>
      </c>
      <c r="AH374" s="2">
        <v>600</v>
      </c>
      <c r="AI374" s="2">
        <v>1985</v>
      </c>
      <c r="AJ374" s="2">
        <v>0</v>
      </c>
      <c r="AK374" s="2">
        <v>47.631900000000002</v>
      </c>
      <c r="AL374" s="2">
        <v>-122035</v>
      </c>
      <c r="AM374" s="2">
        <v>1700</v>
      </c>
      <c r="AN374" s="2">
        <v>12114</v>
      </c>
      <c r="AP374" s="3">
        <f t="shared" si="101"/>
        <v>293.29608938547489</v>
      </c>
      <c r="AR374" t="b">
        <f t="shared" si="120"/>
        <v>1</v>
      </c>
    </row>
    <row r="375" spans="1:44" ht="15.75" x14ac:dyDescent="0.25">
      <c r="A375">
        <f t="shared" si="102"/>
        <v>1</v>
      </c>
      <c r="B375">
        <f t="shared" si="103"/>
        <v>1</v>
      </c>
      <c r="C375">
        <f t="shared" si="104"/>
        <v>1</v>
      </c>
      <c r="D375">
        <f t="shared" si="105"/>
        <v>0</v>
      </c>
      <c r="E375">
        <f t="shared" si="106"/>
        <v>1</v>
      </c>
      <c r="F375">
        <f t="shared" si="107"/>
        <v>0</v>
      </c>
      <c r="G375">
        <f t="shared" si="108"/>
        <v>0</v>
      </c>
      <c r="H375">
        <f t="shared" si="109"/>
        <v>0</v>
      </c>
      <c r="I375">
        <f t="shared" si="110"/>
        <v>1</v>
      </c>
      <c r="J375">
        <f t="shared" si="111"/>
        <v>1</v>
      </c>
      <c r="K375">
        <f t="shared" si="112"/>
        <v>0</v>
      </c>
      <c r="L375">
        <f t="shared" si="113"/>
        <v>1</v>
      </c>
      <c r="M375">
        <f t="shared" si="114"/>
        <v>0</v>
      </c>
      <c r="N375">
        <f t="shared" si="115"/>
        <v>0</v>
      </c>
      <c r="O375">
        <f t="shared" si="116"/>
        <v>0</v>
      </c>
      <c r="P375">
        <f t="shared" si="117"/>
        <v>1</v>
      </c>
      <c r="Q375">
        <f t="shared" si="118"/>
        <v>0</v>
      </c>
      <c r="U375">
        <f t="shared" si="119"/>
        <v>0</v>
      </c>
      <c r="W375" s="8">
        <v>828000</v>
      </c>
      <c r="X375" s="2">
        <v>4</v>
      </c>
      <c r="Y375" s="2">
        <v>2.5</v>
      </c>
      <c r="Z375" s="2">
        <v>3520</v>
      </c>
      <c r="AA375" s="2">
        <v>9901</v>
      </c>
      <c r="AB375" s="2">
        <v>2</v>
      </c>
      <c r="AC375" s="2">
        <v>0</v>
      </c>
      <c r="AD375" s="2">
        <v>0</v>
      </c>
      <c r="AE375" s="2">
        <v>3</v>
      </c>
      <c r="AF375" s="2">
        <v>10</v>
      </c>
      <c r="AG375" s="2">
        <v>3520</v>
      </c>
      <c r="AH375" s="2">
        <v>0</v>
      </c>
      <c r="AI375" s="2">
        <v>1998</v>
      </c>
      <c r="AJ375" s="2">
        <v>0</v>
      </c>
      <c r="AK375" s="2">
        <v>47.608400000000003</v>
      </c>
      <c r="AL375" s="2">
        <v>-122011</v>
      </c>
      <c r="AM375" s="2">
        <v>3490</v>
      </c>
      <c r="AN375" s="2">
        <v>9667</v>
      </c>
      <c r="AP375" s="3">
        <f t="shared" si="101"/>
        <v>235.22727272727272</v>
      </c>
      <c r="AR375" t="b">
        <f t="shared" si="120"/>
        <v>0</v>
      </c>
    </row>
    <row r="376" spans="1:44" ht="15.75" x14ac:dyDescent="0.25">
      <c r="A376">
        <f t="shared" si="102"/>
        <v>1</v>
      </c>
      <c r="B376">
        <f t="shared" si="103"/>
        <v>1</v>
      </c>
      <c r="C376">
        <f t="shared" si="104"/>
        <v>0</v>
      </c>
      <c r="D376">
        <f t="shared" si="105"/>
        <v>0</v>
      </c>
      <c r="E376">
        <f t="shared" si="106"/>
        <v>1</v>
      </c>
      <c r="F376">
        <f t="shared" si="107"/>
        <v>0</v>
      </c>
      <c r="G376">
        <f t="shared" si="108"/>
        <v>0</v>
      </c>
      <c r="H376">
        <f t="shared" si="109"/>
        <v>0</v>
      </c>
      <c r="I376">
        <f t="shared" si="110"/>
        <v>1</v>
      </c>
      <c r="J376">
        <f t="shared" si="111"/>
        <v>0</v>
      </c>
      <c r="K376">
        <f t="shared" si="112"/>
        <v>0</v>
      </c>
      <c r="L376">
        <f t="shared" si="113"/>
        <v>1</v>
      </c>
      <c r="M376">
        <f t="shared" si="114"/>
        <v>0</v>
      </c>
      <c r="N376">
        <f t="shared" si="115"/>
        <v>0</v>
      </c>
      <c r="O376">
        <f t="shared" si="116"/>
        <v>0</v>
      </c>
      <c r="P376">
        <f t="shared" si="117"/>
        <v>0</v>
      </c>
      <c r="Q376">
        <f t="shared" si="118"/>
        <v>0</v>
      </c>
      <c r="U376">
        <f t="shared" si="119"/>
        <v>1</v>
      </c>
      <c r="W376" s="8">
        <v>645000</v>
      </c>
      <c r="X376" s="2">
        <v>4</v>
      </c>
      <c r="Y376" s="2">
        <v>2.5</v>
      </c>
      <c r="Z376" s="2">
        <v>2340</v>
      </c>
      <c r="AA376" s="2">
        <v>8955</v>
      </c>
      <c r="AB376" s="2">
        <v>2</v>
      </c>
      <c r="AC376" s="2">
        <v>0</v>
      </c>
      <c r="AD376" s="2">
        <v>0</v>
      </c>
      <c r="AE376" s="2">
        <v>3</v>
      </c>
      <c r="AF376" s="2">
        <v>9</v>
      </c>
      <c r="AG376" s="2">
        <v>2340</v>
      </c>
      <c r="AH376" s="2">
        <v>0</v>
      </c>
      <c r="AI376" s="2">
        <v>1990</v>
      </c>
      <c r="AJ376" s="2">
        <v>0</v>
      </c>
      <c r="AK376" s="2">
        <v>47.628300000000003</v>
      </c>
      <c r="AL376" s="2">
        <v>-122026</v>
      </c>
      <c r="AM376" s="2">
        <v>2340</v>
      </c>
      <c r="AN376" s="2">
        <v>8955</v>
      </c>
      <c r="AP376" s="3">
        <f t="shared" si="101"/>
        <v>275.64102564102564</v>
      </c>
      <c r="AR376" t="b">
        <f t="shared" si="120"/>
        <v>1</v>
      </c>
    </row>
    <row r="377" spans="1:44" ht="15.75" x14ac:dyDescent="0.25">
      <c r="A377">
        <f t="shared" si="102"/>
        <v>0</v>
      </c>
      <c r="B377">
        <f t="shared" si="103"/>
        <v>0</v>
      </c>
      <c r="C377">
        <f t="shared" si="104"/>
        <v>0</v>
      </c>
      <c r="D377">
        <f t="shared" si="105"/>
        <v>0</v>
      </c>
      <c r="E377">
        <f t="shared" si="106"/>
        <v>0</v>
      </c>
      <c r="F377">
        <f t="shared" si="107"/>
        <v>0</v>
      </c>
      <c r="G377">
        <f t="shared" si="108"/>
        <v>0</v>
      </c>
      <c r="H377">
        <f t="shared" si="109"/>
        <v>0</v>
      </c>
      <c r="I377">
        <f t="shared" si="110"/>
        <v>0</v>
      </c>
      <c r="J377">
        <f t="shared" si="111"/>
        <v>0</v>
      </c>
      <c r="K377">
        <f t="shared" si="112"/>
        <v>0</v>
      </c>
      <c r="L377">
        <f t="shared" si="113"/>
        <v>0</v>
      </c>
      <c r="M377">
        <f t="shared" si="114"/>
        <v>0</v>
      </c>
      <c r="N377">
        <f t="shared" si="115"/>
        <v>0</v>
      </c>
      <c r="O377">
        <f t="shared" si="116"/>
        <v>0</v>
      </c>
      <c r="P377">
        <f t="shared" si="117"/>
        <v>0</v>
      </c>
      <c r="Q377">
        <f t="shared" si="118"/>
        <v>0</v>
      </c>
      <c r="U377">
        <f t="shared" si="119"/>
        <v>0</v>
      </c>
      <c r="W377" s="8">
        <v>473000</v>
      </c>
      <c r="X377" s="2">
        <v>3</v>
      </c>
      <c r="Y377" s="2">
        <v>2.25</v>
      </c>
      <c r="Z377" s="2">
        <v>1890</v>
      </c>
      <c r="AA377" s="2">
        <v>12236</v>
      </c>
      <c r="AB377" s="2">
        <v>1</v>
      </c>
      <c r="AC377" s="2">
        <v>0</v>
      </c>
      <c r="AD377" s="2">
        <v>0</v>
      </c>
      <c r="AE377" s="2">
        <v>3</v>
      </c>
      <c r="AF377" s="2">
        <v>8</v>
      </c>
      <c r="AG377" s="2">
        <v>1890</v>
      </c>
      <c r="AH377" s="2">
        <v>0</v>
      </c>
      <c r="AI377" s="2">
        <v>1978</v>
      </c>
      <c r="AJ377" s="2">
        <v>0</v>
      </c>
      <c r="AK377" s="2">
        <v>47.623199999999997</v>
      </c>
      <c r="AL377" s="2">
        <v>-122047</v>
      </c>
      <c r="AM377" s="2">
        <v>2390</v>
      </c>
      <c r="AN377" s="2">
        <v>12323</v>
      </c>
      <c r="AP377" s="3">
        <f t="shared" si="101"/>
        <v>250.26455026455025</v>
      </c>
      <c r="AR377" t="b">
        <f t="shared" si="120"/>
        <v>0</v>
      </c>
    </row>
    <row r="378" spans="1:44" ht="15.75" x14ac:dyDescent="0.25">
      <c r="A378">
        <f t="shared" si="102"/>
        <v>0</v>
      </c>
      <c r="B378">
        <f t="shared" si="103"/>
        <v>0</v>
      </c>
      <c r="C378">
        <f t="shared" si="104"/>
        <v>0</v>
      </c>
      <c r="D378">
        <f t="shared" si="105"/>
        <v>0</v>
      </c>
      <c r="E378">
        <f t="shared" si="106"/>
        <v>0</v>
      </c>
      <c r="F378">
        <f t="shared" si="107"/>
        <v>0</v>
      </c>
      <c r="G378">
        <f t="shared" si="108"/>
        <v>0</v>
      </c>
      <c r="H378">
        <f t="shared" si="109"/>
        <v>0</v>
      </c>
      <c r="I378">
        <f t="shared" si="110"/>
        <v>0</v>
      </c>
      <c r="J378">
        <f t="shared" si="111"/>
        <v>0</v>
      </c>
      <c r="K378">
        <f t="shared" si="112"/>
        <v>1</v>
      </c>
      <c r="L378">
        <f t="shared" si="113"/>
        <v>0</v>
      </c>
      <c r="M378">
        <f t="shared" si="114"/>
        <v>0</v>
      </c>
      <c r="N378">
        <f t="shared" si="115"/>
        <v>1</v>
      </c>
      <c r="O378">
        <f t="shared" si="116"/>
        <v>0</v>
      </c>
      <c r="P378">
        <f t="shared" si="117"/>
        <v>0</v>
      </c>
      <c r="Q378">
        <f t="shared" si="118"/>
        <v>0</v>
      </c>
      <c r="U378">
        <f t="shared" si="119"/>
        <v>0</v>
      </c>
      <c r="W378" s="8">
        <v>475000</v>
      </c>
      <c r="X378" s="2">
        <v>3</v>
      </c>
      <c r="Y378" s="2">
        <v>1.5</v>
      </c>
      <c r="Z378" s="2">
        <v>1930</v>
      </c>
      <c r="AA378" s="2">
        <v>11092</v>
      </c>
      <c r="AB378" s="2">
        <v>1</v>
      </c>
      <c r="AC378" s="2">
        <v>0</v>
      </c>
      <c r="AD378" s="2">
        <v>0</v>
      </c>
      <c r="AE378" s="2">
        <v>3</v>
      </c>
      <c r="AF378" s="2">
        <v>7</v>
      </c>
      <c r="AG378" s="2">
        <v>1500</v>
      </c>
      <c r="AH378" s="2">
        <v>430</v>
      </c>
      <c r="AI378" s="2">
        <v>1983</v>
      </c>
      <c r="AJ378" s="2">
        <v>0</v>
      </c>
      <c r="AK378" s="2">
        <v>47634</v>
      </c>
      <c r="AL378" s="2">
        <v>-122033</v>
      </c>
      <c r="AM378" s="2">
        <v>1230</v>
      </c>
      <c r="AN378" s="2">
        <v>10964</v>
      </c>
      <c r="AP378" s="3">
        <f t="shared" si="101"/>
        <v>246.11398963730571</v>
      </c>
      <c r="AR378" t="b">
        <f t="shared" si="120"/>
        <v>0</v>
      </c>
    </row>
    <row r="379" spans="1:44" ht="15.75" x14ac:dyDescent="0.25">
      <c r="A379">
        <f t="shared" si="102"/>
        <v>0</v>
      </c>
      <c r="B379">
        <f t="shared" si="103"/>
        <v>0</v>
      </c>
      <c r="C379">
        <f t="shared" si="104"/>
        <v>0</v>
      </c>
      <c r="D379">
        <f t="shared" si="105"/>
        <v>1</v>
      </c>
      <c r="E379">
        <f t="shared" si="106"/>
        <v>0</v>
      </c>
      <c r="F379">
        <f t="shared" si="107"/>
        <v>0</v>
      </c>
      <c r="G379">
        <f t="shared" si="108"/>
        <v>0</v>
      </c>
      <c r="H379">
        <f t="shared" si="109"/>
        <v>0</v>
      </c>
      <c r="I379">
        <f t="shared" si="110"/>
        <v>0</v>
      </c>
      <c r="J379">
        <f t="shared" si="111"/>
        <v>0</v>
      </c>
      <c r="K379">
        <f t="shared" si="112"/>
        <v>0</v>
      </c>
      <c r="L379">
        <f t="shared" si="113"/>
        <v>0</v>
      </c>
      <c r="M379">
        <f t="shared" si="114"/>
        <v>0</v>
      </c>
      <c r="N379">
        <f t="shared" si="115"/>
        <v>0</v>
      </c>
      <c r="O379">
        <f t="shared" si="116"/>
        <v>0</v>
      </c>
      <c r="P379">
        <f t="shared" si="117"/>
        <v>0</v>
      </c>
      <c r="Q379">
        <f t="shared" si="118"/>
        <v>0</v>
      </c>
      <c r="U379">
        <f t="shared" si="119"/>
        <v>1</v>
      </c>
      <c r="W379" s="8">
        <v>459800</v>
      </c>
      <c r="X379" s="2">
        <v>3</v>
      </c>
      <c r="Y379" s="2">
        <v>2</v>
      </c>
      <c r="Z379" s="2">
        <v>1690</v>
      </c>
      <c r="AA379" s="2">
        <v>16061</v>
      </c>
      <c r="AB379" s="2">
        <v>1</v>
      </c>
      <c r="AC379" s="2">
        <v>0</v>
      </c>
      <c r="AD379" s="2">
        <v>0</v>
      </c>
      <c r="AE379" s="2">
        <v>3</v>
      </c>
      <c r="AF379" s="2">
        <v>7</v>
      </c>
      <c r="AG379" s="2">
        <v>1690</v>
      </c>
      <c r="AH379" s="2">
        <v>0</v>
      </c>
      <c r="AI379" s="2">
        <v>1984</v>
      </c>
      <c r="AJ379" s="2">
        <v>0</v>
      </c>
      <c r="AK379" s="2">
        <v>47.635899999999999</v>
      </c>
      <c r="AL379" s="2">
        <v>-122035</v>
      </c>
      <c r="AM379" s="2">
        <v>1280</v>
      </c>
      <c r="AN379" s="2">
        <v>12436</v>
      </c>
      <c r="AP379" s="3">
        <f t="shared" si="101"/>
        <v>272.07100591715977</v>
      </c>
      <c r="AR379" t="b">
        <f t="shared" si="120"/>
        <v>1</v>
      </c>
    </row>
    <row r="380" spans="1:44" ht="15.75" x14ac:dyDescent="0.25">
      <c r="A380">
        <f t="shared" si="102"/>
        <v>1</v>
      </c>
      <c r="B380">
        <f t="shared" si="103"/>
        <v>0</v>
      </c>
      <c r="C380">
        <f t="shared" si="104"/>
        <v>1</v>
      </c>
      <c r="D380">
        <f t="shared" si="105"/>
        <v>0</v>
      </c>
      <c r="E380">
        <f t="shared" si="106"/>
        <v>1</v>
      </c>
      <c r="F380">
        <f t="shared" si="107"/>
        <v>0</v>
      </c>
      <c r="G380">
        <f t="shared" si="108"/>
        <v>0</v>
      </c>
      <c r="H380">
        <f t="shared" si="109"/>
        <v>0</v>
      </c>
      <c r="I380">
        <f t="shared" si="110"/>
        <v>1</v>
      </c>
      <c r="J380">
        <f t="shared" si="111"/>
        <v>1</v>
      </c>
      <c r="K380">
        <f t="shared" si="112"/>
        <v>0</v>
      </c>
      <c r="L380">
        <f t="shared" si="113"/>
        <v>0</v>
      </c>
      <c r="M380">
        <f t="shared" si="114"/>
        <v>0</v>
      </c>
      <c r="N380">
        <f t="shared" si="115"/>
        <v>0</v>
      </c>
      <c r="O380">
        <f t="shared" si="116"/>
        <v>0</v>
      </c>
      <c r="P380">
        <f t="shared" si="117"/>
        <v>0</v>
      </c>
      <c r="Q380">
        <f t="shared" si="118"/>
        <v>0</v>
      </c>
      <c r="U380">
        <f t="shared" si="119"/>
        <v>0</v>
      </c>
      <c r="W380" s="8">
        <v>750000</v>
      </c>
      <c r="X380" s="2">
        <v>4</v>
      </c>
      <c r="Y380" s="2">
        <v>2.25</v>
      </c>
      <c r="Z380" s="2">
        <v>3140</v>
      </c>
      <c r="AA380" s="2">
        <v>12150</v>
      </c>
      <c r="AB380" s="2">
        <v>2</v>
      </c>
      <c r="AC380" s="2">
        <v>0</v>
      </c>
      <c r="AD380" s="2">
        <v>0</v>
      </c>
      <c r="AE380" s="2">
        <v>3</v>
      </c>
      <c r="AF380" s="2">
        <v>9</v>
      </c>
      <c r="AG380" s="2">
        <v>3140</v>
      </c>
      <c r="AH380" s="2">
        <v>0</v>
      </c>
      <c r="AI380" s="2">
        <v>1979</v>
      </c>
      <c r="AJ380" s="2">
        <v>0</v>
      </c>
      <c r="AK380" s="2">
        <v>47.636099999999999</v>
      </c>
      <c r="AL380" s="2">
        <v>-122047</v>
      </c>
      <c r="AM380" s="2">
        <v>2370</v>
      </c>
      <c r="AN380" s="2">
        <v>12054</v>
      </c>
      <c r="AP380" s="3">
        <f t="shared" si="101"/>
        <v>238.85350318471339</v>
      </c>
      <c r="AR380" t="b">
        <f t="shared" si="120"/>
        <v>0</v>
      </c>
    </row>
    <row r="381" spans="1:44" ht="15.75" x14ac:dyDescent="0.25">
      <c r="A381">
        <f t="shared" si="102"/>
        <v>0</v>
      </c>
      <c r="B381">
        <f t="shared" si="103"/>
        <v>0</v>
      </c>
      <c r="C381">
        <f t="shared" si="104"/>
        <v>0</v>
      </c>
      <c r="D381">
        <f t="shared" si="105"/>
        <v>0</v>
      </c>
      <c r="E381">
        <f t="shared" si="106"/>
        <v>0</v>
      </c>
      <c r="F381">
        <f t="shared" si="107"/>
        <v>0</v>
      </c>
      <c r="G381">
        <f t="shared" si="108"/>
        <v>0</v>
      </c>
      <c r="H381">
        <f t="shared" si="109"/>
        <v>0</v>
      </c>
      <c r="I381">
        <f t="shared" si="110"/>
        <v>0</v>
      </c>
      <c r="J381">
        <f t="shared" si="111"/>
        <v>0</v>
      </c>
      <c r="K381">
        <f t="shared" si="112"/>
        <v>1</v>
      </c>
      <c r="L381">
        <f t="shared" si="113"/>
        <v>0</v>
      </c>
      <c r="M381">
        <f t="shared" si="114"/>
        <v>0</v>
      </c>
      <c r="N381">
        <f t="shared" si="115"/>
        <v>0</v>
      </c>
      <c r="O381">
        <f t="shared" si="116"/>
        <v>0</v>
      </c>
      <c r="P381">
        <f t="shared" si="117"/>
        <v>0</v>
      </c>
      <c r="Q381">
        <f t="shared" si="118"/>
        <v>1</v>
      </c>
      <c r="U381">
        <f t="shared" si="119"/>
        <v>1</v>
      </c>
      <c r="W381" s="8">
        <v>400000</v>
      </c>
      <c r="X381" s="2">
        <v>3</v>
      </c>
      <c r="Y381" s="2">
        <v>1</v>
      </c>
      <c r="Z381" s="2">
        <v>1410</v>
      </c>
      <c r="AA381" s="2">
        <v>9704</v>
      </c>
      <c r="AB381" s="2">
        <v>1</v>
      </c>
      <c r="AC381" s="2">
        <v>0</v>
      </c>
      <c r="AD381" s="2">
        <v>0</v>
      </c>
      <c r="AE381" s="2">
        <v>3</v>
      </c>
      <c r="AF381" s="2">
        <v>8</v>
      </c>
      <c r="AG381" s="2">
        <v>1140</v>
      </c>
      <c r="AH381" s="2">
        <v>270</v>
      </c>
      <c r="AI381" s="2">
        <v>1983</v>
      </c>
      <c r="AJ381" s="2">
        <v>0</v>
      </c>
      <c r="AK381" s="2">
        <v>47.6203</v>
      </c>
      <c r="AL381" s="2">
        <v>-122036</v>
      </c>
      <c r="AM381" s="2">
        <v>1910</v>
      </c>
      <c r="AN381" s="2">
        <v>13639</v>
      </c>
      <c r="AP381" s="3">
        <f t="shared" si="101"/>
        <v>283.68794326241135</v>
      </c>
      <c r="AR381" t="b">
        <f t="shared" si="120"/>
        <v>1</v>
      </c>
    </row>
    <row r="382" spans="1:44" ht="15.75" x14ac:dyDescent="0.25">
      <c r="A382">
        <f t="shared" si="102"/>
        <v>0</v>
      </c>
      <c r="B382">
        <f t="shared" si="103"/>
        <v>1</v>
      </c>
      <c r="C382">
        <f t="shared" si="104"/>
        <v>0</v>
      </c>
      <c r="D382">
        <f t="shared" si="105"/>
        <v>0</v>
      </c>
      <c r="E382">
        <f t="shared" si="106"/>
        <v>1</v>
      </c>
      <c r="F382">
        <f t="shared" si="107"/>
        <v>0</v>
      </c>
      <c r="G382">
        <f t="shared" si="108"/>
        <v>0</v>
      </c>
      <c r="H382">
        <f t="shared" si="109"/>
        <v>0</v>
      </c>
      <c r="I382">
        <f t="shared" si="110"/>
        <v>0</v>
      </c>
      <c r="J382">
        <f t="shared" si="111"/>
        <v>0</v>
      </c>
      <c r="K382">
        <f t="shared" si="112"/>
        <v>0</v>
      </c>
      <c r="L382">
        <f t="shared" si="113"/>
        <v>0</v>
      </c>
      <c r="M382">
        <f t="shared" si="114"/>
        <v>0</v>
      </c>
      <c r="N382">
        <f t="shared" si="115"/>
        <v>0</v>
      </c>
      <c r="O382">
        <f t="shared" si="116"/>
        <v>0</v>
      </c>
      <c r="P382">
        <f t="shared" si="117"/>
        <v>0</v>
      </c>
      <c r="Q382">
        <f t="shared" si="118"/>
        <v>1</v>
      </c>
      <c r="U382">
        <f t="shared" si="119"/>
        <v>1</v>
      </c>
      <c r="W382" s="8">
        <v>475000</v>
      </c>
      <c r="X382" s="2">
        <v>2</v>
      </c>
      <c r="Y382" s="2">
        <v>2.5</v>
      </c>
      <c r="Z382" s="2">
        <v>1620</v>
      </c>
      <c r="AA382" s="2">
        <v>14467</v>
      </c>
      <c r="AB382" s="2">
        <v>2</v>
      </c>
      <c r="AC382" s="2">
        <v>0</v>
      </c>
      <c r="AD382" s="2">
        <v>0</v>
      </c>
      <c r="AE382" s="2">
        <v>3</v>
      </c>
      <c r="AF382" s="2">
        <v>7</v>
      </c>
      <c r="AG382" s="2">
        <v>1620</v>
      </c>
      <c r="AH382" s="2">
        <v>0</v>
      </c>
      <c r="AI382" s="2">
        <v>1981</v>
      </c>
      <c r="AJ382" s="2">
        <v>0</v>
      </c>
      <c r="AK382" s="2">
        <v>47.630600000000001</v>
      </c>
      <c r="AL382" s="2">
        <v>-122035</v>
      </c>
      <c r="AM382" s="2">
        <v>1470</v>
      </c>
      <c r="AN382" s="2">
        <v>13615</v>
      </c>
      <c r="AP382" s="3">
        <f t="shared" si="101"/>
        <v>293.20987654320987</v>
      </c>
      <c r="AR382" t="b">
        <f t="shared" si="120"/>
        <v>1</v>
      </c>
    </row>
    <row r="383" spans="1:44" ht="15.75" x14ac:dyDescent="0.25">
      <c r="A383">
        <f t="shared" si="102"/>
        <v>0</v>
      </c>
      <c r="B383">
        <f t="shared" si="103"/>
        <v>1</v>
      </c>
      <c r="C383">
        <f t="shared" si="104"/>
        <v>1</v>
      </c>
      <c r="D383">
        <f t="shared" si="105"/>
        <v>0</v>
      </c>
      <c r="E383">
        <f t="shared" si="106"/>
        <v>1</v>
      </c>
      <c r="F383">
        <f t="shared" si="107"/>
        <v>0</v>
      </c>
      <c r="G383">
        <f t="shared" si="108"/>
        <v>0</v>
      </c>
      <c r="H383">
        <f t="shared" si="109"/>
        <v>0</v>
      </c>
      <c r="I383">
        <f t="shared" si="110"/>
        <v>1</v>
      </c>
      <c r="J383">
        <f t="shared" si="111"/>
        <v>1</v>
      </c>
      <c r="K383">
        <f t="shared" si="112"/>
        <v>0</v>
      </c>
      <c r="L383">
        <f t="shared" si="113"/>
        <v>1</v>
      </c>
      <c r="M383">
        <f t="shared" si="114"/>
        <v>0</v>
      </c>
      <c r="N383">
        <f t="shared" si="115"/>
        <v>0</v>
      </c>
      <c r="O383">
        <f t="shared" si="116"/>
        <v>0</v>
      </c>
      <c r="P383">
        <f t="shared" si="117"/>
        <v>1</v>
      </c>
      <c r="Q383">
        <f t="shared" si="118"/>
        <v>0</v>
      </c>
      <c r="U383">
        <f t="shared" si="119"/>
        <v>1</v>
      </c>
      <c r="W383" s="8">
        <v>835000</v>
      </c>
      <c r="X383" s="2">
        <v>3</v>
      </c>
      <c r="Y383" s="2">
        <v>2.5</v>
      </c>
      <c r="Z383" s="2">
        <v>2960</v>
      </c>
      <c r="AA383" s="2">
        <v>6856</v>
      </c>
      <c r="AB383" s="2">
        <v>2</v>
      </c>
      <c r="AC383" s="2">
        <v>0</v>
      </c>
      <c r="AD383" s="2">
        <v>0</v>
      </c>
      <c r="AE383" s="2">
        <v>3</v>
      </c>
      <c r="AF383" s="2">
        <v>10</v>
      </c>
      <c r="AG383" s="2">
        <v>2960</v>
      </c>
      <c r="AH383" s="2">
        <v>0</v>
      </c>
      <c r="AI383" s="2">
        <v>2009</v>
      </c>
      <c r="AJ383" s="2">
        <v>0</v>
      </c>
      <c r="AK383" s="2">
        <v>47.590600000000002</v>
      </c>
      <c r="AL383" s="2">
        <v>-122057</v>
      </c>
      <c r="AM383" s="2">
        <v>3320</v>
      </c>
      <c r="AN383" s="2">
        <v>6856</v>
      </c>
      <c r="AP383" s="3">
        <f t="shared" si="101"/>
        <v>282.09459459459458</v>
      </c>
      <c r="AR383" t="b">
        <f t="shared" si="120"/>
        <v>1</v>
      </c>
    </row>
    <row r="384" spans="1:44" ht="15.75" x14ac:dyDescent="0.25">
      <c r="A384">
        <f t="shared" si="102"/>
        <v>0</v>
      </c>
      <c r="B384">
        <f t="shared" si="103"/>
        <v>0</v>
      </c>
      <c r="C384">
        <f t="shared" si="104"/>
        <v>0</v>
      </c>
      <c r="D384">
        <f t="shared" si="105"/>
        <v>0</v>
      </c>
      <c r="E384">
        <f t="shared" si="106"/>
        <v>0</v>
      </c>
      <c r="F384">
        <f t="shared" si="107"/>
        <v>0</v>
      </c>
      <c r="G384">
        <f t="shared" si="108"/>
        <v>0</v>
      </c>
      <c r="H384">
        <f t="shared" si="109"/>
        <v>0</v>
      </c>
      <c r="I384">
        <f t="shared" si="110"/>
        <v>0</v>
      </c>
      <c r="J384">
        <f t="shared" si="111"/>
        <v>0</v>
      </c>
      <c r="K384">
        <f t="shared" si="112"/>
        <v>0</v>
      </c>
      <c r="L384">
        <f t="shared" si="113"/>
        <v>0</v>
      </c>
      <c r="M384">
        <f t="shared" si="114"/>
        <v>0</v>
      </c>
      <c r="N384">
        <f t="shared" si="115"/>
        <v>0</v>
      </c>
      <c r="O384">
        <f t="shared" si="116"/>
        <v>0</v>
      </c>
      <c r="P384">
        <f t="shared" si="117"/>
        <v>0</v>
      </c>
      <c r="Q384">
        <f t="shared" si="118"/>
        <v>0</v>
      </c>
      <c r="U384">
        <f t="shared" si="119"/>
        <v>1</v>
      </c>
      <c r="W384" s="8">
        <v>400000</v>
      </c>
      <c r="X384" s="2">
        <v>3</v>
      </c>
      <c r="Y384" s="2">
        <v>2</v>
      </c>
      <c r="Z384" s="2">
        <v>1010</v>
      </c>
      <c r="AA384" s="2">
        <v>12252</v>
      </c>
      <c r="AB384" s="2">
        <v>1</v>
      </c>
      <c r="AC384" s="2">
        <v>0</v>
      </c>
      <c r="AD384" s="2">
        <v>0</v>
      </c>
      <c r="AE384" s="2">
        <v>3</v>
      </c>
      <c r="AF384" s="2">
        <v>8</v>
      </c>
      <c r="AG384" s="2">
        <v>1010</v>
      </c>
      <c r="AH384" s="2">
        <v>0</v>
      </c>
      <c r="AI384" s="2">
        <v>1980</v>
      </c>
      <c r="AJ384" s="2">
        <v>0</v>
      </c>
      <c r="AK384" s="2">
        <v>47.622399999999999</v>
      </c>
      <c r="AL384" s="2">
        <v>-122045</v>
      </c>
      <c r="AM384" s="2">
        <v>1840</v>
      </c>
      <c r="AN384" s="2">
        <v>11497</v>
      </c>
      <c r="AP384" s="3">
        <f t="shared" si="101"/>
        <v>396.03960396039605</v>
      </c>
      <c r="AR384" t="b">
        <f t="shared" si="120"/>
        <v>1</v>
      </c>
    </row>
    <row r="385" spans="1:44" ht="15.75" x14ac:dyDescent="0.25">
      <c r="A385">
        <f t="shared" si="102"/>
        <v>1</v>
      </c>
      <c r="B385">
        <f t="shared" si="103"/>
        <v>0</v>
      </c>
      <c r="C385">
        <f t="shared" si="104"/>
        <v>0</v>
      </c>
      <c r="D385">
        <f t="shared" si="105"/>
        <v>1</v>
      </c>
      <c r="E385">
        <f t="shared" si="106"/>
        <v>1</v>
      </c>
      <c r="F385">
        <f t="shared" si="107"/>
        <v>0</v>
      </c>
      <c r="G385">
        <f t="shared" si="108"/>
        <v>0</v>
      </c>
      <c r="H385">
        <f t="shared" si="109"/>
        <v>0</v>
      </c>
      <c r="I385">
        <f t="shared" si="110"/>
        <v>0</v>
      </c>
      <c r="J385">
        <f t="shared" si="111"/>
        <v>0</v>
      </c>
      <c r="K385">
        <f t="shared" si="112"/>
        <v>0</v>
      </c>
      <c r="L385">
        <f t="shared" si="113"/>
        <v>0</v>
      </c>
      <c r="M385">
        <f t="shared" si="114"/>
        <v>0</v>
      </c>
      <c r="N385">
        <f t="shared" si="115"/>
        <v>0</v>
      </c>
      <c r="O385">
        <f t="shared" si="116"/>
        <v>0</v>
      </c>
      <c r="P385">
        <f t="shared" si="117"/>
        <v>0</v>
      </c>
      <c r="Q385">
        <f t="shared" si="118"/>
        <v>1</v>
      </c>
      <c r="U385">
        <f t="shared" si="119"/>
        <v>0</v>
      </c>
      <c r="W385" s="8">
        <v>524000</v>
      </c>
      <c r="X385" s="2">
        <v>4</v>
      </c>
      <c r="Y385" s="2">
        <v>2.25</v>
      </c>
      <c r="Z385" s="2">
        <v>2190</v>
      </c>
      <c r="AA385" s="2">
        <v>15491</v>
      </c>
      <c r="AB385" s="2">
        <v>2</v>
      </c>
      <c r="AC385" s="2">
        <v>0</v>
      </c>
      <c r="AD385" s="2">
        <v>0</v>
      </c>
      <c r="AE385" s="2">
        <v>3</v>
      </c>
      <c r="AF385" s="2">
        <v>8</v>
      </c>
      <c r="AG385" s="2">
        <v>2190</v>
      </c>
      <c r="AH385" s="2">
        <v>0</v>
      </c>
      <c r="AI385" s="2">
        <v>1981</v>
      </c>
      <c r="AJ385" s="2">
        <v>0</v>
      </c>
      <c r="AK385" s="2">
        <v>47.629899999999999</v>
      </c>
      <c r="AL385" s="2">
        <v>-122039</v>
      </c>
      <c r="AM385" s="2">
        <v>2090</v>
      </c>
      <c r="AN385" s="2">
        <v>15039</v>
      </c>
      <c r="AP385" s="3">
        <f t="shared" si="101"/>
        <v>239.26940639269407</v>
      </c>
      <c r="AR385" t="b">
        <f t="shared" si="120"/>
        <v>0</v>
      </c>
    </row>
    <row r="386" spans="1:44" ht="15.75" x14ac:dyDescent="0.25">
      <c r="A386">
        <f t="shared" si="102"/>
        <v>1</v>
      </c>
      <c r="B386">
        <f t="shared" si="103"/>
        <v>1</v>
      </c>
      <c r="C386">
        <f t="shared" si="104"/>
        <v>1</v>
      </c>
      <c r="D386">
        <f t="shared" si="105"/>
        <v>1</v>
      </c>
      <c r="E386">
        <f t="shared" si="106"/>
        <v>1</v>
      </c>
      <c r="F386">
        <f t="shared" si="107"/>
        <v>0</v>
      </c>
      <c r="G386">
        <f t="shared" si="108"/>
        <v>0</v>
      </c>
      <c r="H386">
        <f t="shared" si="109"/>
        <v>0</v>
      </c>
      <c r="I386">
        <f t="shared" si="110"/>
        <v>1</v>
      </c>
      <c r="J386">
        <f t="shared" si="111"/>
        <v>1</v>
      </c>
      <c r="K386">
        <f t="shared" si="112"/>
        <v>0</v>
      </c>
      <c r="L386">
        <f t="shared" si="113"/>
        <v>1</v>
      </c>
      <c r="M386">
        <f t="shared" si="114"/>
        <v>0</v>
      </c>
      <c r="N386">
        <f t="shared" si="115"/>
        <v>0</v>
      </c>
      <c r="O386">
        <f t="shared" si="116"/>
        <v>0</v>
      </c>
      <c r="P386">
        <f t="shared" si="117"/>
        <v>1</v>
      </c>
      <c r="Q386">
        <f t="shared" si="118"/>
        <v>1</v>
      </c>
      <c r="U386">
        <f t="shared" si="119"/>
        <v>0</v>
      </c>
      <c r="W386" s="8">
        <v>885250</v>
      </c>
      <c r="X386" s="2">
        <v>4</v>
      </c>
      <c r="Y386" s="2">
        <v>2.5</v>
      </c>
      <c r="Z386" s="2">
        <v>3670</v>
      </c>
      <c r="AA386" s="2">
        <v>49658</v>
      </c>
      <c r="AB386" s="2">
        <v>2</v>
      </c>
      <c r="AC386" s="2">
        <v>0</v>
      </c>
      <c r="AD386" s="2">
        <v>0</v>
      </c>
      <c r="AE386" s="2">
        <v>3</v>
      </c>
      <c r="AF386" s="2">
        <v>10</v>
      </c>
      <c r="AG386" s="2">
        <v>3670</v>
      </c>
      <c r="AH386" s="2">
        <v>0</v>
      </c>
      <c r="AI386" s="2">
        <v>1999</v>
      </c>
      <c r="AJ386" s="2">
        <v>0</v>
      </c>
      <c r="AK386" s="2">
        <v>47.621899999999997</v>
      </c>
      <c r="AL386" s="2">
        <v>-122015</v>
      </c>
      <c r="AM386" s="2">
        <v>3040</v>
      </c>
      <c r="AN386" s="2">
        <v>49658</v>
      </c>
      <c r="AP386" s="3">
        <f t="shared" ref="AP386:AP442" si="121">W386/Z386</f>
        <v>241.21253405994551</v>
      </c>
      <c r="AR386" t="b">
        <f t="shared" si="120"/>
        <v>0</v>
      </c>
    </row>
    <row r="387" spans="1:44" ht="15.75" x14ac:dyDescent="0.25">
      <c r="A387">
        <f t="shared" ref="A387:A440" si="122">IF(X387&gt;=$X$444,1,0)</f>
        <v>1</v>
      </c>
      <c r="B387">
        <f t="shared" ref="B387:B442" si="123">IF(Y387&gt;=Y$444,1,0)</f>
        <v>0</v>
      </c>
      <c r="C387">
        <f t="shared" ref="C387:C442" si="124">IF(Z387&gt;=Z$444,1,0)</f>
        <v>0</v>
      </c>
      <c r="D387">
        <f t="shared" ref="D387:D442" si="125">IF(AA387&gt;=AA$444,1,0)</f>
        <v>0</v>
      </c>
      <c r="E387">
        <f t="shared" ref="E387:E442" si="126">IF(AB387&gt;=AB$444,1,0)</f>
        <v>1</v>
      </c>
      <c r="F387">
        <f t="shared" ref="F387:F442" si="127">IF(AC387&gt;=AC$444,1,0)</f>
        <v>0</v>
      </c>
      <c r="G387">
        <f t="shared" ref="G387:G442" si="128">IF(AD387&gt;=AD$444,1,0)</f>
        <v>0</v>
      </c>
      <c r="H387">
        <f t="shared" ref="H387:H442" si="129">IF(AE387&gt;=AE$444,1,0)</f>
        <v>0</v>
      </c>
      <c r="I387">
        <f t="shared" ref="I387:I442" si="130">IF(AF387&gt;=AF$444,1,0)</f>
        <v>1</v>
      </c>
      <c r="J387">
        <f t="shared" ref="J387:J442" si="131">IF(AG387&gt;=AG$444,1,0)</f>
        <v>0</v>
      </c>
      <c r="K387">
        <f t="shared" ref="K387:K442" si="132">IF(AH387&gt;=AH$444,1,0)</f>
        <v>0</v>
      </c>
      <c r="L387">
        <f t="shared" ref="L387:L442" si="133">IF(AI387&gt;=AI$444,1,0)</f>
        <v>1</v>
      </c>
      <c r="M387">
        <f t="shared" ref="M387:M442" si="134">IF(AJ387&gt;=AJ$444,1,0)</f>
        <v>0</v>
      </c>
      <c r="N387">
        <f t="shared" ref="N387:N442" si="135">IF(AK387&gt;=AK$444,1,0)</f>
        <v>0</v>
      </c>
      <c r="O387">
        <f t="shared" ref="O387:O442" si="136">IF(AL387&gt;=AL$444,1,0)</f>
        <v>1</v>
      </c>
      <c r="P387">
        <f t="shared" ref="P387:P442" si="137">IF(AM387&gt;=AM$444,1,0)</f>
        <v>0</v>
      </c>
      <c r="Q387">
        <f t="shared" ref="Q387:Q442" si="138">IF(AN387&gt;=AN$444,1,0)</f>
        <v>0</v>
      </c>
      <c r="U387">
        <f t="shared" ref="U387:U442" si="139">IF(AP387&gt;=AP$444,1,0)</f>
        <v>1</v>
      </c>
      <c r="W387" s="8">
        <v>635000</v>
      </c>
      <c r="X387" s="2">
        <v>4</v>
      </c>
      <c r="Y387" s="2">
        <v>2</v>
      </c>
      <c r="Z387" s="2">
        <v>2260</v>
      </c>
      <c r="AA387" s="2">
        <v>8457</v>
      </c>
      <c r="AB387" s="2">
        <v>2</v>
      </c>
      <c r="AC387" s="2">
        <v>0</v>
      </c>
      <c r="AD387" s="2">
        <v>0</v>
      </c>
      <c r="AE387" s="2">
        <v>3</v>
      </c>
      <c r="AF387" s="2">
        <v>9</v>
      </c>
      <c r="AG387" s="2">
        <v>2260</v>
      </c>
      <c r="AH387" s="2">
        <v>0</v>
      </c>
      <c r="AI387" s="2">
        <v>1992</v>
      </c>
      <c r="AJ387" s="2">
        <v>0</v>
      </c>
      <c r="AK387" s="2">
        <v>47.625100000000003</v>
      </c>
      <c r="AL387" s="2">
        <v>-122.03</v>
      </c>
      <c r="AM387" s="2">
        <v>2410</v>
      </c>
      <c r="AN387" s="2">
        <v>7713</v>
      </c>
      <c r="AP387" s="3">
        <f t="shared" si="121"/>
        <v>280.97345132743362</v>
      </c>
      <c r="AR387" t="b">
        <f t="shared" ref="AR387:AR442" si="140">AP387&gt;$AP$444</f>
        <v>1</v>
      </c>
    </row>
    <row r="388" spans="1:44" ht="15.75" x14ac:dyDescent="0.25">
      <c r="A388">
        <f t="shared" si="122"/>
        <v>1</v>
      </c>
      <c r="B388">
        <f t="shared" si="123"/>
        <v>0</v>
      </c>
      <c r="C388">
        <f t="shared" si="124"/>
        <v>1</v>
      </c>
      <c r="D388">
        <f t="shared" si="125"/>
        <v>0</v>
      </c>
      <c r="E388">
        <f t="shared" si="126"/>
        <v>1</v>
      </c>
      <c r="F388">
        <f t="shared" si="127"/>
        <v>0</v>
      </c>
      <c r="G388">
        <f t="shared" si="128"/>
        <v>0</v>
      </c>
      <c r="H388">
        <f t="shared" si="129"/>
        <v>1</v>
      </c>
      <c r="I388">
        <f t="shared" si="130"/>
        <v>1</v>
      </c>
      <c r="J388">
        <f t="shared" si="131"/>
        <v>1</v>
      </c>
      <c r="K388">
        <f t="shared" si="132"/>
        <v>0</v>
      </c>
      <c r="L388">
        <f t="shared" si="133"/>
        <v>0</v>
      </c>
      <c r="M388">
        <f t="shared" si="134"/>
        <v>0</v>
      </c>
      <c r="N388">
        <f t="shared" si="135"/>
        <v>0</v>
      </c>
      <c r="O388">
        <f t="shared" si="136"/>
        <v>0</v>
      </c>
      <c r="P388">
        <f t="shared" si="137"/>
        <v>1</v>
      </c>
      <c r="Q388">
        <f t="shared" si="138"/>
        <v>0</v>
      </c>
      <c r="U388">
        <f t="shared" si="139"/>
        <v>0</v>
      </c>
      <c r="W388" s="8">
        <v>675000</v>
      </c>
      <c r="X388" s="2">
        <v>4</v>
      </c>
      <c r="Y388" s="2">
        <v>2.25</v>
      </c>
      <c r="Z388" s="2">
        <v>2760</v>
      </c>
      <c r="AA388" s="2">
        <v>12100</v>
      </c>
      <c r="AB388" s="2">
        <v>2</v>
      </c>
      <c r="AC388" s="2">
        <v>0</v>
      </c>
      <c r="AD388" s="2">
        <v>0</v>
      </c>
      <c r="AE388" s="2">
        <v>4</v>
      </c>
      <c r="AF388" s="2">
        <v>9</v>
      </c>
      <c r="AG388" s="2">
        <v>2760</v>
      </c>
      <c r="AH388" s="2">
        <v>0</v>
      </c>
      <c r="AI388" s="2">
        <v>1976</v>
      </c>
      <c r="AJ388" s="2">
        <v>0</v>
      </c>
      <c r="AK388" s="2">
        <v>47.628500000000003</v>
      </c>
      <c r="AL388" s="2">
        <v>-122058</v>
      </c>
      <c r="AM388" s="2">
        <v>2850</v>
      </c>
      <c r="AN388" s="2">
        <v>12410</v>
      </c>
      <c r="AP388" s="3">
        <f t="shared" si="121"/>
        <v>244.56521739130434</v>
      </c>
      <c r="AR388" t="b">
        <f t="shared" si="140"/>
        <v>0</v>
      </c>
    </row>
    <row r="389" spans="1:44" ht="15.75" x14ac:dyDescent="0.25">
      <c r="A389">
        <f t="shared" si="122"/>
        <v>0</v>
      </c>
      <c r="B389">
        <f t="shared" si="123"/>
        <v>0</v>
      </c>
      <c r="C389">
        <f t="shared" si="124"/>
        <v>0</v>
      </c>
      <c r="D389">
        <f t="shared" si="125"/>
        <v>1</v>
      </c>
      <c r="E389">
        <f t="shared" si="126"/>
        <v>0</v>
      </c>
      <c r="F389">
        <f t="shared" si="127"/>
        <v>0</v>
      </c>
      <c r="G389">
        <f t="shared" si="128"/>
        <v>0</v>
      </c>
      <c r="H389">
        <f t="shared" si="129"/>
        <v>1</v>
      </c>
      <c r="I389">
        <f t="shared" si="130"/>
        <v>0</v>
      </c>
      <c r="J389">
        <f t="shared" si="131"/>
        <v>0</v>
      </c>
      <c r="K389">
        <f t="shared" si="132"/>
        <v>0</v>
      </c>
      <c r="L389">
        <f t="shared" si="133"/>
        <v>0</v>
      </c>
      <c r="M389">
        <f t="shared" si="134"/>
        <v>0</v>
      </c>
      <c r="N389">
        <f t="shared" si="135"/>
        <v>0</v>
      </c>
      <c r="O389">
        <f t="shared" si="136"/>
        <v>0</v>
      </c>
      <c r="P389">
        <f t="shared" si="137"/>
        <v>0</v>
      </c>
      <c r="Q389">
        <f t="shared" si="138"/>
        <v>1</v>
      </c>
      <c r="U389">
        <f t="shared" si="139"/>
        <v>1</v>
      </c>
      <c r="W389" s="8">
        <f>1.052*10^6</f>
        <v>1052000</v>
      </c>
      <c r="X389" s="2">
        <v>3</v>
      </c>
      <c r="Y389" s="2">
        <v>1</v>
      </c>
      <c r="Z389" s="2">
        <v>1860</v>
      </c>
      <c r="AA389" s="2">
        <v>44431</v>
      </c>
      <c r="AB389" s="2">
        <v>1</v>
      </c>
      <c r="AC389" s="2">
        <v>0</v>
      </c>
      <c r="AD389" s="2">
        <v>0</v>
      </c>
      <c r="AE389" s="2">
        <v>4</v>
      </c>
      <c r="AF389" s="2">
        <v>6</v>
      </c>
      <c r="AG389" s="2">
        <v>1860</v>
      </c>
      <c r="AH389" s="2">
        <v>0</v>
      </c>
      <c r="AI389" s="2">
        <v>1947</v>
      </c>
      <c r="AJ389" s="2">
        <v>0</v>
      </c>
      <c r="AK389" s="2">
        <v>47.605699999999999</v>
      </c>
      <c r="AL389" s="2">
        <v>-122038</v>
      </c>
      <c r="AM389" s="2">
        <v>2000</v>
      </c>
      <c r="AN389" s="2">
        <v>44431</v>
      </c>
      <c r="AP389" s="3">
        <f t="shared" si="121"/>
        <v>565.5913978494624</v>
      </c>
      <c r="AR389" t="b">
        <f t="shared" si="140"/>
        <v>1</v>
      </c>
    </row>
    <row r="390" spans="1:44" ht="15.75" x14ac:dyDescent="0.25">
      <c r="A390">
        <f t="shared" si="122"/>
        <v>1</v>
      </c>
      <c r="B390">
        <f t="shared" si="123"/>
        <v>1</v>
      </c>
      <c r="C390">
        <f t="shared" si="124"/>
        <v>1</v>
      </c>
      <c r="D390">
        <f t="shared" si="125"/>
        <v>0</v>
      </c>
      <c r="E390">
        <f t="shared" si="126"/>
        <v>1</v>
      </c>
      <c r="F390">
        <f t="shared" si="127"/>
        <v>0</v>
      </c>
      <c r="G390">
        <f t="shared" si="128"/>
        <v>0</v>
      </c>
      <c r="H390">
        <f t="shared" si="129"/>
        <v>0</v>
      </c>
      <c r="I390">
        <f t="shared" si="130"/>
        <v>1</v>
      </c>
      <c r="J390">
        <f t="shared" si="131"/>
        <v>1</v>
      </c>
      <c r="K390">
        <f t="shared" si="132"/>
        <v>0</v>
      </c>
      <c r="L390">
        <f t="shared" si="133"/>
        <v>1</v>
      </c>
      <c r="M390">
        <f t="shared" si="134"/>
        <v>0</v>
      </c>
      <c r="N390">
        <f t="shared" si="135"/>
        <v>0</v>
      </c>
      <c r="O390">
        <f t="shared" si="136"/>
        <v>0</v>
      </c>
      <c r="P390">
        <f t="shared" si="137"/>
        <v>1</v>
      </c>
      <c r="Q390">
        <f t="shared" si="138"/>
        <v>0</v>
      </c>
      <c r="U390">
        <f t="shared" si="139"/>
        <v>1</v>
      </c>
      <c r="W390" s="8">
        <v>919950</v>
      </c>
      <c r="X390" s="2">
        <v>5</v>
      </c>
      <c r="Y390" s="2">
        <v>2.75</v>
      </c>
      <c r="Z390" s="2">
        <v>3170</v>
      </c>
      <c r="AA390" s="2">
        <v>7062</v>
      </c>
      <c r="AB390" s="2">
        <v>2</v>
      </c>
      <c r="AC390" s="2">
        <v>0</v>
      </c>
      <c r="AD390" s="2">
        <v>0</v>
      </c>
      <c r="AE390" s="2">
        <v>3</v>
      </c>
      <c r="AF390" s="2">
        <v>9</v>
      </c>
      <c r="AG390" s="2">
        <v>3170</v>
      </c>
      <c r="AH390" s="2">
        <v>0</v>
      </c>
      <c r="AI390" s="2">
        <v>2014</v>
      </c>
      <c r="AJ390" s="2">
        <v>0</v>
      </c>
      <c r="AK390" s="2">
        <v>47.593699999999998</v>
      </c>
      <c r="AL390" s="2">
        <v>-122061</v>
      </c>
      <c r="AM390" s="2">
        <v>3210</v>
      </c>
      <c r="AN390" s="2">
        <v>6891</v>
      </c>
      <c r="AP390" s="3">
        <f t="shared" si="121"/>
        <v>290.205047318612</v>
      </c>
      <c r="AR390" t="b">
        <f t="shared" si="140"/>
        <v>1</v>
      </c>
    </row>
    <row r="391" spans="1:44" ht="15.75" x14ac:dyDescent="0.25">
      <c r="A391">
        <f t="shared" si="122"/>
        <v>1</v>
      </c>
      <c r="B391">
        <f t="shared" si="123"/>
        <v>1</v>
      </c>
      <c r="C391">
        <f t="shared" si="124"/>
        <v>1</v>
      </c>
      <c r="D391">
        <f t="shared" si="125"/>
        <v>0</v>
      </c>
      <c r="E391">
        <f t="shared" si="126"/>
        <v>1</v>
      </c>
      <c r="F391">
        <f t="shared" si="127"/>
        <v>0</v>
      </c>
      <c r="G391">
        <f t="shared" si="128"/>
        <v>0</v>
      </c>
      <c r="H391">
        <f t="shared" si="129"/>
        <v>0</v>
      </c>
      <c r="I391">
        <f t="shared" si="130"/>
        <v>0</v>
      </c>
      <c r="J391">
        <f t="shared" si="131"/>
        <v>1</v>
      </c>
      <c r="K391">
        <f t="shared" si="132"/>
        <v>0</v>
      </c>
      <c r="L391">
        <f t="shared" si="133"/>
        <v>1</v>
      </c>
      <c r="M391">
        <f t="shared" si="134"/>
        <v>0</v>
      </c>
      <c r="N391">
        <f t="shared" si="135"/>
        <v>0</v>
      </c>
      <c r="O391">
        <f t="shared" si="136"/>
        <v>0</v>
      </c>
      <c r="P391">
        <f t="shared" si="137"/>
        <v>1</v>
      </c>
      <c r="Q391">
        <f t="shared" si="138"/>
        <v>0</v>
      </c>
      <c r="U391">
        <f t="shared" si="139"/>
        <v>0</v>
      </c>
      <c r="W391" s="8">
        <v>676000</v>
      </c>
      <c r="X391" s="2">
        <v>4</v>
      </c>
      <c r="Y391" s="2">
        <v>2.5</v>
      </c>
      <c r="Z391" s="2">
        <v>2800</v>
      </c>
      <c r="AA391" s="2">
        <v>5368</v>
      </c>
      <c r="AB391" s="2">
        <v>2</v>
      </c>
      <c r="AC391" s="2">
        <v>0</v>
      </c>
      <c r="AD391" s="2">
        <v>0</v>
      </c>
      <c r="AE391" s="2">
        <v>3</v>
      </c>
      <c r="AF391" s="2">
        <v>8</v>
      </c>
      <c r="AG391" s="2">
        <v>2800</v>
      </c>
      <c r="AH391" s="2">
        <v>0</v>
      </c>
      <c r="AI391" s="2">
        <v>2003</v>
      </c>
      <c r="AJ391" s="2">
        <v>0</v>
      </c>
      <c r="AK391" s="2">
        <v>47.607599999999998</v>
      </c>
      <c r="AL391" s="2">
        <v>-122053</v>
      </c>
      <c r="AM391" s="2">
        <v>2790</v>
      </c>
      <c r="AN391" s="2">
        <v>5368</v>
      </c>
      <c r="AP391" s="3">
        <f t="shared" si="121"/>
        <v>241.42857142857142</v>
      </c>
      <c r="AR391" t="b">
        <f t="shared" si="140"/>
        <v>0</v>
      </c>
    </row>
    <row r="392" spans="1:44" ht="15.75" x14ac:dyDescent="0.25">
      <c r="A392">
        <f t="shared" si="122"/>
        <v>1</v>
      </c>
      <c r="B392">
        <f t="shared" si="123"/>
        <v>1</v>
      </c>
      <c r="C392">
        <f t="shared" si="124"/>
        <v>0</v>
      </c>
      <c r="D392">
        <f t="shared" si="125"/>
        <v>0</v>
      </c>
      <c r="E392">
        <f t="shared" si="126"/>
        <v>0</v>
      </c>
      <c r="F392">
        <f t="shared" si="127"/>
        <v>0</v>
      </c>
      <c r="G392">
        <f t="shared" si="128"/>
        <v>0</v>
      </c>
      <c r="H392">
        <f t="shared" si="129"/>
        <v>1</v>
      </c>
      <c r="I392">
        <f t="shared" si="130"/>
        <v>0</v>
      </c>
      <c r="J392">
        <f t="shared" si="131"/>
        <v>0</v>
      </c>
      <c r="K392">
        <f t="shared" si="132"/>
        <v>1</v>
      </c>
      <c r="L392">
        <f t="shared" si="133"/>
        <v>0</v>
      </c>
      <c r="M392">
        <f t="shared" si="134"/>
        <v>0</v>
      </c>
      <c r="N392">
        <f t="shared" si="135"/>
        <v>0</v>
      </c>
      <c r="O392">
        <f t="shared" si="136"/>
        <v>0</v>
      </c>
      <c r="P392">
        <f t="shared" si="137"/>
        <v>0</v>
      </c>
      <c r="Q392">
        <f t="shared" si="138"/>
        <v>0</v>
      </c>
      <c r="U392">
        <f t="shared" si="139"/>
        <v>1</v>
      </c>
      <c r="W392" s="8">
        <v>600000</v>
      </c>
      <c r="X392" s="2">
        <v>4</v>
      </c>
      <c r="Y392" s="2">
        <v>2.5</v>
      </c>
      <c r="Z392" s="2">
        <v>2230</v>
      </c>
      <c r="AA392" s="2">
        <v>12753</v>
      </c>
      <c r="AB392" s="2">
        <v>1</v>
      </c>
      <c r="AC392" s="2">
        <v>0</v>
      </c>
      <c r="AD392" s="2">
        <v>0</v>
      </c>
      <c r="AE392" s="2">
        <v>4</v>
      </c>
      <c r="AF392" s="2">
        <v>7</v>
      </c>
      <c r="AG392" s="2">
        <v>1180</v>
      </c>
      <c r="AH392" s="2">
        <v>1050</v>
      </c>
      <c r="AI392" s="2">
        <v>1981</v>
      </c>
      <c r="AJ392" s="2">
        <v>0</v>
      </c>
      <c r="AK392" s="2">
        <v>47.6297</v>
      </c>
      <c r="AL392" s="2">
        <v>-122033</v>
      </c>
      <c r="AM392" s="2">
        <v>1860</v>
      </c>
      <c r="AN392" s="2">
        <v>12753</v>
      </c>
      <c r="AP392" s="3">
        <f t="shared" si="121"/>
        <v>269.05829596412553</v>
      </c>
      <c r="AR392" t="b">
        <f t="shared" si="140"/>
        <v>1</v>
      </c>
    </row>
    <row r="393" spans="1:44" ht="15.75" x14ac:dyDescent="0.25">
      <c r="A393">
        <f t="shared" si="122"/>
        <v>1</v>
      </c>
      <c r="B393">
        <f t="shared" si="123"/>
        <v>1</v>
      </c>
      <c r="C393">
        <f t="shared" si="124"/>
        <v>1</v>
      </c>
      <c r="D393">
        <f t="shared" si="125"/>
        <v>1</v>
      </c>
      <c r="E393">
        <f t="shared" si="126"/>
        <v>1</v>
      </c>
      <c r="F393">
        <f t="shared" si="127"/>
        <v>0</v>
      </c>
      <c r="G393">
        <f t="shared" si="128"/>
        <v>0</v>
      </c>
      <c r="H393">
        <f t="shared" si="129"/>
        <v>0</v>
      </c>
      <c r="I393">
        <f t="shared" si="130"/>
        <v>1</v>
      </c>
      <c r="J393">
        <f t="shared" si="131"/>
        <v>1</v>
      </c>
      <c r="K393">
        <f t="shared" si="132"/>
        <v>0</v>
      </c>
      <c r="L393">
        <f t="shared" si="133"/>
        <v>1</v>
      </c>
      <c r="M393">
        <f t="shared" si="134"/>
        <v>0</v>
      </c>
      <c r="N393">
        <f t="shared" si="135"/>
        <v>0</v>
      </c>
      <c r="O393">
        <f t="shared" si="136"/>
        <v>0</v>
      </c>
      <c r="P393">
        <f t="shared" si="137"/>
        <v>1</v>
      </c>
      <c r="Q393">
        <f t="shared" si="138"/>
        <v>0</v>
      </c>
      <c r="U393">
        <f t="shared" si="139"/>
        <v>0</v>
      </c>
      <c r="W393" s="8">
        <v>950000</v>
      </c>
      <c r="X393" s="2">
        <v>4</v>
      </c>
      <c r="Y393" s="2">
        <v>3.25</v>
      </c>
      <c r="Z393" s="2">
        <v>3820</v>
      </c>
      <c r="AA393" s="2">
        <v>15293</v>
      </c>
      <c r="AB393" s="2">
        <v>2</v>
      </c>
      <c r="AC393" s="2">
        <v>0</v>
      </c>
      <c r="AD393" s="2">
        <v>0</v>
      </c>
      <c r="AE393" s="2">
        <v>3</v>
      </c>
      <c r="AF393" s="2">
        <v>10</v>
      </c>
      <c r="AG393" s="2">
        <v>3820</v>
      </c>
      <c r="AH393" s="2">
        <v>0</v>
      </c>
      <c r="AI393" s="2">
        <v>2003</v>
      </c>
      <c r="AJ393" s="2">
        <v>0</v>
      </c>
      <c r="AK393" s="2">
        <v>47.609699999999997</v>
      </c>
      <c r="AL393" s="2">
        <v>-122017</v>
      </c>
      <c r="AM393" s="2">
        <v>2790</v>
      </c>
      <c r="AN393" s="2">
        <v>7142</v>
      </c>
      <c r="AP393" s="3">
        <f t="shared" si="121"/>
        <v>248.6910994764398</v>
      </c>
      <c r="AR393" t="b">
        <f t="shared" si="140"/>
        <v>0</v>
      </c>
    </row>
    <row r="394" spans="1:44" ht="15.75" x14ac:dyDescent="0.25">
      <c r="A394">
        <f t="shared" si="122"/>
        <v>0</v>
      </c>
      <c r="B394">
        <f t="shared" si="123"/>
        <v>0</v>
      </c>
      <c r="C394">
        <f t="shared" si="124"/>
        <v>0</v>
      </c>
      <c r="D394">
        <f t="shared" si="125"/>
        <v>0</v>
      </c>
      <c r="E394">
        <f t="shared" si="126"/>
        <v>1</v>
      </c>
      <c r="F394">
        <f t="shared" si="127"/>
        <v>0</v>
      </c>
      <c r="G394">
        <f t="shared" si="128"/>
        <v>0</v>
      </c>
      <c r="H394">
        <f t="shared" si="129"/>
        <v>0</v>
      </c>
      <c r="I394">
        <f t="shared" si="130"/>
        <v>0</v>
      </c>
      <c r="J394">
        <f t="shared" si="131"/>
        <v>0</v>
      </c>
      <c r="K394">
        <f t="shared" si="132"/>
        <v>0</v>
      </c>
      <c r="L394">
        <f t="shared" si="133"/>
        <v>0</v>
      </c>
      <c r="M394">
        <f t="shared" si="134"/>
        <v>0</v>
      </c>
      <c r="N394">
        <f t="shared" si="135"/>
        <v>0</v>
      </c>
      <c r="O394">
        <f t="shared" si="136"/>
        <v>0</v>
      </c>
      <c r="P394">
        <f t="shared" si="137"/>
        <v>0</v>
      </c>
      <c r="Q394">
        <f t="shared" si="138"/>
        <v>0</v>
      </c>
      <c r="U394">
        <f t="shared" si="139"/>
        <v>1</v>
      </c>
      <c r="W394" s="8">
        <v>550000</v>
      </c>
      <c r="X394" s="2">
        <v>3</v>
      </c>
      <c r="Y394" s="2">
        <v>2.25</v>
      </c>
      <c r="Z394" s="2">
        <v>1880</v>
      </c>
      <c r="AA394" s="2">
        <v>11556</v>
      </c>
      <c r="AB394" s="2">
        <v>2</v>
      </c>
      <c r="AC394" s="2">
        <v>0</v>
      </c>
      <c r="AD394" s="2">
        <v>0</v>
      </c>
      <c r="AE394" s="2">
        <v>3</v>
      </c>
      <c r="AF394" s="2">
        <v>8</v>
      </c>
      <c r="AG394" s="2">
        <v>1880</v>
      </c>
      <c r="AH394" s="2">
        <v>0</v>
      </c>
      <c r="AI394" s="2">
        <v>1987</v>
      </c>
      <c r="AJ394" s="2">
        <v>0</v>
      </c>
      <c r="AK394" s="2">
        <v>47.628300000000003</v>
      </c>
      <c r="AL394" s="2">
        <v>-122032</v>
      </c>
      <c r="AM394" s="2">
        <v>1880</v>
      </c>
      <c r="AN394" s="2">
        <v>12000</v>
      </c>
      <c r="AP394" s="3">
        <f t="shared" si="121"/>
        <v>292.55319148936172</v>
      </c>
      <c r="AR394" t="b">
        <f t="shared" si="140"/>
        <v>1</v>
      </c>
    </row>
    <row r="395" spans="1:44" ht="15.75" x14ac:dyDescent="0.25">
      <c r="A395">
        <f t="shared" si="122"/>
        <v>0</v>
      </c>
      <c r="B395">
        <f t="shared" si="123"/>
        <v>0</v>
      </c>
      <c r="C395">
        <f t="shared" si="124"/>
        <v>0</v>
      </c>
      <c r="D395">
        <f t="shared" si="125"/>
        <v>0</v>
      </c>
      <c r="E395">
        <f t="shared" si="126"/>
        <v>0</v>
      </c>
      <c r="F395">
        <f t="shared" si="127"/>
        <v>0</v>
      </c>
      <c r="G395">
        <f t="shared" si="128"/>
        <v>0</v>
      </c>
      <c r="H395">
        <f t="shared" si="129"/>
        <v>1</v>
      </c>
      <c r="I395">
        <f t="shared" si="130"/>
        <v>0</v>
      </c>
      <c r="J395">
        <f t="shared" si="131"/>
        <v>0</v>
      </c>
      <c r="K395">
        <f t="shared" si="132"/>
        <v>0</v>
      </c>
      <c r="L395">
        <f t="shared" si="133"/>
        <v>0</v>
      </c>
      <c r="M395">
        <f t="shared" si="134"/>
        <v>0</v>
      </c>
      <c r="N395">
        <f t="shared" si="135"/>
        <v>0</v>
      </c>
      <c r="O395">
        <f t="shared" si="136"/>
        <v>0</v>
      </c>
      <c r="P395">
        <f t="shared" si="137"/>
        <v>0</v>
      </c>
      <c r="Q395">
        <f t="shared" si="138"/>
        <v>0</v>
      </c>
      <c r="U395">
        <f t="shared" si="139"/>
        <v>0</v>
      </c>
      <c r="W395" s="8">
        <v>324950</v>
      </c>
      <c r="X395" s="2">
        <v>3</v>
      </c>
      <c r="Y395" s="2">
        <v>1</v>
      </c>
      <c r="Z395" s="2">
        <v>1240</v>
      </c>
      <c r="AA395" s="2">
        <v>7500</v>
      </c>
      <c r="AB395" s="2">
        <v>1</v>
      </c>
      <c r="AC395" s="2">
        <v>0</v>
      </c>
      <c r="AD395" s="2">
        <v>0</v>
      </c>
      <c r="AE395" s="2">
        <v>4</v>
      </c>
      <c r="AF395" s="2">
        <v>7</v>
      </c>
      <c r="AG395" s="2">
        <v>1240</v>
      </c>
      <c r="AH395" s="2">
        <v>0</v>
      </c>
      <c r="AI395" s="2">
        <v>1976</v>
      </c>
      <c r="AJ395" s="2">
        <v>0</v>
      </c>
      <c r="AK395" s="2">
        <v>47.619900000000001</v>
      </c>
      <c r="AL395" s="2">
        <v>-122062</v>
      </c>
      <c r="AM395" s="2">
        <v>1240</v>
      </c>
      <c r="AN395" s="2">
        <v>9750</v>
      </c>
      <c r="AP395" s="3">
        <f t="shared" si="121"/>
        <v>262.05645161290323</v>
      </c>
      <c r="AR395" t="b">
        <f t="shared" si="140"/>
        <v>0</v>
      </c>
    </row>
    <row r="396" spans="1:44" ht="15.75" x14ac:dyDescent="0.25">
      <c r="A396">
        <f t="shared" si="122"/>
        <v>1</v>
      </c>
      <c r="B396">
        <f t="shared" si="123"/>
        <v>1</v>
      </c>
      <c r="C396">
        <f t="shared" si="124"/>
        <v>0</v>
      </c>
      <c r="D396">
        <f t="shared" si="125"/>
        <v>0</v>
      </c>
      <c r="E396">
        <f t="shared" si="126"/>
        <v>1</v>
      </c>
      <c r="F396">
        <f t="shared" si="127"/>
        <v>0</v>
      </c>
      <c r="G396">
        <f t="shared" si="128"/>
        <v>0</v>
      </c>
      <c r="H396">
        <f t="shared" si="129"/>
        <v>0</v>
      </c>
      <c r="I396">
        <f t="shared" si="130"/>
        <v>1</v>
      </c>
      <c r="J396">
        <f t="shared" si="131"/>
        <v>1</v>
      </c>
      <c r="K396">
        <f t="shared" si="132"/>
        <v>0</v>
      </c>
      <c r="L396">
        <f t="shared" si="133"/>
        <v>1</v>
      </c>
      <c r="M396">
        <f t="shared" si="134"/>
        <v>0</v>
      </c>
      <c r="N396">
        <f t="shared" si="135"/>
        <v>0</v>
      </c>
      <c r="O396">
        <f t="shared" si="136"/>
        <v>0</v>
      </c>
      <c r="P396">
        <f t="shared" si="137"/>
        <v>1</v>
      </c>
      <c r="Q396">
        <f t="shared" si="138"/>
        <v>0</v>
      </c>
      <c r="U396">
        <f t="shared" si="139"/>
        <v>1</v>
      </c>
      <c r="W396" s="8">
        <v>715000</v>
      </c>
      <c r="X396" s="2">
        <v>4</v>
      </c>
      <c r="Y396" s="2">
        <v>2.5</v>
      </c>
      <c r="Z396" s="2">
        <v>2570</v>
      </c>
      <c r="AA396" s="2">
        <v>7980</v>
      </c>
      <c r="AB396" s="2">
        <v>2</v>
      </c>
      <c r="AC396" s="2">
        <v>0</v>
      </c>
      <c r="AD396" s="2">
        <v>0</v>
      </c>
      <c r="AE396" s="2">
        <v>3</v>
      </c>
      <c r="AF396" s="2">
        <v>9</v>
      </c>
      <c r="AG396" s="2">
        <v>2570</v>
      </c>
      <c r="AH396" s="2">
        <v>0</v>
      </c>
      <c r="AI396" s="2">
        <v>1998</v>
      </c>
      <c r="AJ396" s="2">
        <v>0</v>
      </c>
      <c r="AK396" s="2">
        <v>47.637799999999999</v>
      </c>
      <c r="AL396" s="2">
        <v>-122065</v>
      </c>
      <c r="AM396" s="2">
        <v>2760</v>
      </c>
      <c r="AN396" s="2">
        <v>6866</v>
      </c>
      <c r="AP396" s="3">
        <f t="shared" si="121"/>
        <v>278.21011673151753</v>
      </c>
      <c r="AR396" t="b">
        <f t="shared" si="140"/>
        <v>1</v>
      </c>
    </row>
    <row r="397" spans="1:44" ht="15.75" x14ac:dyDescent="0.25">
      <c r="A397">
        <f t="shared" si="122"/>
        <v>1</v>
      </c>
      <c r="B397">
        <f t="shared" si="123"/>
        <v>0</v>
      </c>
      <c r="C397">
        <f t="shared" si="124"/>
        <v>0</v>
      </c>
      <c r="D397">
        <f t="shared" si="125"/>
        <v>0</v>
      </c>
      <c r="E397">
        <f t="shared" si="126"/>
        <v>0</v>
      </c>
      <c r="F397">
        <f t="shared" si="127"/>
        <v>0</v>
      </c>
      <c r="G397">
        <f t="shared" si="128"/>
        <v>0</v>
      </c>
      <c r="H397">
        <f t="shared" si="129"/>
        <v>0</v>
      </c>
      <c r="I397">
        <f t="shared" si="130"/>
        <v>0</v>
      </c>
      <c r="J397">
        <f t="shared" si="131"/>
        <v>0</v>
      </c>
      <c r="K397">
        <f t="shared" si="132"/>
        <v>1</v>
      </c>
      <c r="L397">
        <f t="shared" si="133"/>
        <v>0</v>
      </c>
      <c r="M397">
        <f t="shared" si="134"/>
        <v>0</v>
      </c>
      <c r="N397">
        <f t="shared" si="135"/>
        <v>0</v>
      </c>
      <c r="O397">
        <f t="shared" si="136"/>
        <v>0</v>
      </c>
      <c r="P397">
        <f t="shared" si="137"/>
        <v>0</v>
      </c>
      <c r="Q397">
        <f t="shared" si="138"/>
        <v>0</v>
      </c>
      <c r="U397">
        <f t="shared" si="139"/>
        <v>0</v>
      </c>
      <c r="W397" s="8">
        <v>390000</v>
      </c>
      <c r="X397" s="2">
        <v>4</v>
      </c>
      <c r="Y397" s="2">
        <v>1.75</v>
      </c>
      <c r="Z397" s="2">
        <v>2020</v>
      </c>
      <c r="AA397" s="2">
        <v>9750</v>
      </c>
      <c r="AB397" s="2">
        <v>1</v>
      </c>
      <c r="AC397" s="2">
        <v>0</v>
      </c>
      <c r="AD397" s="2">
        <v>0</v>
      </c>
      <c r="AE397" s="2">
        <v>3</v>
      </c>
      <c r="AF397" s="2">
        <v>7</v>
      </c>
      <c r="AG397" s="2">
        <v>1100</v>
      </c>
      <c r="AH397" s="2">
        <v>920</v>
      </c>
      <c r="AI397" s="2">
        <v>1975</v>
      </c>
      <c r="AJ397" s="2">
        <v>0</v>
      </c>
      <c r="AK397" s="2">
        <v>47.619199999999999</v>
      </c>
      <c r="AL397" s="2">
        <v>-122055</v>
      </c>
      <c r="AM397" s="2">
        <v>1670</v>
      </c>
      <c r="AN397" s="2">
        <v>9600</v>
      </c>
      <c r="AP397" s="3">
        <f t="shared" si="121"/>
        <v>193.06930693069307</v>
      </c>
      <c r="AR397" t="b">
        <f t="shared" si="140"/>
        <v>0</v>
      </c>
    </row>
    <row r="398" spans="1:44" ht="15.75" x14ac:dyDescent="0.25">
      <c r="A398">
        <f t="shared" si="122"/>
        <v>1</v>
      </c>
      <c r="B398">
        <f t="shared" si="123"/>
        <v>0</v>
      </c>
      <c r="C398">
        <f t="shared" si="124"/>
        <v>1</v>
      </c>
      <c r="D398">
        <f t="shared" si="125"/>
        <v>0</v>
      </c>
      <c r="E398">
        <f t="shared" si="126"/>
        <v>1</v>
      </c>
      <c r="F398">
        <f t="shared" si="127"/>
        <v>0</v>
      </c>
      <c r="G398">
        <f t="shared" si="128"/>
        <v>0</v>
      </c>
      <c r="H398">
        <f t="shared" si="129"/>
        <v>0</v>
      </c>
      <c r="I398">
        <f t="shared" si="130"/>
        <v>1</v>
      </c>
      <c r="J398">
        <f t="shared" si="131"/>
        <v>1</v>
      </c>
      <c r="K398">
        <f t="shared" si="132"/>
        <v>0</v>
      </c>
      <c r="L398">
        <f t="shared" si="133"/>
        <v>0</v>
      </c>
      <c r="M398">
        <f t="shared" si="134"/>
        <v>0</v>
      </c>
      <c r="N398">
        <f t="shared" si="135"/>
        <v>0</v>
      </c>
      <c r="O398">
        <f t="shared" si="136"/>
        <v>1</v>
      </c>
      <c r="P398">
        <f t="shared" si="137"/>
        <v>1</v>
      </c>
      <c r="Q398">
        <f t="shared" si="138"/>
        <v>0</v>
      </c>
      <c r="U398">
        <f t="shared" si="139"/>
        <v>0</v>
      </c>
      <c r="W398" s="8">
        <v>660000</v>
      </c>
      <c r="X398" s="2">
        <v>4</v>
      </c>
      <c r="Y398" s="2">
        <v>2.25</v>
      </c>
      <c r="Z398" s="2">
        <v>3180</v>
      </c>
      <c r="AA398" s="2">
        <v>13653</v>
      </c>
      <c r="AB398" s="2">
        <v>2</v>
      </c>
      <c r="AC398" s="2">
        <v>0</v>
      </c>
      <c r="AD398" s="2">
        <v>0</v>
      </c>
      <c r="AE398" s="2">
        <v>3</v>
      </c>
      <c r="AF398" s="2">
        <v>9</v>
      </c>
      <c r="AG398" s="2">
        <v>3180</v>
      </c>
      <c r="AH398" s="2">
        <v>0</v>
      </c>
      <c r="AI398" s="2">
        <v>1978</v>
      </c>
      <c r="AJ398" s="2">
        <v>0</v>
      </c>
      <c r="AK398" s="2">
        <v>47.631599999999999</v>
      </c>
      <c r="AL398" s="2">
        <v>-122.05</v>
      </c>
      <c r="AM398" s="2">
        <v>2910</v>
      </c>
      <c r="AN398" s="2">
        <v>12350</v>
      </c>
      <c r="AP398" s="3">
        <f t="shared" si="121"/>
        <v>207.54716981132074</v>
      </c>
      <c r="AR398" t="b">
        <f t="shared" si="140"/>
        <v>0</v>
      </c>
    </row>
    <row r="399" spans="1:44" ht="15.75" x14ac:dyDescent="0.25">
      <c r="A399">
        <f t="shared" si="122"/>
        <v>1</v>
      </c>
      <c r="B399">
        <f t="shared" si="123"/>
        <v>1</v>
      </c>
      <c r="C399">
        <f t="shared" si="124"/>
        <v>0</v>
      </c>
      <c r="D399">
        <f t="shared" si="125"/>
        <v>0</v>
      </c>
      <c r="E399">
        <f t="shared" si="126"/>
        <v>0</v>
      </c>
      <c r="F399">
        <f t="shared" si="127"/>
        <v>0</v>
      </c>
      <c r="G399">
        <f t="shared" si="128"/>
        <v>0</v>
      </c>
      <c r="H399">
        <f t="shared" si="129"/>
        <v>0</v>
      </c>
      <c r="I399">
        <f t="shared" si="130"/>
        <v>1</v>
      </c>
      <c r="J399">
        <f t="shared" si="131"/>
        <v>1</v>
      </c>
      <c r="K399">
        <f t="shared" si="132"/>
        <v>0</v>
      </c>
      <c r="L399">
        <f t="shared" si="133"/>
        <v>0</v>
      </c>
      <c r="M399">
        <f t="shared" si="134"/>
        <v>0</v>
      </c>
      <c r="N399">
        <f t="shared" si="135"/>
        <v>0</v>
      </c>
      <c r="O399">
        <f t="shared" si="136"/>
        <v>0</v>
      </c>
      <c r="P399">
        <f t="shared" si="137"/>
        <v>1</v>
      </c>
      <c r="Q399">
        <f t="shared" si="138"/>
        <v>0</v>
      </c>
      <c r="U399">
        <f t="shared" si="139"/>
        <v>0</v>
      </c>
      <c r="W399" s="8">
        <v>565000</v>
      </c>
      <c r="X399" s="2">
        <v>4</v>
      </c>
      <c r="Y399" s="2">
        <v>2.5</v>
      </c>
      <c r="Z399" s="2">
        <v>2500</v>
      </c>
      <c r="AA399" s="2">
        <v>12090</v>
      </c>
      <c r="AB399" s="2">
        <v>1</v>
      </c>
      <c r="AC399" s="2">
        <v>0</v>
      </c>
      <c r="AD399" s="2">
        <v>0</v>
      </c>
      <c r="AE399" s="2">
        <v>3</v>
      </c>
      <c r="AF399" s="2">
        <v>9</v>
      </c>
      <c r="AG399" s="2">
        <v>2500</v>
      </c>
      <c r="AH399" s="2">
        <v>0</v>
      </c>
      <c r="AI399" s="2">
        <v>1983</v>
      </c>
      <c r="AJ399" s="2">
        <v>0</v>
      </c>
      <c r="AK399" s="2">
        <v>47.634599999999999</v>
      </c>
      <c r="AL399" s="2">
        <v>-122045</v>
      </c>
      <c r="AM399" s="2">
        <v>3380</v>
      </c>
      <c r="AN399" s="2">
        <v>12760</v>
      </c>
      <c r="AP399" s="3">
        <f t="shared" si="121"/>
        <v>226</v>
      </c>
      <c r="AR399" t="b">
        <f t="shared" si="140"/>
        <v>0</v>
      </c>
    </row>
    <row r="400" spans="1:44" ht="15.75" x14ac:dyDescent="0.25">
      <c r="A400">
        <f t="shared" si="122"/>
        <v>0</v>
      </c>
      <c r="B400">
        <f t="shared" si="123"/>
        <v>1</v>
      </c>
      <c r="C400">
        <f t="shared" si="124"/>
        <v>0</v>
      </c>
      <c r="D400">
        <f t="shared" si="125"/>
        <v>0</v>
      </c>
      <c r="E400">
        <f t="shared" si="126"/>
        <v>1</v>
      </c>
      <c r="F400">
        <f t="shared" si="127"/>
        <v>0</v>
      </c>
      <c r="G400">
        <f t="shared" si="128"/>
        <v>0</v>
      </c>
      <c r="H400">
        <f t="shared" si="129"/>
        <v>0</v>
      </c>
      <c r="I400">
        <f t="shared" si="130"/>
        <v>0</v>
      </c>
      <c r="J400">
        <f t="shared" si="131"/>
        <v>0</v>
      </c>
      <c r="K400">
        <f t="shared" si="132"/>
        <v>0</v>
      </c>
      <c r="L400">
        <f t="shared" si="133"/>
        <v>1</v>
      </c>
      <c r="M400">
        <f t="shared" si="134"/>
        <v>0</v>
      </c>
      <c r="N400">
        <f t="shared" si="135"/>
        <v>0</v>
      </c>
      <c r="O400">
        <f t="shared" si="136"/>
        <v>0</v>
      </c>
      <c r="P400">
        <f t="shared" si="137"/>
        <v>0</v>
      </c>
      <c r="Q400">
        <f t="shared" si="138"/>
        <v>0</v>
      </c>
      <c r="U400">
        <f t="shared" si="139"/>
        <v>0</v>
      </c>
      <c r="W400" s="8">
        <v>410000</v>
      </c>
      <c r="X400" s="2">
        <v>3</v>
      </c>
      <c r="Y400" s="2">
        <v>2.5</v>
      </c>
      <c r="Z400" s="2">
        <v>1830</v>
      </c>
      <c r="AA400" s="2">
        <v>2839</v>
      </c>
      <c r="AB400" s="2">
        <v>2</v>
      </c>
      <c r="AC400" s="2">
        <v>0</v>
      </c>
      <c r="AD400" s="2">
        <v>0</v>
      </c>
      <c r="AE400" s="2">
        <v>3</v>
      </c>
      <c r="AF400" s="2">
        <v>8</v>
      </c>
      <c r="AG400" s="2">
        <v>1830</v>
      </c>
      <c r="AH400" s="2">
        <v>0</v>
      </c>
      <c r="AI400" s="2">
        <v>1999</v>
      </c>
      <c r="AJ400" s="2">
        <v>0</v>
      </c>
      <c r="AK400" s="2">
        <v>47.602200000000003</v>
      </c>
      <c r="AL400" s="2">
        <v>-122021</v>
      </c>
      <c r="AM400" s="2">
        <v>1830</v>
      </c>
      <c r="AN400" s="2">
        <v>3011</v>
      </c>
      <c r="AP400" s="3">
        <f t="shared" si="121"/>
        <v>224.04371584699453</v>
      </c>
      <c r="AR400" t="b">
        <f t="shared" si="140"/>
        <v>0</v>
      </c>
    </row>
    <row r="401" spans="1:44" ht="15.75" x14ac:dyDescent="0.25">
      <c r="A401">
        <f t="shared" si="122"/>
        <v>1</v>
      </c>
      <c r="B401">
        <f t="shared" si="123"/>
        <v>0</v>
      </c>
      <c r="C401">
        <f t="shared" si="124"/>
        <v>1</v>
      </c>
      <c r="D401">
        <f t="shared" si="125"/>
        <v>0</v>
      </c>
      <c r="E401">
        <f t="shared" si="126"/>
        <v>1</v>
      </c>
      <c r="F401">
        <f t="shared" si="127"/>
        <v>0</v>
      </c>
      <c r="G401">
        <f t="shared" si="128"/>
        <v>0</v>
      </c>
      <c r="H401">
        <f t="shared" si="129"/>
        <v>1</v>
      </c>
      <c r="I401">
        <f t="shared" si="130"/>
        <v>0</v>
      </c>
      <c r="J401">
        <f t="shared" si="131"/>
        <v>1</v>
      </c>
      <c r="K401">
        <f t="shared" si="132"/>
        <v>0</v>
      </c>
      <c r="L401">
        <f t="shared" si="133"/>
        <v>0</v>
      </c>
      <c r="M401">
        <f t="shared" si="134"/>
        <v>0</v>
      </c>
      <c r="N401">
        <f t="shared" si="135"/>
        <v>0</v>
      </c>
      <c r="O401">
        <f t="shared" si="136"/>
        <v>0</v>
      </c>
      <c r="P401">
        <f t="shared" si="137"/>
        <v>0</v>
      </c>
      <c r="Q401">
        <f t="shared" si="138"/>
        <v>0</v>
      </c>
      <c r="U401">
        <f t="shared" si="139"/>
        <v>0</v>
      </c>
      <c r="W401" s="8">
        <v>557000</v>
      </c>
      <c r="X401" s="2">
        <v>4</v>
      </c>
      <c r="Y401" s="2">
        <v>1.75</v>
      </c>
      <c r="Z401" s="2">
        <v>2660</v>
      </c>
      <c r="AA401" s="2">
        <v>11315</v>
      </c>
      <c r="AB401" s="2">
        <v>2</v>
      </c>
      <c r="AC401" s="2">
        <v>0</v>
      </c>
      <c r="AD401" s="2">
        <v>0</v>
      </c>
      <c r="AE401" s="2">
        <v>4</v>
      </c>
      <c r="AF401" s="2">
        <v>8</v>
      </c>
      <c r="AG401" s="2">
        <v>2660</v>
      </c>
      <c r="AH401" s="2">
        <v>0</v>
      </c>
      <c r="AI401" s="2">
        <v>1983</v>
      </c>
      <c r="AJ401" s="2">
        <v>0</v>
      </c>
      <c r="AK401" s="2">
        <v>47.620399999999997</v>
      </c>
      <c r="AL401" s="2">
        <v>-122044</v>
      </c>
      <c r="AM401" s="2">
        <v>1980</v>
      </c>
      <c r="AN401" s="2">
        <v>11315</v>
      </c>
      <c r="AP401" s="3">
        <f t="shared" si="121"/>
        <v>209.3984962406015</v>
      </c>
      <c r="AR401" t="b">
        <f t="shared" si="140"/>
        <v>0</v>
      </c>
    </row>
    <row r="402" spans="1:44" ht="15.75" x14ac:dyDescent="0.25">
      <c r="A402">
        <f t="shared" si="122"/>
        <v>0</v>
      </c>
      <c r="B402">
        <f t="shared" si="123"/>
        <v>1</v>
      </c>
      <c r="C402">
        <f t="shared" si="124"/>
        <v>1</v>
      </c>
      <c r="D402">
        <f t="shared" si="125"/>
        <v>0</v>
      </c>
      <c r="E402">
        <f t="shared" si="126"/>
        <v>0</v>
      </c>
      <c r="F402">
        <f t="shared" si="127"/>
        <v>0</v>
      </c>
      <c r="G402">
        <f t="shared" si="128"/>
        <v>0</v>
      </c>
      <c r="H402">
        <f t="shared" si="129"/>
        <v>1</v>
      </c>
      <c r="I402">
        <f t="shared" si="130"/>
        <v>0</v>
      </c>
      <c r="J402">
        <f t="shared" si="131"/>
        <v>0</v>
      </c>
      <c r="K402">
        <f t="shared" si="132"/>
        <v>1</v>
      </c>
      <c r="L402">
        <f t="shared" si="133"/>
        <v>0</v>
      </c>
      <c r="M402">
        <f t="shared" si="134"/>
        <v>0</v>
      </c>
      <c r="N402">
        <f t="shared" si="135"/>
        <v>0</v>
      </c>
      <c r="O402">
        <f t="shared" si="136"/>
        <v>0</v>
      </c>
      <c r="P402">
        <f t="shared" si="137"/>
        <v>0</v>
      </c>
      <c r="Q402">
        <f t="shared" si="138"/>
        <v>0</v>
      </c>
      <c r="U402">
        <f t="shared" si="139"/>
        <v>0</v>
      </c>
      <c r="W402" s="8">
        <v>505000</v>
      </c>
      <c r="X402" s="2">
        <v>2</v>
      </c>
      <c r="Y402" s="2">
        <v>3</v>
      </c>
      <c r="Z402" s="2">
        <v>2770</v>
      </c>
      <c r="AA402" s="2">
        <v>10800</v>
      </c>
      <c r="AB402" s="2">
        <v>1.5</v>
      </c>
      <c r="AC402" s="2">
        <v>0</v>
      </c>
      <c r="AD402" s="2">
        <v>0</v>
      </c>
      <c r="AE402" s="2">
        <v>5</v>
      </c>
      <c r="AF402" s="2">
        <v>8</v>
      </c>
      <c r="AG402" s="2">
        <v>1910</v>
      </c>
      <c r="AH402" s="2">
        <v>860</v>
      </c>
      <c r="AI402" s="2">
        <v>1984</v>
      </c>
      <c r="AJ402" s="2">
        <v>0</v>
      </c>
      <c r="AK402" s="2">
        <v>47.608199999999997</v>
      </c>
      <c r="AL402" s="2">
        <v>-122057</v>
      </c>
      <c r="AM402" s="2">
        <v>2140</v>
      </c>
      <c r="AN402" s="2">
        <v>10800</v>
      </c>
      <c r="AP402" s="3">
        <f t="shared" si="121"/>
        <v>182.31046931407943</v>
      </c>
      <c r="AR402" t="b">
        <f t="shared" si="140"/>
        <v>0</v>
      </c>
    </row>
    <row r="403" spans="1:44" ht="15.75" x14ac:dyDescent="0.25">
      <c r="A403">
        <f t="shared" si="122"/>
        <v>0</v>
      </c>
      <c r="B403">
        <f t="shared" si="123"/>
        <v>0</v>
      </c>
      <c r="C403">
        <f t="shared" si="124"/>
        <v>0</v>
      </c>
      <c r="D403">
        <f t="shared" si="125"/>
        <v>0</v>
      </c>
      <c r="E403">
        <f t="shared" si="126"/>
        <v>1</v>
      </c>
      <c r="F403">
        <f t="shared" si="127"/>
        <v>0</v>
      </c>
      <c r="G403">
        <f t="shared" si="128"/>
        <v>0</v>
      </c>
      <c r="H403">
        <f t="shared" si="129"/>
        <v>0</v>
      </c>
      <c r="I403">
        <f t="shared" si="130"/>
        <v>1</v>
      </c>
      <c r="J403">
        <f t="shared" si="131"/>
        <v>0</v>
      </c>
      <c r="K403">
        <f t="shared" si="132"/>
        <v>0</v>
      </c>
      <c r="L403">
        <f t="shared" si="133"/>
        <v>0</v>
      </c>
      <c r="M403">
        <f t="shared" si="134"/>
        <v>0</v>
      </c>
      <c r="N403">
        <f t="shared" si="135"/>
        <v>0</v>
      </c>
      <c r="O403">
        <f t="shared" si="136"/>
        <v>0</v>
      </c>
      <c r="P403">
        <f t="shared" si="137"/>
        <v>0</v>
      </c>
      <c r="Q403">
        <f t="shared" si="138"/>
        <v>0</v>
      </c>
      <c r="U403">
        <f t="shared" si="139"/>
        <v>1</v>
      </c>
      <c r="W403" s="8">
        <v>539000</v>
      </c>
      <c r="X403" s="2">
        <v>3</v>
      </c>
      <c r="Y403" s="2">
        <v>1.5</v>
      </c>
      <c r="Z403" s="2">
        <v>1740</v>
      </c>
      <c r="AA403" s="2">
        <v>12000</v>
      </c>
      <c r="AB403" s="2">
        <v>2</v>
      </c>
      <c r="AC403" s="2">
        <v>0</v>
      </c>
      <c r="AD403" s="2">
        <v>0</v>
      </c>
      <c r="AE403" s="2">
        <v>3</v>
      </c>
      <c r="AF403" s="2">
        <v>9</v>
      </c>
      <c r="AG403" s="2">
        <v>1740</v>
      </c>
      <c r="AH403" s="2">
        <v>0</v>
      </c>
      <c r="AI403" s="2">
        <v>1974</v>
      </c>
      <c r="AJ403" s="2">
        <v>0</v>
      </c>
      <c r="AK403" s="2">
        <v>47.627600000000001</v>
      </c>
      <c r="AL403" s="2">
        <v>-122053</v>
      </c>
      <c r="AM403" s="2">
        <v>2580</v>
      </c>
      <c r="AN403" s="2">
        <v>12224</v>
      </c>
      <c r="AP403" s="3">
        <f t="shared" si="121"/>
        <v>309.77011494252872</v>
      </c>
      <c r="AR403" t="b">
        <f t="shared" si="140"/>
        <v>1</v>
      </c>
    </row>
    <row r="404" spans="1:44" ht="15.75" x14ac:dyDescent="0.25">
      <c r="A404">
        <f t="shared" si="122"/>
        <v>1</v>
      </c>
      <c r="B404">
        <f t="shared" si="123"/>
        <v>1</v>
      </c>
      <c r="C404">
        <f t="shared" si="124"/>
        <v>1</v>
      </c>
      <c r="D404">
        <f t="shared" si="125"/>
        <v>1</v>
      </c>
      <c r="E404">
        <f t="shared" si="126"/>
        <v>1</v>
      </c>
      <c r="F404">
        <f t="shared" si="127"/>
        <v>0</v>
      </c>
      <c r="G404">
        <f t="shared" si="128"/>
        <v>1</v>
      </c>
      <c r="H404">
        <f t="shared" si="129"/>
        <v>0</v>
      </c>
      <c r="I404">
        <f t="shared" si="130"/>
        <v>1</v>
      </c>
      <c r="J404">
        <f t="shared" si="131"/>
        <v>1</v>
      </c>
      <c r="K404">
        <f t="shared" si="132"/>
        <v>1</v>
      </c>
      <c r="L404">
        <f t="shared" si="133"/>
        <v>0</v>
      </c>
      <c r="M404">
        <f t="shared" si="134"/>
        <v>0</v>
      </c>
      <c r="N404">
        <f t="shared" si="135"/>
        <v>0</v>
      </c>
      <c r="O404">
        <f t="shared" si="136"/>
        <v>0</v>
      </c>
      <c r="P404">
        <f t="shared" si="137"/>
        <v>1</v>
      </c>
      <c r="Q404">
        <f t="shared" si="138"/>
        <v>1</v>
      </c>
      <c r="U404">
        <f t="shared" si="139"/>
        <v>1</v>
      </c>
      <c r="W404" s="8">
        <v>1200000</v>
      </c>
      <c r="X404" s="2">
        <v>4</v>
      </c>
      <c r="Y404" s="2">
        <v>3.25</v>
      </c>
      <c r="Z404" s="2">
        <v>3850</v>
      </c>
      <c r="AA404" s="2">
        <v>19842</v>
      </c>
      <c r="AB404" s="2">
        <v>2</v>
      </c>
      <c r="AC404" s="2">
        <v>0</v>
      </c>
      <c r="AD404" s="2">
        <v>3</v>
      </c>
      <c r="AE404" s="2">
        <v>3</v>
      </c>
      <c r="AF404" s="2">
        <v>11</v>
      </c>
      <c r="AG404" s="2">
        <v>3180</v>
      </c>
      <c r="AH404" s="2">
        <v>670</v>
      </c>
      <c r="AI404" s="2">
        <v>1989</v>
      </c>
      <c r="AJ404" s="2">
        <v>0</v>
      </c>
      <c r="AK404" s="2">
        <v>47.623899999999999</v>
      </c>
      <c r="AL404" s="2">
        <v>-122065</v>
      </c>
      <c r="AM404" s="2">
        <v>4320</v>
      </c>
      <c r="AN404" s="2">
        <v>19500</v>
      </c>
      <c r="AP404" s="3">
        <f t="shared" si="121"/>
        <v>311.68831168831167</v>
      </c>
      <c r="AR404" t="b">
        <f t="shared" si="140"/>
        <v>1</v>
      </c>
    </row>
    <row r="405" spans="1:44" ht="15.75" x14ac:dyDescent="0.25">
      <c r="A405">
        <f t="shared" si="122"/>
        <v>1</v>
      </c>
      <c r="B405">
        <f t="shared" si="123"/>
        <v>1</v>
      </c>
      <c r="C405">
        <f t="shared" si="124"/>
        <v>1</v>
      </c>
      <c r="D405">
        <f t="shared" si="125"/>
        <v>1</v>
      </c>
      <c r="E405">
        <f t="shared" si="126"/>
        <v>0</v>
      </c>
      <c r="F405">
        <f t="shared" si="127"/>
        <v>0</v>
      </c>
      <c r="G405">
        <f t="shared" si="128"/>
        <v>0</v>
      </c>
      <c r="H405">
        <f t="shared" si="129"/>
        <v>0</v>
      </c>
      <c r="I405">
        <f t="shared" si="130"/>
        <v>1</v>
      </c>
      <c r="J405">
        <f t="shared" si="131"/>
        <v>1</v>
      </c>
      <c r="K405">
        <f t="shared" si="132"/>
        <v>0</v>
      </c>
      <c r="L405">
        <f t="shared" si="133"/>
        <v>0</v>
      </c>
      <c r="M405">
        <f t="shared" si="134"/>
        <v>0</v>
      </c>
      <c r="N405">
        <f t="shared" si="135"/>
        <v>0</v>
      </c>
      <c r="O405">
        <f t="shared" si="136"/>
        <v>0</v>
      </c>
      <c r="P405">
        <f t="shared" si="137"/>
        <v>1</v>
      </c>
      <c r="Q405">
        <f t="shared" si="138"/>
        <v>1</v>
      </c>
      <c r="U405">
        <f t="shared" si="139"/>
        <v>0</v>
      </c>
      <c r="W405" s="8">
        <v>785000</v>
      </c>
      <c r="X405" s="2">
        <v>4</v>
      </c>
      <c r="Y405" s="2">
        <v>2.5</v>
      </c>
      <c r="Z405" s="2">
        <v>3210</v>
      </c>
      <c r="AA405" s="2">
        <v>24527</v>
      </c>
      <c r="AB405" s="2">
        <v>1.5</v>
      </c>
      <c r="AC405" s="2">
        <v>0</v>
      </c>
      <c r="AD405" s="2">
        <v>0</v>
      </c>
      <c r="AE405" s="2">
        <v>3</v>
      </c>
      <c r="AF405" s="2">
        <v>11</v>
      </c>
      <c r="AG405" s="2">
        <v>3210</v>
      </c>
      <c r="AH405" s="2">
        <v>0</v>
      </c>
      <c r="AI405" s="2">
        <v>1984</v>
      </c>
      <c r="AJ405" s="2">
        <v>0</v>
      </c>
      <c r="AK405" s="2">
        <v>47.639899999999997</v>
      </c>
      <c r="AL405" s="2">
        <v>-122052</v>
      </c>
      <c r="AM405" s="2">
        <v>3280</v>
      </c>
      <c r="AN405" s="2">
        <v>24527</v>
      </c>
      <c r="AP405" s="3">
        <f t="shared" si="121"/>
        <v>244.54828660436138</v>
      </c>
      <c r="AR405" t="b">
        <f t="shared" si="140"/>
        <v>0</v>
      </c>
    </row>
    <row r="406" spans="1:44" ht="15.75" x14ac:dyDescent="0.25">
      <c r="A406">
        <f t="shared" si="122"/>
        <v>1</v>
      </c>
      <c r="B406">
        <f t="shared" si="123"/>
        <v>1</v>
      </c>
      <c r="C406">
        <f t="shared" si="124"/>
        <v>1</v>
      </c>
      <c r="D406">
        <f t="shared" si="125"/>
        <v>0</v>
      </c>
      <c r="E406">
        <f t="shared" si="126"/>
        <v>1</v>
      </c>
      <c r="F406">
        <f t="shared" si="127"/>
        <v>0</v>
      </c>
      <c r="G406">
        <f t="shared" si="128"/>
        <v>0</v>
      </c>
      <c r="H406">
        <f t="shared" si="129"/>
        <v>0</v>
      </c>
      <c r="I406">
        <f t="shared" si="130"/>
        <v>1</v>
      </c>
      <c r="J406">
        <f t="shared" si="131"/>
        <v>1</v>
      </c>
      <c r="K406">
        <f t="shared" si="132"/>
        <v>0</v>
      </c>
      <c r="L406">
        <f t="shared" si="133"/>
        <v>1</v>
      </c>
      <c r="M406">
        <f t="shared" si="134"/>
        <v>0</v>
      </c>
      <c r="N406">
        <f t="shared" si="135"/>
        <v>0</v>
      </c>
      <c r="O406">
        <f t="shared" si="136"/>
        <v>0</v>
      </c>
      <c r="P406">
        <f t="shared" si="137"/>
        <v>1</v>
      </c>
      <c r="Q406">
        <f t="shared" si="138"/>
        <v>0</v>
      </c>
      <c r="U406">
        <f t="shared" si="139"/>
        <v>0</v>
      </c>
      <c r="W406" s="8">
        <v>834950</v>
      </c>
      <c r="X406" s="2">
        <v>5</v>
      </c>
      <c r="Y406" s="2">
        <v>2.75</v>
      </c>
      <c r="Z406" s="2">
        <v>3230</v>
      </c>
      <c r="AA406" s="2">
        <v>6500</v>
      </c>
      <c r="AB406" s="2">
        <v>2</v>
      </c>
      <c r="AC406" s="2">
        <v>0</v>
      </c>
      <c r="AD406" s="2">
        <v>0</v>
      </c>
      <c r="AE406" s="2">
        <v>3</v>
      </c>
      <c r="AF406" s="2">
        <v>9</v>
      </c>
      <c r="AG406" s="2">
        <v>3230</v>
      </c>
      <c r="AH406" s="2">
        <v>0</v>
      </c>
      <c r="AI406" s="2">
        <v>2014</v>
      </c>
      <c r="AJ406" s="2">
        <v>0</v>
      </c>
      <c r="AK406" s="2">
        <v>47.623699999999999</v>
      </c>
      <c r="AL406" s="2">
        <v>-122023</v>
      </c>
      <c r="AM406" s="2">
        <v>3180</v>
      </c>
      <c r="AN406" s="2">
        <v>7624</v>
      </c>
      <c r="AP406" s="3">
        <f t="shared" si="121"/>
        <v>258.49845201238389</v>
      </c>
      <c r="AR406" t="b">
        <f t="shared" si="140"/>
        <v>0</v>
      </c>
    </row>
    <row r="407" spans="1:44" ht="15.75" x14ac:dyDescent="0.25">
      <c r="A407">
        <f t="shared" si="122"/>
        <v>1</v>
      </c>
      <c r="B407">
        <f t="shared" si="123"/>
        <v>1</v>
      </c>
      <c r="C407">
        <f t="shared" si="124"/>
        <v>1</v>
      </c>
      <c r="D407">
        <f t="shared" si="125"/>
        <v>0</v>
      </c>
      <c r="E407">
        <f t="shared" si="126"/>
        <v>1</v>
      </c>
      <c r="F407">
        <f t="shared" si="127"/>
        <v>0</v>
      </c>
      <c r="G407">
        <f t="shared" si="128"/>
        <v>0</v>
      </c>
      <c r="H407">
        <f t="shared" si="129"/>
        <v>0</v>
      </c>
      <c r="I407">
        <f t="shared" si="130"/>
        <v>0</v>
      </c>
      <c r="J407">
        <f t="shared" si="131"/>
        <v>1</v>
      </c>
      <c r="K407">
        <f t="shared" si="132"/>
        <v>1</v>
      </c>
      <c r="L407">
        <f t="shared" si="133"/>
        <v>1</v>
      </c>
      <c r="M407">
        <f t="shared" si="134"/>
        <v>0</v>
      </c>
      <c r="N407">
        <f t="shared" si="135"/>
        <v>0</v>
      </c>
      <c r="O407">
        <f t="shared" si="136"/>
        <v>0</v>
      </c>
      <c r="P407">
        <f t="shared" si="137"/>
        <v>0</v>
      </c>
      <c r="Q407">
        <f t="shared" si="138"/>
        <v>0</v>
      </c>
      <c r="U407">
        <f t="shared" si="139"/>
        <v>0</v>
      </c>
      <c r="W407" s="8">
        <v>780000</v>
      </c>
      <c r="X407" s="2">
        <v>6</v>
      </c>
      <c r="Y407" s="2">
        <v>4.25</v>
      </c>
      <c r="Z407" s="2">
        <v>4310</v>
      </c>
      <c r="AA407" s="2">
        <v>10000</v>
      </c>
      <c r="AB407" s="2">
        <v>2</v>
      </c>
      <c r="AC407" s="2">
        <v>0</v>
      </c>
      <c r="AD407" s="2">
        <v>0</v>
      </c>
      <c r="AE407" s="2">
        <v>3</v>
      </c>
      <c r="AF407" s="2">
        <v>8</v>
      </c>
      <c r="AG407" s="2">
        <v>2950</v>
      </c>
      <c r="AH407" s="2">
        <v>1360</v>
      </c>
      <c r="AI407" s="2">
        <v>2008</v>
      </c>
      <c r="AJ407" s="2">
        <v>0</v>
      </c>
      <c r="AK407" s="2">
        <v>47.621400000000001</v>
      </c>
      <c r="AL407" s="2">
        <v>-122062</v>
      </c>
      <c r="AM407" s="2">
        <v>2100</v>
      </c>
      <c r="AN407" s="2">
        <v>10000</v>
      </c>
      <c r="AP407" s="3">
        <f t="shared" si="121"/>
        <v>180.97447795823666</v>
      </c>
      <c r="AR407" t="b">
        <f t="shared" si="140"/>
        <v>0</v>
      </c>
    </row>
    <row r="408" spans="1:44" ht="15.75" x14ac:dyDescent="0.25">
      <c r="A408">
        <f t="shared" si="122"/>
        <v>1</v>
      </c>
      <c r="B408">
        <f t="shared" si="123"/>
        <v>1</v>
      </c>
      <c r="C408">
        <f t="shared" si="124"/>
        <v>1</v>
      </c>
      <c r="D408">
        <f t="shared" si="125"/>
        <v>0</v>
      </c>
      <c r="E408">
        <f t="shared" si="126"/>
        <v>1</v>
      </c>
      <c r="F408">
        <f t="shared" si="127"/>
        <v>0</v>
      </c>
      <c r="G408">
        <f t="shared" si="128"/>
        <v>0</v>
      </c>
      <c r="H408">
        <f t="shared" si="129"/>
        <v>0</v>
      </c>
      <c r="I408">
        <f t="shared" si="130"/>
        <v>1</v>
      </c>
      <c r="J408">
        <f t="shared" si="131"/>
        <v>1</v>
      </c>
      <c r="K408">
        <f t="shared" si="132"/>
        <v>1</v>
      </c>
      <c r="L408">
        <f t="shared" si="133"/>
        <v>1</v>
      </c>
      <c r="M408">
        <f t="shared" si="134"/>
        <v>0</v>
      </c>
      <c r="N408">
        <f t="shared" si="135"/>
        <v>0</v>
      </c>
      <c r="O408">
        <f t="shared" si="136"/>
        <v>0</v>
      </c>
      <c r="P408">
        <f t="shared" si="137"/>
        <v>1</v>
      </c>
      <c r="Q408">
        <f t="shared" si="138"/>
        <v>0</v>
      </c>
      <c r="U408">
        <f t="shared" si="139"/>
        <v>1</v>
      </c>
      <c r="W408" s="8">
        <f>1.583*10^6</f>
        <v>1583000</v>
      </c>
      <c r="X408" s="2">
        <v>4</v>
      </c>
      <c r="Y408" s="2">
        <v>4</v>
      </c>
      <c r="Z408" s="2">
        <v>5610</v>
      </c>
      <c r="AA408" s="2">
        <v>11063</v>
      </c>
      <c r="AB408" s="2">
        <v>3</v>
      </c>
      <c r="AC408" s="2">
        <v>0</v>
      </c>
      <c r="AD408" s="2">
        <v>0</v>
      </c>
      <c r="AE408" s="2">
        <v>3</v>
      </c>
      <c r="AF408" s="2">
        <v>11</v>
      </c>
      <c r="AG408" s="2">
        <v>4750</v>
      </c>
      <c r="AH408" s="2">
        <v>860</v>
      </c>
      <c r="AI408" s="2">
        <v>2006</v>
      </c>
      <c r="AJ408" s="2">
        <v>0</v>
      </c>
      <c r="AK408" s="2">
        <v>47.65</v>
      </c>
      <c r="AL408" s="2">
        <v>-122065</v>
      </c>
      <c r="AM408" s="2">
        <v>4560</v>
      </c>
      <c r="AN408" s="2">
        <v>11063</v>
      </c>
      <c r="AP408" s="3">
        <f t="shared" si="121"/>
        <v>282.17468805704101</v>
      </c>
      <c r="AR408" t="b">
        <f t="shared" si="140"/>
        <v>1</v>
      </c>
    </row>
    <row r="409" spans="1:44" ht="15.75" x14ac:dyDescent="0.25">
      <c r="A409">
        <f t="shared" si="122"/>
        <v>1</v>
      </c>
      <c r="B409">
        <f t="shared" si="123"/>
        <v>1</v>
      </c>
      <c r="C409">
        <f t="shared" si="124"/>
        <v>1</v>
      </c>
      <c r="D409">
        <f t="shared" si="125"/>
        <v>0</v>
      </c>
      <c r="E409">
        <f t="shared" si="126"/>
        <v>1</v>
      </c>
      <c r="F409">
        <f t="shared" si="127"/>
        <v>0</v>
      </c>
      <c r="G409">
        <f t="shared" si="128"/>
        <v>0</v>
      </c>
      <c r="H409">
        <f t="shared" si="129"/>
        <v>0</v>
      </c>
      <c r="I409">
        <f t="shared" si="130"/>
        <v>1</v>
      </c>
      <c r="J409">
        <f t="shared" si="131"/>
        <v>1</v>
      </c>
      <c r="K409">
        <f t="shared" si="132"/>
        <v>0</v>
      </c>
      <c r="L409">
        <f t="shared" si="133"/>
        <v>1</v>
      </c>
      <c r="M409">
        <f t="shared" si="134"/>
        <v>0</v>
      </c>
      <c r="N409">
        <f t="shared" si="135"/>
        <v>0</v>
      </c>
      <c r="O409">
        <f t="shared" si="136"/>
        <v>0</v>
      </c>
      <c r="P409">
        <f t="shared" si="137"/>
        <v>1</v>
      </c>
      <c r="Q409">
        <f t="shared" si="138"/>
        <v>0</v>
      </c>
      <c r="U409">
        <f t="shared" si="139"/>
        <v>0</v>
      </c>
      <c r="W409" s="8">
        <v>949990</v>
      </c>
      <c r="X409" s="2">
        <v>4</v>
      </c>
      <c r="Y409" s="2">
        <v>4</v>
      </c>
      <c r="Z409" s="2">
        <v>3970</v>
      </c>
      <c r="AA409" s="2">
        <v>7314</v>
      </c>
      <c r="AB409" s="2">
        <v>2</v>
      </c>
      <c r="AC409" s="2">
        <v>0</v>
      </c>
      <c r="AD409" s="2">
        <v>0</v>
      </c>
      <c r="AE409" s="2">
        <v>3</v>
      </c>
      <c r="AF409" s="2">
        <v>9</v>
      </c>
      <c r="AG409" s="2">
        <v>3970</v>
      </c>
      <c r="AH409" s="2">
        <v>0</v>
      </c>
      <c r="AI409" s="2">
        <v>2014</v>
      </c>
      <c r="AJ409" s="2">
        <v>0</v>
      </c>
      <c r="AK409" s="2">
        <v>47.6173</v>
      </c>
      <c r="AL409" s="2">
        <v>-122056</v>
      </c>
      <c r="AM409" s="2">
        <v>3560</v>
      </c>
      <c r="AN409" s="2">
        <v>5258</v>
      </c>
      <c r="AP409" s="3">
        <f t="shared" si="121"/>
        <v>239.29219143576827</v>
      </c>
      <c r="AR409" t="b">
        <f t="shared" si="140"/>
        <v>0</v>
      </c>
    </row>
    <row r="410" spans="1:44" ht="15.75" x14ac:dyDescent="0.25">
      <c r="A410">
        <f t="shared" si="122"/>
        <v>1</v>
      </c>
      <c r="B410">
        <f t="shared" si="123"/>
        <v>1</v>
      </c>
      <c r="C410">
        <f t="shared" si="124"/>
        <v>1</v>
      </c>
      <c r="D410">
        <f t="shared" si="125"/>
        <v>0</v>
      </c>
      <c r="E410">
        <f t="shared" si="126"/>
        <v>1</v>
      </c>
      <c r="F410">
        <f t="shared" si="127"/>
        <v>0</v>
      </c>
      <c r="G410">
        <f t="shared" si="128"/>
        <v>0</v>
      </c>
      <c r="H410">
        <f t="shared" si="129"/>
        <v>0</v>
      </c>
      <c r="I410">
        <f t="shared" si="130"/>
        <v>1</v>
      </c>
      <c r="J410">
        <f t="shared" si="131"/>
        <v>1</v>
      </c>
      <c r="K410">
        <f t="shared" si="132"/>
        <v>0</v>
      </c>
      <c r="L410">
        <f t="shared" si="133"/>
        <v>1</v>
      </c>
      <c r="M410">
        <f t="shared" si="134"/>
        <v>0</v>
      </c>
      <c r="N410">
        <f t="shared" si="135"/>
        <v>0</v>
      </c>
      <c r="O410">
        <f t="shared" si="136"/>
        <v>0</v>
      </c>
      <c r="P410">
        <f t="shared" si="137"/>
        <v>1</v>
      </c>
      <c r="Q410">
        <f t="shared" si="138"/>
        <v>0</v>
      </c>
      <c r="U410">
        <f t="shared" si="139"/>
        <v>0</v>
      </c>
      <c r="W410" s="8">
        <v>925000</v>
      </c>
      <c r="X410" s="2">
        <v>4</v>
      </c>
      <c r="Y410" s="2">
        <v>2.75</v>
      </c>
      <c r="Z410" s="2">
        <v>3730</v>
      </c>
      <c r="AA410" s="2">
        <v>8014</v>
      </c>
      <c r="AB410" s="2">
        <v>2</v>
      </c>
      <c r="AC410" s="2">
        <v>0</v>
      </c>
      <c r="AD410" s="2">
        <v>0</v>
      </c>
      <c r="AE410" s="2">
        <v>3</v>
      </c>
      <c r="AF410" s="2">
        <v>10</v>
      </c>
      <c r="AG410" s="2">
        <v>3730</v>
      </c>
      <c r="AH410" s="2">
        <v>0</v>
      </c>
      <c r="AI410" s="2">
        <v>2012</v>
      </c>
      <c r="AJ410" s="2">
        <v>0</v>
      </c>
      <c r="AK410" s="2">
        <v>47.6036</v>
      </c>
      <c r="AL410" s="2">
        <v>-122059</v>
      </c>
      <c r="AM410" s="2">
        <v>3670</v>
      </c>
      <c r="AN410" s="2">
        <v>8279</v>
      </c>
      <c r="AP410" s="3">
        <f t="shared" si="121"/>
        <v>247.98927613941018</v>
      </c>
      <c r="AR410" t="b">
        <f t="shared" si="140"/>
        <v>0</v>
      </c>
    </row>
    <row r="411" spans="1:44" ht="15.75" x14ac:dyDescent="0.25">
      <c r="A411">
        <f t="shared" si="122"/>
        <v>1</v>
      </c>
      <c r="B411">
        <f t="shared" si="123"/>
        <v>0</v>
      </c>
      <c r="C411">
        <f t="shared" si="124"/>
        <v>1</v>
      </c>
      <c r="D411">
        <f t="shared" si="125"/>
        <v>0</v>
      </c>
      <c r="E411">
        <f t="shared" si="126"/>
        <v>1</v>
      </c>
      <c r="F411">
        <f t="shared" si="127"/>
        <v>0</v>
      </c>
      <c r="G411">
        <f t="shared" si="128"/>
        <v>0</v>
      </c>
      <c r="H411">
        <f t="shared" si="129"/>
        <v>0</v>
      </c>
      <c r="I411">
        <f t="shared" si="130"/>
        <v>1</v>
      </c>
      <c r="J411">
        <f t="shared" si="131"/>
        <v>1</v>
      </c>
      <c r="K411">
        <f t="shared" si="132"/>
        <v>0</v>
      </c>
      <c r="L411">
        <f t="shared" si="133"/>
        <v>1</v>
      </c>
      <c r="M411">
        <f t="shared" si="134"/>
        <v>0</v>
      </c>
      <c r="N411">
        <f t="shared" si="135"/>
        <v>0</v>
      </c>
      <c r="O411">
        <f t="shared" si="136"/>
        <v>0</v>
      </c>
      <c r="P411">
        <f t="shared" si="137"/>
        <v>1</v>
      </c>
      <c r="Q411">
        <f t="shared" si="138"/>
        <v>0</v>
      </c>
      <c r="U411">
        <f t="shared" si="139"/>
        <v>0</v>
      </c>
      <c r="W411" s="8">
        <v>804995</v>
      </c>
      <c r="X411" s="2">
        <v>5</v>
      </c>
      <c r="Y411" s="2">
        <v>1.5</v>
      </c>
      <c r="Z411" s="2">
        <v>3360</v>
      </c>
      <c r="AA411" s="2">
        <v>5402</v>
      </c>
      <c r="AB411" s="2">
        <v>2</v>
      </c>
      <c r="AC411" s="2">
        <v>0</v>
      </c>
      <c r="AD411" s="2">
        <v>0</v>
      </c>
      <c r="AE411" s="2">
        <v>3</v>
      </c>
      <c r="AF411" s="2">
        <v>9</v>
      </c>
      <c r="AG411" s="2">
        <v>3360</v>
      </c>
      <c r="AH411" s="2">
        <v>0</v>
      </c>
      <c r="AI411" s="2">
        <v>2014</v>
      </c>
      <c r="AJ411" s="2">
        <v>0</v>
      </c>
      <c r="AK411" s="2">
        <v>47.606699999999996</v>
      </c>
      <c r="AL411" s="2">
        <v>-122053</v>
      </c>
      <c r="AM411" s="2">
        <v>3360</v>
      </c>
      <c r="AN411" s="2">
        <v>5415</v>
      </c>
      <c r="AP411" s="3">
        <f t="shared" si="121"/>
        <v>239.58184523809524</v>
      </c>
      <c r="AR411" t="b">
        <f t="shared" si="140"/>
        <v>0</v>
      </c>
    </row>
    <row r="412" spans="1:44" ht="15.75" x14ac:dyDescent="0.25">
      <c r="A412">
        <f t="shared" si="122"/>
        <v>1</v>
      </c>
      <c r="B412">
        <f t="shared" si="123"/>
        <v>1</v>
      </c>
      <c r="C412">
        <f t="shared" si="124"/>
        <v>1</v>
      </c>
      <c r="D412">
        <f t="shared" si="125"/>
        <v>0</v>
      </c>
      <c r="E412">
        <f t="shared" si="126"/>
        <v>1</v>
      </c>
      <c r="F412">
        <f t="shared" si="127"/>
        <v>0</v>
      </c>
      <c r="G412">
        <f t="shared" si="128"/>
        <v>0</v>
      </c>
      <c r="H412">
        <f t="shared" si="129"/>
        <v>0</v>
      </c>
      <c r="I412">
        <f t="shared" si="130"/>
        <v>1</v>
      </c>
      <c r="J412">
        <f t="shared" si="131"/>
        <v>1</v>
      </c>
      <c r="K412">
        <f t="shared" si="132"/>
        <v>0</v>
      </c>
      <c r="L412">
        <f t="shared" si="133"/>
        <v>1</v>
      </c>
      <c r="M412">
        <f t="shared" si="134"/>
        <v>0</v>
      </c>
      <c r="N412">
        <f t="shared" si="135"/>
        <v>1</v>
      </c>
      <c r="O412">
        <f t="shared" si="136"/>
        <v>0</v>
      </c>
      <c r="P412">
        <f t="shared" si="137"/>
        <v>1</v>
      </c>
      <c r="Q412">
        <f t="shared" si="138"/>
        <v>0</v>
      </c>
      <c r="U412">
        <f t="shared" si="139"/>
        <v>0</v>
      </c>
      <c r="W412" s="8">
        <v>829995</v>
      </c>
      <c r="X412" s="2">
        <v>5</v>
      </c>
      <c r="Y412" s="2">
        <v>3.25</v>
      </c>
      <c r="Z412" s="2">
        <v>3360</v>
      </c>
      <c r="AA412" s="2">
        <v>6120</v>
      </c>
      <c r="AB412" s="2">
        <v>2</v>
      </c>
      <c r="AC412" s="2">
        <v>0</v>
      </c>
      <c r="AD412" s="2">
        <v>0</v>
      </c>
      <c r="AE412" s="2">
        <v>3</v>
      </c>
      <c r="AF412" s="2">
        <v>9</v>
      </c>
      <c r="AG412" s="2">
        <v>3360</v>
      </c>
      <c r="AH412" s="2">
        <v>0</v>
      </c>
      <c r="AI412" s="2">
        <v>2014</v>
      </c>
      <c r="AJ412" s="2">
        <v>0</v>
      </c>
      <c r="AK412" s="2">
        <v>47607</v>
      </c>
      <c r="AL412" s="2">
        <v>-122053</v>
      </c>
      <c r="AM412" s="2">
        <v>3230</v>
      </c>
      <c r="AN412" s="2">
        <v>5398</v>
      </c>
      <c r="AP412" s="3">
        <f t="shared" si="121"/>
        <v>247.02232142857142</v>
      </c>
      <c r="AR412" t="b">
        <f t="shared" si="140"/>
        <v>0</v>
      </c>
    </row>
    <row r="413" spans="1:44" ht="15.75" x14ac:dyDescent="0.25">
      <c r="A413">
        <f t="shared" si="122"/>
        <v>1</v>
      </c>
      <c r="B413">
        <f t="shared" si="123"/>
        <v>1</v>
      </c>
      <c r="C413">
        <f t="shared" si="124"/>
        <v>1</v>
      </c>
      <c r="D413">
        <f t="shared" si="125"/>
        <v>0</v>
      </c>
      <c r="E413">
        <f t="shared" si="126"/>
        <v>1</v>
      </c>
      <c r="F413">
        <f t="shared" si="127"/>
        <v>0</v>
      </c>
      <c r="G413">
        <f t="shared" si="128"/>
        <v>0</v>
      </c>
      <c r="H413">
        <f t="shared" si="129"/>
        <v>0</v>
      </c>
      <c r="I413">
        <f t="shared" si="130"/>
        <v>1</v>
      </c>
      <c r="J413">
        <f t="shared" si="131"/>
        <v>1</v>
      </c>
      <c r="K413">
        <f t="shared" si="132"/>
        <v>0</v>
      </c>
      <c r="L413">
        <f t="shared" si="133"/>
        <v>1</v>
      </c>
      <c r="M413">
        <f t="shared" si="134"/>
        <v>0</v>
      </c>
      <c r="N413">
        <f t="shared" si="135"/>
        <v>0</v>
      </c>
      <c r="O413">
        <f t="shared" si="136"/>
        <v>0</v>
      </c>
      <c r="P413">
        <f t="shared" si="137"/>
        <v>1</v>
      </c>
      <c r="Q413">
        <f t="shared" si="138"/>
        <v>0</v>
      </c>
      <c r="U413">
        <f t="shared" si="139"/>
        <v>0</v>
      </c>
      <c r="W413" s="8">
        <v>859990</v>
      </c>
      <c r="X413" s="2">
        <v>4</v>
      </c>
      <c r="Y413" s="2">
        <v>2.75</v>
      </c>
      <c r="Z413" s="2">
        <v>3520</v>
      </c>
      <c r="AA413" s="2">
        <v>5500</v>
      </c>
      <c r="AB413" s="2">
        <v>2</v>
      </c>
      <c r="AC413" s="2">
        <v>0</v>
      </c>
      <c r="AD413" s="2">
        <v>0</v>
      </c>
      <c r="AE413" s="2">
        <v>3</v>
      </c>
      <c r="AF413" s="2">
        <v>9</v>
      </c>
      <c r="AG413" s="2">
        <v>3520</v>
      </c>
      <c r="AH413" s="2">
        <v>0</v>
      </c>
      <c r="AI413" s="2">
        <v>2014</v>
      </c>
      <c r="AJ413" s="2">
        <v>0</v>
      </c>
      <c r="AK413" s="2">
        <v>47.618099999999998</v>
      </c>
      <c r="AL413" s="2">
        <v>-122056</v>
      </c>
      <c r="AM413" s="2">
        <v>3340</v>
      </c>
      <c r="AN413" s="2">
        <v>5500</v>
      </c>
      <c r="AP413" s="3">
        <f t="shared" si="121"/>
        <v>244.31534090909091</v>
      </c>
      <c r="AR413" t="b">
        <f t="shared" si="140"/>
        <v>0</v>
      </c>
    </row>
    <row r="414" spans="1:44" ht="15.75" x14ac:dyDescent="0.25">
      <c r="A414">
        <f t="shared" si="122"/>
        <v>0</v>
      </c>
      <c r="B414">
        <f t="shared" si="123"/>
        <v>1</v>
      </c>
      <c r="C414">
        <f t="shared" si="124"/>
        <v>1</v>
      </c>
      <c r="D414">
        <f t="shared" si="125"/>
        <v>0</v>
      </c>
      <c r="E414">
        <f t="shared" si="126"/>
        <v>1</v>
      </c>
      <c r="F414">
        <f t="shared" si="127"/>
        <v>1</v>
      </c>
      <c r="G414">
        <f t="shared" si="128"/>
        <v>1</v>
      </c>
      <c r="H414">
        <f t="shared" si="129"/>
        <v>0</v>
      </c>
      <c r="I414">
        <f t="shared" si="130"/>
        <v>1</v>
      </c>
      <c r="J414">
        <f t="shared" si="131"/>
        <v>1</v>
      </c>
      <c r="K414">
        <f t="shared" si="132"/>
        <v>0</v>
      </c>
      <c r="L414">
        <f t="shared" si="133"/>
        <v>1</v>
      </c>
      <c r="M414">
        <f t="shared" si="134"/>
        <v>0</v>
      </c>
      <c r="N414">
        <f t="shared" si="135"/>
        <v>0</v>
      </c>
      <c r="O414">
        <f t="shared" si="136"/>
        <v>0</v>
      </c>
      <c r="P414">
        <f t="shared" si="137"/>
        <v>1</v>
      </c>
      <c r="Q414">
        <f t="shared" si="138"/>
        <v>1</v>
      </c>
      <c r="U414">
        <f t="shared" si="139"/>
        <v>1</v>
      </c>
      <c r="W414" s="8">
        <f>1.898*10^6</f>
        <v>1898000</v>
      </c>
      <c r="X414" s="2">
        <v>3</v>
      </c>
      <c r="Y414" s="2">
        <v>2.5</v>
      </c>
      <c r="Z414" s="2">
        <v>2830</v>
      </c>
      <c r="AA414" s="2">
        <v>4334</v>
      </c>
      <c r="AB414" s="2">
        <v>3</v>
      </c>
      <c r="AC414" s="2">
        <v>1</v>
      </c>
      <c r="AD414" s="2">
        <v>4</v>
      </c>
      <c r="AE414" s="2">
        <v>3</v>
      </c>
      <c r="AF414" s="2">
        <v>10</v>
      </c>
      <c r="AG414" s="2">
        <v>2830</v>
      </c>
      <c r="AH414" s="2">
        <v>0</v>
      </c>
      <c r="AI414" s="2">
        <v>2006</v>
      </c>
      <c r="AJ414" s="2">
        <v>0</v>
      </c>
      <c r="AK414" s="2">
        <v>47.631799999999998</v>
      </c>
      <c r="AL414" s="2">
        <v>-122071</v>
      </c>
      <c r="AM414" s="2">
        <v>2830</v>
      </c>
      <c r="AN414" s="2">
        <v>38211</v>
      </c>
      <c r="AP414" s="3">
        <f t="shared" si="121"/>
        <v>670.67137809187284</v>
      </c>
      <c r="AR414" t="b">
        <f t="shared" si="140"/>
        <v>1</v>
      </c>
    </row>
    <row r="415" spans="1:44" ht="15.75" x14ac:dyDescent="0.25">
      <c r="A415">
        <f t="shared" si="122"/>
        <v>1</v>
      </c>
      <c r="B415">
        <f t="shared" si="123"/>
        <v>0</v>
      </c>
      <c r="C415">
        <f t="shared" si="124"/>
        <v>0</v>
      </c>
      <c r="D415">
        <f t="shared" si="125"/>
        <v>0</v>
      </c>
      <c r="E415">
        <f t="shared" si="126"/>
        <v>1</v>
      </c>
      <c r="F415">
        <f t="shared" si="127"/>
        <v>0</v>
      </c>
      <c r="G415">
        <f t="shared" si="128"/>
        <v>0</v>
      </c>
      <c r="H415">
        <f t="shared" si="129"/>
        <v>0</v>
      </c>
      <c r="I415">
        <f t="shared" si="130"/>
        <v>0</v>
      </c>
      <c r="J415">
        <f t="shared" si="131"/>
        <v>0</v>
      </c>
      <c r="K415">
        <f t="shared" si="132"/>
        <v>0</v>
      </c>
      <c r="L415">
        <f t="shared" si="133"/>
        <v>1</v>
      </c>
      <c r="M415">
        <f t="shared" si="134"/>
        <v>0</v>
      </c>
      <c r="N415">
        <f t="shared" si="135"/>
        <v>0</v>
      </c>
      <c r="O415">
        <f t="shared" si="136"/>
        <v>0</v>
      </c>
      <c r="P415">
        <f t="shared" si="137"/>
        <v>0</v>
      </c>
      <c r="Q415">
        <f t="shared" si="138"/>
        <v>0</v>
      </c>
      <c r="U415">
        <f t="shared" si="139"/>
        <v>1</v>
      </c>
      <c r="W415" s="8">
        <v>635000</v>
      </c>
      <c r="X415" s="2">
        <v>4</v>
      </c>
      <c r="Y415" s="2">
        <v>2.25</v>
      </c>
      <c r="Z415" s="2">
        <v>2240</v>
      </c>
      <c r="AA415" s="2">
        <v>5000</v>
      </c>
      <c r="AB415" s="2">
        <v>2</v>
      </c>
      <c r="AC415" s="2">
        <v>0</v>
      </c>
      <c r="AD415" s="2">
        <v>0</v>
      </c>
      <c r="AE415" s="2">
        <v>3</v>
      </c>
      <c r="AF415" s="2">
        <v>8</v>
      </c>
      <c r="AG415" s="2">
        <v>2240</v>
      </c>
      <c r="AH415" s="2">
        <v>0</v>
      </c>
      <c r="AI415" s="2">
        <v>2013</v>
      </c>
      <c r="AJ415" s="2">
        <v>0</v>
      </c>
      <c r="AK415" s="2">
        <v>47.621200000000002</v>
      </c>
      <c r="AL415" s="2">
        <v>-122058</v>
      </c>
      <c r="AM415" s="2">
        <v>1760</v>
      </c>
      <c r="AN415" s="2">
        <v>7500</v>
      </c>
      <c r="AP415" s="3">
        <f t="shared" si="121"/>
        <v>283.48214285714283</v>
      </c>
      <c r="AR415" t="b">
        <f t="shared" si="140"/>
        <v>1</v>
      </c>
    </row>
    <row r="416" spans="1:44" ht="15.75" x14ac:dyDescent="0.25">
      <c r="A416">
        <f t="shared" si="122"/>
        <v>1</v>
      </c>
      <c r="B416">
        <f t="shared" si="123"/>
        <v>1</v>
      </c>
      <c r="C416">
        <f t="shared" si="124"/>
        <v>1</v>
      </c>
      <c r="D416">
        <f t="shared" si="125"/>
        <v>0</v>
      </c>
      <c r="E416">
        <f t="shared" si="126"/>
        <v>1</v>
      </c>
      <c r="F416">
        <f t="shared" si="127"/>
        <v>0</v>
      </c>
      <c r="G416">
        <f t="shared" si="128"/>
        <v>0</v>
      </c>
      <c r="H416">
        <f t="shared" si="129"/>
        <v>0</v>
      </c>
      <c r="I416">
        <f t="shared" si="130"/>
        <v>1</v>
      </c>
      <c r="J416">
        <f t="shared" si="131"/>
        <v>1</v>
      </c>
      <c r="K416">
        <f t="shared" si="132"/>
        <v>0</v>
      </c>
      <c r="L416">
        <f t="shared" si="133"/>
        <v>1</v>
      </c>
      <c r="M416">
        <f t="shared" si="134"/>
        <v>0</v>
      </c>
      <c r="N416">
        <f t="shared" si="135"/>
        <v>0</v>
      </c>
      <c r="O416">
        <f t="shared" si="136"/>
        <v>1</v>
      </c>
      <c r="P416">
        <f t="shared" si="137"/>
        <v>1</v>
      </c>
      <c r="Q416">
        <f t="shared" si="138"/>
        <v>0</v>
      </c>
      <c r="U416">
        <f t="shared" si="139"/>
        <v>0</v>
      </c>
      <c r="W416" s="8">
        <v>995000</v>
      </c>
      <c r="X416" s="2">
        <v>5</v>
      </c>
      <c r="Y416" s="2">
        <v>3.25</v>
      </c>
      <c r="Z416" s="2">
        <v>4130</v>
      </c>
      <c r="AA416" s="2">
        <v>7197</v>
      </c>
      <c r="AB416" s="2">
        <v>2</v>
      </c>
      <c r="AC416" s="2">
        <v>0</v>
      </c>
      <c r="AD416" s="2">
        <v>0</v>
      </c>
      <c r="AE416" s="2">
        <v>3</v>
      </c>
      <c r="AF416" s="2">
        <v>10</v>
      </c>
      <c r="AG416" s="2">
        <v>4130</v>
      </c>
      <c r="AH416" s="2">
        <v>0</v>
      </c>
      <c r="AI416" s="2">
        <v>2012</v>
      </c>
      <c r="AJ416" s="2">
        <v>0</v>
      </c>
      <c r="AK416" s="2">
        <v>47.602200000000003</v>
      </c>
      <c r="AL416" s="2">
        <v>-122.06</v>
      </c>
      <c r="AM416" s="2">
        <v>3730</v>
      </c>
      <c r="AN416" s="2">
        <v>7202</v>
      </c>
      <c r="AP416" s="3">
        <f t="shared" si="121"/>
        <v>240.92009685230025</v>
      </c>
      <c r="AR416" t="b">
        <f t="shared" si="140"/>
        <v>0</v>
      </c>
    </row>
    <row r="417" spans="1:44" ht="15.75" x14ac:dyDescent="0.25">
      <c r="A417">
        <f t="shared" si="122"/>
        <v>0</v>
      </c>
      <c r="B417">
        <f t="shared" si="123"/>
        <v>1</v>
      </c>
      <c r="C417">
        <f t="shared" si="124"/>
        <v>0</v>
      </c>
      <c r="D417">
        <f t="shared" si="125"/>
        <v>0</v>
      </c>
      <c r="E417">
        <f t="shared" si="126"/>
        <v>1</v>
      </c>
      <c r="F417">
        <f t="shared" si="127"/>
        <v>0</v>
      </c>
      <c r="G417">
        <f t="shared" si="128"/>
        <v>0</v>
      </c>
      <c r="H417">
        <f t="shared" si="129"/>
        <v>0</v>
      </c>
      <c r="I417">
        <f t="shared" si="130"/>
        <v>0</v>
      </c>
      <c r="J417">
        <f t="shared" si="131"/>
        <v>0</v>
      </c>
      <c r="K417">
        <f t="shared" si="132"/>
        <v>0</v>
      </c>
      <c r="L417">
        <f t="shared" si="133"/>
        <v>1</v>
      </c>
      <c r="M417">
        <f t="shared" si="134"/>
        <v>0</v>
      </c>
      <c r="N417">
        <f t="shared" si="135"/>
        <v>0</v>
      </c>
      <c r="O417">
        <f t="shared" si="136"/>
        <v>0</v>
      </c>
      <c r="P417">
        <f t="shared" si="137"/>
        <v>1</v>
      </c>
      <c r="Q417">
        <f t="shared" si="138"/>
        <v>0</v>
      </c>
      <c r="U417">
        <f t="shared" si="139"/>
        <v>0</v>
      </c>
      <c r="W417" s="8">
        <v>550000</v>
      </c>
      <c r="X417" s="2">
        <v>3</v>
      </c>
      <c r="Y417" s="2">
        <v>2.5</v>
      </c>
      <c r="Z417" s="2">
        <v>2430</v>
      </c>
      <c r="AA417" s="2">
        <v>5400</v>
      </c>
      <c r="AB417" s="2">
        <v>2</v>
      </c>
      <c r="AC417" s="2">
        <v>0</v>
      </c>
      <c r="AD417" s="2">
        <v>0</v>
      </c>
      <c r="AE417" s="2">
        <v>3</v>
      </c>
      <c r="AF417" s="2">
        <v>8</v>
      </c>
      <c r="AG417" s="2">
        <v>2430</v>
      </c>
      <c r="AH417" s="2">
        <v>0</v>
      </c>
      <c r="AI417" s="2">
        <v>2007</v>
      </c>
      <c r="AJ417" s="2">
        <v>0</v>
      </c>
      <c r="AK417" s="2">
        <v>47.606200000000001</v>
      </c>
      <c r="AL417" s="2">
        <v>-122057</v>
      </c>
      <c r="AM417" s="2">
        <v>2640</v>
      </c>
      <c r="AN417" s="2">
        <v>11990</v>
      </c>
      <c r="AP417" s="3">
        <f t="shared" si="121"/>
        <v>226.33744855967078</v>
      </c>
      <c r="AR417" t="b">
        <f t="shared" si="140"/>
        <v>0</v>
      </c>
    </row>
    <row r="418" spans="1:44" ht="15.75" x14ac:dyDescent="0.25">
      <c r="A418">
        <f t="shared" si="122"/>
        <v>1</v>
      </c>
      <c r="B418">
        <f t="shared" si="123"/>
        <v>1</v>
      </c>
      <c r="C418">
        <f t="shared" si="124"/>
        <v>1</v>
      </c>
      <c r="D418">
        <f t="shared" si="125"/>
        <v>0</v>
      </c>
      <c r="E418">
        <f t="shared" si="126"/>
        <v>1</v>
      </c>
      <c r="F418">
        <f t="shared" si="127"/>
        <v>0</v>
      </c>
      <c r="G418">
        <f t="shared" si="128"/>
        <v>0</v>
      </c>
      <c r="H418">
        <f t="shared" si="129"/>
        <v>0</v>
      </c>
      <c r="I418">
        <f t="shared" si="130"/>
        <v>1</v>
      </c>
      <c r="J418">
        <f t="shared" si="131"/>
        <v>1</v>
      </c>
      <c r="K418">
        <f t="shared" si="132"/>
        <v>1</v>
      </c>
      <c r="L418">
        <f t="shared" si="133"/>
        <v>1</v>
      </c>
      <c r="M418">
        <f t="shared" si="134"/>
        <v>0</v>
      </c>
      <c r="N418">
        <f t="shared" si="135"/>
        <v>0</v>
      </c>
      <c r="O418">
        <f t="shared" si="136"/>
        <v>0</v>
      </c>
      <c r="P418">
        <f t="shared" si="137"/>
        <v>1</v>
      </c>
      <c r="Q418">
        <f t="shared" si="138"/>
        <v>0</v>
      </c>
      <c r="U418">
        <f t="shared" si="139"/>
        <v>1</v>
      </c>
      <c r="W418" s="8">
        <f>1.1045*10^6</f>
        <v>1104500</v>
      </c>
      <c r="X418" s="2">
        <v>4</v>
      </c>
      <c r="Y418" s="2">
        <v>4</v>
      </c>
      <c r="Z418" s="2">
        <v>3770</v>
      </c>
      <c r="AA418" s="2">
        <v>8899</v>
      </c>
      <c r="AB418" s="2">
        <v>2</v>
      </c>
      <c r="AC418" s="2">
        <v>0</v>
      </c>
      <c r="AD418" s="2">
        <v>0</v>
      </c>
      <c r="AE418" s="2">
        <v>3</v>
      </c>
      <c r="AF418" s="2">
        <v>10</v>
      </c>
      <c r="AG418" s="2">
        <v>2940</v>
      </c>
      <c r="AH418" s="2">
        <v>830</v>
      </c>
      <c r="AI418" s="2">
        <v>2006</v>
      </c>
      <c r="AJ418" s="2">
        <v>0</v>
      </c>
      <c r="AK418" s="2">
        <v>47.647599999999997</v>
      </c>
      <c r="AL418" s="2">
        <v>-122079</v>
      </c>
      <c r="AM418" s="2">
        <v>3300</v>
      </c>
      <c r="AN418" s="2">
        <v>8308</v>
      </c>
      <c r="AP418" s="3">
        <f t="shared" si="121"/>
        <v>292.9708222811671</v>
      </c>
      <c r="AR418" t="b">
        <f t="shared" si="140"/>
        <v>1</v>
      </c>
    </row>
    <row r="419" spans="1:44" ht="15.75" x14ac:dyDescent="0.25">
      <c r="A419">
        <f t="shared" si="122"/>
        <v>1</v>
      </c>
      <c r="B419">
        <f t="shared" si="123"/>
        <v>0</v>
      </c>
      <c r="C419">
        <f t="shared" si="124"/>
        <v>1</v>
      </c>
      <c r="D419">
        <f t="shared" si="125"/>
        <v>0</v>
      </c>
      <c r="E419">
        <f t="shared" si="126"/>
        <v>1</v>
      </c>
      <c r="F419">
        <f t="shared" si="127"/>
        <v>0</v>
      </c>
      <c r="G419">
        <f t="shared" si="128"/>
        <v>0</v>
      </c>
      <c r="H419">
        <f t="shared" si="129"/>
        <v>0</v>
      </c>
      <c r="I419">
        <f t="shared" si="130"/>
        <v>1</v>
      </c>
      <c r="J419">
        <f t="shared" si="131"/>
        <v>1</v>
      </c>
      <c r="K419">
        <f t="shared" si="132"/>
        <v>0</v>
      </c>
      <c r="L419">
        <f t="shared" si="133"/>
        <v>1</v>
      </c>
      <c r="M419">
        <f t="shared" si="134"/>
        <v>0</v>
      </c>
      <c r="N419">
        <f t="shared" si="135"/>
        <v>0</v>
      </c>
      <c r="O419">
        <f t="shared" si="136"/>
        <v>0</v>
      </c>
      <c r="P419">
        <f t="shared" si="137"/>
        <v>1</v>
      </c>
      <c r="Q419">
        <f t="shared" si="138"/>
        <v>0</v>
      </c>
      <c r="U419">
        <f t="shared" si="139"/>
        <v>0</v>
      </c>
      <c r="W419" s="8">
        <v>834995</v>
      </c>
      <c r="X419" s="2">
        <v>5</v>
      </c>
      <c r="Y419" s="2">
        <v>1.5</v>
      </c>
      <c r="Z419" s="2">
        <v>3360</v>
      </c>
      <c r="AA419" s="2">
        <v>5225</v>
      </c>
      <c r="AB419" s="2">
        <v>2</v>
      </c>
      <c r="AC419" s="2">
        <v>0</v>
      </c>
      <c r="AD419" s="2">
        <v>0</v>
      </c>
      <c r="AE419" s="2">
        <v>3</v>
      </c>
      <c r="AF419" s="2">
        <v>9</v>
      </c>
      <c r="AG419" s="2">
        <v>3360</v>
      </c>
      <c r="AH419" s="2">
        <v>0</v>
      </c>
      <c r="AI419" s="2">
        <v>2014</v>
      </c>
      <c r="AJ419" s="2">
        <v>0</v>
      </c>
      <c r="AK419" s="2">
        <v>47.607199999999999</v>
      </c>
      <c r="AL419" s="2">
        <v>-122053</v>
      </c>
      <c r="AM419" s="2">
        <v>3230</v>
      </c>
      <c r="AN419" s="2">
        <v>5368</v>
      </c>
      <c r="AP419" s="3">
        <f t="shared" si="121"/>
        <v>248.51041666666666</v>
      </c>
      <c r="AR419" t="b">
        <f t="shared" si="140"/>
        <v>0</v>
      </c>
    </row>
    <row r="420" spans="1:44" ht="15.75" x14ac:dyDescent="0.25">
      <c r="A420">
        <f t="shared" si="122"/>
        <v>1</v>
      </c>
      <c r="B420">
        <f t="shared" si="123"/>
        <v>1</v>
      </c>
      <c r="C420">
        <f t="shared" si="124"/>
        <v>1</v>
      </c>
      <c r="D420">
        <f t="shared" si="125"/>
        <v>0</v>
      </c>
      <c r="E420">
        <f t="shared" si="126"/>
        <v>1</v>
      </c>
      <c r="F420">
        <f t="shared" si="127"/>
        <v>0</v>
      </c>
      <c r="G420">
        <f t="shared" si="128"/>
        <v>0</v>
      </c>
      <c r="H420">
        <f t="shared" si="129"/>
        <v>0</v>
      </c>
      <c r="I420">
        <f t="shared" si="130"/>
        <v>1</v>
      </c>
      <c r="J420">
        <f t="shared" si="131"/>
        <v>1</v>
      </c>
      <c r="K420">
        <f t="shared" si="132"/>
        <v>0</v>
      </c>
      <c r="L420">
        <f t="shared" si="133"/>
        <v>1</v>
      </c>
      <c r="M420">
        <f t="shared" si="134"/>
        <v>0</v>
      </c>
      <c r="N420">
        <f t="shared" si="135"/>
        <v>0</v>
      </c>
      <c r="O420">
        <f t="shared" si="136"/>
        <v>0</v>
      </c>
      <c r="P420">
        <f t="shared" si="137"/>
        <v>1</v>
      </c>
      <c r="Q420">
        <f t="shared" si="138"/>
        <v>0</v>
      </c>
      <c r="U420">
        <f t="shared" si="139"/>
        <v>0</v>
      </c>
      <c r="W420" s="8">
        <v>849990</v>
      </c>
      <c r="X420" s="2">
        <v>4</v>
      </c>
      <c r="Y420" s="2">
        <v>2.75</v>
      </c>
      <c r="Z420" s="2">
        <v>3300</v>
      </c>
      <c r="AA420" s="2">
        <v>4987</v>
      </c>
      <c r="AB420" s="2">
        <v>2</v>
      </c>
      <c r="AC420" s="2">
        <v>0</v>
      </c>
      <c r="AD420" s="2">
        <v>0</v>
      </c>
      <c r="AE420" s="2">
        <v>3</v>
      </c>
      <c r="AF420" s="2">
        <v>9</v>
      </c>
      <c r="AG420" s="2">
        <v>3300</v>
      </c>
      <c r="AH420" s="2">
        <v>0</v>
      </c>
      <c r="AI420" s="2">
        <v>2014</v>
      </c>
      <c r="AJ420" s="2">
        <v>0</v>
      </c>
      <c r="AK420" s="2">
        <v>47.6175</v>
      </c>
      <c r="AL420" s="2">
        <v>-122056</v>
      </c>
      <c r="AM420" s="2">
        <v>3520</v>
      </c>
      <c r="AN420" s="2">
        <v>5453</v>
      </c>
      <c r="AP420" s="3">
        <f t="shared" si="121"/>
        <v>257.57272727272726</v>
      </c>
      <c r="AR420" t="b">
        <f t="shared" si="140"/>
        <v>0</v>
      </c>
    </row>
    <row r="421" spans="1:44" ht="15.75" x14ac:dyDescent="0.25">
      <c r="A421">
        <f t="shared" si="122"/>
        <v>1</v>
      </c>
      <c r="B421">
        <f t="shared" si="123"/>
        <v>1</v>
      </c>
      <c r="C421">
        <f t="shared" si="124"/>
        <v>1</v>
      </c>
      <c r="D421">
        <f t="shared" si="125"/>
        <v>0</v>
      </c>
      <c r="E421">
        <f t="shared" si="126"/>
        <v>1</v>
      </c>
      <c r="F421">
        <f t="shared" si="127"/>
        <v>0</v>
      </c>
      <c r="G421">
        <f t="shared" si="128"/>
        <v>0</v>
      </c>
      <c r="H421">
        <f t="shared" si="129"/>
        <v>0</v>
      </c>
      <c r="I421">
        <f t="shared" si="130"/>
        <v>1</v>
      </c>
      <c r="J421">
        <f t="shared" si="131"/>
        <v>1</v>
      </c>
      <c r="K421">
        <f t="shared" si="132"/>
        <v>0</v>
      </c>
      <c r="L421">
        <f t="shared" si="133"/>
        <v>1</v>
      </c>
      <c r="M421">
        <f t="shared" si="134"/>
        <v>0</v>
      </c>
      <c r="N421">
        <f t="shared" si="135"/>
        <v>0</v>
      </c>
      <c r="O421">
        <f t="shared" si="136"/>
        <v>0</v>
      </c>
      <c r="P421">
        <f t="shared" si="137"/>
        <v>1</v>
      </c>
      <c r="Q421">
        <f t="shared" si="138"/>
        <v>0</v>
      </c>
      <c r="U421">
        <f t="shared" si="139"/>
        <v>0</v>
      </c>
      <c r="W421" s="8">
        <v>889950</v>
      </c>
      <c r="X421" s="2">
        <v>5</v>
      </c>
      <c r="Y421" s="2">
        <v>3.5</v>
      </c>
      <c r="Z421" s="2">
        <v>3700</v>
      </c>
      <c r="AA421" s="2">
        <v>7055</v>
      </c>
      <c r="AB421" s="2">
        <v>2</v>
      </c>
      <c r="AC421" s="2">
        <v>0</v>
      </c>
      <c r="AD421" s="2">
        <v>0</v>
      </c>
      <c r="AE421" s="2">
        <v>3</v>
      </c>
      <c r="AF421" s="2">
        <v>9</v>
      </c>
      <c r="AG421" s="2">
        <v>3700</v>
      </c>
      <c r="AH421" s="2">
        <v>0</v>
      </c>
      <c r="AI421" s="2">
        <v>2014</v>
      </c>
      <c r="AJ421" s="2">
        <v>0</v>
      </c>
      <c r="AK421" s="2">
        <v>47.5929</v>
      </c>
      <c r="AL421" s="2">
        <v>-122057</v>
      </c>
      <c r="AM421" s="2">
        <v>3170</v>
      </c>
      <c r="AN421" s="2">
        <v>6527</v>
      </c>
      <c r="AP421" s="3">
        <f t="shared" si="121"/>
        <v>240.52702702702703</v>
      </c>
      <c r="AR421" t="b">
        <f t="shared" si="140"/>
        <v>0</v>
      </c>
    </row>
    <row r="422" spans="1:44" ht="15.75" x14ac:dyDescent="0.25">
      <c r="A422">
        <f t="shared" si="122"/>
        <v>1</v>
      </c>
      <c r="B422">
        <f t="shared" si="123"/>
        <v>1</v>
      </c>
      <c r="C422">
        <f t="shared" si="124"/>
        <v>1</v>
      </c>
      <c r="D422">
        <f t="shared" si="125"/>
        <v>0</v>
      </c>
      <c r="E422">
        <f t="shared" si="126"/>
        <v>1</v>
      </c>
      <c r="F422">
        <f t="shared" si="127"/>
        <v>0</v>
      </c>
      <c r="G422">
        <f t="shared" si="128"/>
        <v>0</v>
      </c>
      <c r="H422">
        <f t="shared" si="129"/>
        <v>0</v>
      </c>
      <c r="I422">
        <f t="shared" si="130"/>
        <v>1</v>
      </c>
      <c r="J422">
        <f t="shared" si="131"/>
        <v>1</v>
      </c>
      <c r="K422">
        <f t="shared" si="132"/>
        <v>0</v>
      </c>
      <c r="L422">
        <f t="shared" si="133"/>
        <v>1</v>
      </c>
      <c r="M422">
        <f t="shared" si="134"/>
        <v>0</v>
      </c>
      <c r="N422">
        <f t="shared" si="135"/>
        <v>0</v>
      </c>
      <c r="O422">
        <f t="shared" si="136"/>
        <v>1</v>
      </c>
      <c r="P422">
        <f t="shared" si="137"/>
        <v>1</v>
      </c>
      <c r="Q422">
        <f t="shared" si="138"/>
        <v>0</v>
      </c>
      <c r="U422">
        <f t="shared" si="139"/>
        <v>0</v>
      </c>
      <c r="W422" s="8">
        <v>929000</v>
      </c>
      <c r="X422" s="2">
        <v>5</v>
      </c>
      <c r="Y422" s="2">
        <v>3.25</v>
      </c>
      <c r="Z422" s="2">
        <v>4150</v>
      </c>
      <c r="AA422" s="2">
        <v>7100</v>
      </c>
      <c r="AB422" s="2">
        <v>2</v>
      </c>
      <c r="AC422" s="2">
        <v>0</v>
      </c>
      <c r="AD422" s="2">
        <v>0</v>
      </c>
      <c r="AE422" s="2">
        <v>3</v>
      </c>
      <c r="AF422" s="2">
        <v>10</v>
      </c>
      <c r="AG422" s="2">
        <v>4150</v>
      </c>
      <c r="AH422" s="2">
        <v>0</v>
      </c>
      <c r="AI422" s="2">
        <v>2013</v>
      </c>
      <c r="AJ422" s="2">
        <v>0</v>
      </c>
      <c r="AK422" s="2">
        <v>47.602600000000002</v>
      </c>
      <c r="AL422" s="2">
        <v>-122.06</v>
      </c>
      <c r="AM422" s="2">
        <v>3560</v>
      </c>
      <c r="AN422" s="2">
        <v>7214</v>
      </c>
      <c r="AP422" s="3">
        <f t="shared" si="121"/>
        <v>223.85542168674698</v>
      </c>
      <c r="AR422" t="b">
        <f t="shared" si="140"/>
        <v>0</v>
      </c>
    </row>
    <row r="423" spans="1:44" ht="15.75" x14ac:dyDescent="0.25">
      <c r="A423">
        <f t="shared" si="122"/>
        <v>1</v>
      </c>
      <c r="B423">
        <f t="shared" si="123"/>
        <v>1</v>
      </c>
      <c r="C423">
        <f t="shared" si="124"/>
        <v>1</v>
      </c>
      <c r="D423">
        <f t="shared" si="125"/>
        <v>0</v>
      </c>
      <c r="E423">
        <f t="shared" si="126"/>
        <v>1</v>
      </c>
      <c r="F423">
        <f t="shared" si="127"/>
        <v>0</v>
      </c>
      <c r="G423">
        <f t="shared" si="128"/>
        <v>0</v>
      </c>
      <c r="H423">
        <f t="shared" si="129"/>
        <v>0</v>
      </c>
      <c r="I423">
        <f t="shared" si="130"/>
        <v>1</v>
      </c>
      <c r="J423">
        <f t="shared" si="131"/>
        <v>1</v>
      </c>
      <c r="K423">
        <f t="shared" si="132"/>
        <v>0</v>
      </c>
      <c r="L423">
        <f t="shared" si="133"/>
        <v>1</v>
      </c>
      <c r="M423">
        <f t="shared" si="134"/>
        <v>0</v>
      </c>
      <c r="N423">
        <f t="shared" si="135"/>
        <v>1</v>
      </c>
      <c r="O423">
        <f t="shared" si="136"/>
        <v>0</v>
      </c>
      <c r="P423">
        <f t="shared" si="137"/>
        <v>1</v>
      </c>
      <c r="Q423">
        <f t="shared" si="138"/>
        <v>0</v>
      </c>
      <c r="U423">
        <f t="shared" si="139"/>
        <v>1</v>
      </c>
      <c r="W423" s="8">
        <v>837219</v>
      </c>
      <c r="X423" s="2">
        <v>5</v>
      </c>
      <c r="Y423" s="2">
        <v>2.75</v>
      </c>
      <c r="Z423" s="2">
        <v>3030</v>
      </c>
      <c r="AA423" s="2">
        <v>7679</v>
      </c>
      <c r="AB423" s="2">
        <v>2</v>
      </c>
      <c r="AC423" s="2">
        <v>0</v>
      </c>
      <c r="AD423" s="2">
        <v>0</v>
      </c>
      <c r="AE423" s="2">
        <v>3</v>
      </c>
      <c r="AF423" s="2">
        <v>9</v>
      </c>
      <c r="AG423" s="2">
        <v>3030</v>
      </c>
      <c r="AH423" s="2">
        <v>0</v>
      </c>
      <c r="AI423" s="2">
        <v>2014</v>
      </c>
      <c r="AJ423" s="2">
        <v>0</v>
      </c>
      <c r="AK423" s="2">
        <v>47593</v>
      </c>
      <c r="AL423" s="2">
        <v>-122057</v>
      </c>
      <c r="AM423" s="2">
        <v>3080</v>
      </c>
      <c r="AN423" s="2">
        <v>6341</v>
      </c>
      <c r="AP423" s="3">
        <f t="shared" si="121"/>
        <v>276.30990099009904</v>
      </c>
      <c r="AR423" t="b">
        <f t="shared" si="140"/>
        <v>1</v>
      </c>
    </row>
    <row r="424" spans="1:44" ht="15.75" x14ac:dyDescent="0.25">
      <c r="A424">
        <f t="shared" si="122"/>
        <v>1</v>
      </c>
      <c r="B424">
        <f t="shared" si="123"/>
        <v>1</v>
      </c>
      <c r="C424">
        <f t="shared" si="124"/>
        <v>1</v>
      </c>
      <c r="D424">
        <f t="shared" si="125"/>
        <v>0</v>
      </c>
      <c r="E424">
        <f t="shared" si="126"/>
        <v>1</v>
      </c>
      <c r="F424">
        <f t="shared" si="127"/>
        <v>0</v>
      </c>
      <c r="G424">
        <f t="shared" si="128"/>
        <v>0</v>
      </c>
      <c r="H424">
        <f t="shared" si="129"/>
        <v>0</v>
      </c>
      <c r="I424">
        <f t="shared" si="130"/>
        <v>1</v>
      </c>
      <c r="J424">
        <f t="shared" si="131"/>
        <v>1</v>
      </c>
      <c r="K424">
        <f t="shared" si="132"/>
        <v>0</v>
      </c>
      <c r="L424">
        <f t="shared" si="133"/>
        <v>1</v>
      </c>
      <c r="M424">
        <f t="shared" si="134"/>
        <v>0</v>
      </c>
      <c r="N424">
        <f t="shared" si="135"/>
        <v>0</v>
      </c>
      <c r="O424">
        <f t="shared" si="136"/>
        <v>0</v>
      </c>
      <c r="P424">
        <f t="shared" si="137"/>
        <v>1</v>
      </c>
      <c r="Q424">
        <f t="shared" si="138"/>
        <v>0</v>
      </c>
      <c r="U424">
        <f t="shared" si="139"/>
        <v>0</v>
      </c>
      <c r="W424" s="8">
        <v>852880</v>
      </c>
      <c r="X424" s="2">
        <v>4</v>
      </c>
      <c r="Y424" s="2">
        <v>3.25</v>
      </c>
      <c r="Z424" s="2">
        <v>3450</v>
      </c>
      <c r="AA424" s="2">
        <v>6184</v>
      </c>
      <c r="AB424" s="2">
        <v>2</v>
      </c>
      <c r="AC424" s="2">
        <v>0</v>
      </c>
      <c r="AD424" s="2">
        <v>0</v>
      </c>
      <c r="AE424" s="2">
        <v>3</v>
      </c>
      <c r="AF424" s="2">
        <v>9</v>
      </c>
      <c r="AG424" s="2">
        <v>3450</v>
      </c>
      <c r="AH424" s="2">
        <v>0</v>
      </c>
      <c r="AI424" s="2">
        <v>2014</v>
      </c>
      <c r="AJ424" s="2">
        <v>0</v>
      </c>
      <c r="AK424" s="2">
        <v>47.607199999999999</v>
      </c>
      <c r="AL424" s="2">
        <v>-122054</v>
      </c>
      <c r="AM424" s="2">
        <v>3020</v>
      </c>
      <c r="AN424" s="2">
        <v>5369</v>
      </c>
      <c r="AP424" s="3">
        <f t="shared" si="121"/>
        <v>247.21159420289854</v>
      </c>
      <c r="AR424" t="b">
        <f t="shared" si="140"/>
        <v>0</v>
      </c>
    </row>
    <row r="425" spans="1:44" ht="15.75" x14ac:dyDescent="0.25">
      <c r="A425">
        <f t="shared" si="122"/>
        <v>1</v>
      </c>
      <c r="B425">
        <f t="shared" si="123"/>
        <v>1</v>
      </c>
      <c r="C425">
        <f t="shared" si="124"/>
        <v>1</v>
      </c>
      <c r="D425">
        <f t="shared" si="125"/>
        <v>0</v>
      </c>
      <c r="E425">
        <f t="shared" si="126"/>
        <v>1</v>
      </c>
      <c r="F425">
        <f t="shared" si="127"/>
        <v>0</v>
      </c>
      <c r="G425">
        <f t="shared" si="128"/>
        <v>0</v>
      </c>
      <c r="H425">
        <f t="shared" si="129"/>
        <v>0</v>
      </c>
      <c r="I425">
        <f t="shared" si="130"/>
        <v>1</v>
      </c>
      <c r="J425">
        <f t="shared" si="131"/>
        <v>1</v>
      </c>
      <c r="K425">
        <f t="shared" si="132"/>
        <v>0</v>
      </c>
      <c r="L425">
        <f t="shared" si="133"/>
        <v>1</v>
      </c>
      <c r="M425">
        <f t="shared" si="134"/>
        <v>0</v>
      </c>
      <c r="N425">
        <f t="shared" si="135"/>
        <v>0</v>
      </c>
      <c r="O425">
        <f t="shared" si="136"/>
        <v>0</v>
      </c>
      <c r="P425">
        <f t="shared" si="137"/>
        <v>1</v>
      </c>
      <c r="Q425">
        <f t="shared" si="138"/>
        <v>0</v>
      </c>
      <c r="U425">
        <f t="shared" si="139"/>
        <v>1</v>
      </c>
      <c r="W425" s="8">
        <v>859950</v>
      </c>
      <c r="X425" s="2">
        <v>6</v>
      </c>
      <c r="Y425" s="2">
        <v>4</v>
      </c>
      <c r="Z425" s="2">
        <v>3180</v>
      </c>
      <c r="AA425" s="2">
        <v>6551</v>
      </c>
      <c r="AB425" s="2">
        <v>2</v>
      </c>
      <c r="AC425" s="2">
        <v>0</v>
      </c>
      <c r="AD425" s="2">
        <v>0</v>
      </c>
      <c r="AE425" s="2">
        <v>3</v>
      </c>
      <c r="AF425" s="2">
        <v>9</v>
      </c>
      <c r="AG425" s="2">
        <v>3180</v>
      </c>
      <c r="AH425" s="2">
        <v>0</v>
      </c>
      <c r="AI425" s="2">
        <v>2014</v>
      </c>
      <c r="AJ425" s="2">
        <v>0</v>
      </c>
      <c r="AK425" s="2">
        <v>47.623600000000003</v>
      </c>
      <c r="AL425" s="2">
        <v>-122023</v>
      </c>
      <c r="AM425" s="2">
        <v>3230</v>
      </c>
      <c r="AN425" s="2">
        <v>7602</v>
      </c>
      <c r="AP425" s="3">
        <f t="shared" si="121"/>
        <v>270.42452830188677</v>
      </c>
      <c r="AR425" t="b">
        <f t="shared" si="140"/>
        <v>1</v>
      </c>
    </row>
    <row r="426" spans="1:44" ht="15.75" x14ac:dyDescent="0.25">
      <c r="A426">
        <f t="shared" si="122"/>
        <v>1</v>
      </c>
      <c r="B426">
        <f t="shared" si="123"/>
        <v>1</v>
      </c>
      <c r="C426">
        <f t="shared" si="124"/>
        <v>1</v>
      </c>
      <c r="D426">
        <f t="shared" si="125"/>
        <v>0</v>
      </c>
      <c r="E426">
        <f t="shared" si="126"/>
        <v>1</v>
      </c>
      <c r="F426">
        <f t="shared" si="127"/>
        <v>0</v>
      </c>
      <c r="G426">
        <f t="shared" si="128"/>
        <v>0</v>
      </c>
      <c r="H426">
        <f t="shared" si="129"/>
        <v>0</v>
      </c>
      <c r="I426">
        <f t="shared" si="130"/>
        <v>1</v>
      </c>
      <c r="J426">
        <f t="shared" si="131"/>
        <v>1</v>
      </c>
      <c r="K426">
        <f t="shared" si="132"/>
        <v>0</v>
      </c>
      <c r="L426">
        <f t="shared" si="133"/>
        <v>1</v>
      </c>
      <c r="M426">
        <f t="shared" si="134"/>
        <v>0</v>
      </c>
      <c r="N426">
        <f t="shared" si="135"/>
        <v>0</v>
      </c>
      <c r="O426">
        <f t="shared" si="136"/>
        <v>0</v>
      </c>
      <c r="P426">
        <f t="shared" si="137"/>
        <v>1</v>
      </c>
      <c r="Q426">
        <f t="shared" si="138"/>
        <v>0</v>
      </c>
      <c r="U426">
        <f t="shared" si="139"/>
        <v>0</v>
      </c>
      <c r="W426" s="8">
        <v>922755</v>
      </c>
      <c r="X426" s="2">
        <v>4</v>
      </c>
      <c r="Y426" s="2">
        <v>3.5</v>
      </c>
      <c r="Z426" s="2">
        <v>3560</v>
      </c>
      <c r="AA426" s="2">
        <v>4951</v>
      </c>
      <c r="AB426" s="2">
        <v>2</v>
      </c>
      <c r="AC426" s="2">
        <v>0</v>
      </c>
      <c r="AD426" s="2">
        <v>0</v>
      </c>
      <c r="AE426" s="2">
        <v>3</v>
      </c>
      <c r="AF426" s="2">
        <v>9</v>
      </c>
      <c r="AG426" s="2">
        <v>3560</v>
      </c>
      <c r="AH426" s="2">
        <v>0</v>
      </c>
      <c r="AI426" s="2">
        <v>2014</v>
      </c>
      <c r="AJ426" s="2">
        <v>0</v>
      </c>
      <c r="AK426" s="2">
        <v>47.617800000000003</v>
      </c>
      <c r="AL426" s="2">
        <v>-122055</v>
      </c>
      <c r="AM426" s="2">
        <v>3540</v>
      </c>
      <c r="AN426" s="2">
        <v>5500</v>
      </c>
      <c r="AP426" s="3">
        <f t="shared" si="121"/>
        <v>259.20084269662919</v>
      </c>
      <c r="AR426" t="b">
        <f t="shared" si="140"/>
        <v>0</v>
      </c>
    </row>
    <row r="427" spans="1:44" ht="15.75" x14ac:dyDescent="0.25">
      <c r="A427">
        <f t="shared" si="122"/>
        <v>1</v>
      </c>
      <c r="B427">
        <f t="shared" si="123"/>
        <v>1</v>
      </c>
      <c r="C427">
        <f t="shared" si="124"/>
        <v>1</v>
      </c>
      <c r="D427">
        <f t="shared" si="125"/>
        <v>0</v>
      </c>
      <c r="E427">
        <f t="shared" si="126"/>
        <v>1</v>
      </c>
      <c r="F427">
        <f t="shared" si="127"/>
        <v>0</v>
      </c>
      <c r="G427">
        <f t="shared" si="128"/>
        <v>0</v>
      </c>
      <c r="H427">
        <f t="shared" si="129"/>
        <v>0</v>
      </c>
      <c r="I427">
        <f t="shared" si="130"/>
        <v>1</v>
      </c>
      <c r="J427">
        <f t="shared" si="131"/>
        <v>1</v>
      </c>
      <c r="K427">
        <f t="shared" si="132"/>
        <v>0</v>
      </c>
      <c r="L427">
        <f t="shared" si="133"/>
        <v>1</v>
      </c>
      <c r="M427">
        <f t="shared" si="134"/>
        <v>0</v>
      </c>
      <c r="N427">
        <f t="shared" si="135"/>
        <v>0</v>
      </c>
      <c r="O427">
        <f t="shared" si="136"/>
        <v>0</v>
      </c>
      <c r="P427">
        <f t="shared" si="137"/>
        <v>1</v>
      </c>
      <c r="Q427">
        <f t="shared" si="138"/>
        <v>0</v>
      </c>
      <c r="U427">
        <f t="shared" si="139"/>
        <v>0</v>
      </c>
      <c r="W427" s="8">
        <v>760005</v>
      </c>
      <c r="X427" s="2">
        <v>4</v>
      </c>
      <c r="Y427" s="2">
        <v>2.75</v>
      </c>
      <c r="Z427" s="2">
        <v>3090</v>
      </c>
      <c r="AA427" s="2">
        <v>5859</v>
      </c>
      <c r="AB427" s="2">
        <v>2</v>
      </c>
      <c r="AC427" s="2">
        <v>0</v>
      </c>
      <c r="AD427" s="2">
        <v>0</v>
      </c>
      <c r="AE427" s="2">
        <v>3</v>
      </c>
      <c r="AF427" s="2">
        <v>9</v>
      </c>
      <c r="AG427" s="2">
        <v>3090</v>
      </c>
      <c r="AH427" s="2">
        <v>0</v>
      </c>
      <c r="AI427" s="2">
        <v>2010</v>
      </c>
      <c r="AJ427" s="2">
        <v>0</v>
      </c>
      <c r="AK427" s="2">
        <v>47.605699999999999</v>
      </c>
      <c r="AL427" s="2">
        <v>-122047</v>
      </c>
      <c r="AM427" s="2">
        <v>2960</v>
      </c>
      <c r="AN427" s="2">
        <v>5250</v>
      </c>
      <c r="AP427" s="3">
        <f t="shared" si="121"/>
        <v>245.95631067961165</v>
      </c>
      <c r="AR427" t="b">
        <f t="shared" si="140"/>
        <v>0</v>
      </c>
    </row>
    <row r="428" spans="1:44" ht="15.75" x14ac:dyDescent="0.25">
      <c r="A428">
        <f t="shared" si="122"/>
        <v>1</v>
      </c>
      <c r="B428">
        <f t="shared" si="123"/>
        <v>1</v>
      </c>
      <c r="C428">
        <f t="shared" si="124"/>
        <v>1</v>
      </c>
      <c r="D428">
        <f t="shared" si="125"/>
        <v>1</v>
      </c>
      <c r="E428">
        <f t="shared" si="126"/>
        <v>1</v>
      </c>
      <c r="F428">
        <f t="shared" si="127"/>
        <v>0</v>
      </c>
      <c r="G428">
        <f t="shared" si="128"/>
        <v>0</v>
      </c>
      <c r="H428">
        <f t="shared" si="129"/>
        <v>0</v>
      </c>
      <c r="I428">
        <f t="shared" si="130"/>
        <v>1</v>
      </c>
      <c r="J428">
        <f t="shared" si="131"/>
        <v>1</v>
      </c>
      <c r="K428">
        <f t="shared" si="132"/>
        <v>1</v>
      </c>
      <c r="L428">
        <f t="shared" si="133"/>
        <v>1</v>
      </c>
      <c r="M428">
        <f t="shared" si="134"/>
        <v>0</v>
      </c>
      <c r="N428">
        <f t="shared" si="135"/>
        <v>0</v>
      </c>
      <c r="O428">
        <f t="shared" si="136"/>
        <v>0</v>
      </c>
      <c r="P428">
        <f t="shared" si="137"/>
        <v>1</v>
      </c>
      <c r="Q428">
        <f t="shared" si="138"/>
        <v>0</v>
      </c>
      <c r="U428">
        <f t="shared" si="139"/>
        <v>0</v>
      </c>
      <c r="W428" s="8">
        <f>1.275*10^6</f>
        <v>1275000</v>
      </c>
      <c r="X428" s="2">
        <v>6</v>
      </c>
      <c r="Y428" s="2">
        <v>5.25</v>
      </c>
      <c r="Z428" s="2">
        <v>6160</v>
      </c>
      <c r="AA428" s="2">
        <v>27490</v>
      </c>
      <c r="AB428" s="2">
        <v>2</v>
      </c>
      <c r="AC428" s="2">
        <v>0</v>
      </c>
      <c r="AD428" s="2">
        <v>0</v>
      </c>
      <c r="AE428" s="2">
        <v>3</v>
      </c>
      <c r="AF428" s="2">
        <v>11</v>
      </c>
      <c r="AG428" s="2">
        <v>4040</v>
      </c>
      <c r="AH428" s="2">
        <v>2120</v>
      </c>
      <c r="AI428" s="2">
        <v>2007</v>
      </c>
      <c r="AJ428" s="2">
        <v>0</v>
      </c>
      <c r="AK428" s="2">
        <v>47.609400000000001</v>
      </c>
      <c r="AL428" s="2">
        <v>-122023</v>
      </c>
      <c r="AM428" s="2">
        <v>4225</v>
      </c>
      <c r="AN428" s="2">
        <v>9100</v>
      </c>
      <c r="AP428" s="3">
        <f t="shared" si="121"/>
        <v>206.98051948051949</v>
      </c>
      <c r="AR428" t="b">
        <f t="shared" si="140"/>
        <v>0</v>
      </c>
    </row>
    <row r="429" spans="1:44" ht="15.75" x14ac:dyDescent="0.25">
      <c r="A429">
        <f t="shared" si="122"/>
        <v>1</v>
      </c>
      <c r="B429">
        <f t="shared" si="123"/>
        <v>1</v>
      </c>
      <c r="C429">
        <f t="shared" si="124"/>
        <v>1</v>
      </c>
      <c r="D429">
        <f t="shared" si="125"/>
        <v>1</v>
      </c>
      <c r="E429">
        <f t="shared" si="126"/>
        <v>1</v>
      </c>
      <c r="F429">
        <f t="shared" si="127"/>
        <v>0</v>
      </c>
      <c r="G429">
        <f t="shared" si="128"/>
        <v>0</v>
      </c>
      <c r="H429">
        <f t="shared" si="129"/>
        <v>0</v>
      </c>
      <c r="I429">
        <f t="shared" si="130"/>
        <v>1</v>
      </c>
      <c r="J429">
        <f t="shared" si="131"/>
        <v>1</v>
      </c>
      <c r="K429">
        <f t="shared" si="132"/>
        <v>0</v>
      </c>
      <c r="L429">
        <f t="shared" si="133"/>
        <v>1</v>
      </c>
      <c r="M429">
        <f t="shared" si="134"/>
        <v>0</v>
      </c>
      <c r="N429">
        <f t="shared" si="135"/>
        <v>0</v>
      </c>
      <c r="O429">
        <f t="shared" si="136"/>
        <v>0</v>
      </c>
      <c r="P429">
        <f t="shared" si="137"/>
        <v>1</v>
      </c>
      <c r="Q429">
        <f t="shared" si="138"/>
        <v>1</v>
      </c>
      <c r="U429">
        <f t="shared" si="139"/>
        <v>0</v>
      </c>
      <c r="W429" s="8">
        <v>925000</v>
      </c>
      <c r="X429" s="2">
        <v>4</v>
      </c>
      <c r="Y429" s="2">
        <v>3.25</v>
      </c>
      <c r="Z429" s="2">
        <v>3640</v>
      </c>
      <c r="AA429" s="2">
        <v>60086</v>
      </c>
      <c r="AB429" s="2">
        <v>2</v>
      </c>
      <c r="AC429" s="2">
        <v>0</v>
      </c>
      <c r="AD429" s="2">
        <v>0</v>
      </c>
      <c r="AE429" s="2">
        <v>3</v>
      </c>
      <c r="AF429" s="2">
        <v>10</v>
      </c>
      <c r="AG429" s="2">
        <v>3640</v>
      </c>
      <c r="AH429" s="2">
        <v>0</v>
      </c>
      <c r="AI429" s="2">
        <v>2005</v>
      </c>
      <c r="AJ429" s="2">
        <v>0</v>
      </c>
      <c r="AK429" s="2">
        <v>47.632800000000003</v>
      </c>
      <c r="AL429" s="2">
        <v>-122016</v>
      </c>
      <c r="AM429" s="2">
        <v>2900</v>
      </c>
      <c r="AN429" s="2">
        <v>51721</v>
      </c>
      <c r="AP429" s="3">
        <f t="shared" si="121"/>
        <v>254.12087912087912</v>
      </c>
      <c r="AR429" t="b">
        <f t="shared" si="140"/>
        <v>0</v>
      </c>
    </row>
    <row r="430" spans="1:44" ht="15.75" x14ac:dyDescent="0.25">
      <c r="A430">
        <f t="shared" si="122"/>
        <v>0</v>
      </c>
      <c r="B430">
        <f t="shared" si="123"/>
        <v>1</v>
      </c>
      <c r="C430">
        <f t="shared" si="124"/>
        <v>0</v>
      </c>
      <c r="D430">
        <f t="shared" si="125"/>
        <v>0</v>
      </c>
      <c r="E430">
        <f t="shared" si="126"/>
        <v>1</v>
      </c>
      <c r="F430">
        <f t="shared" si="127"/>
        <v>0</v>
      </c>
      <c r="G430">
        <f t="shared" si="128"/>
        <v>0</v>
      </c>
      <c r="H430">
        <f t="shared" si="129"/>
        <v>0</v>
      </c>
      <c r="I430">
        <f t="shared" si="130"/>
        <v>0</v>
      </c>
      <c r="J430">
        <f t="shared" si="131"/>
        <v>0</v>
      </c>
      <c r="K430">
        <f t="shared" si="132"/>
        <v>0</v>
      </c>
      <c r="L430">
        <f t="shared" si="133"/>
        <v>1</v>
      </c>
      <c r="M430">
        <f t="shared" si="134"/>
        <v>0</v>
      </c>
      <c r="N430">
        <f t="shared" si="135"/>
        <v>0</v>
      </c>
      <c r="O430">
        <f t="shared" si="136"/>
        <v>0</v>
      </c>
      <c r="P430">
        <f t="shared" si="137"/>
        <v>0</v>
      </c>
      <c r="Q430">
        <f t="shared" si="138"/>
        <v>0</v>
      </c>
      <c r="U430">
        <f t="shared" si="139"/>
        <v>0</v>
      </c>
      <c r="W430" s="8">
        <v>409000</v>
      </c>
      <c r="X430" s="2">
        <v>3</v>
      </c>
      <c r="Y430" s="2">
        <v>2.5</v>
      </c>
      <c r="Z430" s="2">
        <v>1890</v>
      </c>
      <c r="AA430" s="2">
        <v>6500</v>
      </c>
      <c r="AB430" s="2">
        <v>2</v>
      </c>
      <c r="AC430" s="2">
        <v>0</v>
      </c>
      <c r="AD430" s="2">
        <v>0</v>
      </c>
      <c r="AE430" s="2">
        <v>3</v>
      </c>
      <c r="AF430" s="2">
        <v>7</v>
      </c>
      <c r="AG430" s="2">
        <v>1890</v>
      </c>
      <c r="AH430" s="2">
        <v>0</v>
      </c>
      <c r="AI430" s="2">
        <v>2012</v>
      </c>
      <c r="AJ430" s="2">
        <v>0</v>
      </c>
      <c r="AK430" s="2">
        <v>47.622500000000002</v>
      </c>
      <c r="AL430" s="2">
        <v>-122058</v>
      </c>
      <c r="AM430" s="2">
        <v>2340</v>
      </c>
      <c r="AN430" s="2">
        <v>7500</v>
      </c>
      <c r="AP430" s="3">
        <f t="shared" si="121"/>
        <v>216.40211640211641</v>
      </c>
      <c r="AR430" t="b">
        <f t="shared" si="140"/>
        <v>0</v>
      </c>
    </row>
    <row r="431" spans="1:44" ht="15.75" x14ac:dyDescent="0.25">
      <c r="A431">
        <f t="shared" si="122"/>
        <v>1</v>
      </c>
      <c r="B431">
        <f t="shared" si="123"/>
        <v>1</v>
      </c>
      <c r="C431">
        <f t="shared" si="124"/>
        <v>1</v>
      </c>
      <c r="D431">
        <f t="shared" si="125"/>
        <v>0</v>
      </c>
      <c r="E431">
        <f t="shared" si="126"/>
        <v>1</v>
      </c>
      <c r="F431">
        <f t="shared" si="127"/>
        <v>0</v>
      </c>
      <c r="G431">
        <f t="shared" si="128"/>
        <v>0</v>
      </c>
      <c r="H431">
        <f t="shared" si="129"/>
        <v>0</v>
      </c>
      <c r="I431">
        <f t="shared" si="130"/>
        <v>1</v>
      </c>
      <c r="J431">
        <f t="shared" si="131"/>
        <v>1</v>
      </c>
      <c r="K431">
        <f t="shared" si="132"/>
        <v>0</v>
      </c>
      <c r="L431">
        <f t="shared" si="133"/>
        <v>1</v>
      </c>
      <c r="M431">
        <f t="shared" si="134"/>
        <v>0</v>
      </c>
      <c r="N431">
        <f t="shared" si="135"/>
        <v>0</v>
      </c>
      <c r="O431">
        <f t="shared" si="136"/>
        <v>0</v>
      </c>
      <c r="P431">
        <f t="shared" si="137"/>
        <v>1</v>
      </c>
      <c r="Q431">
        <f t="shared" si="138"/>
        <v>0</v>
      </c>
      <c r="U431">
        <f t="shared" si="139"/>
        <v>0</v>
      </c>
      <c r="W431" s="8">
        <v>888990</v>
      </c>
      <c r="X431" s="2">
        <v>4</v>
      </c>
      <c r="Y431" s="2">
        <v>2.75</v>
      </c>
      <c r="Z431" s="2">
        <v>3540</v>
      </c>
      <c r="AA431" s="2">
        <v>5500</v>
      </c>
      <c r="AB431" s="2">
        <v>2</v>
      </c>
      <c r="AC431" s="2">
        <v>0</v>
      </c>
      <c r="AD431" s="2">
        <v>0</v>
      </c>
      <c r="AE431" s="2">
        <v>3</v>
      </c>
      <c r="AF431" s="2">
        <v>9</v>
      </c>
      <c r="AG431" s="2">
        <v>3540</v>
      </c>
      <c r="AH431" s="2">
        <v>0</v>
      </c>
      <c r="AI431" s="2">
        <v>2014</v>
      </c>
      <c r="AJ431" s="2">
        <v>0</v>
      </c>
      <c r="AK431" s="2">
        <v>47.618099999999998</v>
      </c>
      <c r="AL431" s="2">
        <v>-122056</v>
      </c>
      <c r="AM431" s="2">
        <v>3540</v>
      </c>
      <c r="AN431" s="2">
        <v>5500</v>
      </c>
      <c r="AP431" s="3">
        <f t="shared" si="121"/>
        <v>251.12711864406779</v>
      </c>
      <c r="AR431" t="b">
        <f t="shared" si="140"/>
        <v>0</v>
      </c>
    </row>
    <row r="432" spans="1:44" ht="15.75" x14ac:dyDescent="0.25">
      <c r="A432">
        <f t="shared" si="122"/>
        <v>1</v>
      </c>
      <c r="B432">
        <f t="shared" si="123"/>
        <v>1</v>
      </c>
      <c r="C432">
        <f t="shared" si="124"/>
        <v>1</v>
      </c>
      <c r="D432">
        <f t="shared" si="125"/>
        <v>0</v>
      </c>
      <c r="E432">
        <f t="shared" si="126"/>
        <v>1</v>
      </c>
      <c r="F432">
        <f t="shared" si="127"/>
        <v>0</v>
      </c>
      <c r="G432">
        <f t="shared" si="128"/>
        <v>1</v>
      </c>
      <c r="H432">
        <f t="shared" si="129"/>
        <v>0</v>
      </c>
      <c r="I432">
        <f t="shared" si="130"/>
        <v>0</v>
      </c>
      <c r="J432">
        <f t="shared" si="131"/>
        <v>1</v>
      </c>
      <c r="K432">
        <f t="shared" si="132"/>
        <v>0</v>
      </c>
      <c r="L432">
        <f t="shared" si="133"/>
        <v>1</v>
      </c>
      <c r="M432">
        <f t="shared" si="134"/>
        <v>0</v>
      </c>
      <c r="N432">
        <f t="shared" si="135"/>
        <v>0</v>
      </c>
      <c r="O432">
        <f t="shared" si="136"/>
        <v>0</v>
      </c>
      <c r="P432">
        <f t="shared" si="137"/>
        <v>1</v>
      </c>
      <c r="Q432">
        <f t="shared" si="138"/>
        <v>0</v>
      </c>
      <c r="U432">
        <f t="shared" si="139"/>
        <v>0</v>
      </c>
      <c r="W432" s="8">
        <v>800000</v>
      </c>
      <c r="X432" s="2">
        <v>4</v>
      </c>
      <c r="Y432" s="2">
        <v>2.5</v>
      </c>
      <c r="Z432" s="2">
        <v>3691</v>
      </c>
      <c r="AA432" s="2">
        <v>11088</v>
      </c>
      <c r="AB432" s="2">
        <v>2</v>
      </c>
      <c r="AC432" s="2">
        <v>0</v>
      </c>
      <c r="AD432" s="2">
        <v>1</v>
      </c>
      <c r="AE432" s="2">
        <v>3</v>
      </c>
      <c r="AF432" s="2">
        <v>8</v>
      </c>
      <c r="AG432" s="2">
        <v>3691</v>
      </c>
      <c r="AH432" s="2">
        <v>0</v>
      </c>
      <c r="AI432" s="2">
        <v>2013</v>
      </c>
      <c r="AJ432" s="2">
        <v>0</v>
      </c>
      <c r="AK432" s="2">
        <v>47.612200000000001</v>
      </c>
      <c r="AL432" s="2">
        <v>-122059</v>
      </c>
      <c r="AM432" s="2">
        <v>3190</v>
      </c>
      <c r="AN432" s="2">
        <v>11270</v>
      </c>
      <c r="AP432" s="3">
        <f t="shared" si="121"/>
        <v>216.74342996477918</v>
      </c>
      <c r="AR432" t="b">
        <f t="shared" si="140"/>
        <v>0</v>
      </c>
    </row>
    <row r="433" spans="1:44" ht="15.75" x14ac:dyDescent="0.25">
      <c r="A433">
        <f t="shared" si="122"/>
        <v>1</v>
      </c>
      <c r="B433">
        <f t="shared" si="123"/>
        <v>1</v>
      </c>
      <c r="C433">
        <f t="shared" si="124"/>
        <v>1</v>
      </c>
      <c r="D433">
        <f t="shared" si="125"/>
        <v>0</v>
      </c>
      <c r="E433">
        <f t="shared" si="126"/>
        <v>1</v>
      </c>
      <c r="F433">
        <f t="shared" si="127"/>
        <v>0</v>
      </c>
      <c r="G433">
        <f t="shared" si="128"/>
        <v>0</v>
      </c>
      <c r="H433">
        <f t="shared" si="129"/>
        <v>0</v>
      </c>
      <c r="I433">
        <f t="shared" si="130"/>
        <v>1</v>
      </c>
      <c r="J433">
        <f t="shared" si="131"/>
        <v>1</v>
      </c>
      <c r="K433">
        <f t="shared" si="132"/>
        <v>0</v>
      </c>
      <c r="L433">
        <f t="shared" si="133"/>
        <v>1</v>
      </c>
      <c r="M433">
        <f t="shared" si="134"/>
        <v>0</v>
      </c>
      <c r="N433">
        <f t="shared" si="135"/>
        <v>0</v>
      </c>
      <c r="O433">
        <f t="shared" si="136"/>
        <v>0</v>
      </c>
      <c r="P433">
        <f t="shared" si="137"/>
        <v>1</v>
      </c>
      <c r="Q433">
        <f t="shared" si="138"/>
        <v>0</v>
      </c>
      <c r="U433">
        <f t="shared" si="139"/>
        <v>0</v>
      </c>
      <c r="W433" s="8">
        <v>769995</v>
      </c>
      <c r="X433" s="2">
        <v>5</v>
      </c>
      <c r="Y433" s="2">
        <v>2.75</v>
      </c>
      <c r="Z433" s="2">
        <v>3010</v>
      </c>
      <c r="AA433" s="2">
        <v>5398</v>
      </c>
      <c r="AB433" s="2">
        <v>2</v>
      </c>
      <c r="AC433" s="2">
        <v>0</v>
      </c>
      <c r="AD433" s="2">
        <v>0</v>
      </c>
      <c r="AE433" s="2">
        <v>3</v>
      </c>
      <c r="AF433" s="2">
        <v>9</v>
      </c>
      <c r="AG433" s="2">
        <v>3010</v>
      </c>
      <c r="AH433" s="2">
        <v>0</v>
      </c>
      <c r="AI433" s="2">
        <v>2014</v>
      </c>
      <c r="AJ433" s="2">
        <v>0</v>
      </c>
      <c r="AK433" s="2">
        <v>47.606699999999996</v>
      </c>
      <c r="AL433" s="2">
        <v>-122053</v>
      </c>
      <c r="AM433" s="2">
        <v>3360</v>
      </c>
      <c r="AN433" s="2">
        <v>5407</v>
      </c>
      <c r="AP433" s="3">
        <f t="shared" si="121"/>
        <v>255.81229235880397</v>
      </c>
      <c r="AR433" t="b">
        <f t="shared" si="140"/>
        <v>0</v>
      </c>
    </row>
    <row r="434" spans="1:44" ht="15.75" x14ac:dyDescent="0.25">
      <c r="A434">
        <f t="shared" si="122"/>
        <v>1</v>
      </c>
      <c r="B434">
        <f t="shared" si="123"/>
        <v>1</v>
      </c>
      <c r="C434">
        <f t="shared" si="124"/>
        <v>1</v>
      </c>
      <c r="D434">
        <f t="shared" si="125"/>
        <v>0</v>
      </c>
      <c r="E434">
        <f t="shared" si="126"/>
        <v>1</v>
      </c>
      <c r="F434">
        <f t="shared" si="127"/>
        <v>0</v>
      </c>
      <c r="G434">
        <f t="shared" si="128"/>
        <v>0</v>
      </c>
      <c r="H434">
        <f t="shared" si="129"/>
        <v>0</v>
      </c>
      <c r="I434">
        <f t="shared" si="130"/>
        <v>1</v>
      </c>
      <c r="J434">
        <f t="shared" si="131"/>
        <v>1</v>
      </c>
      <c r="K434">
        <f t="shared" si="132"/>
        <v>0</v>
      </c>
      <c r="L434">
        <f t="shared" si="133"/>
        <v>1</v>
      </c>
      <c r="M434">
        <f t="shared" si="134"/>
        <v>0</v>
      </c>
      <c r="N434">
        <f t="shared" si="135"/>
        <v>1</v>
      </c>
      <c r="O434">
        <f t="shared" si="136"/>
        <v>0</v>
      </c>
      <c r="P434">
        <f t="shared" si="137"/>
        <v>1</v>
      </c>
      <c r="Q434">
        <f t="shared" si="138"/>
        <v>0</v>
      </c>
      <c r="U434">
        <f t="shared" si="139"/>
        <v>0</v>
      </c>
      <c r="W434" s="8">
        <v>864327</v>
      </c>
      <c r="X434" s="2">
        <v>5</v>
      </c>
      <c r="Y434" s="2">
        <v>3.25</v>
      </c>
      <c r="Z434" s="2">
        <v>3480</v>
      </c>
      <c r="AA434" s="2">
        <v>6507</v>
      </c>
      <c r="AB434" s="2">
        <v>2</v>
      </c>
      <c r="AC434" s="2">
        <v>0</v>
      </c>
      <c r="AD434" s="2">
        <v>0</v>
      </c>
      <c r="AE434" s="2">
        <v>3</v>
      </c>
      <c r="AF434" s="2">
        <v>9</v>
      </c>
      <c r="AG434" s="2">
        <v>3480</v>
      </c>
      <c r="AH434" s="2">
        <v>0</v>
      </c>
      <c r="AI434" s="2">
        <v>2014</v>
      </c>
      <c r="AJ434" s="2">
        <v>0</v>
      </c>
      <c r="AK434" s="2">
        <v>47607</v>
      </c>
      <c r="AL434" s="2">
        <v>-122053</v>
      </c>
      <c r="AM434" s="2">
        <v>3360</v>
      </c>
      <c r="AN434" s="2">
        <v>5398</v>
      </c>
      <c r="AP434" s="3">
        <f t="shared" si="121"/>
        <v>248.3698275862069</v>
      </c>
      <c r="AR434" t="b">
        <f t="shared" si="140"/>
        <v>0</v>
      </c>
    </row>
    <row r="435" spans="1:44" ht="15.75" x14ac:dyDescent="0.25">
      <c r="A435">
        <f t="shared" si="122"/>
        <v>1</v>
      </c>
      <c r="B435">
        <f t="shared" si="123"/>
        <v>1</v>
      </c>
      <c r="C435">
        <f t="shared" si="124"/>
        <v>1</v>
      </c>
      <c r="D435">
        <f t="shared" si="125"/>
        <v>0</v>
      </c>
      <c r="E435">
        <f t="shared" si="126"/>
        <v>1</v>
      </c>
      <c r="F435">
        <f t="shared" si="127"/>
        <v>0</v>
      </c>
      <c r="G435">
        <f t="shared" si="128"/>
        <v>0</v>
      </c>
      <c r="H435">
        <f t="shared" si="129"/>
        <v>0</v>
      </c>
      <c r="I435">
        <f t="shared" si="130"/>
        <v>1</v>
      </c>
      <c r="J435">
        <f t="shared" si="131"/>
        <v>1</v>
      </c>
      <c r="K435">
        <f t="shared" si="132"/>
        <v>0</v>
      </c>
      <c r="L435">
        <f t="shared" si="133"/>
        <v>1</v>
      </c>
      <c r="M435">
        <f t="shared" si="134"/>
        <v>0</v>
      </c>
      <c r="N435">
        <f t="shared" si="135"/>
        <v>0</v>
      </c>
      <c r="O435">
        <f t="shared" si="136"/>
        <v>0</v>
      </c>
      <c r="P435">
        <f t="shared" si="137"/>
        <v>1</v>
      </c>
      <c r="Q435">
        <f t="shared" si="138"/>
        <v>0</v>
      </c>
      <c r="U435">
        <f t="shared" si="139"/>
        <v>1</v>
      </c>
      <c r="W435" s="8">
        <v>831548</v>
      </c>
      <c r="X435" s="2">
        <v>5</v>
      </c>
      <c r="Y435" s="2">
        <v>2.75</v>
      </c>
      <c r="Z435" s="2">
        <v>3010</v>
      </c>
      <c r="AA435" s="2">
        <v>4919</v>
      </c>
      <c r="AB435" s="2">
        <v>2</v>
      </c>
      <c r="AC435" s="2">
        <v>0</v>
      </c>
      <c r="AD435" s="2">
        <v>0</v>
      </c>
      <c r="AE435" s="2">
        <v>3</v>
      </c>
      <c r="AF435" s="2">
        <v>9</v>
      </c>
      <c r="AG435" s="2">
        <v>3010</v>
      </c>
      <c r="AH435" s="2">
        <v>0</v>
      </c>
      <c r="AI435" s="2">
        <v>2014</v>
      </c>
      <c r="AJ435" s="2">
        <v>0</v>
      </c>
      <c r="AK435" s="2">
        <v>47.606699999999996</v>
      </c>
      <c r="AL435" s="2">
        <v>-122052</v>
      </c>
      <c r="AM435" s="2">
        <v>3230</v>
      </c>
      <c r="AN435" s="2">
        <v>5415</v>
      </c>
      <c r="AP435" s="3">
        <f t="shared" si="121"/>
        <v>276.26179401993357</v>
      </c>
      <c r="AR435" t="b">
        <f t="shared" si="140"/>
        <v>1</v>
      </c>
    </row>
    <row r="436" spans="1:44" ht="15.75" x14ac:dyDescent="0.25">
      <c r="A436">
        <f t="shared" si="122"/>
        <v>1</v>
      </c>
      <c r="B436">
        <f t="shared" si="123"/>
        <v>1</v>
      </c>
      <c r="C436">
        <f t="shared" si="124"/>
        <v>1</v>
      </c>
      <c r="D436">
        <f t="shared" si="125"/>
        <v>0</v>
      </c>
      <c r="E436">
        <f t="shared" si="126"/>
        <v>1</v>
      </c>
      <c r="F436">
        <f t="shared" si="127"/>
        <v>0</v>
      </c>
      <c r="G436">
        <f t="shared" si="128"/>
        <v>0</v>
      </c>
      <c r="H436">
        <f t="shared" si="129"/>
        <v>0</v>
      </c>
      <c r="I436">
        <f t="shared" si="130"/>
        <v>1</v>
      </c>
      <c r="J436">
        <f t="shared" si="131"/>
        <v>1</v>
      </c>
      <c r="K436">
        <f t="shared" si="132"/>
        <v>0</v>
      </c>
      <c r="L436">
        <f t="shared" si="133"/>
        <v>1</v>
      </c>
      <c r="M436">
        <f t="shared" si="134"/>
        <v>0</v>
      </c>
      <c r="N436">
        <f t="shared" si="135"/>
        <v>0</v>
      </c>
      <c r="O436">
        <f t="shared" si="136"/>
        <v>0</v>
      </c>
      <c r="P436">
        <f t="shared" si="137"/>
        <v>1</v>
      </c>
      <c r="Q436">
        <f t="shared" si="138"/>
        <v>0</v>
      </c>
      <c r="U436">
        <f t="shared" si="139"/>
        <v>1</v>
      </c>
      <c r="W436" s="8">
        <v>895950</v>
      </c>
      <c r="X436" s="2">
        <v>5</v>
      </c>
      <c r="Y436" s="2">
        <v>2.75</v>
      </c>
      <c r="Z436" s="2">
        <v>3180</v>
      </c>
      <c r="AA436" s="2">
        <v>9255</v>
      </c>
      <c r="AB436" s="2">
        <v>2</v>
      </c>
      <c r="AC436" s="2">
        <v>0</v>
      </c>
      <c r="AD436" s="2">
        <v>0</v>
      </c>
      <c r="AE436" s="2">
        <v>3</v>
      </c>
      <c r="AF436" s="2">
        <v>9</v>
      </c>
      <c r="AG436" s="2">
        <v>3180</v>
      </c>
      <c r="AH436" s="2">
        <v>0</v>
      </c>
      <c r="AI436" s="2">
        <v>2014</v>
      </c>
      <c r="AJ436" s="2">
        <v>0</v>
      </c>
      <c r="AK436" s="2">
        <v>47.623199999999997</v>
      </c>
      <c r="AL436" s="2">
        <v>-122023</v>
      </c>
      <c r="AM436" s="2">
        <v>3180</v>
      </c>
      <c r="AN436" s="2">
        <v>7782</v>
      </c>
      <c r="AP436" s="3">
        <f t="shared" si="121"/>
        <v>281.74528301886795</v>
      </c>
      <c r="AR436" t="b">
        <f t="shared" si="140"/>
        <v>1</v>
      </c>
    </row>
    <row r="437" spans="1:44" ht="15.75" x14ac:dyDescent="0.25">
      <c r="A437">
        <f t="shared" si="122"/>
        <v>1</v>
      </c>
      <c r="B437">
        <f t="shared" si="123"/>
        <v>1</v>
      </c>
      <c r="C437">
        <f t="shared" si="124"/>
        <v>1</v>
      </c>
      <c r="D437">
        <f t="shared" si="125"/>
        <v>0</v>
      </c>
      <c r="E437">
        <f t="shared" si="126"/>
        <v>1</v>
      </c>
      <c r="F437">
        <f t="shared" si="127"/>
        <v>0</v>
      </c>
      <c r="G437">
        <f t="shared" si="128"/>
        <v>0</v>
      </c>
      <c r="H437">
        <f t="shared" si="129"/>
        <v>0</v>
      </c>
      <c r="I437">
        <f t="shared" si="130"/>
        <v>1</v>
      </c>
      <c r="J437">
        <f t="shared" si="131"/>
        <v>1</v>
      </c>
      <c r="K437">
        <f t="shared" si="132"/>
        <v>0</v>
      </c>
      <c r="L437">
        <f t="shared" si="133"/>
        <v>1</v>
      </c>
      <c r="M437">
        <f t="shared" si="134"/>
        <v>0</v>
      </c>
      <c r="N437">
        <f t="shared" si="135"/>
        <v>0</v>
      </c>
      <c r="O437">
        <f t="shared" si="136"/>
        <v>0</v>
      </c>
      <c r="P437">
        <f t="shared" si="137"/>
        <v>1</v>
      </c>
      <c r="Q437">
        <f t="shared" si="138"/>
        <v>0</v>
      </c>
      <c r="U437">
        <f t="shared" si="139"/>
        <v>1</v>
      </c>
      <c r="W437" s="8">
        <v>924000</v>
      </c>
      <c r="X437" s="2">
        <v>5</v>
      </c>
      <c r="Y437" s="2">
        <v>2.75</v>
      </c>
      <c r="Z437" s="2">
        <v>3210</v>
      </c>
      <c r="AA437" s="2">
        <v>8001</v>
      </c>
      <c r="AB437" s="2">
        <v>2</v>
      </c>
      <c r="AC437" s="2">
        <v>0</v>
      </c>
      <c r="AD437" s="2">
        <v>0</v>
      </c>
      <c r="AE437" s="2">
        <v>3</v>
      </c>
      <c r="AF437" s="2">
        <v>9</v>
      </c>
      <c r="AG437" s="2">
        <v>3210</v>
      </c>
      <c r="AH437" s="2">
        <v>0</v>
      </c>
      <c r="AI437" s="2">
        <v>2014</v>
      </c>
      <c r="AJ437" s="2">
        <v>0</v>
      </c>
      <c r="AK437" s="2">
        <v>47.593499999999999</v>
      </c>
      <c r="AL437" s="2">
        <v>-122061</v>
      </c>
      <c r="AM437" s="2">
        <v>3190</v>
      </c>
      <c r="AN437" s="2">
        <v>6624</v>
      </c>
      <c r="AP437" s="3">
        <f t="shared" si="121"/>
        <v>287.85046728971963</v>
      </c>
      <c r="AR437" t="b">
        <f t="shared" si="140"/>
        <v>1</v>
      </c>
    </row>
    <row r="438" spans="1:44" ht="15.75" x14ac:dyDescent="0.25">
      <c r="A438">
        <f t="shared" si="122"/>
        <v>1</v>
      </c>
      <c r="B438">
        <f t="shared" si="123"/>
        <v>1</v>
      </c>
      <c r="C438">
        <f t="shared" si="124"/>
        <v>1</v>
      </c>
      <c r="D438">
        <f t="shared" si="125"/>
        <v>0</v>
      </c>
      <c r="E438">
        <f t="shared" si="126"/>
        <v>1</v>
      </c>
      <c r="F438">
        <f t="shared" si="127"/>
        <v>0</v>
      </c>
      <c r="G438">
        <f t="shared" si="128"/>
        <v>0</v>
      </c>
      <c r="H438">
        <f t="shared" si="129"/>
        <v>0</v>
      </c>
      <c r="I438">
        <f t="shared" si="130"/>
        <v>1</v>
      </c>
      <c r="J438">
        <f t="shared" si="131"/>
        <v>1</v>
      </c>
      <c r="K438">
        <f t="shared" si="132"/>
        <v>0</v>
      </c>
      <c r="L438">
        <f t="shared" si="133"/>
        <v>1</v>
      </c>
      <c r="M438">
        <f t="shared" si="134"/>
        <v>0</v>
      </c>
      <c r="N438">
        <f t="shared" si="135"/>
        <v>0</v>
      </c>
      <c r="O438">
        <f t="shared" si="136"/>
        <v>0</v>
      </c>
      <c r="P438">
        <f t="shared" si="137"/>
        <v>1</v>
      </c>
      <c r="Q438">
        <f t="shared" si="138"/>
        <v>0</v>
      </c>
      <c r="U438">
        <f t="shared" si="139"/>
        <v>1</v>
      </c>
      <c r="W438" s="8">
        <v>869950</v>
      </c>
      <c r="X438" s="2">
        <v>4</v>
      </c>
      <c r="Y438" s="2">
        <v>2.75</v>
      </c>
      <c r="Z438" s="2">
        <v>3140</v>
      </c>
      <c r="AA438" s="2">
        <v>7928</v>
      </c>
      <c r="AB438" s="2">
        <v>2</v>
      </c>
      <c r="AC438" s="2">
        <v>0</v>
      </c>
      <c r="AD438" s="2">
        <v>0</v>
      </c>
      <c r="AE438" s="2">
        <v>3</v>
      </c>
      <c r="AF438" s="2">
        <v>9</v>
      </c>
      <c r="AG438" s="2">
        <v>3140</v>
      </c>
      <c r="AH438" s="2">
        <v>0</v>
      </c>
      <c r="AI438" s="2">
        <v>2013</v>
      </c>
      <c r="AJ438" s="2">
        <v>0</v>
      </c>
      <c r="AK438" s="2">
        <v>47.592300000000002</v>
      </c>
      <c r="AL438" s="2">
        <v>-122058</v>
      </c>
      <c r="AM438" s="2">
        <v>3500</v>
      </c>
      <c r="AN438" s="2">
        <v>7055</v>
      </c>
      <c r="AP438" s="3">
        <f t="shared" si="121"/>
        <v>277.05414012738851</v>
      </c>
      <c r="AR438" t="b">
        <f t="shared" si="140"/>
        <v>1</v>
      </c>
    </row>
    <row r="439" spans="1:44" ht="15.75" x14ac:dyDescent="0.25">
      <c r="A439">
        <f t="shared" si="122"/>
        <v>1</v>
      </c>
      <c r="B439">
        <f t="shared" si="123"/>
        <v>1</v>
      </c>
      <c r="C439">
        <f t="shared" si="124"/>
        <v>1</v>
      </c>
      <c r="D439">
        <f t="shared" si="125"/>
        <v>0</v>
      </c>
      <c r="E439">
        <f t="shared" si="126"/>
        <v>1</v>
      </c>
      <c r="F439">
        <f t="shared" si="127"/>
        <v>0</v>
      </c>
      <c r="G439">
        <f t="shared" si="128"/>
        <v>0</v>
      </c>
      <c r="H439">
        <f t="shared" si="129"/>
        <v>0</v>
      </c>
      <c r="I439">
        <f t="shared" si="130"/>
        <v>1</v>
      </c>
      <c r="J439">
        <f t="shared" si="131"/>
        <v>1</v>
      </c>
      <c r="K439">
        <f t="shared" si="132"/>
        <v>0</v>
      </c>
      <c r="L439">
        <f t="shared" si="133"/>
        <v>1</v>
      </c>
      <c r="M439">
        <f t="shared" si="134"/>
        <v>0</v>
      </c>
      <c r="N439">
        <f t="shared" si="135"/>
        <v>1</v>
      </c>
      <c r="O439">
        <f t="shared" si="136"/>
        <v>0</v>
      </c>
      <c r="P439">
        <f t="shared" si="137"/>
        <v>1</v>
      </c>
      <c r="Q439">
        <f t="shared" si="138"/>
        <v>0</v>
      </c>
      <c r="U439">
        <f t="shared" si="139"/>
        <v>0</v>
      </c>
      <c r="W439" s="8">
        <v>861111</v>
      </c>
      <c r="X439" s="2">
        <v>4</v>
      </c>
      <c r="Y439" s="2">
        <v>2.5</v>
      </c>
      <c r="Z439" s="2">
        <v>3650</v>
      </c>
      <c r="AA439" s="2">
        <v>7090</v>
      </c>
      <c r="AB439" s="2">
        <v>2</v>
      </c>
      <c r="AC439" s="2">
        <v>0</v>
      </c>
      <c r="AD439" s="2">
        <v>0</v>
      </c>
      <c r="AE439" s="2">
        <v>3</v>
      </c>
      <c r="AF439" s="2">
        <v>10</v>
      </c>
      <c r="AG439" s="2">
        <v>3650</v>
      </c>
      <c r="AH439" s="2">
        <v>0</v>
      </c>
      <c r="AI439" s="2">
        <v>2008</v>
      </c>
      <c r="AJ439" s="2">
        <v>0</v>
      </c>
      <c r="AK439" s="2">
        <v>47606</v>
      </c>
      <c r="AL439" s="2">
        <v>-122052</v>
      </c>
      <c r="AM439" s="2">
        <v>3860</v>
      </c>
      <c r="AN439" s="2">
        <v>7272</v>
      </c>
      <c r="AP439" s="3">
        <f t="shared" si="121"/>
        <v>235.92082191780821</v>
      </c>
      <c r="AR439" t="b">
        <f t="shared" si="140"/>
        <v>0</v>
      </c>
    </row>
    <row r="440" spans="1:44" ht="15.75" x14ac:dyDescent="0.25">
      <c r="A440">
        <f t="shared" si="122"/>
        <v>1</v>
      </c>
      <c r="B440">
        <f t="shared" si="123"/>
        <v>1</v>
      </c>
      <c r="C440">
        <f t="shared" si="124"/>
        <v>1</v>
      </c>
      <c r="D440">
        <f t="shared" si="125"/>
        <v>1</v>
      </c>
      <c r="E440">
        <f t="shared" si="126"/>
        <v>1</v>
      </c>
      <c r="F440">
        <f t="shared" si="127"/>
        <v>0</v>
      </c>
      <c r="G440">
        <f t="shared" si="128"/>
        <v>0</v>
      </c>
      <c r="H440">
        <f t="shared" si="129"/>
        <v>0</v>
      </c>
      <c r="I440">
        <f t="shared" si="130"/>
        <v>1</v>
      </c>
      <c r="J440">
        <f t="shared" si="131"/>
        <v>1</v>
      </c>
      <c r="K440">
        <f t="shared" si="132"/>
        <v>0</v>
      </c>
      <c r="L440">
        <f t="shared" si="133"/>
        <v>1</v>
      </c>
      <c r="M440">
        <f t="shared" si="134"/>
        <v>0</v>
      </c>
      <c r="N440">
        <f t="shared" si="135"/>
        <v>0</v>
      </c>
      <c r="O440">
        <f t="shared" si="136"/>
        <v>0</v>
      </c>
      <c r="P440">
        <f t="shared" si="137"/>
        <v>1</v>
      </c>
      <c r="Q440">
        <f t="shared" si="138"/>
        <v>1</v>
      </c>
      <c r="U440">
        <f t="shared" si="139"/>
        <v>1</v>
      </c>
      <c r="W440" s="8">
        <f>1.45*10^6</f>
        <v>1450000</v>
      </c>
      <c r="X440" s="2">
        <v>4</v>
      </c>
      <c r="Y440" s="2">
        <v>3.5</v>
      </c>
      <c r="Z440" s="2">
        <v>4300</v>
      </c>
      <c r="AA440" s="2">
        <v>108865</v>
      </c>
      <c r="AB440" s="2">
        <v>2</v>
      </c>
      <c r="AC440" s="2">
        <v>0</v>
      </c>
      <c r="AD440" s="2">
        <v>0</v>
      </c>
      <c r="AE440" s="2">
        <v>3</v>
      </c>
      <c r="AF440" s="2">
        <v>11</v>
      </c>
      <c r="AG440" s="2">
        <v>4300</v>
      </c>
      <c r="AH440" s="2">
        <v>0</v>
      </c>
      <c r="AI440" s="2">
        <v>2014</v>
      </c>
      <c r="AJ440" s="2">
        <v>0</v>
      </c>
      <c r="AK440" s="2">
        <v>47.625799999999998</v>
      </c>
      <c r="AL440" s="2">
        <v>-122005</v>
      </c>
      <c r="AM440" s="2">
        <v>4650</v>
      </c>
      <c r="AN440" s="2">
        <v>107498</v>
      </c>
      <c r="AP440" s="3">
        <f t="shared" si="121"/>
        <v>337.2093023255814</v>
      </c>
      <c r="AR440" t="b">
        <f t="shared" si="140"/>
        <v>1</v>
      </c>
    </row>
    <row r="441" spans="1:44" ht="15.75" x14ac:dyDescent="0.25">
      <c r="A441">
        <f>IF(X441&gt;=$X$444,1,0)</f>
        <v>1</v>
      </c>
      <c r="B441">
        <f t="shared" si="123"/>
        <v>1</v>
      </c>
      <c r="C441">
        <f t="shared" si="124"/>
        <v>1</v>
      </c>
      <c r="D441">
        <f t="shared" si="125"/>
        <v>0</v>
      </c>
      <c r="E441">
        <f t="shared" si="126"/>
        <v>1</v>
      </c>
      <c r="F441">
        <f t="shared" si="127"/>
        <v>0</v>
      </c>
      <c r="G441">
        <f t="shared" si="128"/>
        <v>0</v>
      </c>
      <c r="H441">
        <f t="shared" si="129"/>
        <v>0</v>
      </c>
      <c r="I441">
        <f t="shared" si="130"/>
        <v>1</v>
      </c>
      <c r="J441">
        <f t="shared" si="131"/>
        <v>1</v>
      </c>
      <c r="K441">
        <f t="shared" si="132"/>
        <v>0</v>
      </c>
      <c r="L441">
        <f t="shared" si="133"/>
        <v>1</v>
      </c>
      <c r="M441">
        <f t="shared" si="134"/>
        <v>0</v>
      </c>
      <c r="N441">
        <f t="shared" si="135"/>
        <v>0</v>
      </c>
      <c r="O441">
        <f t="shared" si="136"/>
        <v>1</v>
      </c>
      <c r="P441">
        <f t="shared" si="137"/>
        <v>1</v>
      </c>
      <c r="Q441">
        <f t="shared" si="138"/>
        <v>0</v>
      </c>
      <c r="U441">
        <f t="shared" si="139"/>
        <v>1</v>
      </c>
      <c r="W441" s="8">
        <f>1.375*10^6</f>
        <v>1375000</v>
      </c>
      <c r="X441" s="2">
        <v>5</v>
      </c>
      <c r="Y441" s="2">
        <v>4.5</v>
      </c>
      <c r="Z441" s="2">
        <v>4350</v>
      </c>
      <c r="AA441" s="2">
        <v>13405</v>
      </c>
      <c r="AB441" s="2">
        <v>2</v>
      </c>
      <c r="AC441" s="2">
        <v>0</v>
      </c>
      <c r="AD441" s="2">
        <v>0</v>
      </c>
      <c r="AE441" s="2">
        <v>3</v>
      </c>
      <c r="AF441" s="2">
        <v>11</v>
      </c>
      <c r="AG441" s="2">
        <v>4350</v>
      </c>
      <c r="AH441" s="2">
        <v>0</v>
      </c>
      <c r="AI441" s="2">
        <v>2014</v>
      </c>
      <c r="AJ441" s="2">
        <v>0</v>
      </c>
      <c r="AK441" s="2">
        <v>47.601799999999997</v>
      </c>
      <c r="AL441" s="2">
        <v>-122.06</v>
      </c>
      <c r="AM441" s="2">
        <v>3990</v>
      </c>
      <c r="AN441" s="2">
        <v>7208</v>
      </c>
      <c r="AP441" s="3">
        <f t="shared" si="121"/>
        <v>316.09195402298849</v>
      </c>
      <c r="AR441" t="b">
        <f t="shared" si="140"/>
        <v>1</v>
      </c>
    </row>
    <row r="442" spans="1:44" ht="15.75" x14ac:dyDescent="0.25">
      <c r="A442">
        <f>IF(X442&gt;=$X$444,1,0)</f>
        <v>1</v>
      </c>
      <c r="B442">
        <f t="shared" si="123"/>
        <v>1</v>
      </c>
      <c r="C442">
        <f t="shared" si="124"/>
        <v>1</v>
      </c>
      <c r="D442">
        <f t="shared" si="125"/>
        <v>0</v>
      </c>
      <c r="E442">
        <f t="shared" si="126"/>
        <v>0</v>
      </c>
      <c r="F442">
        <f t="shared" si="127"/>
        <v>0</v>
      </c>
      <c r="G442">
        <f t="shared" si="128"/>
        <v>0</v>
      </c>
      <c r="H442">
        <f t="shared" si="129"/>
        <v>0</v>
      </c>
      <c r="I442">
        <f t="shared" si="130"/>
        <v>1</v>
      </c>
      <c r="J442">
        <f t="shared" si="131"/>
        <v>1</v>
      </c>
      <c r="K442">
        <f t="shared" si="132"/>
        <v>1</v>
      </c>
      <c r="L442">
        <f t="shared" si="133"/>
        <v>1</v>
      </c>
      <c r="M442">
        <f t="shared" si="134"/>
        <v>0</v>
      </c>
      <c r="N442">
        <f t="shared" si="135"/>
        <v>0</v>
      </c>
      <c r="O442">
        <f t="shared" si="136"/>
        <v>0</v>
      </c>
      <c r="P442">
        <f t="shared" si="137"/>
        <v>1</v>
      </c>
      <c r="Q442">
        <f t="shared" si="138"/>
        <v>0</v>
      </c>
      <c r="U442">
        <f t="shared" si="139"/>
        <v>0</v>
      </c>
      <c r="W442" s="8">
        <f>1.2225*10^6</f>
        <v>1222500</v>
      </c>
      <c r="X442" s="2">
        <v>4</v>
      </c>
      <c r="Y442" s="2">
        <v>3.5</v>
      </c>
      <c r="Z442" s="2">
        <v>4910</v>
      </c>
      <c r="AA442" s="2">
        <v>9444</v>
      </c>
      <c r="AB442" s="2">
        <v>1.5</v>
      </c>
      <c r="AC442" s="2">
        <v>0</v>
      </c>
      <c r="AD442" s="2">
        <v>0</v>
      </c>
      <c r="AE442" s="2">
        <v>3</v>
      </c>
      <c r="AF442" s="2">
        <v>11</v>
      </c>
      <c r="AG442" s="2">
        <v>3110</v>
      </c>
      <c r="AH442" s="2">
        <v>1800</v>
      </c>
      <c r="AI442" s="2">
        <v>2007</v>
      </c>
      <c r="AJ442" s="2">
        <v>0</v>
      </c>
      <c r="AK442" s="2">
        <v>47.650199999999998</v>
      </c>
      <c r="AL442" s="2">
        <v>-122066</v>
      </c>
      <c r="AM442" s="2">
        <v>4560</v>
      </c>
      <c r="AN442" s="2">
        <v>11063</v>
      </c>
      <c r="AP442" s="3">
        <f t="shared" si="121"/>
        <v>248.98167006109981</v>
      </c>
      <c r="AR442" t="b">
        <f t="shared" si="140"/>
        <v>0</v>
      </c>
    </row>
    <row r="443" spans="1:44" x14ac:dyDescent="0.25">
      <c r="AP443" s="3"/>
    </row>
    <row r="444" spans="1:44" ht="15.75" x14ac:dyDescent="0.25">
      <c r="V444" s="10" t="s">
        <v>21</v>
      </c>
      <c r="W444" s="4">
        <f>AVERAGE(W2:W442)</f>
        <v>685605.77551020402</v>
      </c>
      <c r="X444" s="4">
        <f t="shared" ref="X444:AN444" si="141">AVERAGE(X2:X442)</f>
        <v>3.6258503401360542</v>
      </c>
      <c r="Y444" s="4">
        <f t="shared" si="141"/>
        <v>2.5</v>
      </c>
      <c r="Z444" s="4">
        <f t="shared" si="141"/>
        <v>2645.8707482993195</v>
      </c>
      <c r="AA444" s="4">
        <f t="shared" si="141"/>
        <v>14522.244897959185</v>
      </c>
      <c r="AB444" s="4">
        <f t="shared" si="141"/>
        <v>1.7131519274376417</v>
      </c>
      <c r="AC444" s="4">
        <f t="shared" si="141"/>
        <v>1.3605442176870748E-2</v>
      </c>
      <c r="AD444" s="4">
        <f t="shared" si="141"/>
        <v>0.18140589569160998</v>
      </c>
      <c r="AE444" s="4">
        <f t="shared" si="141"/>
        <v>3.126984126984127</v>
      </c>
      <c r="AF444" s="4">
        <f t="shared" si="141"/>
        <v>8.7097505668934243</v>
      </c>
      <c r="AG444" s="4">
        <f t="shared" si="141"/>
        <v>2436.3242630385489</v>
      </c>
      <c r="AH444" s="4">
        <f t="shared" si="141"/>
        <v>209.54648526077096</v>
      </c>
      <c r="AI444" s="4">
        <f t="shared" si="141"/>
        <v>1989.875283446712</v>
      </c>
      <c r="AJ444" s="4">
        <f t="shared" si="141"/>
        <v>36.310657596371883</v>
      </c>
      <c r="AK444" s="4">
        <f t="shared" si="141"/>
        <v>4363.1205945578249</v>
      </c>
      <c r="AL444" s="4">
        <f t="shared" si="141"/>
        <v>-107945.02090702949</v>
      </c>
      <c r="AM444" s="4">
        <f t="shared" si="141"/>
        <v>2585.1950113378684</v>
      </c>
      <c r="AN444" s="4">
        <f t="shared" si="141"/>
        <v>13179.1179138322</v>
      </c>
      <c r="AO444" s="5" t="s">
        <v>20</v>
      </c>
      <c r="AP444" s="3">
        <f>AVERAGE(AP2:AP442)</f>
        <v>265.67134229472765</v>
      </c>
    </row>
    <row r="446" spans="1:44" x14ac:dyDescent="0.25">
      <c r="A446" s="1" t="s">
        <v>0</v>
      </c>
      <c r="B446" s="1" t="s">
        <v>1</v>
      </c>
      <c r="C446" s="1" t="s">
        <v>2</v>
      </c>
      <c r="D446" s="1" t="s">
        <v>3</v>
      </c>
      <c r="E446" s="1" t="s">
        <v>4</v>
      </c>
      <c r="F446" s="1" t="s">
        <v>5</v>
      </c>
      <c r="G446" s="1" t="s">
        <v>6</v>
      </c>
      <c r="H446" s="1" t="s">
        <v>7</v>
      </c>
      <c r="I446" s="1" t="s">
        <v>8</v>
      </c>
      <c r="J446" s="1" t="s">
        <v>9</v>
      </c>
      <c r="K446" s="1" t="s">
        <v>10</v>
      </c>
      <c r="L446" s="1" t="s">
        <v>18</v>
      </c>
      <c r="M446" s="1"/>
      <c r="N446" s="1"/>
      <c r="Q446" s="9"/>
      <c r="W446"/>
    </row>
    <row r="447" spans="1:44" x14ac:dyDescent="0.25">
      <c r="A447">
        <f>IF(X2&gt;=X$444,1,0)</f>
        <v>0</v>
      </c>
      <c r="B447">
        <f t="shared" ref="B447:K447" si="142">IF(Y2&gt;=Y$444,1,0)</f>
        <v>0</v>
      </c>
      <c r="C447">
        <f t="shared" si="142"/>
        <v>0</v>
      </c>
      <c r="D447">
        <f t="shared" si="142"/>
        <v>0</v>
      </c>
      <c r="E447">
        <f t="shared" si="142"/>
        <v>0</v>
      </c>
      <c r="F447">
        <f t="shared" si="142"/>
        <v>0</v>
      </c>
      <c r="G447">
        <f t="shared" si="142"/>
        <v>0</v>
      </c>
      <c r="H447">
        <f t="shared" si="142"/>
        <v>0</v>
      </c>
      <c r="I447">
        <f t="shared" si="142"/>
        <v>0</v>
      </c>
      <c r="J447">
        <f t="shared" si="142"/>
        <v>0</v>
      </c>
      <c r="K447">
        <f>IF(AH2&gt;=AH$444,1,0)</f>
        <v>0</v>
      </c>
      <c r="L447">
        <f>IF(AP2&gt;=AP$444,1,0)</f>
        <v>1</v>
      </c>
      <c r="Q447" s="9"/>
      <c r="W447"/>
    </row>
    <row r="448" spans="1:44" x14ac:dyDescent="0.25">
      <c r="A448">
        <f t="shared" ref="A448:A511" si="143">IF(X3&gt;=$X$444,1,0)</f>
        <v>0</v>
      </c>
      <c r="B448">
        <f t="shared" ref="B448:B511" si="144">IF(Y3&gt;=Y$444,1,0)</f>
        <v>0</v>
      </c>
      <c r="C448">
        <f t="shared" ref="C448:C511" si="145">IF(Z3&gt;=Z$444,1,0)</f>
        <v>0</v>
      </c>
      <c r="D448">
        <f t="shared" ref="D448:D511" si="146">IF(AA3&gt;=AA$444,1,0)</f>
        <v>0</v>
      </c>
      <c r="E448">
        <f t="shared" ref="E448:E511" si="147">IF(AB3&gt;=AB$444,1,0)</f>
        <v>0</v>
      </c>
      <c r="F448">
        <f t="shared" ref="F448:F511" si="148">IF(AC3&gt;=AC$444,1,0)</f>
        <v>0</v>
      </c>
      <c r="G448">
        <f t="shared" ref="G448:G511" si="149">IF(AD3&gt;=AD$444,1,0)</f>
        <v>0</v>
      </c>
      <c r="H448">
        <f t="shared" ref="H448:H511" si="150">IF(AE3&gt;=AE$444,1,0)</f>
        <v>1</v>
      </c>
      <c r="I448">
        <f t="shared" ref="I448:I511" si="151">IF(AF3&gt;=AF$444,1,0)</f>
        <v>0</v>
      </c>
      <c r="J448">
        <f t="shared" ref="J448:J511" si="152">IF(AG3&gt;=AG$444,1,0)</f>
        <v>0</v>
      </c>
      <c r="K448">
        <f t="shared" ref="K448:K511" si="153">IF(AH3&gt;=AH$444,1,0)</f>
        <v>0</v>
      </c>
      <c r="L448">
        <f t="shared" ref="L448:L511" si="154">IF(AP3&gt;=AP$444,1,0)</f>
        <v>1</v>
      </c>
      <c r="Q448" s="9"/>
      <c r="W448"/>
    </row>
    <row r="449" spans="1:23" x14ac:dyDescent="0.25">
      <c r="A449">
        <f t="shared" si="143"/>
        <v>1</v>
      </c>
      <c r="B449">
        <f t="shared" si="144"/>
        <v>1</v>
      </c>
      <c r="C449">
        <f t="shared" si="145"/>
        <v>0</v>
      </c>
      <c r="D449">
        <f t="shared" si="146"/>
        <v>0</v>
      </c>
      <c r="E449">
        <f t="shared" si="147"/>
        <v>1</v>
      </c>
      <c r="F449">
        <f t="shared" si="148"/>
        <v>0</v>
      </c>
      <c r="G449">
        <f t="shared" si="149"/>
        <v>0</v>
      </c>
      <c r="H449">
        <f t="shared" si="150"/>
        <v>0</v>
      </c>
      <c r="I449">
        <f t="shared" si="151"/>
        <v>1</v>
      </c>
      <c r="J449">
        <f t="shared" si="152"/>
        <v>1</v>
      </c>
      <c r="K449">
        <f t="shared" si="153"/>
        <v>0</v>
      </c>
      <c r="L449">
        <f t="shared" si="154"/>
        <v>0</v>
      </c>
      <c r="Q449" s="9"/>
      <c r="W449"/>
    </row>
    <row r="450" spans="1:23" x14ac:dyDescent="0.25">
      <c r="A450">
        <f t="shared" si="143"/>
        <v>0</v>
      </c>
      <c r="B450">
        <f t="shared" si="144"/>
        <v>1</v>
      </c>
      <c r="C450">
        <f t="shared" si="145"/>
        <v>0</v>
      </c>
      <c r="D450">
        <f t="shared" si="146"/>
        <v>0</v>
      </c>
      <c r="E450">
        <f t="shared" si="147"/>
        <v>1</v>
      </c>
      <c r="F450">
        <f t="shared" si="148"/>
        <v>0</v>
      </c>
      <c r="G450">
        <f t="shared" si="149"/>
        <v>0</v>
      </c>
      <c r="H450">
        <f t="shared" si="150"/>
        <v>0</v>
      </c>
      <c r="I450">
        <f t="shared" si="151"/>
        <v>0</v>
      </c>
      <c r="J450">
        <f t="shared" si="152"/>
        <v>0</v>
      </c>
      <c r="K450">
        <f t="shared" si="153"/>
        <v>0</v>
      </c>
      <c r="L450">
        <f t="shared" si="154"/>
        <v>1</v>
      </c>
      <c r="Q450" s="9"/>
      <c r="W450"/>
    </row>
    <row r="451" spans="1:23" x14ac:dyDescent="0.25">
      <c r="A451">
        <f t="shared" si="143"/>
        <v>1</v>
      </c>
      <c r="B451">
        <f t="shared" si="144"/>
        <v>1</v>
      </c>
      <c r="C451">
        <f t="shared" si="145"/>
        <v>0</v>
      </c>
      <c r="D451">
        <f t="shared" si="146"/>
        <v>0</v>
      </c>
      <c r="E451">
        <f t="shared" si="147"/>
        <v>0</v>
      </c>
      <c r="F451">
        <f t="shared" si="148"/>
        <v>0</v>
      </c>
      <c r="G451">
        <f t="shared" si="149"/>
        <v>0</v>
      </c>
      <c r="H451">
        <f t="shared" si="150"/>
        <v>0</v>
      </c>
      <c r="I451">
        <f t="shared" si="151"/>
        <v>1</v>
      </c>
      <c r="J451">
        <f t="shared" si="152"/>
        <v>0</v>
      </c>
      <c r="K451">
        <f t="shared" si="153"/>
        <v>0</v>
      </c>
      <c r="L451">
        <f t="shared" si="154"/>
        <v>0</v>
      </c>
      <c r="Q451" s="9"/>
      <c r="W451"/>
    </row>
    <row r="452" spans="1:23" x14ac:dyDescent="0.25">
      <c r="A452">
        <f t="shared" si="143"/>
        <v>1</v>
      </c>
      <c r="B452">
        <f t="shared" si="144"/>
        <v>1</v>
      </c>
      <c r="C452">
        <f t="shared" si="145"/>
        <v>1</v>
      </c>
      <c r="D452">
        <f t="shared" si="146"/>
        <v>0</v>
      </c>
      <c r="E452">
        <f t="shared" si="147"/>
        <v>0</v>
      </c>
      <c r="F452">
        <f t="shared" si="148"/>
        <v>1</v>
      </c>
      <c r="G452">
        <f t="shared" si="149"/>
        <v>1</v>
      </c>
      <c r="H452">
        <f t="shared" si="150"/>
        <v>0</v>
      </c>
      <c r="I452">
        <f t="shared" si="151"/>
        <v>1</v>
      </c>
      <c r="J452">
        <f t="shared" si="152"/>
        <v>0</v>
      </c>
      <c r="K452">
        <f t="shared" si="153"/>
        <v>1</v>
      </c>
      <c r="L452">
        <f t="shared" si="154"/>
        <v>1</v>
      </c>
      <c r="Q452" s="9"/>
      <c r="W452"/>
    </row>
    <row r="453" spans="1:23" x14ac:dyDescent="0.25">
      <c r="A453">
        <f t="shared" si="143"/>
        <v>0</v>
      </c>
      <c r="B453">
        <f t="shared" si="144"/>
        <v>0</v>
      </c>
      <c r="C453">
        <f t="shared" si="145"/>
        <v>0</v>
      </c>
      <c r="D453">
        <f t="shared" si="146"/>
        <v>1</v>
      </c>
      <c r="E453">
        <f t="shared" si="147"/>
        <v>1</v>
      </c>
      <c r="F453">
        <f t="shared" si="148"/>
        <v>0</v>
      </c>
      <c r="G453">
        <f t="shared" si="149"/>
        <v>0</v>
      </c>
      <c r="H453">
        <f t="shared" si="150"/>
        <v>0</v>
      </c>
      <c r="I453">
        <f t="shared" si="151"/>
        <v>1</v>
      </c>
      <c r="J453">
        <f t="shared" si="152"/>
        <v>0</v>
      </c>
      <c r="K453">
        <f t="shared" si="153"/>
        <v>1</v>
      </c>
      <c r="L453">
        <f t="shared" si="154"/>
        <v>0</v>
      </c>
      <c r="Q453" s="9"/>
      <c r="W453"/>
    </row>
    <row r="454" spans="1:23" x14ac:dyDescent="0.25">
      <c r="A454">
        <f t="shared" si="143"/>
        <v>1</v>
      </c>
      <c r="B454">
        <f t="shared" si="144"/>
        <v>1</v>
      </c>
      <c r="C454">
        <f t="shared" si="145"/>
        <v>1</v>
      </c>
      <c r="D454">
        <f t="shared" si="146"/>
        <v>1</v>
      </c>
      <c r="E454">
        <f t="shared" si="147"/>
        <v>0</v>
      </c>
      <c r="F454">
        <f t="shared" si="148"/>
        <v>1</v>
      </c>
      <c r="G454">
        <f t="shared" si="149"/>
        <v>1</v>
      </c>
      <c r="H454">
        <f t="shared" si="150"/>
        <v>0</v>
      </c>
      <c r="I454">
        <f t="shared" si="151"/>
        <v>1</v>
      </c>
      <c r="J454">
        <f t="shared" si="152"/>
        <v>1</v>
      </c>
      <c r="K454">
        <f t="shared" si="153"/>
        <v>1</v>
      </c>
      <c r="L454">
        <f t="shared" si="154"/>
        <v>1</v>
      </c>
      <c r="Q454" s="9"/>
      <c r="W454"/>
    </row>
    <row r="455" spans="1:23" x14ac:dyDescent="0.25">
      <c r="A455">
        <f t="shared" si="143"/>
        <v>1</v>
      </c>
      <c r="B455">
        <f t="shared" si="144"/>
        <v>0</v>
      </c>
      <c r="C455">
        <f t="shared" si="145"/>
        <v>0</v>
      </c>
      <c r="D455">
        <f t="shared" si="146"/>
        <v>0</v>
      </c>
      <c r="E455">
        <f t="shared" si="147"/>
        <v>1</v>
      </c>
      <c r="F455">
        <f t="shared" si="148"/>
        <v>0</v>
      </c>
      <c r="G455">
        <f t="shared" si="149"/>
        <v>0</v>
      </c>
      <c r="H455">
        <f t="shared" si="150"/>
        <v>0</v>
      </c>
      <c r="I455">
        <f t="shared" si="151"/>
        <v>0</v>
      </c>
      <c r="J455">
        <f t="shared" si="152"/>
        <v>0</v>
      </c>
      <c r="K455">
        <f t="shared" si="153"/>
        <v>0</v>
      </c>
      <c r="L455">
        <f t="shared" si="154"/>
        <v>1</v>
      </c>
      <c r="Q455" s="9"/>
      <c r="W455"/>
    </row>
    <row r="456" spans="1:23" x14ac:dyDescent="0.25">
      <c r="A456">
        <f t="shared" si="143"/>
        <v>1</v>
      </c>
      <c r="B456">
        <f t="shared" si="144"/>
        <v>1</v>
      </c>
      <c r="C456">
        <f t="shared" si="145"/>
        <v>1</v>
      </c>
      <c r="D456">
        <f t="shared" si="146"/>
        <v>1</v>
      </c>
      <c r="E456">
        <f t="shared" si="147"/>
        <v>1</v>
      </c>
      <c r="F456">
        <f t="shared" si="148"/>
        <v>0</v>
      </c>
      <c r="G456">
        <f t="shared" si="149"/>
        <v>0</v>
      </c>
      <c r="H456">
        <f t="shared" si="150"/>
        <v>0</v>
      </c>
      <c r="I456">
        <f t="shared" si="151"/>
        <v>1</v>
      </c>
      <c r="J456">
        <f t="shared" si="152"/>
        <v>1</v>
      </c>
      <c r="K456">
        <f t="shared" si="153"/>
        <v>0</v>
      </c>
      <c r="L456">
        <f t="shared" si="154"/>
        <v>0</v>
      </c>
      <c r="Q456" s="9"/>
      <c r="W456"/>
    </row>
    <row r="457" spans="1:23" x14ac:dyDescent="0.25">
      <c r="A457">
        <f t="shared" si="143"/>
        <v>1</v>
      </c>
      <c r="B457">
        <f t="shared" si="144"/>
        <v>1</v>
      </c>
      <c r="C457">
        <f t="shared" si="145"/>
        <v>1</v>
      </c>
      <c r="D457">
        <f t="shared" si="146"/>
        <v>0</v>
      </c>
      <c r="E457">
        <f t="shared" si="147"/>
        <v>1</v>
      </c>
      <c r="F457">
        <f t="shared" si="148"/>
        <v>0</v>
      </c>
      <c r="G457">
        <f t="shared" si="149"/>
        <v>0</v>
      </c>
      <c r="H457">
        <f t="shared" si="150"/>
        <v>0</v>
      </c>
      <c r="I457">
        <f t="shared" si="151"/>
        <v>1</v>
      </c>
      <c r="J457">
        <f t="shared" si="152"/>
        <v>1</v>
      </c>
      <c r="K457">
        <f t="shared" si="153"/>
        <v>1</v>
      </c>
      <c r="L457">
        <f t="shared" si="154"/>
        <v>0</v>
      </c>
      <c r="Q457" s="9"/>
      <c r="W457"/>
    </row>
    <row r="458" spans="1:23" x14ac:dyDescent="0.25">
      <c r="A458">
        <f t="shared" si="143"/>
        <v>0</v>
      </c>
      <c r="B458">
        <f t="shared" si="144"/>
        <v>1</v>
      </c>
      <c r="C458">
        <f t="shared" si="145"/>
        <v>1</v>
      </c>
      <c r="D458">
        <f t="shared" si="146"/>
        <v>0</v>
      </c>
      <c r="E458">
        <f t="shared" si="147"/>
        <v>1</v>
      </c>
      <c r="F458">
        <f t="shared" si="148"/>
        <v>0</v>
      </c>
      <c r="G458">
        <f t="shared" si="149"/>
        <v>0</v>
      </c>
      <c r="H458">
        <f t="shared" si="150"/>
        <v>0</v>
      </c>
      <c r="I458">
        <f t="shared" si="151"/>
        <v>1</v>
      </c>
      <c r="J458">
        <f t="shared" si="152"/>
        <v>1</v>
      </c>
      <c r="K458">
        <f t="shared" si="153"/>
        <v>0</v>
      </c>
      <c r="L458">
        <f t="shared" si="154"/>
        <v>0</v>
      </c>
      <c r="Q458" s="9"/>
      <c r="W458"/>
    </row>
    <row r="459" spans="1:23" x14ac:dyDescent="0.25">
      <c r="A459">
        <f t="shared" si="143"/>
        <v>1</v>
      </c>
      <c r="B459">
        <f t="shared" si="144"/>
        <v>1</v>
      </c>
      <c r="C459">
        <f t="shared" si="145"/>
        <v>1</v>
      </c>
      <c r="D459">
        <f t="shared" si="146"/>
        <v>0</v>
      </c>
      <c r="E459">
        <f t="shared" si="147"/>
        <v>1</v>
      </c>
      <c r="F459">
        <f t="shared" si="148"/>
        <v>0</v>
      </c>
      <c r="G459">
        <f t="shared" si="149"/>
        <v>0</v>
      </c>
      <c r="H459">
        <f t="shared" si="150"/>
        <v>0</v>
      </c>
      <c r="I459">
        <f t="shared" si="151"/>
        <v>1</v>
      </c>
      <c r="J459">
        <f t="shared" si="152"/>
        <v>1</v>
      </c>
      <c r="K459">
        <f t="shared" si="153"/>
        <v>1</v>
      </c>
      <c r="L459">
        <f t="shared" si="154"/>
        <v>1</v>
      </c>
      <c r="Q459" s="9"/>
      <c r="W459"/>
    </row>
    <row r="460" spans="1:23" x14ac:dyDescent="0.25">
      <c r="A460">
        <f t="shared" si="143"/>
        <v>1</v>
      </c>
      <c r="B460">
        <f t="shared" si="144"/>
        <v>1</v>
      </c>
      <c r="C460">
        <f t="shared" si="145"/>
        <v>1</v>
      </c>
      <c r="D460">
        <f t="shared" si="146"/>
        <v>0</v>
      </c>
      <c r="E460">
        <f t="shared" si="147"/>
        <v>1</v>
      </c>
      <c r="F460">
        <f t="shared" si="148"/>
        <v>0</v>
      </c>
      <c r="G460">
        <f t="shared" si="149"/>
        <v>0</v>
      </c>
      <c r="H460">
        <f t="shared" si="150"/>
        <v>0</v>
      </c>
      <c r="I460">
        <f t="shared" si="151"/>
        <v>1</v>
      </c>
      <c r="J460">
        <f t="shared" si="152"/>
        <v>1</v>
      </c>
      <c r="K460">
        <f t="shared" si="153"/>
        <v>0</v>
      </c>
      <c r="L460">
        <f t="shared" si="154"/>
        <v>0</v>
      </c>
      <c r="Q460" s="9"/>
      <c r="W460"/>
    </row>
    <row r="461" spans="1:23" x14ac:dyDescent="0.25">
      <c r="A461">
        <f t="shared" si="143"/>
        <v>1</v>
      </c>
      <c r="B461">
        <f t="shared" si="144"/>
        <v>1</v>
      </c>
      <c r="C461">
        <f t="shared" si="145"/>
        <v>1</v>
      </c>
      <c r="D461">
        <f t="shared" si="146"/>
        <v>1</v>
      </c>
      <c r="E461">
        <f t="shared" si="147"/>
        <v>1</v>
      </c>
      <c r="F461">
        <f t="shared" si="148"/>
        <v>0</v>
      </c>
      <c r="G461">
        <f t="shared" si="149"/>
        <v>0</v>
      </c>
      <c r="H461">
        <f t="shared" si="150"/>
        <v>0</v>
      </c>
      <c r="I461">
        <f t="shared" si="151"/>
        <v>1</v>
      </c>
      <c r="J461">
        <f t="shared" si="152"/>
        <v>1</v>
      </c>
      <c r="K461">
        <f t="shared" si="153"/>
        <v>0</v>
      </c>
      <c r="L461">
        <f t="shared" si="154"/>
        <v>1</v>
      </c>
      <c r="Q461" s="9"/>
      <c r="W461"/>
    </row>
    <row r="462" spans="1:23" x14ac:dyDescent="0.25">
      <c r="A462">
        <f t="shared" si="143"/>
        <v>1</v>
      </c>
      <c r="B462">
        <f t="shared" si="144"/>
        <v>1</v>
      </c>
      <c r="C462">
        <f t="shared" si="145"/>
        <v>1</v>
      </c>
      <c r="D462">
        <f t="shared" si="146"/>
        <v>1</v>
      </c>
      <c r="E462">
        <f t="shared" si="147"/>
        <v>1</v>
      </c>
      <c r="F462">
        <f t="shared" si="148"/>
        <v>0</v>
      </c>
      <c r="G462">
        <f t="shared" si="149"/>
        <v>0</v>
      </c>
      <c r="H462">
        <f t="shared" si="150"/>
        <v>0</v>
      </c>
      <c r="I462">
        <f t="shared" si="151"/>
        <v>1</v>
      </c>
      <c r="J462">
        <f t="shared" si="152"/>
        <v>1</v>
      </c>
      <c r="K462">
        <f t="shared" si="153"/>
        <v>0</v>
      </c>
      <c r="L462">
        <f t="shared" si="154"/>
        <v>0</v>
      </c>
      <c r="Q462" s="9"/>
      <c r="W462"/>
    </row>
    <row r="463" spans="1:23" x14ac:dyDescent="0.25">
      <c r="A463">
        <f t="shared" si="143"/>
        <v>0</v>
      </c>
      <c r="B463">
        <f t="shared" si="144"/>
        <v>1</v>
      </c>
      <c r="C463">
        <f t="shared" si="145"/>
        <v>1</v>
      </c>
      <c r="D463">
        <f t="shared" si="146"/>
        <v>0</v>
      </c>
      <c r="E463">
        <f t="shared" si="147"/>
        <v>1</v>
      </c>
      <c r="F463">
        <f t="shared" si="148"/>
        <v>0</v>
      </c>
      <c r="G463">
        <f t="shared" si="149"/>
        <v>0</v>
      </c>
      <c r="H463">
        <f t="shared" si="150"/>
        <v>1</v>
      </c>
      <c r="I463">
        <f t="shared" si="151"/>
        <v>1</v>
      </c>
      <c r="J463">
        <f t="shared" si="152"/>
        <v>1</v>
      </c>
      <c r="K463">
        <f t="shared" si="153"/>
        <v>0</v>
      </c>
      <c r="L463">
        <f t="shared" si="154"/>
        <v>1</v>
      </c>
      <c r="Q463" s="9"/>
      <c r="W463"/>
    </row>
    <row r="464" spans="1:23" x14ac:dyDescent="0.25">
      <c r="A464">
        <f t="shared" si="143"/>
        <v>0</v>
      </c>
      <c r="B464">
        <f t="shared" si="144"/>
        <v>1</v>
      </c>
      <c r="C464">
        <f t="shared" si="145"/>
        <v>0</v>
      </c>
      <c r="D464">
        <f t="shared" si="146"/>
        <v>0</v>
      </c>
      <c r="E464">
        <f t="shared" si="147"/>
        <v>1</v>
      </c>
      <c r="F464">
        <f t="shared" si="148"/>
        <v>0</v>
      </c>
      <c r="G464">
        <f t="shared" si="149"/>
        <v>0</v>
      </c>
      <c r="H464">
        <f t="shared" si="150"/>
        <v>0</v>
      </c>
      <c r="I464">
        <f t="shared" si="151"/>
        <v>1</v>
      </c>
      <c r="J464">
        <f t="shared" si="152"/>
        <v>1</v>
      </c>
      <c r="K464">
        <f t="shared" si="153"/>
        <v>0</v>
      </c>
      <c r="L464">
        <f t="shared" si="154"/>
        <v>1</v>
      </c>
      <c r="Q464" s="9"/>
      <c r="W464"/>
    </row>
    <row r="465" spans="1:23" x14ac:dyDescent="0.25">
      <c r="A465">
        <f t="shared" si="143"/>
        <v>1</v>
      </c>
      <c r="B465">
        <f t="shared" si="144"/>
        <v>1</v>
      </c>
      <c r="C465">
        <f t="shared" si="145"/>
        <v>0</v>
      </c>
      <c r="D465">
        <f t="shared" si="146"/>
        <v>0</v>
      </c>
      <c r="E465">
        <f t="shared" si="147"/>
        <v>1</v>
      </c>
      <c r="F465">
        <f t="shared" si="148"/>
        <v>0</v>
      </c>
      <c r="G465">
        <f t="shared" si="149"/>
        <v>0</v>
      </c>
      <c r="H465">
        <f t="shared" si="150"/>
        <v>0</v>
      </c>
      <c r="I465">
        <f t="shared" si="151"/>
        <v>1</v>
      </c>
      <c r="J465">
        <f t="shared" si="152"/>
        <v>0</v>
      </c>
      <c r="K465">
        <f t="shared" si="153"/>
        <v>0</v>
      </c>
      <c r="L465">
        <f t="shared" si="154"/>
        <v>1</v>
      </c>
      <c r="Q465" s="9"/>
      <c r="W465"/>
    </row>
    <row r="466" spans="1:23" x14ac:dyDescent="0.25">
      <c r="A466">
        <f t="shared" si="143"/>
        <v>0</v>
      </c>
      <c r="B466">
        <f t="shared" si="144"/>
        <v>0</v>
      </c>
      <c r="C466">
        <f t="shared" si="145"/>
        <v>0</v>
      </c>
      <c r="D466">
        <f t="shared" si="146"/>
        <v>1</v>
      </c>
      <c r="E466">
        <f t="shared" si="147"/>
        <v>1</v>
      </c>
      <c r="F466">
        <f t="shared" si="148"/>
        <v>0</v>
      </c>
      <c r="G466">
        <f t="shared" si="149"/>
        <v>0</v>
      </c>
      <c r="H466">
        <f t="shared" si="150"/>
        <v>0</v>
      </c>
      <c r="I466">
        <f t="shared" si="151"/>
        <v>0</v>
      </c>
      <c r="J466">
        <f t="shared" si="152"/>
        <v>0</v>
      </c>
      <c r="K466">
        <f t="shared" si="153"/>
        <v>0</v>
      </c>
      <c r="L466">
        <f t="shared" si="154"/>
        <v>1</v>
      </c>
      <c r="Q466" s="9"/>
      <c r="W466"/>
    </row>
    <row r="467" spans="1:23" x14ac:dyDescent="0.25">
      <c r="A467">
        <f t="shared" si="143"/>
        <v>1</v>
      </c>
      <c r="B467">
        <f t="shared" si="144"/>
        <v>1</v>
      </c>
      <c r="C467">
        <f t="shared" si="145"/>
        <v>1</v>
      </c>
      <c r="D467">
        <f t="shared" si="146"/>
        <v>0</v>
      </c>
      <c r="E467">
        <f t="shared" si="147"/>
        <v>1</v>
      </c>
      <c r="F467">
        <f t="shared" si="148"/>
        <v>0</v>
      </c>
      <c r="G467">
        <f t="shared" si="149"/>
        <v>0</v>
      </c>
      <c r="H467">
        <f t="shared" si="150"/>
        <v>0</v>
      </c>
      <c r="I467">
        <f t="shared" si="151"/>
        <v>1</v>
      </c>
      <c r="J467">
        <f t="shared" si="152"/>
        <v>1</v>
      </c>
      <c r="K467">
        <f t="shared" si="153"/>
        <v>0</v>
      </c>
      <c r="L467">
        <f t="shared" si="154"/>
        <v>0</v>
      </c>
      <c r="Q467" s="9"/>
      <c r="W467"/>
    </row>
    <row r="468" spans="1:23" x14ac:dyDescent="0.25">
      <c r="A468">
        <f t="shared" si="143"/>
        <v>1</v>
      </c>
      <c r="B468">
        <f t="shared" si="144"/>
        <v>1</v>
      </c>
      <c r="C468">
        <f t="shared" si="145"/>
        <v>1</v>
      </c>
      <c r="D468">
        <f t="shared" si="146"/>
        <v>0</v>
      </c>
      <c r="E468">
        <f t="shared" si="147"/>
        <v>1</v>
      </c>
      <c r="F468">
        <f t="shared" si="148"/>
        <v>0</v>
      </c>
      <c r="G468">
        <f t="shared" si="149"/>
        <v>0</v>
      </c>
      <c r="H468">
        <f t="shared" si="150"/>
        <v>0</v>
      </c>
      <c r="I468">
        <f t="shared" si="151"/>
        <v>1</v>
      </c>
      <c r="J468">
        <f t="shared" si="152"/>
        <v>1</v>
      </c>
      <c r="K468">
        <f t="shared" si="153"/>
        <v>0</v>
      </c>
      <c r="L468">
        <f t="shared" si="154"/>
        <v>0</v>
      </c>
      <c r="Q468" s="9"/>
      <c r="W468"/>
    </row>
    <row r="469" spans="1:23" x14ac:dyDescent="0.25">
      <c r="A469">
        <f t="shared" si="143"/>
        <v>0</v>
      </c>
      <c r="B469">
        <f t="shared" si="144"/>
        <v>0</v>
      </c>
      <c r="C469">
        <f t="shared" si="145"/>
        <v>0</v>
      </c>
      <c r="D469">
        <f t="shared" si="146"/>
        <v>0</v>
      </c>
      <c r="E469">
        <f t="shared" si="147"/>
        <v>0</v>
      </c>
      <c r="F469">
        <f t="shared" si="148"/>
        <v>0</v>
      </c>
      <c r="G469">
        <f t="shared" si="149"/>
        <v>0</v>
      </c>
      <c r="H469">
        <f t="shared" si="150"/>
        <v>0</v>
      </c>
      <c r="I469">
        <f t="shared" si="151"/>
        <v>0</v>
      </c>
      <c r="J469">
        <f t="shared" si="152"/>
        <v>0</v>
      </c>
      <c r="K469">
        <f t="shared" si="153"/>
        <v>0</v>
      </c>
      <c r="L469">
        <f t="shared" si="154"/>
        <v>1</v>
      </c>
      <c r="Q469" s="9"/>
      <c r="W469"/>
    </row>
    <row r="470" spans="1:23" x14ac:dyDescent="0.25">
      <c r="A470">
        <f t="shared" si="143"/>
        <v>1</v>
      </c>
      <c r="B470">
        <f t="shared" si="144"/>
        <v>1</v>
      </c>
      <c r="C470">
        <f t="shared" si="145"/>
        <v>0</v>
      </c>
      <c r="D470">
        <f t="shared" si="146"/>
        <v>0</v>
      </c>
      <c r="E470">
        <f t="shared" si="147"/>
        <v>0</v>
      </c>
      <c r="F470">
        <f t="shared" si="148"/>
        <v>0</v>
      </c>
      <c r="G470">
        <f t="shared" si="149"/>
        <v>0</v>
      </c>
      <c r="H470">
        <f t="shared" si="150"/>
        <v>0</v>
      </c>
      <c r="I470">
        <f t="shared" si="151"/>
        <v>0</v>
      </c>
      <c r="J470">
        <f t="shared" si="152"/>
        <v>0</v>
      </c>
      <c r="K470">
        <f t="shared" si="153"/>
        <v>1</v>
      </c>
      <c r="L470">
        <f t="shared" si="154"/>
        <v>0</v>
      </c>
      <c r="Q470" s="9"/>
      <c r="W470"/>
    </row>
    <row r="471" spans="1:23" x14ac:dyDescent="0.25">
      <c r="A471">
        <f t="shared" si="143"/>
        <v>1</v>
      </c>
      <c r="B471">
        <f t="shared" si="144"/>
        <v>1</v>
      </c>
      <c r="C471">
        <f t="shared" si="145"/>
        <v>0</v>
      </c>
      <c r="D471">
        <f t="shared" si="146"/>
        <v>0</v>
      </c>
      <c r="E471">
        <f t="shared" si="147"/>
        <v>1</v>
      </c>
      <c r="F471">
        <f t="shared" si="148"/>
        <v>0</v>
      </c>
      <c r="G471">
        <f t="shared" si="149"/>
        <v>0</v>
      </c>
      <c r="H471">
        <f t="shared" si="150"/>
        <v>0</v>
      </c>
      <c r="I471">
        <f t="shared" si="151"/>
        <v>1</v>
      </c>
      <c r="J471">
        <f t="shared" si="152"/>
        <v>1</v>
      </c>
      <c r="K471">
        <f t="shared" si="153"/>
        <v>0</v>
      </c>
      <c r="L471">
        <f t="shared" si="154"/>
        <v>0</v>
      </c>
      <c r="Q471" s="9"/>
      <c r="W471"/>
    </row>
    <row r="472" spans="1:23" x14ac:dyDescent="0.25">
      <c r="A472">
        <f t="shared" si="143"/>
        <v>1</v>
      </c>
      <c r="B472">
        <f t="shared" si="144"/>
        <v>1</v>
      </c>
      <c r="C472">
        <f t="shared" si="145"/>
        <v>1</v>
      </c>
      <c r="D472">
        <f t="shared" si="146"/>
        <v>0</v>
      </c>
      <c r="E472">
        <f t="shared" si="147"/>
        <v>1</v>
      </c>
      <c r="F472">
        <f t="shared" si="148"/>
        <v>0</v>
      </c>
      <c r="G472">
        <f t="shared" si="149"/>
        <v>0</v>
      </c>
      <c r="H472">
        <f t="shared" si="150"/>
        <v>0</v>
      </c>
      <c r="I472">
        <f t="shared" si="151"/>
        <v>1</v>
      </c>
      <c r="J472">
        <f t="shared" si="152"/>
        <v>1</v>
      </c>
      <c r="K472">
        <f t="shared" si="153"/>
        <v>0</v>
      </c>
      <c r="L472">
        <f t="shared" si="154"/>
        <v>0</v>
      </c>
      <c r="Q472" s="9"/>
      <c r="W472"/>
    </row>
    <row r="473" spans="1:23" x14ac:dyDescent="0.25">
      <c r="A473">
        <f t="shared" si="143"/>
        <v>0</v>
      </c>
      <c r="B473">
        <f t="shared" si="144"/>
        <v>1</v>
      </c>
      <c r="C473">
        <f t="shared" si="145"/>
        <v>0</v>
      </c>
      <c r="D473">
        <f t="shared" si="146"/>
        <v>0</v>
      </c>
      <c r="E473">
        <f t="shared" si="147"/>
        <v>1</v>
      </c>
      <c r="F473">
        <f t="shared" si="148"/>
        <v>0</v>
      </c>
      <c r="G473">
        <f t="shared" si="149"/>
        <v>0</v>
      </c>
      <c r="H473">
        <f t="shared" si="150"/>
        <v>0</v>
      </c>
      <c r="I473">
        <f t="shared" si="151"/>
        <v>0</v>
      </c>
      <c r="J473">
        <f t="shared" si="152"/>
        <v>0</v>
      </c>
      <c r="K473">
        <f t="shared" si="153"/>
        <v>0</v>
      </c>
      <c r="L473">
        <f t="shared" si="154"/>
        <v>1</v>
      </c>
      <c r="Q473" s="9"/>
      <c r="W473"/>
    </row>
    <row r="474" spans="1:23" x14ac:dyDescent="0.25">
      <c r="A474">
        <f t="shared" si="143"/>
        <v>1</v>
      </c>
      <c r="B474">
        <f t="shared" si="144"/>
        <v>1</v>
      </c>
      <c r="C474">
        <f t="shared" si="145"/>
        <v>1</v>
      </c>
      <c r="D474">
        <f t="shared" si="146"/>
        <v>0</v>
      </c>
      <c r="E474">
        <f t="shared" si="147"/>
        <v>1</v>
      </c>
      <c r="F474">
        <f t="shared" si="148"/>
        <v>0</v>
      </c>
      <c r="G474">
        <f t="shared" si="149"/>
        <v>0</v>
      </c>
      <c r="H474">
        <f t="shared" si="150"/>
        <v>0</v>
      </c>
      <c r="I474">
        <f t="shared" si="151"/>
        <v>1</v>
      </c>
      <c r="J474">
        <f t="shared" si="152"/>
        <v>1</v>
      </c>
      <c r="K474">
        <f t="shared" si="153"/>
        <v>0</v>
      </c>
      <c r="L474">
        <f t="shared" si="154"/>
        <v>0</v>
      </c>
      <c r="Q474" s="9"/>
      <c r="W474"/>
    </row>
    <row r="475" spans="1:23" x14ac:dyDescent="0.25">
      <c r="A475">
        <f t="shared" si="143"/>
        <v>1</v>
      </c>
      <c r="B475">
        <f t="shared" si="144"/>
        <v>1</v>
      </c>
      <c r="C475">
        <f t="shared" si="145"/>
        <v>1</v>
      </c>
      <c r="D475">
        <f t="shared" si="146"/>
        <v>0</v>
      </c>
      <c r="E475">
        <f t="shared" si="147"/>
        <v>1</v>
      </c>
      <c r="F475">
        <f t="shared" si="148"/>
        <v>0</v>
      </c>
      <c r="G475">
        <f t="shared" si="149"/>
        <v>0</v>
      </c>
      <c r="H475">
        <f t="shared" si="150"/>
        <v>0</v>
      </c>
      <c r="I475">
        <f t="shared" si="151"/>
        <v>0</v>
      </c>
      <c r="J475">
        <f t="shared" si="152"/>
        <v>1</v>
      </c>
      <c r="K475">
        <f t="shared" si="153"/>
        <v>0</v>
      </c>
      <c r="L475">
        <f t="shared" si="154"/>
        <v>0</v>
      </c>
      <c r="Q475" s="9"/>
      <c r="W475"/>
    </row>
    <row r="476" spans="1:23" x14ac:dyDescent="0.25">
      <c r="A476">
        <f t="shared" si="143"/>
        <v>1</v>
      </c>
      <c r="B476">
        <f t="shared" si="144"/>
        <v>1</v>
      </c>
      <c r="C476">
        <f t="shared" si="145"/>
        <v>1</v>
      </c>
      <c r="D476">
        <f t="shared" si="146"/>
        <v>0</v>
      </c>
      <c r="E476">
        <f t="shared" si="147"/>
        <v>1</v>
      </c>
      <c r="F476">
        <f t="shared" si="148"/>
        <v>0</v>
      </c>
      <c r="G476">
        <f t="shared" si="149"/>
        <v>1</v>
      </c>
      <c r="H476">
        <f t="shared" si="150"/>
        <v>0</v>
      </c>
      <c r="I476">
        <f t="shared" si="151"/>
        <v>1</v>
      </c>
      <c r="J476">
        <f t="shared" si="152"/>
        <v>1</v>
      </c>
      <c r="K476">
        <f t="shared" si="153"/>
        <v>0</v>
      </c>
      <c r="L476">
        <f t="shared" si="154"/>
        <v>1</v>
      </c>
      <c r="Q476" s="9"/>
      <c r="W476"/>
    </row>
    <row r="477" spans="1:23" x14ac:dyDescent="0.25">
      <c r="A477">
        <f t="shared" si="143"/>
        <v>0</v>
      </c>
      <c r="B477">
        <f t="shared" si="144"/>
        <v>0</v>
      </c>
      <c r="C477">
        <f t="shared" si="145"/>
        <v>0</v>
      </c>
      <c r="D477">
        <f t="shared" si="146"/>
        <v>0</v>
      </c>
      <c r="E477">
        <f t="shared" si="147"/>
        <v>1</v>
      </c>
      <c r="F477">
        <f t="shared" si="148"/>
        <v>0</v>
      </c>
      <c r="G477">
        <f t="shared" si="149"/>
        <v>0</v>
      </c>
      <c r="H477">
        <f t="shared" si="150"/>
        <v>0</v>
      </c>
      <c r="I477">
        <f t="shared" si="151"/>
        <v>0</v>
      </c>
      <c r="J477">
        <f t="shared" si="152"/>
        <v>0</v>
      </c>
      <c r="K477">
        <f t="shared" si="153"/>
        <v>0</v>
      </c>
      <c r="L477">
        <f t="shared" si="154"/>
        <v>1</v>
      </c>
      <c r="Q477" s="9"/>
      <c r="W477"/>
    </row>
    <row r="478" spans="1:23" x14ac:dyDescent="0.25">
      <c r="A478">
        <f t="shared" si="143"/>
        <v>0</v>
      </c>
      <c r="B478">
        <f t="shared" si="144"/>
        <v>1</v>
      </c>
      <c r="C478">
        <f t="shared" si="145"/>
        <v>0</v>
      </c>
      <c r="D478">
        <f t="shared" si="146"/>
        <v>0</v>
      </c>
      <c r="E478">
        <f t="shared" si="147"/>
        <v>1</v>
      </c>
      <c r="F478">
        <f t="shared" si="148"/>
        <v>0</v>
      </c>
      <c r="G478">
        <f t="shared" si="149"/>
        <v>0</v>
      </c>
      <c r="H478">
        <f t="shared" si="150"/>
        <v>0</v>
      </c>
      <c r="I478">
        <f t="shared" si="151"/>
        <v>1</v>
      </c>
      <c r="J478">
        <f t="shared" si="152"/>
        <v>0</v>
      </c>
      <c r="K478">
        <f t="shared" si="153"/>
        <v>0</v>
      </c>
      <c r="L478">
        <f t="shared" si="154"/>
        <v>1</v>
      </c>
      <c r="Q478" s="9"/>
      <c r="W478"/>
    </row>
    <row r="479" spans="1:23" x14ac:dyDescent="0.25">
      <c r="A479">
        <f t="shared" si="143"/>
        <v>0</v>
      </c>
      <c r="B479">
        <f t="shared" si="144"/>
        <v>1</v>
      </c>
      <c r="C479">
        <f t="shared" si="145"/>
        <v>0</v>
      </c>
      <c r="D479">
        <f t="shared" si="146"/>
        <v>1</v>
      </c>
      <c r="E479">
        <f t="shared" si="147"/>
        <v>1</v>
      </c>
      <c r="F479">
        <f t="shared" si="148"/>
        <v>0</v>
      </c>
      <c r="G479">
        <f t="shared" si="149"/>
        <v>0</v>
      </c>
      <c r="H479">
        <f t="shared" si="150"/>
        <v>0</v>
      </c>
      <c r="I479">
        <f t="shared" si="151"/>
        <v>1</v>
      </c>
      <c r="J479">
        <f t="shared" si="152"/>
        <v>1</v>
      </c>
      <c r="K479">
        <f t="shared" si="153"/>
        <v>0</v>
      </c>
      <c r="L479">
        <f t="shared" si="154"/>
        <v>0</v>
      </c>
      <c r="Q479" s="9"/>
      <c r="W479"/>
    </row>
    <row r="480" spans="1:23" x14ac:dyDescent="0.25">
      <c r="A480">
        <f t="shared" si="143"/>
        <v>1</v>
      </c>
      <c r="B480">
        <f t="shared" si="144"/>
        <v>1</v>
      </c>
      <c r="C480">
        <f t="shared" si="145"/>
        <v>1</v>
      </c>
      <c r="D480">
        <f t="shared" si="146"/>
        <v>0</v>
      </c>
      <c r="E480">
        <f t="shared" si="147"/>
        <v>1</v>
      </c>
      <c r="F480">
        <f t="shared" si="148"/>
        <v>0</v>
      </c>
      <c r="G480">
        <f t="shared" si="149"/>
        <v>0</v>
      </c>
      <c r="H480">
        <f t="shared" si="150"/>
        <v>0</v>
      </c>
      <c r="I480">
        <f t="shared" si="151"/>
        <v>1</v>
      </c>
      <c r="J480">
        <f t="shared" si="152"/>
        <v>1</v>
      </c>
      <c r="K480">
        <f t="shared" si="153"/>
        <v>0</v>
      </c>
      <c r="L480">
        <f t="shared" si="154"/>
        <v>0</v>
      </c>
      <c r="Q480" s="9"/>
      <c r="W480"/>
    </row>
    <row r="481" spans="1:23" x14ac:dyDescent="0.25">
      <c r="A481">
        <f t="shared" si="143"/>
        <v>0</v>
      </c>
      <c r="B481">
        <f t="shared" si="144"/>
        <v>0</v>
      </c>
      <c r="C481">
        <f t="shared" si="145"/>
        <v>0</v>
      </c>
      <c r="D481">
        <f t="shared" si="146"/>
        <v>0</v>
      </c>
      <c r="E481">
        <f t="shared" si="147"/>
        <v>1</v>
      </c>
      <c r="F481">
        <f t="shared" si="148"/>
        <v>0</v>
      </c>
      <c r="G481">
        <f t="shared" si="149"/>
        <v>0</v>
      </c>
      <c r="H481">
        <f t="shared" si="150"/>
        <v>0</v>
      </c>
      <c r="I481">
        <f t="shared" si="151"/>
        <v>1</v>
      </c>
      <c r="J481">
        <f t="shared" si="152"/>
        <v>0</v>
      </c>
      <c r="K481">
        <f t="shared" si="153"/>
        <v>0</v>
      </c>
      <c r="L481">
        <f t="shared" si="154"/>
        <v>1</v>
      </c>
      <c r="Q481" s="9"/>
      <c r="W481"/>
    </row>
    <row r="482" spans="1:23" x14ac:dyDescent="0.25">
      <c r="A482">
        <f t="shared" si="143"/>
        <v>0</v>
      </c>
      <c r="B482">
        <f t="shared" si="144"/>
        <v>1</v>
      </c>
      <c r="C482">
        <f t="shared" si="145"/>
        <v>1</v>
      </c>
      <c r="D482">
        <f t="shared" si="146"/>
        <v>0</v>
      </c>
      <c r="E482">
        <f t="shared" si="147"/>
        <v>1</v>
      </c>
      <c r="F482">
        <f t="shared" si="148"/>
        <v>0</v>
      </c>
      <c r="G482">
        <f t="shared" si="149"/>
        <v>0</v>
      </c>
      <c r="H482">
        <f t="shared" si="150"/>
        <v>0</v>
      </c>
      <c r="I482">
        <f t="shared" si="151"/>
        <v>1</v>
      </c>
      <c r="J482">
        <f t="shared" si="152"/>
        <v>0</v>
      </c>
      <c r="K482">
        <f t="shared" si="153"/>
        <v>1</v>
      </c>
      <c r="L482">
        <f t="shared" si="154"/>
        <v>0</v>
      </c>
      <c r="Q482" s="9"/>
      <c r="W482"/>
    </row>
    <row r="483" spans="1:23" x14ac:dyDescent="0.25">
      <c r="A483">
        <f t="shared" si="143"/>
        <v>1</v>
      </c>
      <c r="B483">
        <f t="shared" si="144"/>
        <v>0</v>
      </c>
      <c r="C483">
        <f t="shared" si="145"/>
        <v>0</v>
      </c>
      <c r="D483">
        <f t="shared" si="146"/>
        <v>1</v>
      </c>
      <c r="E483">
        <f t="shared" si="147"/>
        <v>1</v>
      </c>
      <c r="F483">
        <f t="shared" si="148"/>
        <v>0</v>
      </c>
      <c r="G483">
        <f t="shared" si="149"/>
        <v>0</v>
      </c>
      <c r="H483">
        <f t="shared" si="150"/>
        <v>0</v>
      </c>
      <c r="I483">
        <f t="shared" si="151"/>
        <v>1</v>
      </c>
      <c r="J483">
        <f t="shared" si="152"/>
        <v>0</v>
      </c>
      <c r="K483">
        <f t="shared" si="153"/>
        <v>0</v>
      </c>
      <c r="L483">
        <f t="shared" si="154"/>
        <v>1</v>
      </c>
      <c r="Q483" s="9"/>
      <c r="W483"/>
    </row>
    <row r="484" spans="1:23" x14ac:dyDescent="0.25">
      <c r="A484">
        <f t="shared" si="143"/>
        <v>0</v>
      </c>
      <c r="B484">
        <f t="shared" si="144"/>
        <v>1</v>
      </c>
      <c r="C484">
        <f t="shared" si="145"/>
        <v>0</v>
      </c>
      <c r="D484">
        <f t="shared" si="146"/>
        <v>0</v>
      </c>
      <c r="E484">
        <f t="shared" si="147"/>
        <v>1</v>
      </c>
      <c r="F484">
        <f t="shared" si="148"/>
        <v>1</v>
      </c>
      <c r="G484">
        <f t="shared" si="149"/>
        <v>1</v>
      </c>
      <c r="H484">
        <f t="shared" si="150"/>
        <v>0</v>
      </c>
      <c r="I484">
        <f t="shared" si="151"/>
        <v>0</v>
      </c>
      <c r="J484">
        <f t="shared" si="152"/>
        <v>0</v>
      </c>
      <c r="K484">
        <f t="shared" si="153"/>
        <v>0</v>
      </c>
      <c r="L484">
        <f t="shared" si="154"/>
        <v>1</v>
      </c>
      <c r="Q484" s="9"/>
      <c r="W484"/>
    </row>
    <row r="485" spans="1:23" x14ac:dyDescent="0.25">
      <c r="A485">
        <f t="shared" si="143"/>
        <v>0</v>
      </c>
      <c r="B485">
        <f t="shared" si="144"/>
        <v>0</v>
      </c>
      <c r="C485">
        <f t="shared" si="145"/>
        <v>0</v>
      </c>
      <c r="D485">
        <f t="shared" si="146"/>
        <v>0</v>
      </c>
      <c r="E485">
        <f t="shared" si="147"/>
        <v>1</v>
      </c>
      <c r="F485">
        <f t="shared" si="148"/>
        <v>0</v>
      </c>
      <c r="G485">
        <f t="shared" si="149"/>
        <v>0</v>
      </c>
      <c r="H485">
        <f t="shared" si="150"/>
        <v>0</v>
      </c>
      <c r="I485">
        <f t="shared" si="151"/>
        <v>1</v>
      </c>
      <c r="J485">
        <f t="shared" si="152"/>
        <v>0</v>
      </c>
      <c r="K485">
        <f t="shared" si="153"/>
        <v>0</v>
      </c>
      <c r="L485">
        <f t="shared" si="154"/>
        <v>1</v>
      </c>
      <c r="Q485" s="9"/>
      <c r="W485"/>
    </row>
    <row r="486" spans="1:23" x14ac:dyDescent="0.25">
      <c r="A486">
        <f t="shared" si="143"/>
        <v>1</v>
      </c>
      <c r="B486">
        <f t="shared" si="144"/>
        <v>1</v>
      </c>
      <c r="C486">
        <f t="shared" si="145"/>
        <v>1</v>
      </c>
      <c r="D486">
        <f t="shared" si="146"/>
        <v>0</v>
      </c>
      <c r="E486">
        <f t="shared" si="147"/>
        <v>1</v>
      </c>
      <c r="F486">
        <f t="shared" si="148"/>
        <v>0</v>
      </c>
      <c r="G486">
        <f t="shared" si="149"/>
        <v>0</v>
      </c>
      <c r="H486">
        <f t="shared" si="150"/>
        <v>0</v>
      </c>
      <c r="I486">
        <f t="shared" si="151"/>
        <v>1</v>
      </c>
      <c r="J486">
        <f t="shared" si="152"/>
        <v>1</v>
      </c>
      <c r="K486">
        <f t="shared" si="153"/>
        <v>0</v>
      </c>
      <c r="L486">
        <f t="shared" si="154"/>
        <v>0</v>
      </c>
      <c r="Q486" s="9"/>
      <c r="W486"/>
    </row>
    <row r="487" spans="1:23" x14ac:dyDescent="0.25">
      <c r="A487">
        <f t="shared" si="143"/>
        <v>1</v>
      </c>
      <c r="B487">
        <f t="shared" si="144"/>
        <v>0</v>
      </c>
      <c r="C487">
        <f t="shared" si="145"/>
        <v>1</v>
      </c>
      <c r="D487">
        <f t="shared" si="146"/>
        <v>1</v>
      </c>
      <c r="E487">
        <f t="shared" si="147"/>
        <v>1</v>
      </c>
      <c r="F487">
        <f t="shared" si="148"/>
        <v>0</v>
      </c>
      <c r="G487">
        <f t="shared" si="149"/>
        <v>0</v>
      </c>
      <c r="H487">
        <f t="shared" si="150"/>
        <v>0</v>
      </c>
      <c r="I487">
        <f t="shared" si="151"/>
        <v>1</v>
      </c>
      <c r="J487">
        <f t="shared" si="152"/>
        <v>0</v>
      </c>
      <c r="K487">
        <f t="shared" si="153"/>
        <v>1</v>
      </c>
      <c r="L487">
        <f t="shared" si="154"/>
        <v>0</v>
      </c>
      <c r="Q487" s="9"/>
      <c r="W487"/>
    </row>
    <row r="488" spans="1:23" x14ac:dyDescent="0.25">
      <c r="A488">
        <f t="shared" si="143"/>
        <v>1</v>
      </c>
      <c r="B488">
        <f t="shared" si="144"/>
        <v>1</v>
      </c>
      <c r="C488">
        <f t="shared" si="145"/>
        <v>1</v>
      </c>
      <c r="D488">
        <f t="shared" si="146"/>
        <v>0</v>
      </c>
      <c r="E488">
        <f t="shared" si="147"/>
        <v>1</v>
      </c>
      <c r="F488">
        <f t="shared" si="148"/>
        <v>0</v>
      </c>
      <c r="G488">
        <f t="shared" si="149"/>
        <v>0</v>
      </c>
      <c r="H488">
        <f t="shared" si="150"/>
        <v>0</v>
      </c>
      <c r="I488">
        <f t="shared" si="151"/>
        <v>1</v>
      </c>
      <c r="J488">
        <f t="shared" si="152"/>
        <v>1</v>
      </c>
      <c r="K488">
        <f t="shared" si="153"/>
        <v>0</v>
      </c>
      <c r="L488">
        <f t="shared" si="154"/>
        <v>1</v>
      </c>
      <c r="Q488" s="9"/>
      <c r="W488"/>
    </row>
    <row r="489" spans="1:23" x14ac:dyDescent="0.25">
      <c r="A489">
        <f t="shared" si="143"/>
        <v>1</v>
      </c>
      <c r="B489">
        <f t="shared" si="144"/>
        <v>1</v>
      </c>
      <c r="C489">
        <f t="shared" si="145"/>
        <v>0</v>
      </c>
      <c r="D489">
        <f t="shared" si="146"/>
        <v>0</v>
      </c>
      <c r="E489">
        <f t="shared" si="147"/>
        <v>0</v>
      </c>
      <c r="F489">
        <f t="shared" si="148"/>
        <v>0</v>
      </c>
      <c r="G489">
        <f t="shared" si="149"/>
        <v>0</v>
      </c>
      <c r="H489">
        <f t="shared" si="150"/>
        <v>0</v>
      </c>
      <c r="I489">
        <f t="shared" si="151"/>
        <v>0</v>
      </c>
      <c r="J489">
        <f t="shared" si="152"/>
        <v>0</v>
      </c>
      <c r="K489">
        <f t="shared" si="153"/>
        <v>1</v>
      </c>
      <c r="L489">
        <f t="shared" si="154"/>
        <v>0</v>
      </c>
      <c r="Q489" s="9"/>
      <c r="W489"/>
    </row>
    <row r="490" spans="1:23" x14ac:dyDescent="0.25">
      <c r="A490">
        <f t="shared" si="143"/>
        <v>1</v>
      </c>
      <c r="B490">
        <f t="shared" si="144"/>
        <v>1</v>
      </c>
      <c r="C490">
        <f t="shared" si="145"/>
        <v>1</v>
      </c>
      <c r="D490">
        <f t="shared" si="146"/>
        <v>0</v>
      </c>
      <c r="E490">
        <f t="shared" si="147"/>
        <v>1</v>
      </c>
      <c r="F490">
        <f t="shared" si="148"/>
        <v>0</v>
      </c>
      <c r="G490">
        <f t="shared" si="149"/>
        <v>0</v>
      </c>
      <c r="H490">
        <f t="shared" si="150"/>
        <v>0</v>
      </c>
      <c r="I490">
        <f t="shared" si="151"/>
        <v>1</v>
      </c>
      <c r="J490">
        <f t="shared" si="152"/>
        <v>1</v>
      </c>
      <c r="K490">
        <f t="shared" si="153"/>
        <v>0</v>
      </c>
      <c r="L490">
        <f t="shared" si="154"/>
        <v>0</v>
      </c>
      <c r="Q490" s="9"/>
      <c r="W490"/>
    </row>
    <row r="491" spans="1:23" x14ac:dyDescent="0.25">
      <c r="A491">
        <f t="shared" si="143"/>
        <v>0</v>
      </c>
      <c r="B491">
        <f t="shared" si="144"/>
        <v>0</v>
      </c>
      <c r="C491">
        <f t="shared" si="145"/>
        <v>0</v>
      </c>
      <c r="D491">
        <f t="shared" si="146"/>
        <v>0</v>
      </c>
      <c r="E491">
        <f t="shared" si="147"/>
        <v>0</v>
      </c>
      <c r="F491">
        <f t="shared" si="148"/>
        <v>0</v>
      </c>
      <c r="G491">
        <f t="shared" si="149"/>
        <v>0</v>
      </c>
      <c r="H491">
        <f t="shared" si="150"/>
        <v>1</v>
      </c>
      <c r="I491">
        <f t="shared" si="151"/>
        <v>0</v>
      </c>
      <c r="J491">
        <f t="shared" si="152"/>
        <v>0</v>
      </c>
      <c r="K491">
        <f t="shared" si="153"/>
        <v>0</v>
      </c>
      <c r="L491">
        <f t="shared" si="154"/>
        <v>1</v>
      </c>
      <c r="Q491" s="9"/>
      <c r="W491"/>
    </row>
    <row r="492" spans="1:23" x14ac:dyDescent="0.25">
      <c r="A492">
        <f t="shared" si="143"/>
        <v>0</v>
      </c>
      <c r="B492">
        <f t="shared" si="144"/>
        <v>1</v>
      </c>
      <c r="C492">
        <f t="shared" si="145"/>
        <v>0</v>
      </c>
      <c r="D492">
        <f t="shared" si="146"/>
        <v>0</v>
      </c>
      <c r="E492">
        <f t="shared" si="147"/>
        <v>1</v>
      </c>
      <c r="F492">
        <f t="shared" si="148"/>
        <v>0</v>
      </c>
      <c r="G492">
        <f t="shared" si="149"/>
        <v>0</v>
      </c>
      <c r="H492">
        <f t="shared" si="150"/>
        <v>0</v>
      </c>
      <c r="I492">
        <f t="shared" si="151"/>
        <v>1</v>
      </c>
      <c r="J492">
        <f t="shared" si="152"/>
        <v>0</v>
      </c>
      <c r="K492">
        <f t="shared" si="153"/>
        <v>0</v>
      </c>
      <c r="L492">
        <f t="shared" si="154"/>
        <v>1</v>
      </c>
      <c r="Q492" s="9"/>
      <c r="W492"/>
    </row>
    <row r="493" spans="1:23" x14ac:dyDescent="0.25">
      <c r="A493">
        <f t="shared" si="143"/>
        <v>1</v>
      </c>
      <c r="B493">
        <f t="shared" si="144"/>
        <v>1</v>
      </c>
      <c r="C493">
        <f t="shared" si="145"/>
        <v>1</v>
      </c>
      <c r="D493">
        <f t="shared" si="146"/>
        <v>0</v>
      </c>
      <c r="E493">
        <f t="shared" si="147"/>
        <v>1</v>
      </c>
      <c r="F493">
        <f t="shared" si="148"/>
        <v>0</v>
      </c>
      <c r="G493">
        <f t="shared" si="149"/>
        <v>0</v>
      </c>
      <c r="H493">
        <f t="shared" si="150"/>
        <v>0</v>
      </c>
      <c r="I493">
        <f t="shared" si="151"/>
        <v>1</v>
      </c>
      <c r="J493">
        <f t="shared" si="152"/>
        <v>1</v>
      </c>
      <c r="K493">
        <f t="shared" si="153"/>
        <v>0</v>
      </c>
      <c r="L493">
        <f t="shared" si="154"/>
        <v>0</v>
      </c>
      <c r="Q493" s="9"/>
      <c r="W493"/>
    </row>
    <row r="494" spans="1:23" x14ac:dyDescent="0.25">
      <c r="A494">
        <f t="shared" si="143"/>
        <v>1</v>
      </c>
      <c r="B494">
        <f t="shared" si="144"/>
        <v>0</v>
      </c>
      <c r="C494">
        <f t="shared" si="145"/>
        <v>0</v>
      </c>
      <c r="D494">
        <f t="shared" si="146"/>
        <v>0</v>
      </c>
      <c r="E494">
        <f t="shared" si="147"/>
        <v>0</v>
      </c>
      <c r="F494">
        <f t="shared" si="148"/>
        <v>0</v>
      </c>
      <c r="G494">
        <f t="shared" si="149"/>
        <v>0</v>
      </c>
      <c r="H494">
        <f t="shared" si="150"/>
        <v>0</v>
      </c>
      <c r="I494">
        <f t="shared" si="151"/>
        <v>0</v>
      </c>
      <c r="J494">
        <f t="shared" si="152"/>
        <v>0</v>
      </c>
      <c r="K494">
        <f t="shared" si="153"/>
        <v>1</v>
      </c>
      <c r="L494">
        <f t="shared" si="154"/>
        <v>0</v>
      </c>
      <c r="Q494" s="9"/>
      <c r="W494"/>
    </row>
    <row r="495" spans="1:23" x14ac:dyDescent="0.25">
      <c r="A495">
        <f t="shared" si="143"/>
        <v>1</v>
      </c>
      <c r="B495">
        <f t="shared" si="144"/>
        <v>1</v>
      </c>
      <c r="C495">
        <f t="shared" si="145"/>
        <v>0</v>
      </c>
      <c r="D495">
        <f t="shared" si="146"/>
        <v>0</v>
      </c>
      <c r="E495">
        <f t="shared" si="147"/>
        <v>1</v>
      </c>
      <c r="F495">
        <f t="shared" si="148"/>
        <v>0</v>
      </c>
      <c r="G495">
        <f t="shared" si="149"/>
        <v>0</v>
      </c>
      <c r="H495">
        <f t="shared" si="150"/>
        <v>0</v>
      </c>
      <c r="I495">
        <f t="shared" si="151"/>
        <v>1</v>
      </c>
      <c r="J495">
        <f t="shared" si="152"/>
        <v>0</v>
      </c>
      <c r="K495">
        <f t="shared" si="153"/>
        <v>0</v>
      </c>
      <c r="L495">
        <f t="shared" si="154"/>
        <v>1</v>
      </c>
      <c r="Q495" s="9"/>
      <c r="W495"/>
    </row>
    <row r="496" spans="1:23" x14ac:dyDescent="0.25">
      <c r="A496">
        <f t="shared" si="143"/>
        <v>1</v>
      </c>
      <c r="B496">
        <f t="shared" si="144"/>
        <v>1</v>
      </c>
      <c r="C496">
        <f t="shared" si="145"/>
        <v>1</v>
      </c>
      <c r="D496">
        <f t="shared" si="146"/>
        <v>1</v>
      </c>
      <c r="E496">
        <f t="shared" si="147"/>
        <v>0</v>
      </c>
      <c r="F496">
        <f t="shared" si="148"/>
        <v>0</v>
      </c>
      <c r="G496">
        <f t="shared" si="149"/>
        <v>0</v>
      </c>
      <c r="H496">
        <f t="shared" si="150"/>
        <v>0</v>
      </c>
      <c r="I496">
        <f t="shared" si="151"/>
        <v>1</v>
      </c>
      <c r="J496">
        <f t="shared" si="152"/>
        <v>1</v>
      </c>
      <c r="K496">
        <f t="shared" si="153"/>
        <v>1</v>
      </c>
      <c r="L496">
        <f t="shared" si="154"/>
        <v>1</v>
      </c>
      <c r="Q496" s="9"/>
      <c r="W496"/>
    </row>
    <row r="497" spans="1:23" x14ac:dyDescent="0.25">
      <c r="A497">
        <f t="shared" si="143"/>
        <v>0</v>
      </c>
      <c r="B497">
        <f t="shared" si="144"/>
        <v>1</v>
      </c>
      <c r="C497">
        <f t="shared" si="145"/>
        <v>0</v>
      </c>
      <c r="D497">
        <f t="shared" si="146"/>
        <v>1</v>
      </c>
      <c r="E497">
        <f t="shared" si="147"/>
        <v>0</v>
      </c>
      <c r="F497">
        <f t="shared" si="148"/>
        <v>0</v>
      </c>
      <c r="G497">
        <f t="shared" si="149"/>
        <v>0</v>
      </c>
      <c r="H497">
        <f t="shared" si="150"/>
        <v>1</v>
      </c>
      <c r="I497">
        <f t="shared" si="151"/>
        <v>1</v>
      </c>
      <c r="J497">
        <f t="shared" si="152"/>
        <v>0</v>
      </c>
      <c r="K497">
        <f t="shared" si="153"/>
        <v>1</v>
      </c>
      <c r="L497">
        <f t="shared" si="154"/>
        <v>0</v>
      </c>
      <c r="Q497" s="9"/>
      <c r="W497"/>
    </row>
    <row r="498" spans="1:23" x14ac:dyDescent="0.25">
      <c r="A498">
        <f t="shared" si="143"/>
        <v>1</v>
      </c>
      <c r="B498">
        <f t="shared" si="144"/>
        <v>1</v>
      </c>
      <c r="C498">
        <f t="shared" si="145"/>
        <v>1</v>
      </c>
      <c r="D498">
        <f t="shared" si="146"/>
        <v>0</v>
      </c>
      <c r="E498">
        <f t="shared" si="147"/>
        <v>1</v>
      </c>
      <c r="F498">
        <f t="shared" si="148"/>
        <v>0</v>
      </c>
      <c r="G498">
        <f t="shared" si="149"/>
        <v>0</v>
      </c>
      <c r="H498">
        <f t="shared" si="150"/>
        <v>0</v>
      </c>
      <c r="I498">
        <f t="shared" si="151"/>
        <v>1</v>
      </c>
      <c r="J498">
        <f t="shared" si="152"/>
        <v>1</v>
      </c>
      <c r="K498">
        <f t="shared" si="153"/>
        <v>0</v>
      </c>
      <c r="L498">
        <f t="shared" si="154"/>
        <v>0</v>
      </c>
      <c r="Q498" s="9"/>
      <c r="W498"/>
    </row>
    <row r="499" spans="1:23" x14ac:dyDescent="0.25">
      <c r="A499">
        <f t="shared" si="143"/>
        <v>0</v>
      </c>
      <c r="B499">
        <f t="shared" si="144"/>
        <v>0</v>
      </c>
      <c r="C499">
        <f t="shared" si="145"/>
        <v>0</v>
      </c>
      <c r="D499">
        <f t="shared" si="146"/>
        <v>1</v>
      </c>
      <c r="E499">
        <f t="shared" si="147"/>
        <v>0</v>
      </c>
      <c r="F499">
        <f t="shared" si="148"/>
        <v>0</v>
      </c>
      <c r="G499">
        <f t="shared" si="149"/>
        <v>0</v>
      </c>
      <c r="H499">
        <f t="shared" si="150"/>
        <v>0</v>
      </c>
      <c r="I499">
        <f t="shared" si="151"/>
        <v>0</v>
      </c>
      <c r="J499">
        <f t="shared" si="152"/>
        <v>0</v>
      </c>
      <c r="K499">
        <f t="shared" si="153"/>
        <v>1</v>
      </c>
      <c r="L499">
        <f t="shared" si="154"/>
        <v>0</v>
      </c>
      <c r="Q499" s="9"/>
      <c r="W499"/>
    </row>
    <row r="500" spans="1:23" x14ac:dyDescent="0.25">
      <c r="A500">
        <f t="shared" si="143"/>
        <v>0</v>
      </c>
      <c r="B500">
        <f t="shared" si="144"/>
        <v>1</v>
      </c>
      <c r="C500">
        <f t="shared" si="145"/>
        <v>1</v>
      </c>
      <c r="D500">
        <f t="shared" si="146"/>
        <v>0</v>
      </c>
      <c r="E500">
        <f t="shared" si="147"/>
        <v>0</v>
      </c>
      <c r="F500">
        <f t="shared" si="148"/>
        <v>0</v>
      </c>
      <c r="G500">
        <f t="shared" si="149"/>
        <v>0</v>
      </c>
      <c r="H500">
        <f t="shared" si="150"/>
        <v>0</v>
      </c>
      <c r="I500">
        <f t="shared" si="151"/>
        <v>0</v>
      </c>
      <c r="J500">
        <f t="shared" si="152"/>
        <v>0</v>
      </c>
      <c r="K500">
        <f t="shared" si="153"/>
        <v>1</v>
      </c>
      <c r="L500">
        <f t="shared" si="154"/>
        <v>1</v>
      </c>
      <c r="Q500" s="9"/>
      <c r="W500"/>
    </row>
    <row r="501" spans="1:23" x14ac:dyDescent="0.25">
      <c r="A501">
        <f t="shared" si="143"/>
        <v>1</v>
      </c>
      <c r="B501">
        <f t="shared" si="144"/>
        <v>1</v>
      </c>
      <c r="C501">
        <f t="shared" si="145"/>
        <v>1</v>
      </c>
      <c r="D501">
        <f t="shared" si="146"/>
        <v>0</v>
      </c>
      <c r="E501">
        <f t="shared" si="147"/>
        <v>1</v>
      </c>
      <c r="F501">
        <f t="shared" si="148"/>
        <v>0</v>
      </c>
      <c r="G501">
        <f t="shared" si="149"/>
        <v>0</v>
      </c>
      <c r="H501">
        <f t="shared" si="150"/>
        <v>0</v>
      </c>
      <c r="I501">
        <f t="shared" si="151"/>
        <v>1</v>
      </c>
      <c r="J501">
        <f t="shared" si="152"/>
        <v>1</v>
      </c>
      <c r="K501">
        <f t="shared" si="153"/>
        <v>1</v>
      </c>
      <c r="L501">
        <f t="shared" si="154"/>
        <v>0</v>
      </c>
      <c r="Q501" s="9"/>
      <c r="W501"/>
    </row>
    <row r="502" spans="1:23" x14ac:dyDescent="0.25">
      <c r="A502">
        <f t="shared" si="143"/>
        <v>1</v>
      </c>
      <c r="B502">
        <f t="shared" si="144"/>
        <v>1</v>
      </c>
      <c r="C502">
        <f t="shared" si="145"/>
        <v>0</v>
      </c>
      <c r="D502">
        <f t="shared" si="146"/>
        <v>0</v>
      </c>
      <c r="E502">
        <f t="shared" si="147"/>
        <v>1</v>
      </c>
      <c r="F502">
        <f t="shared" si="148"/>
        <v>0</v>
      </c>
      <c r="G502">
        <f t="shared" si="149"/>
        <v>0</v>
      </c>
      <c r="H502">
        <f t="shared" si="150"/>
        <v>0</v>
      </c>
      <c r="I502">
        <f t="shared" si="151"/>
        <v>0</v>
      </c>
      <c r="J502">
        <f t="shared" si="152"/>
        <v>1</v>
      </c>
      <c r="K502">
        <f t="shared" si="153"/>
        <v>0</v>
      </c>
      <c r="L502">
        <f t="shared" si="154"/>
        <v>0</v>
      </c>
      <c r="Q502" s="9"/>
      <c r="W502"/>
    </row>
    <row r="503" spans="1:23" x14ac:dyDescent="0.25">
      <c r="A503">
        <f t="shared" si="143"/>
        <v>0</v>
      </c>
      <c r="B503">
        <f t="shared" si="144"/>
        <v>0</v>
      </c>
      <c r="C503">
        <f t="shared" si="145"/>
        <v>0</v>
      </c>
      <c r="D503">
        <f t="shared" si="146"/>
        <v>0</v>
      </c>
      <c r="E503">
        <f t="shared" si="147"/>
        <v>0</v>
      </c>
      <c r="F503">
        <f t="shared" si="148"/>
        <v>0</v>
      </c>
      <c r="G503">
        <f t="shared" si="149"/>
        <v>0</v>
      </c>
      <c r="H503">
        <f t="shared" si="150"/>
        <v>0</v>
      </c>
      <c r="I503">
        <f t="shared" si="151"/>
        <v>1</v>
      </c>
      <c r="J503">
        <f t="shared" si="152"/>
        <v>0</v>
      </c>
      <c r="K503">
        <f t="shared" si="153"/>
        <v>0</v>
      </c>
      <c r="L503">
        <f t="shared" si="154"/>
        <v>1</v>
      </c>
      <c r="Q503" s="9"/>
      <c r="W503"/>
    </row>
    <row r="504" spans="1:23" x14ac:dyDescent="0.25">
      <c r="A504">
        <f t="shared" si="143"/>
        <v>0</v>
      </c>
      <c r="B504">
        <f t="shared" si="144"/>
        <v>0</v>
      </c>
      <c r="C504">
        <f t="shared" si="145"/>
        <v>0</v>
      </c>
      <c r="D504">
        <f t="shared" si="146"/>
        <v>0</v>
      </c>
      <c r="E504">
        <f t="shared" si="147"/>
        <v>0</v>
      </c>
      <c r="F504">
        <f t="shared" si="148"/>
        <v>0</v>
      </c>
      <c r="G504">
        <f t="shared" si="149"/>
        <v>0</v>
      </c>
      <c r="H504">
        <f t="shared" si="150"/>
        <v>1</v>
      </c>
      <c r="I504">
        <f t="shared" si="151"/>
        <v>0</v>
      </c>
      <c r="J504">
        <f t="shared" si="152"/>
        <v>0</v>
      </c>
      <c r="K504">
        <f t="shared" si="153"/>
        <v>0</v>
      </c>
      <c r="L504">
        <f t="shared" si="154"/>
        <v>1</v>
      </c>
      <c r="Q504" s="9"/>
      <c r="W504"/>
    </row>
    <row r="505" spans="1:23" x14ac:dyDescent="0.25">
      <c r="A505">
        <f t="shared" si="143"/>
        <v>1</v>
      </c>
      <c r="B505">
        <f t="shared" si="144"/>
        <v>0</v>
      </c>
      <c r="C505">
        <f t="shared" si="145"/>
        <v>0</v>
      </c>
      <c r="D505">
        <f t="shared" si="146"/>
        <v>0</v>
      </c>
      <c r="E505">
        <f t="shared" si="147"/>
        <v>1</v>
      </c>
      <c r="F505">
        <f t="shared" si="148"/>
        <v>0</v>
      </c>
      <c r="G505">
        <f t="shared" si="149"/>
        <v>0</v>
      </c>
      <c r="H505">
        <f t="shared" si="150"/>
        <v>0</v>
      </c>
      <c r="I505">
        <f t="shared" si="151"/>
        <v>1</v>
      </c>
      <c r="J505">
        <f t="shared" si="152"/>
        <v>1</v>
      </c>
      <c r="K505">
        <f t="shared" si="153"/>
        <v>0</v>
      </c>
      <c r="L505">
        <f t="shared" si="154"/>
        <v>0</v>
      </c>
      <c r="Q505" s="9"/>
      <c r="W505"/>
    </row>
    <row r="506" spans="1:23" x14ac:dyDescent="0.25">
      <c r="A506">
        <f t="shared" si="143"/>
        <v>0</v>
      </c>
      <c r="B506">
        <f t="shared" si="144"/>
        <v>0</v>
      </c>
      <c r="C506">
        <f t="shared" si="145"/>
        <v>0</v>
      </c>
      <c r="D506">
        <f t="shared" si="146"/>
        <v>1</v>
      </c>
      <c r="E506">
        <f t="shared" si="147"/>
        <v>0</v>
      </c>
      <c r="F506">
        <f t="shared" si="148"/>
        <v>0</v>
      </c>
      <c r="G506">
        <f t="shared" si="149"/>
        <v>0</v>
      </c>
      <c r="H506">
        <f t="shared" si="150"/>
        <v>0</v>
      </c>
      <c r="I506">
        <f t="shared" si="151"/>
        <v>0</v>
      </c>
      <c r="J506">
        <f t="shared" si="152"/>
        <v>0</v>
      </c>
      <c r="K506">
        <f t="shared" si="153"/>
        <v>1</v>
      </c>
      <c r="L506">
        <f t="shared" si="154"/>
        <v>1</v>
      </c>
      <c r="Q506" s="9"/>
      <c r="W506"/>
    </row>
    <row r="507" spans="1:23" x14ac:dyDescent="0.25">
      <c r="A507">
        <f t="shared" si="143"/>
        <v>1</v>
      </c>
      <c r="B507">
        <f t="shared" si="144"/>
        <v>1</v>
      </c>
      <c r="C507">
        <f t="shared" si="145"/>
        <v>1</v>
      </c>
      <c r="D507">
        <f t="shared" si="146"/>
        <v>1</v>
      </c>
      <c r="E507">
        <f t="shared" si="147"/>
        <v>1</v>
      </c>
      <c r="F507">
        <f t="shared" si="148"/>
        <v>0</v>
      </c>
      <c r="G507">
        <f t="shared" si="149"/>
        <v>0</v>
      </c>
      <c r="H507">
        <f t="shared" si="150"/>
        <v>0</v>
      </c>
      <c r="I507">
        <f t="shared" si="151"/>
        <v>1</v>
      </c>
      <c r="J507">
        <f t="shared" si="152"/>
        <v>1</v>
      </c>
      <c r="K507">
        <f t="shared" si="153"/>
        <v>1</v>
      </c>
      <c r="L507">
        <f t="shared" si="154"/>
        <v>0</v>
      </c>
      <c r="Q507" s="9"/>
      <c r="W507"/>
    </row>
    <row r="508" spans="1:23" x14ac:dyDescent="0.25">
      <c r="A508">
        <f t="shared" si="143"/>
        <v>1</v>
      </c>
      <c r="B508">
        <f t="shared" si="144"/>
        <v>0</v>
      </c>
      <c r="C508">
        <f t="shared" si="145"/>
        <v>1</v>
      </c>
      <c r="D508">
        <f t="shared" si="146"/>
        <v>0</v>
      </c>
      <c r="E508">
        <f t="shared" si="147"/>
        <v>1</v>
      </c>
      <c r="F508">
        <f t="shared" si="148"/>
        <v>0</v>
      </c>
      <c r="G508">
        <f t="shared" si="149"/>
        <v>0</v>
      </c>
      <c r="H508">
        <f t="shared" si="150"/>
        <v>1</v>
      </c>
      <c r="I508">
        <f t="shared" si="151"/>
        <v>1</v>
      </c>
      <c r="J508">
        <f t="shared" si="152"/>
        <v>1</v>
      </c>
      <c r="K508">
        <f t="shared" si="153"/>
        <v>0</v>
      </c>
      <c r="L508">
        <f t="shared" si="154"/>
        <v>0</v>
      </c>
      <c r="Q508" s="9"/>
      <c r="W508"/>
    </row>
    <row r="509" spans="1:23" x14ac:dyDescent="0.25">
      <c r="A509">
        <f t="shared" si="143"/>
        <v>0</v>
      </c>
      <c r="B509">
        <f t="shared" si="144"/>
        <v>1</v>
      </c>
      <c r="C509">
        <f t="shared" si="145"/>
        <v>1</v>
      </c>
      <c r="D509">
        <f t="shared" si="146"/>
        <v>0</v>
      </c>
      <c r="E509">
        <f t="shared" si="147"/>
        <v>1</v>
      </c>
      <c r="F509">
        <f t="shared" si="148"/>
        <v>0</v>
      </c>
      <c r="G509">
        <f t="shared" si="149"/>
        <v>0</v>
      </c>
      <c r="H509">
        <f t="shared" si="150"/>
        <v>0</v>
      </c>
      <c r="I509">
        <f t="shared" si="151"/>
        <v>1</v>
      </c>
      <c r="J509">
        <f t="shared" si="152"/>
        <v>1</v>
      </c>
      <c r="K509">
        <f t="shared" si="153"/>
        <v>0</v>
      </c>
      <c r="L509">
        <f t="shared" si="154"/>
        <v>0</v>
      </c>
      <c r="Q509" s="9"/>
      <c r="W509"/>
    </row>
    <row r="510" spans="1:23" x14ac:dyDescent="0.25">
      <c r="A510">
        <f t="shared" si="143"/>
        <v>1</v>
      </c>
      <c r="B510">
        <f t="shared" si="144"/>
        <v>1</v>
      </c>
      <c r="C510">
        <f t="shared" si="145"/>
        <v>1</v>
      </c>
      <c r="D510">
        <f t="shared" si="146"/>
        <v>0</v>
      </c>
      <c r="E510">
        <f t="shared" si="147"/>
        <v>1</v>
      </c>
      <c r="F510">
        <f t="shared" si="148"/>
        <v>0</v>
      </c>
      <c r="G510">
        <f t="shared" si="149"/>
        <v>0</v>
      </c>
      <c r="H510">
        <f t="shared" si="150"/>
        <v>0</v>
      </c>
      <c r="I510">
        <f t="shared" si="151"/>
        <v>1</v>
      </c>
      <c r="J510">
        <f t="shared" si="152"/>
        <v>1</v>
      </c>
      <c r="K510">
        <f t="shared" si="153"/>
        <v>0</v>
      </c>
      <c r="L510">
        <f t="shared" si="154"/>
        <v>0</v>
      </c>
      <c r="Q510" s="9"/>
      <c r="W510"/>
    </row>
    <row r="511" spans="1:23" x14ac:dyDescent="0.25">
      <c r="A511">
        <f t="shared" si="143"/>
        <v>0</v>
      </c>
      <c r="B511">
        <f t="shared" si="144"/>
        <v>1</v>
      </c>
      <c r="C511">
        <f t="shared" si="145"/>
        <v>0</v>
      </c>
      <c r="D511">
        <f t="shared" si="146"/>
        <v>0</v>
      </c>
      <c r="E511">
        <f t="shared" si="147"/>
        <v>1</v>
      </c>
      <c r="F511">
        <f t="shared" si="148"/>
        <v>0</v>
      </c>
      <c r="G511">
        <f t="shared" si="149"/>
        <v>0</v>
      </c>
      <c r="H511">
        <f t="shared" si="150"/>
        <v>0</v>
      </c>
      <c r="I511">
        <f t="shared" si="151"/>
        <v>0</v>
      </c>
      <c r="J511">
        <f t="shared" si="152"/>
        <v>0</v>
      </c>
      <c r="K511">
        <f t="shared" si="153"/>
        <v>0</v>
      </c>
      <c r="L511">
        <f t="shared" si="154"/>
        <v>0</v>
      </c>
      <c r="Q511" s="9"/>
      <c r="W511"/>
    </row>
    <row r="512" spans="1:23" x14ac:dyDescent="0.25">
      <c r="A512">
        <f t="shared" ref="A512:A575" si="155">IF(X67&gt;=$X$444,1,0)</f>
        <v>1</v>
      </c>
      <c r="B512">
        <f t="shared" ref="B512:B575" si="156">IF(Y67&gt;=Y$444,1,0)</f>
        <v>0</v>
      </c>
      <c r="C512">
        <f t="shared" ref="C512:C575" si="157">IF(Z67&gt;=Z$444,1,0)</f>
        <v>0</v>
      </c>
      <c r="D512">
        <f t="shared" ref="D512:D575" si="158">IF(AA67&gt;=AA$444,1,0)</f>
        <v>0</v>
      </c>
      <c r="E512">
        <f t="shared" ref="E512:E575" si="159">IF(AB67&gt;=AB$444,1,0)</f>
        <v>0</v>
      </c>
      <c r="F512">
        <f t="shared" ref="F512:F575" si="160">IF(AC67&gt;=AC$444,1,0)</f>
        <v>0</v>
      </c>
      <c r="G512">
        <f t="shared" ref="G512:G575" si="161">IF(AD67&gt;=AD$444,1,0)</f>
        <v>0</v>
      </c>
      <c r="H512">
        <f t="shared" ref="H512:H575" si="162">IF(AE67&gt;=AE$444,1,0)</f>
        <v>0</v>
      </c>
      <c r="I512">
        <f t="shared" ref="I512:I575" si="163">IF(AF67&gt;=AF$444,1,0)</f>
        <v>1</v>
      </c>
      <c r="J512">
        <f t="shared" ref="J512:J575" si="164">IF(AG67&gt;=AG$444,1,0)</f>
        <v>0</v>
      </c>
      <c r="K512">
        <f t="shared" ref="K512:K575" si="165">IF(AH67&gt;=AH$444,1,0)</f>
        <v>0</v>
      </c>
      <c r="L512">
        <f t="shared" ref="L512:L575" si="166">IF(AP67&gt;=AP$444,1,0)</f>
        <v>1</v>
      </c>
      <c r="Q512" s="9"/>
      <c r="W512"/>
    </row>
    <row r="513" spans="1:23" x14ac:dyDescent="0.25">
      <c r="A513">
        <f t="shared" si="155"/>
        <v>1</v>
      </c>
      <c r="B513">
        <f t="shared" si="156"/>
        <v>0</v>
      </c>
      <c r="C513">
        <f t="shared" si="157"/>
        <v>0</v>
      </c>
      <c r="D513">
        <f t="shared" si="158"/>
        <v>0</v>
      </c>
      <c r="E513">
        <f t="shared" si="159"/>
        <v>0</v>
      </c>
      <c r="F513">
        <f t="shared" si="160"/>
        <v>0</v>
      </c>
      <c r="G513">
        <f t="shared" si="161"/>
        <v>0</v>
      </c>
      <c r="H513">
        <f t="shared" si="162"/>
        <v>1</v>
      </c>
      <c r="I513">
        <f t="shared" si="163"/>
        <v>0</v>
      </c>
      <c r="J513">
        <f t="shared" si="164"/>
        <v>0</v>
      </c>
      <c r="K513">
        <f t="shared" si="165"/>
        <v>1</v>
      </c>
      <c r="L513">
        <f t="shared" si="166"/>
        <v>0</v>
      </c>
      <c r="Q513" s="9"/>
      <c r="W513"/>
    </row>
    <row r="514" spans="1:23" x14ac:dyDescent="0.25">
      <c r="A514">
        <f t="shared" si="155"/>
        <v>1</v>
      </c>
      <c r="B514">
        <f t="shared" si="156"/>
        <v>1</v>
      </c>
      <c r="C514">
        <f t="shared" si="157"/>
        <v>0</v>
      </c>
      <c r="D514">
        <f t="shared" si="158"/>
        <v>0</v>
      </c>
      <c r="E514">
        <f t="shared" si="159"/>
        <v>1</v>
      </c>
      <c r="F514">
        <f t="shared" si="160"/>
        <v>0</v>
      </c>
      <c r="G514">
        <f t="shared" si="161"/>
        <v>0</v>
      </c>
      <c r="H514">
        <f t="shared" si="162"/>
        <v>0</v>
      </c>
      <c r="I514">
        <f t="shared" si="163"/>
        <v>0</v>
      </c>
      <c r="J514">
        <f t="shared" si="164"/>
        <v>0</v>
      </c>
      <c r="K514">
        <f t="shared" si="165"/>
        <v>1</v>
      </c>
      <c r="L514">
        <f t="shared" si="166"/>
        <v>0</v>
      </c>
      <c r="Q514" s="9"/>
      <c r="W514"/>
    </row>
    <row r="515" spans="1:23" x14ac:dyDescent="0.25">
      <c r="A515">
        <f t="shared" si="155"/>
        <v>0</v>
      </c>
      <c r="B515">
        <f t="shared" si="156"/>
        <v>0</v>
      </c>
      <c r="C515">
        <f t="shared" si="157"/>
        <v>0</v>
      </c>
      <c r="D515">
        <f t="shared" si="158"/>
        <v>0</v>
      </c>
      <c r="E515">
        <f t="shared" si="159"/>
        <v>0</v>
      </c>
      <c r="F515">
        <f t="shared" si="160"/>
        <v>0</v>
      </c>
      <c r="G515">
        <f t="shared" si="161"/>
        <v>0</v>
      </c>
      <c r="H515">
        <f t="shared" si="162"/>
        <v>0</v>
      </c>
      <c r="I515">
        <f t="shared" si="163"/>
        <v>1</v>
      </c>
      <c r="J515">
        <f t="shared" si="164"/>
        <v>1</v>
      </c>
      <c r="K515">
        <f t="shared" si="165"/>
        <v>0</v>
      </c>
      <c r="L515">
        <f t="shared" si="166"/>
        <v>0</v>
      </c>
      <c r="Q515" s="9"/>
      <c r="W515"/>
    </row>
    <row r="516" spans="1:23" x14ac:dyDescent="0.25">
      <c r="A516">
        <f t="shared" si="155"/>
        <v>1</v>
      </c>
      <c r="B516">
        <f t="shared" si="156"/>
        <v>0</v>
      </c>
      <c r="C516">
        <f t="shared" si="157"/>
        <v>1</v>
      </c>
      <c r="D516">
        <f t="shared" si="158"/>
        <v>0</v>
      </c>
      <c r="E516">
        <f t="shared" si="159"/>
        <v>1</v>
      </c>
      <c r="F516">
        <f t="shared" si="160"/>
        <v>0</v>
      </c>
      <c r="G516">
        <f t="shared" si="161"/>
        <v>0</v>
      </c>
      <c r="H516">
        <f t="shared" si="162"/>
        <v>1</v>
      </c>
      <c r="I516">
        <f t="shared" si="163"/>
        <v>0</v>
      </c>
      <c r="J516">
        <f t="shared" si="164"/>
        <v>1</v>
      </c>
      <c r="K516">
        <f t="shared" si="165"/>
        <v>0</v>
      </c>
      <c r="L516">
        <f t="shared" si="166"/>
        <v>0</v>
      </c>
      <c r="Q516" s="9"/>
      <c r="W516"/>
    </row>
    <row r="517" spans="1:23" x14ac:dyDescent="0.25">
      <c r="A517">
        <f t="shared" si="155"/>
        <v>0</v>
      </c>
      <c r="B517">
        <f t="shared" si="156"/>
        <v>0</v>
      </c>
      <c r="C517">
        <f t="shared" si="157"/>
        <v>0</v>
      </c>
      <c r="D517">
        <f t="shared" si="158"/>
        <v>1</v>
      </c>
      <c r="E517">
        <f t="shared" si="159"/>
        <v>0</v>
      </c>
      <c r="F517">
        <f t="shared" si="160"/>
        <v>0</v>
      </c>
      <c r="G517">
        <f t="shared" si="161"/>
        <v>1</v>
      </c>
      <c r="H517">
        <f t="shared" si="162"/>
        <v>1</v>
      </c>
      <c r="I517">
        <f t="shared" si="163"/>
        <v>0</v>
      </c>
      <c r="J517">
        <f t="shared" si="164"/>
        <v>0</v>
      </c>
      <c r="K517">
        <f t="shared" si="165"/>
        <v>0</v>
      </c>
      <c r="L517">
        <f t="shared" si="166"/>
        <v>1</v>
      </c>
      <c r="Q517" s="9"/>
      <c r="W517"/>
    </row>
    <row r="518" spans="1:23" x14ac:dyDescent="0.25">
      <c r="A518">
        <f t="shared" si="155"/>
        <v>1</v>
      </c>
      <c r="B518">
        <f t="shared" si="156"/>
        <v>1</v>
      </c>
      <c r="C518">
        <f t="shared" si="157"/>
        <v>1</v>
      </c>
      <c r="D518">
        <f t="shared" si="158"/>
        <v>0</v>
      </c>
      <c r="E518">
        <f t="shared" si="159"/>
        <v>1</v>
      </c>
      <c r="F518">
        <f t="shared" si="160"/>
        <v>0</v>
      </c>
      <c r="G518">
        <f t="shared" si="161"/>
        <v>0</v>
      </c>
      <c r="H518">
        <f t="shared" si="162"/>
        <v>0</v>
      </c>
      <c r="I518">
        <f t="shared" si="163"/>
        <v>1</v>
      </c>
      <c r="J518">
        <f t="shared" si="164"/>
        <v>1</v>
      </c>
      <c r="K518">
        <f t="shared" si="165"/>
        <v>0</v>
      </c>
      <c r="L518">
        <f t="shared" si="166"/>
        <v>0</v>
      </c>
      <c r="Q518" s="9"/>
      <c r="W518"/>
    </row>
    <row r="519" spans="1:23" x14ac:dyDescent="0.25">
      <c r="A519">
        <f t="shared" si="155"/>
        <v>0</v>
      </c>
      <c r="B519">
        <f t="shared" si="156"/>
        <v>1</v>
      </c>
      <c r="C519">
        <f t="shared" si="157"/>
        <v>0</v>
      </c>
      <c r="D519">
        <f t="shared" si="158"/>
        <v>0</v>
      </c>
      <c r="E519">
        <f t="shared" si="159"/>
        <v>1</v>
      </c>
      <c r="F519">
        <f t="shared" si="160"/>
        <v>0</v>
      </c>
      <c r="G519">
        <f t="shared" si="161"/>
        <v>0</v>
      </c>
      <c r="H519">
        <f t="shared" si="162"/>
        <v>0</v>
      </c>
      <c r="I519">
        <f t="shared" si="163"/>
        <v>1</v>
      </c>
      <c r="J519">
        <f t="shared" si="164"/>
        <v>1</v>
      </c>
      <c r="K519">
        <f t="shared" si="165"/>
        <v>0</v>
      </c>
      <c r="L519">
        <f t="shared" si="166"/>
        <v>1</v>
      </c>
      <c r="Q519" s="9"/>
      <c r="W519"/>
    </row>
    <row r="520" spans="1:23" x14ac:dyDescent="0.25">
      <c r="A520">
        <f t="shared" si="155"/>
        <v>0</v>
      </c>
      <c r="B520">
        <f t="shared" si="156"/>
        <v>1</v>
      </c>
      <c r="C520">
        <f t="shared" si="157"/>
        <v>0</v>
      </c>
      <c r="D520">
        <f t="shared" si="158"/>
        <v>0</v>
      </c>
      <c r="E520">
        <f t="shared" si="159"/>
        <v>1</v>
      </c>
      <c r="F520">
        <f t="shared" si="160"/>
        <v>0</v>
      </c>
      <c r="G520">
        <f t="shared" si="161"/>
        <v>0</v>
      </c>
      <c r="H520">
        <f t="shared" si="162"/>
        <v>0</v>
      </c>
      <c r="I520">
        <f t="shared" si="163"/>
        <v>0</v>
      </c>
      <c r="J520">
        <f t="shared" si="164"/>
        <v>0</v>
      </c>
      <c r="K520">
        <f t="shared" si="165"/>
        <v>0</v>
      </c>
      <c r="L520">
        <f t="shared" si="166"/>
        <v>0</v>
      </c>
      <c r="Q520" s="9"/>
      <c r="W520"/>
    </row>
    <row r="521" spans="1:23" x14ac:dyDescent="0.25">
      <c r="A521">
        <f t="shared" si="155"/>
        <v>1</v>
      </c>
      <c r="B521">
        <f t="shared" si="156"/>
        <v>0</v>
      </c>
      <c r="C521">
        <f t="shared" si="157"/>
        <v>0</v>
      </c>
      <c r="D521">
        <f t="shared" si="158"/>
        <v>0</v>
      </c>
      <c r="E521">
        <f t="shared" si="159"/>
        <v>1</v>
      </c>
      <c r="F521">
        <f t="shared" si="160"/>
        <v>0</v>
      </c>
      <c r="G521">
        <f t="shared" si="161"/>
        <v>1</v>
      </c>
      <c r="H521">
        <f t="shared" si="162"/>
        <v>1</v>
      </c>
      <c r="I521">
        <f t="shared" si="163"/>
        <v>0</v>
      </c>
      <c r="J521">
        <f t="shared" si="164"/>
        <v>0</v>
      </c>
      <c r="K521">
        <f t="shared" si="165"/>
        <v>1</v>
      </c>
      <c r="L521">
        <f t="shared" si="166"/>
        <v>0</v>
      </c>
      <c r="Q521" s="9"/>
      <c r="W521"/>
    </row>
    <row r="522" spans="1:23" x14ac:dyDescent="0.25">
      <c r="A522">
        <f t="shared" si="155"/>
        <v>1</v>
      </c>
      <c r="B522">
        <f t="shared" si="156"/>
        <v>0</v>
      </c>
      <c r="C522">
        <f t="shared" si="157"/>
        <v>0</v>
      </c>
      <c r="D522">
        <f t="shared" si="158"/>
        <v>0</v>
      </c>
      <c r="E522">
        <f t="shared" si="159"/>
        <v>1</v>
      </c>
      <c r="F522">
        <f t="shared" si="160"/>
        <v>0</v>
      </c>
      <c r="G522">
        <f t="shared" si="161"/>
        <v>1</v>
      </c>
      <c r="H522">
        <f t="shared" si="162"/>
        <v>1</v>
      </c>
      <c r="I522">
        <f t="shared" si="163"/>
        <v>0</v>
      </c>
      <c r="J522">
        <f t="shared" si="164"/>
        <v>0</v>
      </c>
      <c r="K522">
        <f t="shared" si="165"/>
        <v>1</v>
      </c>
      <c r="L522">
        <f t="shared" si="166"/>
        <v>0</v>
      </c>
      <c r="Q522" s="9"/>
      <c r="W522"/>
    </row>
    <row r="523" spans="1:23" x14ac:dyDescent="0.25">
      <c r="A523">
        <f t="shared" si="155"/>
        <v>1</v>
      </c>
      <c r="B523">
        <f t="shared" si="156"/>
        <v>1</v>
      </c>
      <c r="C523">
        <f t="shared" si="157"/>
        <v>1</v>
      </c>
      <c r="D523">
        <f t="shared" si="158"/>
        <v>1</v>
      </c>
      <c r="E523">
        <f t="shared" si="159"/>
        <v>0</v>
      </c>
      <c r="F523">
        <f t="shared" si="160"/>
        <v>0</v>
      </c>
      <c r="G523">
        <f t="shared" si="161"/>
        <v>0</v>
      </c>
      <c r="H523">
        <f t="shared" si="162"/>
        <v>0</v>
      </c>
      <c r="I523">
        <f t="shared" si="163"/>
        <v>1</v>
      </c>
      <c r="J523">
        <f t="shared" si="164"/>
        <v>1</v>
      </c>
      <c r="K523">
        <f t="shared" si="165"/>
        <v>1</v>
      </c>
      <c r="L523">
        <f t="shared" si="166"/>
        <v>0</v>
      </c>
      <c r="Q523" s="9"/>
      <c r="W523"/>
    </row>
    <row r="524" spans="1:23" x14ac:dyDescent="0.25">
      <c r="A524">
        <f t="shared" si="155"/>
        <v>0</v>
      </c>
      <c r="B524">
        <f t="shared" si="156"/>
        <v>1</v>
      </c>
      <c r="C524">
        <f t="shared" si="157"/>
        <v>1</v>
      </c>
      <c r="D524">
        <f t="shared" si="158"/>
        <v>1</v>
      </c>
      <c r="E524">
        <f t="shared" si="159"/>
        <v>1</v>
      </c>
      <c r="F524">
        <f t="shared" si="160"/>
        <v>0</v>
      </c>
      <c r="G524">
        <f t="shared" si="161"/>
        <v>0</v>
      </c>
      <c r="H524">
        <f t="shared" si="162"/>
        <v>0</v>
      </c>
      <c r="I524">
        <f t="shared" si="163"/>
        <v>1</v>
      </c>
      <c r="J524">
        <f t="shared" si="164"/>
        <v>1</v>
      </c>
      <c r="K524">
        <f t="shared" si="165"/>
        <v>0</v>
      </c>
      <c r="L524">
        <f t="shared" si="166"/>
        <v>0</v>
      </c>
      <c r="Q524" s="9"/>
      <c r="W524"/>
    </row>
    <row r="525" spans="1:23" x14ac:dyDescent="0.25">
      <c r="A525">
        <f t="shared" si="155"/>
        <v>0</v>
      </c>
      <c r="B525">
        <f t="shared" si="156"/>
        <v>1</v>
      </c>
      <c r="C525">
        <f t="shared" si="157"/>
        <v>1</v>
      </c>
      <c r="D525">
        <f t="shared" si="158"/>
        <v>0</v>
      </c>
      <c r="E525">
        <f t="shared" si="159"/>
        <v>1</v>
      </c>
      <c r="F525">
        <f t="shared" si="160"/>
        <v>0</v>
      </c>
      <c r="G525">
        <f t="shared" si="161"/>
        <v>0</v>
      </c>
      <c r="H525">
        <f t="shared" si="162"/>
        <v>1</v>
      </c>
      <c r="I525">
        <f t="shared" si="163"/>
        <v>1</v>
      </c>
      <c r="J525">
        <f t="shared" si="164"/>
        <v>1</v>
      </c>
      <c r="K525">
        <f t="shared" si="165"/>
        <v>0</v>
      </c>
      <c r="L525">
        <f t="shared" si="166"/>
        <v>0</v>
      </c>
      <c r="Q525" s="9"/>
      <c r="W525"/>
    </row>
    <row r="526" spans="1:23" x14ac:dyDescent="0.25">
      <c r="A526">
        <f t="shared" si="155"/>
        <v>1</v>
      </c>
      <c r="B526">
        <f t="shared" si="156"/>
        <v>1</v>
      </c>
      <c r="C526">
        <f t="shared" si="157"/>
        <v>1</v>
      </c>
      <c r="D526">
        <f t="shared" si="158"/>
        <v>1</v>
      </c>
      <c r="E526">
        <f t="shared" si="159"/>
        <v>1</v>
      </c>
      <c r="F526">
        <f t="shared" si="160"/>
        <v>0</v>
      </c>
      <c r="G526">
        <f t="shared" si="161"/>
        <v>0</v>
      </c>
      <c r="H526">
        <f t="shared" si="162"/>
        <v>0</v>
      </c>
      <c r="I526">
        <f t="shared" si="163"/>
        <v>1</v>
      </c>
      <c r="J526">
        <f t="shared" si="164"/>
        <v>1</v>
      </c>
      <c r="K526">
        <f t="shared" si="165"/>
        <v>0</v>
      </c>
      <c r="L526">
        <f t="shared" si="166"/>
        <v>1</v>
      </c>
      <c r="Q526" s="9"/>
      <c r="W526"/>
    </row>
    <row r="527" spans="1:23" x14ac:dyDescent="0.25">
      <c r="A527">
        <f t="shared" si="155"/>
        <v>0</v>
      </c>
      <c r="B527">
        <f t="shared" si="156"/>
        <v>1</v>
      </c>
      <c r="C527">
        <f t="shared" si="157"/>
        <v>1</v>
      </c>
      <c r="D527">
        <f t="shared" si="158"/>
        <v>0</v>
      </c>
      <c r="E527">
        <f t="shared" si="159"/>
        <v>1</v>
      </c>
      <c r="F527">
        <f t="shared" si="160"/>
        <v>0</v>
      </c>
      <c r="G527">
        <f t="shared" si="161"/>
        <v>0</v>
      </c>
      <c r="H527">
        <f t="shared" si="162"/>
        <v>0</v>
      </c>
      <c r="I527">
        <f t="shared" si="163"/>
        <v>1</v>
      </c>
      <c r="J527">
        <f t="shared" si="164"/>
        <v>1</v>
      </c>
      <c r="K527">
        <f t="shared" si="165"/>
        <v>0</v>
      </c>
      <c r="L527">
        <f t="shared" si="166"/>
        <v>0</v>
      </c>
      <c r="Q527" s="9"/>
      <c r="W527"/>
    </row>
    <row r="528" spans="1:23" x14ac:dyDescent="0.25">
      <c r="A528">
        <f t="shared" si="155"/>
        <v>0</v>
      </c>
      <c r="B528">
        <f t="shared" si="156"/>
        <v>1</v>
      </c>
      <c r="C528">
        <f t="shared" si="157"/>
        <v>1</v>
      </c>
      <c r="D528">
        <f t="shared" si="158"/>
        <v>0</v>
      </c>
      <c r="E528">
        <f t="shared" si="159"/>
        <v>1</v>
      </c>
      <c r="F528">
        <f t="shared" si="160"/>
        <v>0</v>
      </c>
      <c r="G528">
        <f t="shared" si="161"/>
        <v>0</v>
      </c>
      <c r="H528">
        <f t="shared" si="162"/>
        <v>0</v>
      </c>
      <c r="I528">
        <f t="shared" si="163"/>
        <v>1</v>
      </c>
      <c r="J528">
        <f t="shared" si="164"/>
        <v>1</v>
      </c>
      <c r="K528">
        <f t="shared" si="165"/>
        <v>0</v>
      </c>
      <c r="L528">
        <f t="shared" si="166"/>
        <v>0</v>
      </c>
      <c r="Q528" s="9"/>
      <c r="W528"/>
    </row>
    <row r="529" spans="1:23" x14ac:dyDescent="0.25">
      <c r="A529">
        <f t="shared" si="155"/>
        <v>1</v>
      </c>
      <c r="B529">
        <f t="shared" si="156"/>
        <v>1</v>
      </c>
      <c r="C529">
        <f t="shared" si="157"/>
        <v>1</v>
      </c>
      <c r="D529">
        <f t="shared" si="158"/>
        <v>0</v>
      </c>
      <c r="E529">
        <f t="shared" si="159"/>
        <v>1</v>
      </c>
      <c r="F529">
        <f t="shared" si="160"/>
        <v>0</v>
      </c>
      <c r="G529">
        <f t="shared" si="161"/>
        <v>0</v>
      </c>
      <c r="H529">
        <f t="shared" si="162"/>
        <v>0</v>
      </c>
      <c r="I529">
        <f t="shared" si="163"/>
        <v>1</v>
      </c>
      <c r="J529">
        <f t="shared" si="164"/>
        <v>1</v>
      </c>
      <c r="K529">
        <f t="shared" si="165"/>
        <v>0</v>
      </c>
      <c r="L529">
        <f t="shared" si="166"/>
        <v>0</v>
      </c>
      <c r="Q529" s="9"/>
      <c r="W529"/>
    </row>
    <row r="530" spans="1:23" x14ac:dyDescent="0.25">
      <c r="A530">
        <f t="shared" si="155"/>
        <v>1</v>
      </c>
      <c r="B530">
        <f t="shared" si="156"/>
        <v>1</v>
      </c>
      <c r="C530">
        <f t="shared" si="157"/>
        <v>1</v>
      </c>
      <c r="D530">
        <f t="shared" si="158"/>
        <v>1</v>
      </c>
      <c r="E530">
        <f t="shared" si="159"/>
        <v>1</v>
      </c>
      <c r="F530">
        <f t="shared" si="160"/>
        <v>0</v>
      </c>
      <c r="G530">
        <f t="shared" si="161"/>
        <v>0</v>
      </c>
      <c r="H530">
        <f t="shared" si="162"/>
        <v>0</v>
      </c>
      <c r="I530">
        <f t="shared" si="163"/>
        <v>1</v>
      </c>
      <c r="J530">
        <f t="shared" si="164"/>
        <v>0</v>
      </c>
      <c r="K530">
        <f t="shared" si="165"/>
        <v>1</v>
      </c>
      <c r="L530">
        <f t="shared" si="166"/>
        <v>0</v>
      </c>
      <c r="Q530" s="9"/>
      <c r="W530"/>
    </row>
    <row r="531" spans="1:23" x14ac:dyDescent="0.25">
      <c r="A531">
        <f t="shared" si="155"/>
        <v>0</v>
      </c>
      <c r="B531">
        <f t="shared" si="156"/>
        <v>0</v>
      </c>
      <c r="C531">
        <f t="shared" si="157"/>
        <v>0</v>
      </c>
      <c r="D531">
        <f t="shared" si="158"/>
        <v>0</v>
      </c>
      <c r="E531">
        <f t="shared" si="159"/>
        <v>0</v>
      </c>
      <c r="F531">
        <f t="shared" si="160"/>
        <v>0</v>
      </c>
      <c r="G531">
        <f t="shared" si="161"/>
        <v>0</v>
      </c>
      <c r="H531">
        <f t="shared" si="162"/>
        <v>0</v>
      </c>
      <c r="I531">
        <f t="shared" si="163"/>
        <v>0</v>
      </c>
      <c r="J531">
        <f t="shared" si="164"/>
        <v>0</v>
      </c>
      <c r="K531">
        <f t="shared" si="165"/>
        <v>1</v>
      </c>
      <c r="L531">
        <f t="shared" si="166"/>
        <v>0</v>
      </c>
      <c r="Q531" s="9"/>
      <c r="W531"/>
    </row>
    <row r="532" spans="1:23" x14ac:dyDescent="0.25">
      <c r="A532">
        <f t="shared" si="155"/>
        <v>1</v>
      </c>
      <c r="B532">
        <f t="shared" si="156"/>
        <v>1</v>
      </c>
      <c r="C532">
        <f t="shared" si="157"/>
        <v>0</v>
      </c>
      <c r="D532">
        <f t="shared" si="158"/>
        <v>0</v>
      </c>
      <c r="E532">
        <f t="shared" si="159"/>
        <v>0</v>
      </c>
      <c r="F532">
        <f t="shared" si="160"/>
        <v>0</v>
      </c>
      <c r="G532">
        <f t="shared" si="161"/>
        <v>0</v>
      </c>
      <c r="H532">
        <f t="shared" si="162"/>
        <v>0</v>
      </c>
      <c r="I532">
        <f t="shared" si="163"/>
        <v>0</v>
      </c>
      <c r="J532">
        <f t="shared" si="164"/>
        <v>0</v>
      </c>
      <c r="K532">
        <f t="shared" si="165"/>
        <v>1</v>
      </c>
      <c r="L532">
        <f t="shared" si="166"/>
        <v>0</v>
      </c>
      <c r="Q532" s="9"/>
      <c r="W532"/>
    </row>
    <row r="533" spans="1:23" x14ac:dyDescent="0.25">
      <c r="A533">
        <f t="shared" si="155"/>
        <v>1</v>
      </c>
      <c r="B533">
        <f t="shared" si="156"/>
        <v>0</v>
      </c>
      <c r="C533">
        <f t="shared" si="157"/>
        <v>1</v>
      </c>
      <c r="D533">
        <f t="shared" si="158"/>
        <v>1</v>
      </c>
      <c r="E533">
        <f t="shared" si="159"/>
        <v>0</v>
      </c>
      <c r="F533">
        <f t="shared" si="160"/>
        <v>0</v>
      </c>
      <c r="G533">
        <f t="shared" si="161"/>
        <v>0</v>
      </c>
      <c r="H533">
        <f t="shared" si="162"/>
        <v>1</v>
      </c>
      <c r="I533">
        <f t="shared" si="163"/>
        <v>1</v>
      </c>
      <c r="J533">
        <f t="shared" si="164"/>
        <v>1</v>
      </c>
      <c r="K533">
        <f t="shared" si="165"/>
        <v>0</v>
      </c>
      <c r="L533">
        <f t="shared" si="166"/>
        <v>0</v>
      </c>
      <c r="Q533" s="9"/>
      <c r="W533"/>
    </row>
    <row r="534" spans="1:23" x14ac:dyDescent="0.25">
      <c r="A534">
        <f t="shared" si="155"/>
        <v>0</v>
      </c>
      <c r="B534">
        <f t="shared" si="156"/>
        <v>0</v>
      </c>
      <c r="C534">
        <f t="shared" si="157"/>
        <v>0</v>
      </c>
      <c r="D534">
        <f t="shared" si="158"/>
        <v>1</v>
      </c>
      <c r="E534">
        <f t="shared" si="159"/>
        <v>0</v>
      </c>
      <c r="F534">
        <f t="shared" si="160"/>
        <v>0</v>
      </c>
      <c r="G534">
        <f t="shared" si="161"/>
        <v>0</v>
      </c>
      <c r="H534">
        <f t="shared" si="162"/>
        <v>0</v>
      </c>
      <c r="I534">
        <f t="shared" si="163"/>
        <v>0</v>
      </c>
      <c r="J534">
        <f t="shared" si="164"/>
        <v>0</v>
      </c>
      <c r="K534">
        <f t="shared" si="165"/>
        <v>0</v>
      </c>
      <c r="L534">
        <f t="shared" si="166"/>
        <v>1</v>
      </c>
      <c r="Q534" s="9"/>
      <c r="W534"/>
    </row>
    <row r="535" spans="1:23" x14ac:dyDescent="0.25">
      <c r="A535">
        <f t="shared" si="155"/>
        <v>0</v>
      </c>
      <c r="B535">
        <f t="shared" si="156"/>
        <v>1</v>
      </c>
      <c r="C535">
        <f t="shared" si="157"/>
        <v>0</v>
      </c>
      <c r="D535">
        <f t="shared" si="158"/>
        <v>0</v>
      </c>
      <c r="E535">
        <f t="shared" si="159"/>
        <v>1</v>
      </c>
      <c r="F535">
        <f t="shared" si="160"/>
        <v>0</v>
      </c>
      <c r="G535">
        <f t="shared" si="161"/>
        <v>0</v>
      </c>
      <c r="H535">
        <f t="shared" si="162"/>
        <v>0</v>
      </c>
      <c r="I535">
        <f t="shared" si="163"/>
        <v>1</v>
      </c>
      <c r="J535">
        <f t="shared" si="164"/>
        <v>1</v>
      </c>
      <c r="K535">
        <f t="shared" si="165"/>
        <v>0</v>
      </c>
      <c r="L535">
        <f t="shared" si="166"/>
        <v>1</v>
      </c>
      <c r="Q535" s="9"/>
      <c r="W535"/>
    </row>
    <row r="536" spans="1:23" x14ac:dyDescent="0.25">
      <c r="A536">
        <f t="shared" si="155"/>
        <v>1</v>
      </c>
      <c r="B536">
        <f t="shared" si="156"/>
        <v>1</v>
      </c>
      <c r="C536">
        <f t="shared" si="157"/>
        <v>0</v>
      </c>
      <c r="D536">
        <f t="shared" si="158"/>
        <v>0</v>
      </c>
      <c r="E536">
        <f t="shared" si="159"/>
        <v>1</v>
      </c>
      <c r="F536">
        <f t="shared" si="160"/>
        <v>0</v>
      </c>
      <c r="G536">
        <f t="shared" si="161"/>
        <v>0</v>
      </c>
      <c r="H536">
        <f t="shared" si="162"/>
        <v>0</v>
      </c>
      <c r="I536">
        <f t="shared" si="163"/>
        <v>1</v>
      </c>
      <c r="J536">
        <f t="shared" si="164"/>
        <v>0</v>
      </c>
      <c r="K536">
        <f t="shared" si="165"/>
        <v>0</v>
      </c>
      <c r="L536">
        <f t="shared" si="166"/>
        <v>0</v>
      </c>
      <c r="Q536" s="9"/>
      <c r="W536"/>
    </row>
    <row r="537" spans="1:23" x14ac:dyDescent="0.25">
      <c r="A537">
        <f t="shared" si="155"/>
        <v>0</v>
      </c>
      <c r="B537">
        <f t="shared" si="156"/>
        <v>0</v>
      </c>
      <c r="C537">
        <f t="shared" si="157"/>
        <v>0</v>
      </c>
      <c r="D537">
        <f t="shared" si="158"/>
        <v>0</v>
      </c>
      <c r="E537">
        <f t="shared" si="159"/>
        <v>0</v>
      </c>
      <c r="F537">
        <f t="shared" si="160"/>
        <v>0</v>
      </c>
      <c r="G537">
        <f t="shared" si="161"/>
        <v>0</v>
      </c>
      <c r="H537">
        <f t="shared" si="162"/>
        <v>0</v>
      </c>
      <c r="I537">
        <f t="shared" si="163"/>
        <v>0</v>
      </c>
      <c r="J537">
        <f t="shared" si="164"/>
        <v>0</v>
      </c>
      <c r="K537">
        <f t="shared" si="165"/>
        <v>0</v>
      </c>
      <c r="L537">
        <f t="shared" si="166"/>
        <v>1</v>
      </c>
      <c r="Q537" s="9"/>
      <c r="W537"/>
    </row>
    <row r="538" spans="1:23" x14ac:dyDescent="0.25">
      <c r="A538">
        <f t="shared" si="155"/>
        <v>0</v>
      </c>
      <c r="B538">
        <f t="shared" si="156"/>
        <v>0</v>
      </c>
      <c r="C538">
        <f t="shared" si="157"/>
        <v>0</v>
      </c>
      <c r="D538">
        <f t="shared" si="158"/>
        <v>1</v>
      </c>
      <c r="E538">
        <f t="shared" si="159"/>
        <v>0</v>
      </c>
      <c r="F538">
        <f t="shared" si="160"/>
        <v>0</v>
      </c>
      <c r="G538">
        <f t="shared" si="161"/>
        <v>0</v>
      </c>
      <c r="H538">
        <f t="shared" si="162"/>
        <v>0</v>
      </c>
      <c r="I538">
        <f t="shared" si="163"/>
        <v>0</v>
      </c>
      <c r="J538">
        <f t="shared" si="164"/>
        <v>0</v>
      </c>
      <c r="K538">
        <f t="shared" si="165"/>
        <v>1</v>
      </c>
      <c r="L538">
        <f t="shared" si="166"/>
        <v>0</v>
      </c>
      <c r="Q538" s="9"/>
      <c r="W538"/>
    </row>
    <row r="539" spans="1:23" x14ac:dyDescent="0.25">
      <c r="A539">
        <f t="shared" si="155"/>
        <v>0</v>
      </c>
      <c r="B539">
        <f t="shared" si="156"/>
        <v>0</v>
      </c>
      <c r="C539">
        <f t="shared" si="157"/>
        <v>0</v>
      </c>
      <c r="D539">
        <f t="shared" si="158"/>
        <v>0</v>
      </c>
      <c r="E539">
        <f t="shared" si="159"/>
        <v>0</v>
      </c>
      <c r="F539">
        <f t="shared" si="160"/>
        <v>0</v>
      </c>
      <c r="G539">
        <f t="shared" si="161"/>
        <v>0</v>
      </c>
      <c r="H539">
        <f t="shared" si="162"/>
        <v>1</v>
      </c>
      <c r="I539">
        <f t="shared" si="163"/>
        <v>0</v>
      </c>
      <c r="J539">
        <f t="shared" si="164"/>
        <v>0</v>
      </c>
      <c r="K539">
        <f t="shared" si="165"/>
        <v>1</v>
      </c>
      <c r="L539">
        <f t="shared" si="166"/>
        <v>1</v>
      </c>
      <c r="Q539" s="9"/>
      <c r="W539"/>
    </row>
    <row r="540" spans="1:23" x14ac:dyDescent="0.25">
      <c r="A540">
        <f t="shared" si="155"/>
        <v>0</v>
      </c>
      <c r="B540">
        <f t="shared" si="156"/>
        <v>0</v>
      </c>
      <c r="C540">
        <f t="shared" si="157"/>
        <v>0</v>
      </c>
      <c r="D540">
        <f t="shared" si="158"/>
        <v>0</v>
      </c>
      <c r="E540">
        <f t="shared" si="159"/>
        <v>0</v>
      </c>
      <c r="F540">
        <f t="shared" si="160"/>
        <v>0</v>
      </c>
      <c r="G540">
        <f t="shared" si="161"/>
        <v>0</v>
      </c>
      <c r="H540">
        <f t="shared" si="162"/>
        <v>0</v>
      </c>
      <c r="I540">
        <f t="shared" si="163"/>
        <v>0</v>
      </c>
      <c r="J540">
        <f t="shared" si="164"/>
        <v>0</v>
      </c>
      <c r="K540">
        <f t="shared" si="165"/>
        <v>1</v>
      </c>
      <c r="L540">
        <f t="shared" si="166"/>
        <v>1</v>
      </c>
      <c r="Q540" s="9"/>
      <c r="W540"/>
    </row>
    <row r="541" spans="1:23" x14ac:dyDescent="0.25">
      <c r="A541">
        <f t="shared" si="155"/>
        <v>1</v>
      </c>
      <c r="B541">
        <f t="shared" si="156"/>
        <v>1</v>
      </c>
      <c r="C541">
        <f t="shared" si="157"/>
        <v>1</v>
      </c>
      <c r="D541">
        <f t="shared" si="158"/>
        <v>0</v>
      </c>
      <c r="E541">
        <f t="shared" si="159"/>
        <v>1</v>
      </c>
      <c r="F541">
        <f t="shared" si="160"/>
        <v>0</v>
      </c>
      <c r="G541">
        <f t="shared" si="161"/>
        <v>0</v>
      </c>
      <c r="H541">
        <f t="shared" si="162"/>
        <v>0</v>
      </c>
      <c r="I541">
        <f t="shared" si="163"/>
        <v>1</v>
      </c>
      <c r="J541">
        <f t="shared" si="164"/>
        <v>1</v>
      </c>
      <c r="K541">
        <f t="shared" si="165"/>
        <v>0</v>
      </c>
      <c r="L541">
        <f t="shared" si="166"/>
        <v>1</v>
      </c>
      <c r="Q541" s="9"/>
      <c r="W541"/>
    </row>
    <row r="542" spans="1:23" x14ac:dyDescent="0.25">
      <c r="A542">
        <f t="shared" si="155"/>
        <v>0</v>
      </c>
      <c r="B542">
        <f t="shared" si="156"/>
        <v>1</v>
      </c>
      <c r="C542">
        <f t="shared" si="157"/>
        <v>0</v>
      </c>
      <c r="D542">
        <f t="shared" si="158"/>
        <v>0</v>
      </c>
      <c r="E542">
        <f t="shared" si="159"/>
        <v>0</v>
      </c>
      <c r="F542">
        <f t="shared" si="160"/>
        <v>0</v>
      </c>
      <c r="G542">
        <f t="shared" si="161"/>
        <v>0</v>
      </c>
      <c r="H542">
        <f t="shared" si="162"/>
        <v>0</v>
      </c>
      <c r="I542">
        <f t="shared" si="163"/>
        <v>1</v>
      </c>
      <c r="J542">
        <f t="shared" si="164"/>
        <v>1</v>
      </c>
      <c r="K542">
        <f t="shared" si="165"/>
        <v>0</v>
      </c>
      <c r="L542">
        <f t="shared" si="166"/>
        <v>0</v>
      </c>
      <c r="Q542" s="9"/>
      <c r="W542"/>
    </row>
    <row r="543" spans="1:23" x14ac:dyDescent="0.25">
      <c r="A543">
        <f t="shared" si="155"/>
        <v>0</v>
      </c>
      <c r="B543">
        <f t="shared" si="156"/>
        <v>0</v>
      </c>
      <c r="C543">
        <f t="shared" si="157"/>
        <v>0</v>
      </c>
      <c r="D543">
        <f t="shared" si="158"/>
        <v>0</v>
      </c>
      <c r="E543">
        <f t="shared" si="159"/>
        <v>1</v>
      </c>
      <c r="F543">
        <f t="shared" si="160"/>
        <v>0</v>
      </c>
      <c r="G543">
        <f t="shared" si="161"/>
        <v>0</v>
      </c>
      <c r="H543">
        <f t="shared" si="162"/>
        <v>0</v>
      </c>
      <c r="I543">
        <f t="shared" si="163"/>
        <v>0</v>
      </c>
      <c r="J543">
        <f t="shared" si="164"/>
        <v>0</v>
      </c>
      <c r="K543">
        <f t="shared" si="165"/>
        <v>0</v>
      </c>
      <c r="L543">
        <f t="shared" si="166"/>
        <v>0</v>
      </c>
      <c r="Q543" s="9"/>
      <c r="W543"/>
    </row>
    <row r="544" spans="1:23" x14ac:dyDescent="0.25">
      <c r="A544">
        <f t="shared" si="155"/>
        <v>0</v>
      </c>
      <c r="B544">
        <f t="shared" si="156"/>
        <v>1</v>
      </c>
      <c r="C544">
        <f t="shared" si="157"/>
        <v>0</v>
      </c>
      <c r="D544">
        <f t="shared" si="158"/>
        <v>1</v>
      </c>
      <c r="E544">
        <f t="shared" si="159"/>
        <v>1</v>
      </c>
      <c r="F544">
        <f t="shared" si="160"/>
        <v>0</v>
      </c>
      <c r="G544">
        <f t="shared" si="161"/>
        <v>0</v>
      </c>
      <c r="H544">
        <f t="shared" si="162"/>
        <v>0</v>
      </c>
      <c r="I544">
        <f t="shared" si="163"/>
        <v>1</v>
      </c>
      <c r="J544">
        <f t="shared" si="164"/>
        <v>1</v>
      </c>
      <c r="K544">
        <f t="shared" si="165"/>
        <v>0</v>
      </c>
      <c r="L544">
        <f t="shared" si="166"/>
        <v>0</v>
      </c>
      <c r="Q544" s="9"/>
      <c r="W544"/>
    </row>
    <row r="545" spans="1:23" x14ac:dyDescent="0.25">
      <c r="A545">
        <f t="shared" si="155"/>
        <v>0</v>
      </c>
      <c r="B545">
        <f t="shared" si="156"/>
        <v>0</v>
      </c>
      <c r="C545">
        <f t="shared" si="157"/>
        <v>0</v>
      </c>
      <c r="D545">
        <f t="shared" si="158"/>
        <v>0</v>
      </c>
      <c r="E545">
        <f t="shared" si="159"/>
        <v>0</v>
      </c>
      <c r="F545">
        <f t="shared" si="160"/>
        <v>0</v>
      </c>
      <c r="G545">
        <f t="shared" si="161"/>
        <v>0</v>
      </c>
      <c r="H545">
        <f t="shared" si="162"/>
        <v>0</v>
      </c>
      <c r="I545">
        <f t="shared" si="163"/>
        <v>0</v>
      </c>
      <c r="J545">
        <f t="shared" si="164"/>
        <v>0</v>
      </c>
      <c r="K545">
        <f t="shared" si="165"/>
        <v>1</v>
      </c>
      <c r="L545">
        <f t="shared" si="166"/>
        <v>1</v>
      </c>
      <c r="Q545" s="9"/>
      <c r="W545"/>
    </row>
    <row r="546" spans="1:23" x14ac:dyDescent="0.25">
      <c r="A546">
        <f t="shared" si="155"/>
        <v>1</v>
      </c>
      <c r="B546">
        <f t="shared" si="156"/>
        <v>1</v>
      </c>
      <c r="C546">
        <f t="shared" si="157"/>
        <v>1</v>
      </c>
      <c r="D546">
        <f t="shared" si="158"/>
        <v>0</v>
      </c>
      <c r="E546">
        <f t="shared" si="159"/>
        <v>1</v>
      </c>
      <c r="F546">
        <f t="shared" si="160"/>
        <v>0</v>
      </c>
      <c r="G546">
        <f t="shared" si="161"/>
        <v>0</v>
      </c>
      <c r="H546">
        <f t="shared" si="162"/>
        <v>0</v>
      </c>
      <c r="I546">
        <f t="shared" si="163"/>
        <v>1</v>
      </c>
      <c r="J546">
        <f t="shared" si="164"/>
        <v>1</v>
      </c>
      <c r="K546">
        <f t="shared" si="165"/>
        <v>0</v>
      </c>
      <c r="L546">
        <f t="shared" si="166"/>
        <v>0</v>
      </c>
      <c r="Q546" s="9"/>
      <c r="W546"/>
    </row>
    <row r="547" spans="1:23" x14ac:dyDescent="0.25">
      <c r="A547">
        <f t="shared" si="155"/>
        <v>1</v>
      </c>
      <c r="B547">
        <f t="shared" si="156"/>
        <v>1</v>
      </c>
      <c r="C547">
        <f t="shared" si="157"/>
        <v>0</v>
      </c>
      <c r="D547">
        <f t="shared" si="158"/>
        <v>0</v>
      </c>
      <c r="E547">
        <f t="shared" si="159"/>
        <v>1</v>
      </c>
      <c r="F547">
        <f t="shared" si="160"/>
        <v>0</v>
      </c>
      <c r="G547">
        <f t="shared" si="161"/>
        <v>0</v>
      </c>
      <c r="H547">
        <f t="shared" si="162"/>
        <v>0</v>
      </c>
      <c r="I547">
        <f t="shared" si="163"/>
        <v>1</v>
      </c>
      <c r="J547">
        <f t="shared" si="164"/>
        <v>0</v>
      </c>
      <c r="K547">
        <f t="shared" si="165"/>
        <v>0</v>
      </c>
      <c r="L547">
        <f t="shared" si="166"/>
        <v>1</v>
      </c>
      <c r="Q547" s="9"/>
      <c r="W547"/>
    </row>
    <row r="548" spans="1:23" x14ac:dyDescent="0.25">
      <c r="A548">
        <f t="shared" si="155"/>
        <v>1</v>
      </c>
      <c r="B548">
        <f t="shared" si="156"/>
        <v>1</v>
      </c>
      <c r="C548">
        <f t="shared" si="157"/>
        <v>1</v>
      </c>
      <c r="D548">
        <f t="shared" si="158"/>
        <v>0</v>
      </c>
      <c r="E548">
        <f t="shared" si="159"/>
        <v>1</v>
      </c>
      <c r="F548">
        <f t="shared" si="160"/>
        <v>0</v>
      </c>
      <c r="G548">
        <f t="shared" si="161"/>
        <v>0</v>
      </c>
      <c r="H548">
        <f t="shared" si="162"/>
        <v>0</v>
      </c>
      <c r="I548">
        <f t="shared" si="163"/>
        <v>1</v>
      </c>
      <c r="J548">
        <f t="shared" si="164"/>
        <v>1</v>
      </c>
      <c r="K548">
        <f t="shared" si="165"/>
        <v>0</v>
      </c>
      <c r="L548">
        <f t="shared" si="166"/>
        <v>0</v>
      </c>
      <c r="Q548" s="9"/>
      <c r="W548"/>
    </row>
    <row r="549" spans="1:23" x14ac:dyDescent="0.25">
      <c r="A549">
        <f t="shared" si="155"/>
        <v>0</v>
      </c>
      <c r="B549">
        <f t="shared" si="156"/>
        <v>1</v>
      </c>
      <c r="C549">
        <f t="shared" si="157"/>
        <v>0</v>
      </c>
      <c r="D549">
        <f t="shared" si="158"/>
        <v>0</v>
      </c>
      <c r="E549">
        <f t="shared" si="159"/>
        <v>1</v>
      </c>
      <c r="F549">
        <f t="shared" si="160"/>
        <v>0</v>
      </c>
      <c r="G549">
        <f t="shared" si="161"/>
        <v>0</v>
      </c>
      <c r="H549">
        <f t="shared" si="162"/>
        <v>0</v>
      </c>
      <c r="I549">
        <f t="shared" si="163"/>
        <v>0</v>
      </c>
      <c r="J549">
        <f t="shared" si="164"/>
        <v>0</v>
      </c>
      <c r="K549">
        <f t="shared" si="165"/>
        <v>0</v>
      </c>
      <c r="L549">
        <f t="shared" si="166"/>
        <v>0</v>
      </c>
      <c r="Q549" s="9"/>
      <c r="W549"/>
    </row>
    <row r="550" spans="1:23" x14ac:dyDescent="0.25">
      <c r="A550">
        <f t="shared" si="155"/>
        <v>0</v>
      </c>
      <c r="B550">
        <f t="shared" si="156"/>
        <v>0</v>
      </c>
      <c r="C550">
        <f t="shared" si="157"/>
        <v>0</v>
      </c>
      <c r="D550">
        <f t="shared" si="158"/>
        <v>0</v>
      </c>
      <c r="E550">
        <f t="shared" si="159"/>
        <v>0</v>
      </c>
      <c r="F550">
        <f t="shared" si="160"/>
        <v>0</v>
      </c>
      <c r="G550">
        <f t="shared" si="161"/>
        <v>0</v>
      </c>
      <c r="H550">
        <f t="shared" si="162"/>
        <v>0</v>
      </c>
      <c r="I550">
        <f t="shared" si="163"/>
        <v>0</v>
      </c>
      <c r="J550">
        <f t="shared" si="164"/>
        <v>0</v>
      </c>
      <c r="K550">
        <f t="shared" si="165"/>
        <v>1</v>
      </c>
      <c r="L550">
        <f t="shared" si="166"/>
        <v>1</v>
      </c>
      <c r="Q550" s="9"/>
      <c r="W550"/>
    </row>
    <row r="551" spans="1:23" x14ac:dyDescent="0.25">
      <c r="A551">
        <f t="shared" si="155"/>
        <v>1</v>
      </c>
      <c r="B551">
        <f t="shared" si="156"/>
        <v>0</v>
      </c>
      <c r="C551">
        <f t="shared" si="157"/>
        <v>0</v>
      </c>
      <c r="D551">
        <f t="shared" si="158"/>
        <v>0</v>
      </c>
      <c r="E551">
        <f t="shared" si="159"/>
        <v>1</v>
      </c>
      <c r="F551">
        <f t="shared" si="160"/>
        <v>0</v>
      </c>
      <c r="G551">
        <f t="shared" si="161"/>
        <v>0</v>
      </c>
      <c r="H551">
        <f t="shared" si="162"/>
        <v>0</v>
      </c>
      <c r="I551">
        <f t="shared" si="163"/>
        <v>1</v>
      </c>
      <c r="J551">
        <f t="shared" si="164"/>
        <v>1</v>
      </c>
      <c r="K551">
        <f t="shared" si="165"/>
        <v>0</v>
      </c>
      <c r="L551">
        <f t="shared" si="166"/>
        <v>0</v>
      </c>
      <c r="Q551" s="9"/>
      <c r="W551"/>
    </row>
    <row r="552" spans="1:23" x14ac:dyDescent="0.25">
      <c r="A552">
        <f t="shared" si="155"/>
        <v>0</v>
      </c>
      <c r="B552">
        <f t="shared" si="156"/>
        <v>0</v>
      </c>
      <c r="C552">
        <f t="shared" si="157"/>
        <v>0</v>
      </c>
      <c r="D552">
        <f t="shared" si="158"/>
        <v>1</v>
      </c>
      <c r="E552">
        <f t="shared" si="159"/>
        <v>0</v>
      </c>
      <c r="F552">
        <f t="shared" si="160"/>
        <v>0</v>
      </c>
      <c r="G552">
        <f t="shared" si="161"/>
        <v>0</v>
      </c>
      <c r="H552">
        <f t="shared" si="162"/>
        <v>0</v>
      </c>
      <c r="I552">
        <f t="shared" si="163"/>
        <v>0</v>
      </c>
      <c r="J552">
        <f t="shared" si="164"/>
        <v>0</v>
      </c>
      <c r="K552">
        <f t="shared" si="165"/>
        <v>1</v>
      </c>
      <c r="L552">
        <f t="shared" si="166"/>
        <v>1</v>
      </c>
      <c r="Q552" s="9"/>
      <c r="W552"/>
    </row>
    <row r="553" spans="1:23" x14ac:dyDescent="0.25">
      <c r="A553">
        <f t="shared" si="155"/>
        <v>1</v>
      </c>
      <c r="B553">
        <f t="shared" si="156"/>
        <v>1</v>
      </c>
      <c r="C553">
        <f t="shared" si="157"/>
        <v>1</v>
      </c>
      <c r="D553">
        <f t="shared" si="158"/>
        <v>0</v>
      </c>
      <c r="E553">
        <f t="shared" si="159"/>
        <v>1</v>
      </c>
      <c r="F553">
        <f t="shared" si="160"/>
        <v>0</v>
      </c>
      <c r="G553">
        <f t="shared" si="161"/>
        <v>0</v>
      </c>
      <c r="H553">
        <f t="shared" si="162"/>
        <v>0</v>
      </c>
      <c r="I553">
        <f t="shared" si="163"/>
        <v>1</v>
      </c>
      <c r="J553">
        <f t="shared" si="164"/>
        <v>1</v>
      </c>
      <c r="K553">
        <f t="shared" si="165"/>
        <v>0</v>
      </c>
      <c r="L553">
        <f t="shared" si="166"/>
        <v>0</v>
      </c>
      <c r="Q553" s="9"/>
      <c r="W553"/>
    </row>
    <row r="554" spans="1:23" x14ac:dyDescent="0.25">
      <c r="A554">
        <f t="shared" si="155"/>
        <v>0</v>
      </c>
      <c r="B554">
        <f t="shared" si="156"/>
        <v>0</v>
      </c>
      <c r="C554">
        <f t="shared" si="157"/>
        <v>0</v>
      </c>
      <c r="D554">
        <f t="shared" si="158"/>
        <v>1</v>
      </c>
      <c r="E554">
        <f t="shared" si="159"/>
        <v>0</v>
      </c>
      <c r="F554">
        <f t="shared" si="160"/>
        <v>0</v>
      </c>
      <c r="G554">
        <f t="shared" si="161"/>
        <v>0</v>
      </c>
      <c r="H554">
        <f t="shared" si="162"/>
        <v>0</v>
      </c>
      <c r="I554">
        <f t="shared" si="163"/>
        <v>0</v>
      </c>
      <c r="J554">
        <f t="shared" si="164"/>
        <v>0</v>
      </c>
      <c r="K554">
        <f t="shared" si="165"/>
        <v>1</v>
      </c>
      <c r="L554">
        <f t="shared" si="166"/>
        <v>0</v>
      </c>
      <c r="Q554" s="9"/>
      <c r="W554"/>
    </row>
    <row r="555" spans="1:23" x14ac:dyDescent="0.25">
      <c r="A555">
        <f t="shared" si="155"/>
        <v>1</v>
      </c>
      <c r="B555">
        <f t="shared" si="156"/>
        <v>1</v>
      </c>
      <c r="C555">
        <f t="shared" si="157"/>
        <v>1</v>
      </c>
      <c r="D555">
        <f t="shared" si="158"/>
        <v>0</v>
      </c>
      <c r="E555">
        <f t="shared" si="159"/>
        <v>1</v>
      </c>
      <c r="F555">
        <f t="shared" si="160"/>
        <v>0</v>
      </c>
      <c r="G555">
        <f t="shared" si="161"/>
        <v>0</v>
      </c>
      <c r="H555">
        <f t="shared" si="162"/>
        <v>0</v>
      </c>
      <c r="I555">
        <f t="shared" si="163"/>
        <v>1</v>
      </c>
      <c r="J555">
        <f t="shared" si="164"/>
        <v>1</v>
      </c>
      <c r="K555">
        <f t="shared" si="165"/>
        <v>0</v>
      </c>
      <c r="L555">
        <f t="shared" si="166"/>
        <v>0</v>
      </c>
      <c r="Q555" s="9"/>
      <c r="W555"/>
    </row>
    <row r="556" spans="1:23" x14ac:dyDescent="0.25">
      <c r="A556">
        <f t="shared" si="155"/>
        <v>0</v>
      </c>
      <c r="B556">
        <f t="shared" si="156"/>
        <v>0</v>
      </c>
      <c r="C556">
        <f t="shared" si="157"/>
        <v>0</v>
      </c>
      <c r="D556">
        <f t="shared" si="158"/>
        <v>0</v>
      </c>
      <c r="E556">
        <f t="shared" si="159"/>
        <v>1</v>
      </c>
      <c r="F556">
        <f t="shared" si="160"/>
        <v>0</v>
      </c>
      <c r="G556">
        <f t="shared" si="161"/>
        <v>0</v>
      </c>
      <c r="H556">
        <f t="shared" si="162"/>
        <v>1</v>
      </c>
      <c r="I556">
        <f t="shared" si="163"/>
        <v>0</v>
      </c>
      <c r="J556">
        <f t="shared" si="164"/>
        <v>0</v>
      </c>
      <c r="K556">
        <f t="shared" si="165"/>
        <v>0</v>
      </c>
      <c r="L556">
        <f t="shared" si="166"/>
        <v>0</v>
      </c>
      <c r="Q556" s="9"/>
      <c r="W556"/>
    </row>
    <row r="557" spans="1:23" x14ac:dyDescent="0.25">
      <c r="A557">
        <f t="shared" si="155"/>
        <v>0</v>
      </c>
      <c r="B557">
        <f t="shared" si="156"/>
        <v>0</v>
      </c>
      <c r="C557">
        <f t="shared" si="157"/>
        <v>0</v>
      </c>
      <c r="D557">
        <f t="shared" si="158"/>
        <v>0</v>
      </c>
      <c r="E557">
        <f t="shared" si="159"/>
        <v>1</v>
      </c>
      <c r="F557">
        <f t="shared" si="160"/>
        <v>0</v>
      </c>
      <c r="G557">
        <f t="shared" si="161"/>
        <v>0</v>
      </c>
      <c r="H557">
        <f t="shared" si="162"/>
        <v>1</v>
      </c>
      <c r="I557">
        <f t="shared" si="163"/>
        <v>0</v>
      </c>
      <c r="J557">
        <f t="shared" si="164"/>
        <v>0</v>
      </c>
      <c r="K557">
        <f t="shared" si="165"/>
        <v>0</v>
      </c>
      <c r="L557">
        <f t="shared" si="166"/>
        <v>1</v>
      </c>
      <c r="Q557" s="9"/>
      <c r="W557"/>
    </row>
    <row r="558" spans="1:23" x14ac:dyDescent="0.25">
      <c r="A558">
        <f t="shared" si="155"/>
        <v>0</v>
      </c>
      <c r="B558">
        <f t="shared" si="156"/>
        <v>1</v>
      </c>
      <c r="C558">
        <f t="shared" si="157"/>
        <v>0</v>
      </c>
      <c r="D558">
        <f t="shared" si="158"/>
        <v>0</v>
      </c>
      <c r="E558">
        <f t="shared" si="159"/>
        <v>1</v>
      </c>
      <c r="F558">
        <f t="shared" si="160"/>
        <v>0</v>
      </c>
      <c r="G558">
        <f t="shared" si="161"/>
        <v>0</v>
      </c>
      <c r="H558">
        <f t="shared" si="162"/>
        <v>0</v>
      </c>
      <c r="I558">
        <f t="shared" si="163"/>
        <v>0</v>
      </c>
      <c r="J558">
        <f t="shared" si="164"/>
        <v>0</v>
      </c>
      <c r="K558">
        <f t="shared" si="165"/>
        <v>0</v>
      </c>
      <c r="L558">
        <f t="shared" si="166"/>
        <v>1</v>
      </c>
      <c r="Q558" s="9"/>
      <c r="W558"/>
    </row>
    <row r="559" spans="1:23" x14ac:dyDescent="0.25">
      <c r="A559">
        <f t="shared" si="155"/>
        <v>0</v>
      </c>
      <c r="B559">
        <f t="shared" si="156"/>
        <v>1</v>
      </c>
      <c r="C559">
        <f t="shared" si="157"/>
        <v>0</v>
      </c>
      <c r="D559">
        <f t="shared" si="158"/>
        <v>0</v>
      </c>
      <c r="E559">
        <f t="shared" si="159"/>
        <v>1</v>
      </c>
      <c r="F559">
        <f t="shared" si="160"/>
        <v>0</v>
      </c>
      <c r="G559">
        <f t="shared" si="161"/>
        <v>0</v>
      </c>
      <c r="H559">
        <f t="shared" si="162"/>
        <v>0</v>
      </c>
      <c r="I559">
        <f t="shared" si="163"/>
        <v>0</v>
      </c>
      <c r="J559">
        <f t="shared" si="164"/>
        <v>0</v>
      </c>
      <c r="K559">
        <f t="shared" si="165"/>
        <v>0</v>
      </c>
      <c r="L559">
        <f t="shared" si="166"/>
        <v>0</v>
      </c>
      <c r="Q559" s="9"/>
      <c r="W559"/>
    </row>
    <row r="560" spans="1:23" x14ac:dyDescent="0.25">
      <c r="A560">
        <f t="shared" si="155"/>
        <v>0</v>
      </c>
      <c r="B560">
        <f t="shared" si="156"/>
        <v>1</v>
      </c>
      <c r="C560">
        <f t="shared" si="157"/>
        <v>0</v>
      </c>
      <c r="D560">
        <f t="shared" si="158"/>
        <v>0</v>
      </c>
      <c r="E560">
        <f t="shared" si="159"/>
        <v>1</v>
      </c>
      <c r="F560">
        <f t="shared" si="160"/>
        <v>0</v>
      </c>
      <c r="G560">
        <f t="shared" si="161"/>
        <v>0</v>
      </c>
      <c r="H560">
        <f t="shared" si="162"/>
        <v>0</v>
      </c>
      <c r="I560">
        <f t="shared" si="163"/>
        <v>0</v>
      </c>
      <c r="J560">
        <f t="shared" si="164"/>
        <v>0</v>
      </c>
      <c r="K560">
        <f t="shared" si="165"/>
        <v>0</v>
      </c>
      <c r="L560">
        <f t="shared" si="166"/>
        <v>1</v>
      </c>
      <c r="Q560" s="9"/>
      <c r="W560"/>
    </row>
    <row r="561" spans="1:23" x14ac:dyDescent="0.25">
      <c r="A561">
        <f t="shared" si="155"/>
        <v>1</v>
      </c>
      <c r="B561">
        <f t="shared" si="156"/>
        <v>1</v>
      </c>
      <c r="C561">
        <f t="shared" si="157"/>
        <v>0</v>
      </c>
      <c r="D561">
        <f t="shared" si="158"/>
        <v>0</v>
      </c>
      <c r="E561">
        <f t="shared" si="159"/>
        <v>1</v>
      </c>
      <c r="F561">
        <f t="shared" si="160"/>
        <v>0</v>
      </c>
      <c r="G561">
        <f t="shared" si="161"/>
        <v>0</v>
      </c>
      <c r="H561">
        <f t="shared" si="162"/>
        <v>0</v>
      </c>
      <c r="I561">
        <f t="shared" si="163"/>
        <v>1</v>
      </c>
      <c r="J561">
        <f t="shared" si="164"/>
        <v>1</v>
      </c>
      <c r="K561">
        <f t="shared" si="165"/>
        <v>0</v>
      </c>
      <c r="L561">
        <f t="shared" si="166"/>
        <v>0</v>
      </c>
      <c r="Q561" s="9"/>
      <c r="W561"/>
    </row>
    <row r="562" spans="1:23" x14ac:dyDescent="0.25">
      <c r="A562">
        <f t="shared" si="155"/>
        <v>1</v>
      </c>
      <c r="B562">
        <f t="shared" si="156"/>
        <v>1</v>
      </c>
      <c r="C562">
        <f t="shared" si="157"/>
        <v>1</v>
      </c>
      <c r="D562">
        <f t="shared" si="158"/>
        <v>1</v>
      </c>
      <c r="E562">
        <f t="shared" si="159"/>
        <v>1</v>
      </c>
      <c r="F562">
        <f t="shared" si="160"/>
        <v>0</v>
      </c>
      <c r="G562">
        <f t="shared" si="161"/>
        <v>1</v>
      </c>
      <c r="H562">
        <f t="shared" si="162"/>
        <v>0</v>
      </c>
      <c r="I562">
        <f t="shared" si="163"/>
        <v>1</v>
      </c>
      <c r="J562">
        <f t="shared" si="164"/>
        <v>1</v>
      </c>
      <c r="K562">
        <f t="shared" si="165"/>
        <v>0</v>
      </c>
      <c r="L562">
        <f t="shared" si="166"/>
        <v>0</v>
      </c>
      <c r="Q562" s="9"/>
      <c r="W562"/>
    </row>
    <row r="563" spans="1:23" x14ac:dyDescent="0.25">
      <c r="A563">
        <f t="shared" si="155"/>
        <v>1</v>
      </c>
      <c r="B563">
        <f t="shared" si="156"/>
        <v>1</v>
      </c>
      <c r="C563">
        <f t="shared" si="157"/>
        <v>0</v>
      </c>
      <c r="D563">
        <f t="shared" si="158"/>
        <v>0</v>
      </c>
      <c r="E563">
        <f t="shared" si="159"/>
        <v>1</v>
      </c>
      <c r="F563">
        <f t="shared" si="160"/>
        <v>0</v>
      </c>
      <c r="G563">
        <f t="shared" si="161"/>
        <v>0</v>
      </c>
      <c r="H563">
        <f t="shared" si="162"/>
        <v>0</v>
      </c>
      <c r="I563">
        <f t="shared" si="163"/>
        <v>0</v>
      </c>
      <c r="J563">
        <f t="shared" si="164"/>
        <v>0</v>
      </c>
      <c r="K563">
        <f t="shared" si="165"/>
        <v>0</v>
      </c>
      <c r="L563">
        <f t="shared" si="166"/>
        <v>1</v>
      </c>
      <c r="Q563" s="9"/>
      <c r="W563"/>
    </row>
    <row r="564" spans="1:23" x14ac:dyDescent="0.25">
      <c r="A564">
        <f t="shared" si="155"/>
        <v>1</v>
      </c>
      <c r="B564">
        <f t="shared" si="156"/>
        <v>1</v>
      </c>
      <c r="C564">
        <f t="shared" si="157"/>
        <v>0</v>
      </c>
      <c r="D564">
        <f t="shared" si="158"/>
        <v>0</v>
      </c>
      <c r="E564">
        <f t="shared" si="159"/>
        <v>1</v>
      </c>
      <c r="F564">
        <f t="shared" si="160"/>
        <v>0</v>
      </c>
      <c r="G564">
        <f t="shared" si="161"/>
        <v>0</v>
      </c>
      <c r="H564">
        <f t="shared" si="162"/>
        <v>0</v>
      </c>
      <c r="I564">
        <f t="shared" si="163"/>
        <v>0</v>
      </c>
      <c r="J564">
        <f t="shared" si="164"/>
        <v>0</v>
      </c>
      <c r="K564">
        <f t="shared" si="165"/>
        <v>0</v>
      </c>
      <c r="L564">
        <f t="shared" si="166"/>
        <v>0</v>
      </c>
      <c r="Q564" s="9"/>
      <c r="W564"/>
    </row>
    <row r="565" spans="1:23" x14ac:dyDescent="0.25">
      <c r="A565">
        <f t="shared" si="155"/>
        <v>0</v>
      </c>
      <c r="B565">
        <f t="shared" si="156"/>
        <v>0</v>
      </c>
      <c r="C565">
        <f t="shared" si="157"/>
        <v>0</v>
      </c>
      <c r="D565">
        <f t="shared" si="158"/>
        <v>0</v>
      </c>
      <c r="E565">
        <f t="shared" si="159"/>
        <v>0</v>
      </c>
      <c r="F565">
        <f t="shared" si="160"/>
        <v>0</v>
      </c>
      <c r="G565">
        <f t="shared" si="161"/>
        <v>0</v>
      </c>
      <c r="H565">
        <f t="shared" si="162"/>
        <v>0</v>
      </c>
      <c r="I565">
        <f t="shared" si="163"/>
        <v>0</v>
      </c>
      <c r="J565">
        <f t="shared" si="164"/>
        <v>0</v>
      </c>
      <c r="K565">
        <f t="shared" si="165"/>
        <v>1</v>
      </c>
      <c r="L565">
        <f t="shared" si="166"/>
        <v>0</v>
      </c>
      <c r="Q565" s="9"/>
      <c r="W565"/>
    </row>
    <row r="566" spans="1:23" x14ac:dyDescent="0.25">
      <c r="A566">
        <f t="shared" si="155"/>
        <v>1</v>
      </c>
      <c r="B566">
        <f t="shared" si="156"/>
        <v>1</v>
      </c>
      <c r="C566">
        <f t="shared" si="157"/>
        <v>0</v>
      </c>
      <c r="D566">
        <f t="shared" si="158"/>
        <v>0</v>
      </c>
      <c r="E566">
        <f t="shared" si="159"/>
        <v>1</v>
      </c>
      <c r="F566">
        <f t="shared" si="160"/>
        <v>0</v>
      </c>
      <c r="G566">
        <f t="shared" si="161"/>
        <v>0</v>
      </c>
      <c r="H566">
        <f t="shared" si="162"/>
        <v>0</v>
      </c>
      <c r="I566">
        <f t="shared" si="163"/>
        <v>1</v>
      </c>
      <c r="J566">
        <f t="shared" si="164"/>
        <v>0</v>
      </c>
      <c r="K566">
        <f t="shared" si="165"/>
        <v>0</v>
      </c>
      <c r="L566">
        <f t="shared" si="166"/>
        <v>1</v>
      </c>
      <c r="Q566" s="9"/>
      <c r="W566"/>
    </row>
    <row r="567" spans="1:23" x14ac:dyDescent="0.25">
      <c r="A567">
        <f t="shared" si="155"/>
        <v>0</v>
      </c>
      <c r="B567">
        <f t="shared" si="156"/>
        <v>0</v>
      </c>
      <c r="C567">
        <f t="shared" si="157"/>
        <v>0</v>
      </c>
      <c r="D567">
        <f t="shared" si="158"/>
        <v>0</v>
      </c>
      <c r="E567">
        <f t="shared" si="159"/>
        <v>0</v>
      </c>
      <c r="F567">
        <f t="shared" si="160"/>
        <v>0</v>
      </c>
      <c r="G567">
        <f t="shared" si="161"/>
        <v>0</v>
      </c>
      <c r="H567">
        <f t="shared" si="162"/>
        <v>0</v>
      </c>
      <c r="I567">
        <f t="shared" si="163"/>
        <v>0</v>
      </c>
      <c r="J567">
        <f t="shared" si="164"/>
        <v>0</v>
      </c>
      <c r="K567">
        <f t="shared" si="165"/>
        <v>1</v>
      </c>
      <c r="L567">
        <f t="shared" si="166"/>
        <v>0</v>
      </c>
      <c r="Q567" s="9"/>
      <c r="W567"/>
    </row>
    <row r="568" spans="1:23" x14ac:dyDescent="0.25">
      <c r="A568">
        <f t="shared" si="155"/>
        <v>1</v>
      </c>
      <c r="B568">
        <f t="shared" si="156"/>
        <v>1</v>
      </c>
      <c r="C568">
        <f t="shared" si="157"/>
        <v>1</v>
      </c>
      <c r="D568">
        <f t="shared" si="158"/>
        <v>1</v>
      </c>
      <c r="E568">
        <f t="shared" si="159"/>
        <v>1</v>
      </c>
      <c r="F568">
        <f t="shared" si="160"/>
        <v>0</v>
      </c>
      <c r="G568">
        <f t="shared" si="161"/>
        <v>0</v>
      </c>
      <c r="H568">
        <f t="shared" si="162"/>
        <v>0</v>
      </c>
      <c r="I568">
        <f t="shared" si="163"/>
        <v>1</v>
      </c>
      <c r="J568">
        <f t="shared" si="164"/>
        <v>1</v>
      </c>
      <c r="K568">
        <f t="shared" si="165"/>
        <v>0</v>
      </c>
      <c r="L568">
        <f t="shared" si="166"/>
        <v>0</v>
      </c>
      <c r="Q568" s="9"/>
      <c r="W568"/>
    </row>
    <row r="569" spans="1:23" x14ac:dyDescent="0.25">
      <c r="A569">
        <f t="shared" si="155"/>
        <v>1</v>
      </c>
      <c r="B569">
        <f t="shared" si="156"/>
        <v>1</v>
      </c>
      <c r="C569">
        <f t="shared" si="157"/>
        <v>0</v>
      </c>
      <c r="D569">
        <f t="shared" si="158"/>
        <v>0</v>
      </c>
      <c r="E569">
        <f t="shared" si="159"/>
        <v>1</v>
      </c>
      <c r="F569">
        <f t="shared" si="160"/>
        <v>0</v>
      </c>
      <c r="G569">
        <f t="shared" si="161"/>
        <v>0</v>
      </c>
      <c r="H569">
        <f t="shared" si="162"/>
        <v>0</v>
      </c>
      <c r="I569">
        <f t="shared" si="163"/>
        <v>1</v>
      </c>
      <c r="J569">
        <f t="shared" si="164"/>
        <v>1</v>
      </c>
      <c r="K569">
        <f t="shared" si="165"/>
        <v>0</v>
      </c>
      <c r="L569">
        <f t="shared" si="166"/>
        <v>0</v>
      </c>
      <c r="Q569" s="9"/>
      <c r="W569"/>
    </row>
    <row r="570" spans="1:23" x14ac:dyDescent="0.25">
      <c r="A570">
        <f t="shared" si="155"/>
        <v>1</v>
      </c>
      <c r="B570">
        <f t="shared" si="156"/>
        <v>1</v>
      </c>
      <c r="C570">
        <f t="shared" si="157"/>
        <v>1</v>
      </c>
      <c r="D570">
        <f t="shared" si="158"/>
        <v>0</v>
      </c>
      <c r="E570">
        <f t="shared" si="159"/>
        <v>1</v>
      </c>
      <c r="F570">
        <f t="shared" si="160"/>
        <v>0</v>
      </c>
      <c r="G570">
        <f t="shared" si="161"/>
        <v>0</v>
      </c>
      <c r="H570">
        <f t="shared" si="162"/>
        <v>0</v>
      </c>
      <c r="I570">
        <f t="shared" si="163"/>
        <v>1</v>
      </c>
      <c r="J570">
        <f t="shared" si="164"/>
        <v>1</v>
      </c>
      <c r="K570">
        <f t="shared" si="165"/>
        <v>0</v>
      </c>
      <c r="L570">
        <f t="shared" si="166"/>
        <v>0</v>
      </c>
      <c r="Q570" s="9"/>
      <c r="W570"/>
    </row>
    <row r="571" spans="1:23" x14ac:dyDescent="0.25">
      <c r="A571">
        <f t="shared" si="155"/>
        <v>1</v>
      </c>
      <c r="B571">
        <f t="shared" si="156"/>
        <v>1</v>
      </c>
      <c r="C571">
        <f t="shared" si="157"/>
        <v>0</v>
      </c>
      <c r="D571">
        <f t="shared" si="158"/>
        <v>0</v>
      </c>
      <c r="E571">
        <f t="shared" si="159"/>
        <v>1</v>
      </c>
      <c r="F571">
        <f t="shared" si="160"/>
        <v>0</v>
      </c>
      <c r="G571">
        <f t="shared" si="161"/>
        <v>0</v>
      </c>
      <c r="H571">
        <f t="shared" si="162"/>
        <v>0</v>
      </c>
      <c r="I571">
        <f t="shared" si="163"/>
        <v>0</v>
      </c>
      <c r="J571">
        <f t="shared" si="164"/>
        <v>0</v>
      </c>
      <c r="K571">
        <f t="shared" si="165"/>
        <v>0</v>
      </c>
      <c r="L571">
        <f t="shared" si="166"/>
        <v>0</v>
      </c>
      <c r="Q571" s="9"/>
      <c r="W571"/>
    </row>
    <row r="572" spans="1:23" x14ac:dyDescent="0.25">
      <c r="A572">
        <f t="shared" si="155"/>
        <v>1</v>
      </c>
      <c r="B572">
        <f t="shared" si="156"/>
        <v>0</v>
      </c>
      <c r="C572">
        <f t="shared" si="157"/>
        <v>0</v>
      </c>
      <c r="D572">
        <f t="shared" si="158"/>
        <v>0</v>
      </c>
      <c r="E572">
        <f t="shared" si="159"/>
        <v>0</v>
      </c>
      <c r="F572">
        <f t="shared" si="160"/>
        <v>0</v>
      </c>
      <c r="G572">
        <f t="shared" si="161"/>
        <v>0</v>
      </c>
      <c r="H572">
        <f t="shared" si="162"/>
        <v>0</v>
      </c>
      <c r="I572">
        <f t="shared" si="163"/>
        <v>0</v>
      </c>
      <c r="J572">
        <f t="shared" si="164"/>
        <v>0</v>
      </c>
      <c r="K572">
        <f t="shared" si="165"/>
        <v>1</v>
      </c>
      <c r="L572">
        <f t="shared" si="166"/>
        <v>0</v>
      </c>
      <c r="Q572" s="9"/>
      <c r="W572"/>
    </row>
    <row r="573" spans="1:23" x14ac:dyDescent="0.25">
      <c r="A573">
        <f t="shared" si="155"/>
        <v>0</v>
      </c>
      <c r="B573">
        <f t="shared" si="156"/>
        <v>0</v>
      </c>
      <c r="C573">
        <f t="shared" si="157"/>
        <v>0</v>
      </c>
      <c r="D573">
        <f t="shared" si="158"/>
        <v>0</v>
      </c>
      <c r="E573">
        <f t="shared" si="159"/>
        <v>0</v>
      </c>
      <c r="F573">
        <f t="shared" si="160"/>
        <v>0</v>
      </c>
      <c r="G573">
        <f t="shared" si="161"/>
        <v>0</v>
      </c>
      <c r="H573">
        <f t="shared" si="162"/>
        <v>0</v>
      </c>
      <c r="I573">
        <f t="shared" si="163"/>
        <v>1</v>
      </c>
      <c r="J573">
        <f t="shared" si="164"/>
        <v>0</v>
      </c>
      <c r="K573">
        <f t="shared" si="165"/>
        <v>0</v>
      </c>
      <c r="L573">
        <f t="shared" si="166"/>
        <v>0</v>
      </c>
      <c r="Q573" s="9"/>
      <c r="W573"/>
    </row>
    <row r="574" spans="1:23" x14ac:dyDescent="0.25">
      <c r="A574">
        <f t="shared" si="155"/>
        <v>1</v>
      </c>
      <c r="B574">
        <f t="shared" si="156"/>
        <v>1</v>
      </c>
      <c r="C574">
        <f t="shared" si="157"/>
        <v>1</v>
      </c>
      <c r="D574">
        <f t="shared" si="158"/>
        <v>0</v>
      </c>
      <c r="E574">
        <f t="shared" si="159"/>
        <v>1</v>
      </c>
      <c r="F574">
        <f t="shared" si="160"/>
        <v>0</v>
      </c>
      <c r="G574">
        <f t="shared" si="161"/>
        <v>0</v>
      </c>
      <c r="H574">
        <f t="shared" si="162"/>
        <v>0</v>
      </c>
      <c r="I574">
        <f t="shared" si="163"/>
        <v>1</v>
      </c>
      <c r="J574">
        <f t="shared" si="164"/>
        <v>1</v>
      </c>
      <c r="K574">
        <f t="shared" si="165"/>
        <v>0</v>
      </c>
      <c r="L574">
        <f t="shared" si="166"/>
        <v>0</v>
      </c>
      <c r="Q574" s="9"/>
      <c r="W574"/>
    </row>
    <row r="575" spans="1:23" x14ac:dyDescent="0.25">
      <c r="A575">
        <f t="shared" si="155"/>
        <v>1</v>
      </c>
      <c r="B575">
        <f t="shared" si="156"/>
        <v>0</v>
      </c>
      <c r="C575">
        <f t="shared" si="157"/>
        <v>0</v>
      </c>
      <c r="D575">
        <f t="shared" si="158"/>
        <v>0</v>
      </c>
      <c r="E575">
        <f t="shared" si="159"/>
        <v>1</v>
      </c>
      <c r="F575">
        <f t="shared" si="160"/>
        <v>0</v>
      </c>
      <c r="G575">
        <f t="shared" si="161"/>
        <v>0</v>
      </c>
      <c r="H575">
        <f t="shared" si="162"/>
        <v>0</v>
      </c>
      <c r="I575">
        <f t="shared" si="163"/>
        <v>1</v>
      </c>
      <c r="J575">
        <f t="shared" si="164"/>
        <v>0</v>
      </c>
      <c r="K575">
        <f t="shared" si="165"/>
        <v>0</v>
      </c>
      <c r="L575">
        <f t="shared" si="166"/>
        <v>1</v>
      </c>
      <c r="Q575" s="9"/>
      <c r="W575"/>
    </row>
    <row r="576" spans="1:23" x14ac:dyDescent="0.25">
      <c r="A576">
        <f t="shared" ref="A576:A639" si="167">IF(X131&gt;=$X$444,1,0)</f>
        <v>1</v>
      </c>
      <c r="B576">
        <f t="shared" ref="B576:B639" si="168">IF(Y131&gt;=Y$444,1,0)</f>
        <v>1</v>
      </c>
      <c r="C576">
        <f t="shared" ref="C576:C639" si="169">IF(Z131&gt;=Z$444,1,0)</f>
        <v>1</v>
      </c>
      <c r="D576">
        <f t="shared" ref="D576:D639" si="170">IF(AA131&gt;=AA$444,1,0)</f>
        <v>0</v>
      </c>
      <c r="E576">
        <f t="shared" ref="E576:E639" si="171">IF(AB131&gt;=AB$444,1,0)</f>
        <v>1</v>
      </c>
      <c r="F576">
        <f t="shared" ref="F576:F639" si="172">IF(AC131&gt;=AC$444,1,0)</f>
        <v>0</v>
      </c>
      <c r="G576">
        <f t="shared" ref="G576:G639" si="173">IF(AD131&gt;=AD$444,1,0)</f>
        <v>0</v>
      </c>
      <c r="H576">
        <f t="shared" ref="H576:H639" si="174">IF(AE131&gt;=AE$444,1,0)</f>
        <v>0</v>
      </c>
      <c r="I576">
        <f t="shared" ref="I576:I639" si="175">IF(AF131&gt;=AF$444,1,0)</f>
        <v>1</v>
      </c>
      <c r="J576">
        <f t="shared" ref="J576:J639" si="176">IF(AG131&gt;=AG$444,1,0)</f>
        <v>1</v>
      </c>
      <c r="K576">
        <f t="shared" ref="K576:K639" si="177">IF(AH131&gt;=AH$444,1,0)</f>
        <v>0</v>
      </c>
      <c r="L576">
        <f t="shared" ref="L576:L639" si="178">IF(AP131&gt;=AP$444,1,0)</f>
        <v>0</v>
      </c>
      <c r="Q576" s="9"/>
      <c r="W576"/>
    </row>
    <row r="577" spans="1:23" x14ac:dyDescent="0.25">
      <c r="A577">
        <f t="shared" si="167"/>
        <v>0</v>
      </c>
      <c r="B577">
        <f t="shared" si="168"/>
        <v>0</v>
      </c>
      <c r="C577">
        <f t="shared" si="169"/>
        <v>0</v>
      </c>
      <c r="D577">
        <f t="shared" si="170"/>
        <v>1</v>
      </c>
      <c r="E577">
        <f t="shared" si="171"/>
        <v>0</v>
      </c>
      <c r="F577">
        <f t="shared" si="172"/>
        <v>0</v>
      </c>
      <c r="G577">
        <f t="shared" si="173"/>
        <v>0</v>
      </c>
      <c r="H577">
        <f t="shared" si="174"/>
        <v>0</v>
      </c>
      <c r="I577">
        <f t="shared" si="175"/>
        <v>1</v>
      </c>
      <c r="J577">
        <f t="shared" si="176"/>
        <v>0</v>
      </c>
      <c r="K577">
        <f t="shared" si="177"/>
        <v>0</v>
      </c>
      <c r="L577">
        <f t="shared" si="178"/>
        <v>1</v>
      </c>
      <c r="Q577" s="9"/>
      <c r="W577"/>
    </row>
    <row r="578" spans="1:23" x14ac:dyDescent="0.25">
      <c r="A578">
        <f t="shared" si="167"/>
        <v>0</v>
      </c>
      <c r="B578">
        <f t="shared" si="168"/>
        <v>1</v>
      </c>
      <c r="C578">
        <f t="shared" si="169"/>
        <v>0</v>
      </c>
      <c r="D578">
        <f t="shared" si="170"/>
        <v>0</v>
      </c>
      <c r="E578">
        <f t="shared" si="171"/>
        <v>0</v>
      </c>
      <c r="F578">
        <f t="shared" si="172"/>
        <v>0</v>
      </c>
      <c r="G578">
        <f t="shared" si="173"/>
        <v>1</v>
      </c>
      <c r="H578">
        <f t="shared" si="174"/>
        <v>0</v>
      </c>
      <c r="I578">
        <f t="shared" si="175"/>
        <v>0</v>
      </c>
      <c r="J578">
        <f t="shared" si="176"/>
        <v>0</v>
      </c>
      <c r="K578">
        <f t="shared" si="177"/>
        <v>1</v>
      </c>
      <c r="L578">
        <f t="shared" si="178"/>
        <v>0</v>
      </c>
      <c r="Q578" s="9"/>
      <c r="W578"/>
    </row>
    <row r="579" spans="1:23" x14ac:dyDescent="0.25">
      <c r="A579">
        <f t="shared" si="167"/>
        <v>0</v>
      </c>
      <c r="B579">
        <f t="shared" si="168"/>
        <v>1</v>
      </c>
      <c r="C579">
        <f t="shared" si="169"/>
        <v>1</v>
      </c>
      <c r="D579">
        <f t="shared" si="170"/>
        <v>0</v>
      </c>
      <c r="E579">
        <f t="shared" si="171"/>
        <v>1</v>
      </c>
      <c r="F579">
        <f t="shared" si="172"/>
        <v>0</v>
      </c>
      <c r="G579">
        <f t="shared" si="173"/>
        <v>0</v>
      </c>
      <c r="H579">
        <f t="shared" si="174"/>
        <v>0</v>
      </c>
      <c r="I579">
        <f t="shared" si="175"/>
        <v>0</v>
      </c>
      <c r="J579">
        <f t="shared" si="176"/>
        <v>1</v>
      </c>
      <c r="K579">
        <f t="shared" si="177"/>
        <v>0</v>
      </c>
      <c r="L579">
        <f t="shared" si="178"/>
        <v>0</v>
      </c>
      <c r="Q579" s="9"/>
      <c r="W579"/>
    </row>
    <row r="580" spans="1:23" x14ac:dyDescent="0.25">
      <c r="A580">
        <f t="shared" si="167"/>
        <v>1</v>
      </c>
      <c r="B580">
        <f t="shared" si="168"/>
        <v>1</v>
      </c>
      <c r="C580">
        <f t="shared" si="169"/>
        <v>1</v>
      </c>
      <c r="D580">
        <f t="shared" si="170"/>
        <v>0</v>
      </c>
      <c r="E580">
        <f t="shared" si="171"/>
        <v>1</v>
      </c>
      <c r="F580">
        <f t="shared" si="172"/>
        <v>0</v>
      </c>
      <c r="G580">
        <f t="shared" si="173"/>
        <v>0</v>
      </c>
      <c r="H580">
        <f t="shared" si="174"/>
        <v>0</v>
      </c>
      <c r="I580">
        <f t="shared" si="175"/>
        <v>0</v>
      </c>
      <c r="J580">
        <f t="shared" si="176"/>
        <v>1</v>
      </c>
      <c r="K580">
        <f t="shared" si="177"/>
        <v>0</v>
      </c>
      <c r="L580">
        <f t="shared" si="178"/>
        <v>0</v>
      </c>
      <c r="Q580" s="9"/>
      <c r="W580"/>
    </row>
    <row r="581" spans="1:23" x14ac:dyDescent="0.25">
      <c r="A581">
        <f t="shared" si="167"/>
        <v>0</v>
      </c>
      <c r="B581">
        <f t="shared" si="168"/>
        <v>1</v>
      </c>
      <c r="C581">
        <f t="shared" si="169"/>
        <v>1</v>
      </c>
      <c r="D581">
        <f t="shared" si="170"/>
        <v>0</v>
      </c>
      <c r="E581">
        <f t="shared" si="171"/>
        <v>1</v>
      </c>
      <c r="F581">
        <f t="shared" si="172"/>
        <v>0</v>
      </c>
      <c r="G581">
        <f t="shared" si="173"/>
        <v>0</v>
      </c>
      <c r="H581">
        <f t="shared" si="174"/>
        <v>0</v>
      </c>
      <c r="I581">
        <f t="shared" si="175"/>
        <v>1</v>
      </c>
      <c r="J581">
        <f t="shared" si="176"/>
        <v>1</v>
      </c>
      <c r="K581">
        <f t="shared" si="177"/>
        <v>0</v>
      </c>
      <c r="L581">
        <f t="shared" si="178"/>
        <v>0</v>
      </c>
      <c r="Q581" s="9"/>
      <c r="W581"/>
    </row>
    <row r="582" spans="1:23" x14ac:dyDescent="0.25">
      <c r="A582">
        <f t="shared" si="167"/>
        <v>1</v>
      </c>
      <c r="B582">
        <f t="shared" si="168"/>
        <v>1</v>
      </c>
      <c r="C582">
        <f t="shared" si="169"/>
        <v>0</v>
      </c>
      <c r="D582">
        <f t="shared" si="170"/>
        <v>0</v>
      </c>
      <c r="E582">
        <f t="shared" si="171"/>
        <v>1</v>
      </c>
      <c r="F582">
        <f t="shared" si="172"/>
        <v>0</v>
      </c>
      <c r="G582">
        <f t="shared" si="173"/>
        <v>0</v>
      </c>
      <c r="H582">
        <f t="shared" si="174"/>
        <v>0</v>
      </c>
      <c r="I582">
        <f t="shared" si="175"/>
        <v>1</v>
      </c>
      <c r="J582">
        <f t="shared" si="176"/>
        <v>1</v>
      </c>
      <c r="K582">
        <f t="shared" si="177"/>
        <v>0</v>
      </c>
      <c r="L582">
        <f t="shared" si="178"/>
        <v>1</v>
      </c>
      <c r="Q582" s="9"/>
      <c r="W582"/>
    </row>
    <row r="583" spans="1:23" x14ac:dyDescent="0.25">
      <c r="A583">
        <f t="shared" si="167"/>
        <v>0</v>
      </c>
      <c r="B583">
        <f t="shared" si="168"/>
        <v>0</v>
      </c>
      <c r="C583">
        <f t="shared" si="169"/>
        <v>0</v>
      </c>
      <c r="D583">
        <f t="shared" si="170"/>
        <v>0</v>
      </c>
      <c r="E583">
        <f t="shared" si="171"/>
        <v>0</v>
      </c>
      <c r="F583">
        <f t="shared" si="172"/>
        <v>0</v>
      </c>
      <c r="G583">
        <f t="shared" si="173"/>
        <v>0</v>
      </c>
      <c r="H583">
        <f t="shared" si="174"/>
        <v>0</v>
      </c>
      <c r="I583">
        <f t="shared" si="175"/>
        <v>0</v>
      </c>
      <c r="J583">
        <f t="shared" si="176"/>
        <v>0</v>
      </c>
      <c r="K583">
        <f t="shared" si="177"/>
        <v>1</v>
      </c>
      <c r="L583">
        <f t="shared" si="178"/>
        <v>0</v>
      </c>
      <c r="Q583" s="9"/>
      <c r="W583"/>
    </row>
    <row r="584" spans="1:23" x14ac:dyDescent="0.25">
      <c r="A584">
        <f t="shared" si="167"/>
        <v>0</v>
      </c>
      <c r="B584">
        <f t="shared" si="168"/>
        <v>0</v>
      </c>
      <c r="C584">
        <f t="shared" si="169"/>
        <v>0</v>
      </c>
      <c r="D584">
        <f t="shared" si="170"/>
        <v>0</v>
      </c>
      <c r="E584">
        <f t="shared" si="171"/>
        <v>0</v>
      </c>
      <c r="F584">
        <f t="shared" si="172"/>
        <v>0</v>
      </c>
      <c r="G584">
        <f t="shared" si="173"/>
        <v>0</v>
      </c>
      <c r="H584">
        <f t="shared" si="174"/>
        <v>0</v>
      </c>
      <c r="I584">
        <f t="shared" si="175"/>
        <v>0</v>
      </c>
      <c r="J584">
        <f t="shared" si="176"/>
        <v>0</v>
      </c>
      <c r="K584">
        <f t="shared" si="177"/>
        <v>1</v>
      </c>
      <c r="L584">
        <f t="shared" si="178"/>
        <v>0</v>
      </c>
      <c r="Q584" s="9"/>
      <c r="W584"/>
    </row>
    <row r="585" spans="1:23" x14ac:dyDescent="0.25">
      <c r="A585">
        <f t="shared" si="167"/>
        <v>0</v>
      </c>
      <c r="B585">
        <f t="shared" si="168"/>
        <v>1</v>
      </c>
      <c r="C585">
        <f t="shared" si="169"/>
        <v>0</v>
      </c>
      <c r="D585">
        <f t="shared" si="170"/>
        <v>0</v>
      </c>
      <c r="E585">
        <f t="shared" si="171"/>
        <v>1</v>
      </c>
      <c r="F585">
        <f t="shared" si="172"/>
        <v>0</v>
      </c>
      <c r="G585">
        <f t="shared" si="173"/>
        <v>0</v>
      </c>
      <c r="H585">
        <f t="shared" si="174"/>
        <v>0</v>
      </c>
      <c r="I585">
        <f t="shared" si="175"/>
        <v>0</v>
      </c>
      <c r="J585">
        <f t="shared" si="176"/>
        <v>0</v>
      </c>
      <c r="K585">
        <f t="shared" si="177"/>
        <v>0</v>
      </c>
      <c r="L585">
        <f t="shared" si="178"/>
        <v>0</v>
      </c>
      <c r="Q585" s="9"/>
      <c r="W585"/>
    </row>
    <row r="586" spans="1:23" x14ac:dyDescent="0.25">
      <c r="A586">
        <f t="shared" si="167"/>
        <v>0</v>
      </c>
      <c r="B586">
        <f t="shared" si="168"/>
        <v>1</v>
      </c>
      <c r="C586">
        <f t="shared" si="169"/>
        <v>0</v>
      </c>
      <c r="D586">
        <f t="shared" si="170"/>
        <v>0</v>
      </c>
      <c r="E586">
        <f t="shared" si="171"/>
        <v>0</v>
      </c>
      <c r="F586">
        <f t="shared" si="172"/>
        <v>0</v>
      </c>
      <c r="G586">
        <f t="shared" si="173"/>
        <v>0</v>
      </c>
      <c r="H586">
        <f t="shared" si="174"/>
        <v>0</v>
      </c>
      <c r="I586">
        <f t="shared" si="175"/>
        <v>0</v>
      </c>
      <c r="J586">
        <f t="shared" si="176"/>
        <v>0</v>
      </c>
      <c r="K586">
        <f t="shared" si="177"/>
        <v>0</v>
      </c>
      <c r="L586">
        <f t="shared" si="178"/>
        <v>1</v>
      </c>
      <c r="Q586" s="9"/>
      <c r="W586"/>
    </row>
    <row r="587" spans="1:23" x14ac:dyDescent="0.25">
      <c r="A587">
        <f t="shared" si="167"/>
        <v>1</v>
      </c>
      <c r="B587">
        <f t="shared" si="168"/>
        <v>0</v>
      </c>
      <c r="C587">
        <f t="shared" si="169"/>
        <v>1</v>
      </c>
      <c r="D587">
        <f t="shared" si="170"/>
        <v>0</v>
      </c>
      <c r="E587">
        <f t="shared" si="171"/>
        <v>0</v>
      </c>
      <c r="F587">
        <f t="shared" si="172"/>
        <v>0</v>
      </c>
      <c r="G587">
        <f t="shared" si="173"/>
        <v>0</v>
      </c>
      <c r="H587">
        <f t="shared" si="174"/>
        <v>1</v>
      </c>
      <c r="I587">
        <f t="shared" si="175"/>
        <v>0</v>
      </c>
      <c r="J587">
        <f t="shared" si="176"/>
        <v>0</v>
      </c>
      <c r="K587">
        <f t="shared" si="177"/>
        <v>1</v>
      </c>
      <c r="L587">
        <f t="shared" si="178"/>
        <v>0</v>
      </c>
      <c r="Q587" s="9"/>
      <c r="W587"/>
    </row>
    <row r="588" spans="1:23" x14ac:dyDescent="0.25">
      <c r="A588">
        <f t="shared" si="167"/>
        <v>0</v>
      </c>
      <c r="B588">
        <f t="shared" si="168"/>
        <v>1</v>
      </c>
      <c r="C588">
        <f t="shared" si="169"/>
        <v>0</v>
      </c>
      <c r="D588">
        <f t="shared" si="170"/>
        <v>0</v>
      </c>
      <c r="E588">
        <f t="shared" si="171"/>
        <v>1</v>
      </c>
      <c r="F588">
        <f t="shared" si="172"/>
        <v>0</v>
      </c>
      <c r="G588">
        <f t="shared" si="173"/>
        <v>0</v>
      </c>
      <c r="H588">
        <f t="shared" si="174"/>
        <v>0</v>
      </c>
      <c r="I588">
        <f t="shared" si="175"/>
        <v>0</v>
      </c>
      <c r="J588">
        <f t="shared" si="176"/>
        <v>0</v>
      </c>
      <c r="K588">
        <f t="shared" si="177"/>
        <v>0</v>
      </c>
      <c r="L588">
        <f t="shared" si="178"/>
        <v>1</v>
      </c>
      <c r="Q588" s="9"/>
      <c r="W588"/>
    </row>
    <row r="589" spans="1:23" x14ac:dyDescent="0.25">
      <c r="A589">
        <f t="shared" si="167"/>
        <v>0</v>
      </c>
      <c r="B589">
        <f t="shared" si="168"/>
        <v>1</v>
      </c>
      <c r="C589">
        <f t="shared" si="169"/>
        <v>0</v>
      </c>
      <c r="D589">
        <f t="shared" si="170"/>
        <v>0</v>
      </c>
      <c r="E589">
        <f t="shared" si="171"/>
        <v>1</v>
      </c>
      <c r="F589">
        <f t="shared" si="172"/>
        <v>0</v>
      </c>
      <c r="G589">
        <f t="shared" si="173"/>
        <v>0</v>
      </c>
      <c r="H589">
        <f t="shared" si="174"/>
        <v>1</v>
      </c>
      <c r="I589">
        <f t="shared" si="175"/>
        <v>0</v>
      </c>
      <c r="J589">
        <f t="shared" si="176"/>
        <v>0</v>
      </c>
      <c r="K589">
        <f t="shared" si="177"/>
        <v>0</v>
      </c>
      <c r="L589">
        <f t="shared" si="178"/>
        <v>1</v>
      </c>
      <c r="Q589" s="9"/>
      <c r="W589"/>
    </row>
    <row r="590" spans="1:23" x14ac:dyDescent="0.25">
      <c r="A590">
        <f t="shared" si="167"/>
        <v>1</v>
      </c>
      <c r="B590">
        <f t="shared" si="168"/>
        <v>1</v>
      </c>
      <c r="C590">
        <f t="shared" si="169"/>
        <v>1</v>
      </c>
      <c r="D590">
        <f t="shared" si="170"/>
        <v>0</v>
      </c>
      <c r="E590">
        <f t="shared" si="171"/>
        <v>1</v>
      </c>
      <c r="F590">
        <f t="shared" si="172"/>
        <v>0</v>
      </c>
      <c r="G590">
        <f t="shared" si="173"/>
        <v>0</v>
      </c>
      <c r="H590">
        <f t="shared" si="174"/>
        <v>0</v>
      </c>
      <c r="I590">
        <f t="shared" si="175"/>
        <v>0</v>
      </c>
      <c r="J590">
        <f t="shared" si="176"/>
        <v>1</v>
      </c>
      <c r="K590">
        <f t="shared" si="177"/>
        <v>0</v>
      </c>
      <c r="L590">
        <f t="shared" si="178"/>
        <v>0</v>
      </c>
      <c r="Q590" s="9"/>
      <c r="W590"/>
    </row>
    <row r="591" spans="1:23" x14ac:dyDescent="0.25">
      <c r="A591">
        <f t="shared" si="167"/>
        <v>1</v>
      </c>
      <c r="B591">
        <f t="shared" si="168"/>
        <v>1</v>
      </c>
      <c r="C591">
        <f t="shared" si="169"/>
        <v>0</v>
      </c>
      <c r="D591">
        <f t="shared" si="170"/>
        <v>0</v>
      </c>
      <c r="E591">
        <f t="shared" si="171"/>
        <v>0</v>
      </c>
      <c r="F591">
        <f t="shared" si="172"/>
        <v>0</v>
      </c>
      <c r="G591">
        <f t="shared" si="173"/>
        <v>0</v>
      </c>
      <c r="H591">
        <f t="shared" si="174"/>
        <v>1</v>
      </c>
      <c r="I591">
        <f t="shared" si="175"/>
        <v>0</v>
      </c>
      <c r="J591">
        <f t="shared" si="176"/>
        <v>0</v>
      </c>
      <c r="K591">
        <f t="shared" si="177"/>
        <v>1</v>
      </c>
      <c r="L591">
        <f t="shared" si="178"/>
        <v>0</v>
      </c>
      <c r="Q591" s="9"/>
      <c r="W591"/>
    </row>
    <row r="592" spans="1:23" x14ac:dyDescent="0.25">
      <c r="A592">
        <f t="shared" si="167"/>
        <v>0</v>
      </c>
      <c r="B592">
        <f t="shared" si="168"/>
        <v>0</v>
      </c>
      <c r="C592">
        <f t="shared" si="169"/>
        <v>0</v>
      </c>
      <c r="D592">
        <f t="shared" si="170"/>
        <v>0</v>
      </c>
      <c r="E592">
        <f t="shared" si="171"/>
        <v>1</v>
      </c>
      <c r="F592">
        <f t="shared" si="172"/>
        <v>0</v>
      </c>
      <c r="G592">
        <f t="shared" si="173"/>
        <v>0</v>
      </c>
      <c r="H592">
        <f t="shared" si="174"/>
        <v>0</v>
      </c>
      <c r="I592">
        <f t="shared" si="175"/>
        <v>0</v>
      </c>
      <c r="J592">
        <f t="shared" si="176"/>
        <v>0</v>
      </c>
      <c r="K592">
        <f t="shared" si="177"/>
        <v>0</v>
      </c>
      <c r="L592">
        <f t="shared" si="178"/>
        <v>1</v>
      </c>
      <c r="Q592" s="9"/>
      <c r="W592"/>
    </row>
    <row r="593" spans="1:23" x14ac:dyDescent="0.25">
      <c r="A593">
        <f t="shared" si="167"/>
        <v>0</v>
      </c>
      <c r="B593">
        <f t="shared" si="168"/>
        <v>0</v>
      </c>
      <c r="C593">
        <f t="shared" si="169"/>
        <v>0</v>
      </c>
      <c r="D593">
        <f t="shared" si="170"/>
        <v>0</v>
      </c>
      <c r="E593">
        <f t="shared" si="171"/>
        <v>0</v>
      </c>
      <c r="F593">
        <f t="shared" si="172"/>
        <v>0</v>
      </c>
      <c r="G593">
        <f t="shared" si="173"/>
        <v>0</v>
      </c>
      <c r="H593">
        <f t="shared" si="174"/>
        <v>1</v>
      </c>
      <c r="I593">
        <f t="shared" si="175"/>
        <v>0</v>
      </c>
      <c r="J593">
        <f t="shared" si="176"/>
        <v>0</v>
      </c>
      <c r="K593">
        <f t="shared" si="177"/>
        <v>1</v>
      </c>
      <c r="L593">
        <f t="shared" si="178"/>
        <v>1</v>
      </c>
      <c r="Q593" s="9"/>
      <c r="W593"/>
    </row>
    <row r="594" spans="1:23" x14ac:dyDescent="0.25">
      <c r="A594">
        <f t="shared" si="167"/>
        <v>1</v>
      </c>
      <c r="B594">
        <f t="shared" si="168"/>
        <v>1</v>
      </c>
      <c r="C594">
        <f t="shared" si="169"/>
        <v>1</v>
      </c>
      <c r="D594">
        <f t="shared" si="170"/>
        <v>1</v>
      </c>
      <c r="E594">
        <f t="shared" si="171"/>
        <v>1</v>
      </c>
      <c r="F594">
        <f t="shared" si="172"/>
        <v>0</v>
      </c>
      <c r="G594">
        <f t="shared" si="173"/>
        <v>0</v>
      </c>
      <c r="H594">
        <f t="shared" si="174"/>
        <v>0</v>
      </c>
      <c r="I594">
        <f t="shared" si="175"/>
        <v>1</v>
      </c>
      <c r="J594">
        <f t="shared" si="176"/>
        <v>1</v>
      </c>
      <c r="K594">
        <f t="shared" si="177"/>
        <v>0</v>
      </c>
      <c r="L594">
        <f t="shared" si="178"/>
        <v>1</v>
      </c>
      <c r="Q594" s="9"/>
      <c r="W594"/>
    </row>
    <row r="595" spans="1:23" x14ac:dyDescent="0.25">
      <c r="A595">
        <f t="shared" si="167"/>
        <v>0</v>
      </c>
      <c r="B595">
        <f t="shared" si="168"/>
        <v>1</v>
      </c>
      <c r="C595">
        <f t="shared" si="169"/>
        <v>1</v>
      </c>
      <c r="D595">
        <f t="shared" si="170"/>
        <v>0</v>
      </c>
      <c r="E595">
        <f t="shared" si="171"/>
        <v>1</v>
      </c>
      <c r="F595">
        <f t="shared" si="172"/>
        <v>0</v>
      </c>
      <c r="G595">
        <f t="shared" si="173"/>
        <v>0</v>
      </c>
      <c r="H595">
        <f t="shared" si="174"/>
        <v>0</v>
      </c>
      <c r="I595">
        <f t="shared" si="175"/>
        <v>1</v>
      </c>
      <c r="J595">
        <f t="shared" si="176"/>
        <v>1</v>
      </c>
      <c r="K595">
        <f t="shared" si="177"/>
        <v>0</v>
      </c>
      <c r="L595">
        <f t="shared" si="178"/>
        <v>1</v>
      </c>
      <c r="Q595" s="9"/>
      <c r="W595"/>
    </row>
    <row r="596" spans="1:23" x14ac:dyDescent="0.25">
      <c r="A596">
        <f t="shared" si="167"/>
        <v>1</v>
      </c>
      <c r="B596">
        <f t="shared" si="168"/>
        <v>1</v>
      </c>
      <c r="C596">
        <f t="shared" si="169"/>
        <v>1</v>
      </c>
      <c r="D596">
        <f t="shared" si="170"/>
        <v>0</v>
      </c>
      <c r="E596">
        <f t="shared" si="171"/>
        <v>1</v>
      </c>
      <c r="F596">
        <f t="shared" si="172"/>
        <v>0</v>
      </c>
      <c r="G596">
        <f t="shared" si="173"/>
        <v>0</v>
      </c>
      <c r="H596">
        <f t="shared" si="174"/>
        <v>0</v>
      </c>
      <c r="I596">
        <f t="shared" si="175"/>
        <v>1</v>
      </c>
      <c r="J596">
        <f t="shared" si="176"/>
        <v>1</v>
      </c>
      <c r="K596">
        <f t="shared" si="177"/>
        <v>0</v>
      </c>
      <c r="L596">
        <f t="shared" si="178"/>
        <v>0</v>
      </c>
      <c r="Q596" s="9"/>
      <c r="W596"/>
    </row>
    <row r="597" spans="1:23" x14ac:dyDescent="0.25">
      <c r="A597">
        <f t="shared" si="167"/>
        <v>0</v>
      </c>
      <c r="B597">
        <f t="shared" si="168"/>
        <v>0</v>
      </c>
      <c r="C597">
        <f t="shared" si="169"/>
        <v>0</v>
      </c>
      <c r="D597">
        <f t="shared" si="170"/>
        <v>1</v>
      </c>
      <c r="E597">
        <f t="shared" si="171"/>
        <v>0</v>
      </c>
      <c r="F597">
        <f t="shared" si="172"/>
        <v>0</v>
      </c>
      <c r="G597">
        <f t="shared" si="173"/>
        <v>0</v>
      </c>
      <c r="H597">
        <f t="shared" si="174"/>
        <v>0</v>
      </c>
      <c r="I597">
        <f t="shared" si="175"/>
        <v>0</v>
      </c>
      <c r="J597">
        <f t="shared" si="176"/>
        <v>0</v>
      </c>
      <c r="K597">
        <f t="shared" si="177"/>
        <v>1</v>
      </c>
      <c r="L597">
        <f t="shared" si="178"/>
        <v>0</v>
      </c>
      <c r="Q597" s="9"/>
      <c r="W597"/>
    </row>
    <row r="598" spans="1:23" x14ac:dyDescent="0.25">
      <c r="A598">
        <f t="shared" si="167"/>
        <v>0</v>
      </c>
      <c r="B598">
        <f t="shared" si="168"/>
        <v>1</v>
      </c>
      <c r="C598">
        <f t="shared" si="169"/>
        <v>0</v>
      </c>
      <c r="D598">
        <f t="shared" si="170"/>
        <v>0</v>
      </c>
      <c r="E598">
        <f t="shared" si="171"/>
        <v>1</v>
      </c>
      <c r="F598">
        <f t="shared" si="172"/>
        <v>0</v>
      </c>
      <c r="G598">
        <f t="shared" si="173"/>
        <v>0</v>
      </c>
      <c r="H598">
        <f t="shared" si="174"/>
        <v>0</v>
      </c>
      <c r="I598">
        <f t="shared" si="175"/>
        <v>1</v>
      </c>
      <c r="J598">
        <f t="shared" si="176"/>
        <v>0</v>
      </c>
      <c r="K598">
        <f t="shared" si="177"/>
        <v>0</v>
      </c>
      <c r="L598">
        <f t="shared" si="178"/>
        <v>1</v>
      </c>
      <c r="Q598" s="9"/>
      <c r="W598"/>
    </row>
    <row r="599" spans="1:23" x14ac:dyDescent="0.25">
      <c r="A599">
        <f t="shared" si="167"/>
        <v>0</v>
      </c>
      <c r="B599">
        <f t="shared" si="168"/>
        <v>0</v>
      </c>
      <c r="C599">
        <f t="shared" si="169"/>
        <v>0</v>
      </c>
      <c r="D599">
        <f t="shared" si="170"/>
        <v>0</v>
      </c>
      <c r="E599">
        <f t="shared" si="171"/>
        <v>0</v>
      </c>
      <c r="F599">
        <f t="shared" si="172"/>
        <v>0</v>
      </c>
      <c r="G599">
        <f t="shared" si="173"/>
        <v>0</v>
      </c>
      <c r="H599">
        <f t="shared" si="174"/>
        <v>0</v>
      </c>
      <c r="I599">
        <f t="shared" si="175"/>
        <v>0</v>
      </c>
      <c r="J599">
        <f t="shared" si="176"/>
        <v>0</v>
      </c>
      <c r="K599">
        <f t="shared" si="177"/>
        <v>0</v>
      </c>
      <c r="L599">
        <f t="shared" si="178"/>
        <v>1</v>
      </c>
      <c r="Q599" s="9"/>
      <c r="W599"/>
    </row>
    <row r="600" spans="1:23" x14ac:dyDescent="0.25">
      <c r="A600">
        <f t="shared" si="167"/>
        <v>1</v>
      </c>
      <c r="B600">
        <f t="shared" si="168"/>
        <v>1</v>
      </c>
      <c r="C600">
        <f t="shared" si="169"/>
        <v>1</v>
      </c>
      <c r="D600">
        <f t="shared" si="170"/>
        <v>0</v>
      </c>
      <c r="E600">
        <f t="shared" si="171"/>
        <v>1</v>
      </c>
      <c r="F600">
        <f t="shared" si="172"/>
        <v>0</v>
      </c>
      <c r="G600">
        <f t="shared" si="173"/>
        <v>0</v>
      </c>
      <c r="H600">
        <f t="shared" si="174"/>
        <v>0</v>
      </c>
      <c r="I600">
        <f t="shared" si="175"/>
        <v>0</v>
      </c>
      <c r="J600">
        <f t="shared" si="176"/>
        <v>1</v>
      </c>
      <c r="K600">
        <f t="shared" si="177"/>
        <v>0</v>
      </c>
      <c r="L600">
        <f t="shared" si="178"/>
        <v>0</v>
      </c>
      <c r="Q600" s="9"/>
      <c r="W600"/>
    </row>
    <row r="601" spans="1:23" x14ac:dyDescent="0.25">
      <c r="A601">
        <f t="shared" si="167"/>
        <v>1</v>
      </c>
      <c r="B601">
        <f t="shared" si="168"/>
        <v>0</v>
      </c>
      <c r="C601">
        <f t="shared" si="169"/>
        <v>0</v>
      </c>
      <c r="D601">
        <f t="shared" si="170"/>
        <v>1</v>
      </c>
      <c r="E601">
        <f t="shared" si="171"/>
        <v>0</v>
      </c>
      <c r="F601">
        <f t="shared" si="172"/>
        <v>0</v>
      </c>
      <c r="G601">
        <f t="shared" si="173"/>
        <v>1</v>
      </c>
      <c r="H601">
        <f t="shared" si="174"/>
        <v>0</v>
      </c>
      <c r="I601">
        <f t="shared" si="175"/>
        <v>0</v>
      </c>
      <c r="J601">
        <f t="shared" si="176"/>
        <v>0</v>
      </c>
      <c r="K601">
        <f t="shared" si="177"/>
        <v>1</v>
      </c>
      <c r="L601">
        <f t="shared" si="178"/>
        <v>0</v>
      </c>
      <c r="Q601" s="9"/>
      <c r="W601"/>
    </row>
    <row r="602" spans="1:23" x14ac:dyDescent="0.25">
      <c r="A602">
        <f t="shared" si="167"/>
        <v>1</v>
      </c>
      <c r="B602">
        <f t="shared" si="168"/>
        <v>0</v>
      </c>
      <c r="C602">
        <f t="shared" si="169"/>
        <v>0</v>
      </c>
      <c r="D602">
        <f t="shared" si="170"/>
        <v>0</v>
      </c>
      <c r="E602">
        <f t="shared" si="171"/>
        <v>1</v>
      </c>
      <c r="F602">
        <f t="shared" si="172"/>
        <v>0</v>
      </c>
      <c r="G602">
        <f t="shared" si="173"/>
        <v>0</v>
      </c>
      <c r="H602">
        <f t="shared" si="174"/>
        <v>0</v>
      </c>
      <c r="I602">
        <f t="shared" si="175"/>
        <v>0</v>
      </c>
      <c r="J602">
        <f t="shared" si="176"/>
        <v>0</v>
      </c>
      <c r="K602">
        <f t="shared" si="177"/>
        <v>0</v>
      </c>
      <c r="L602">
        <f t="shared" si="178"/>
        <v>0</v>
      </c>
      <c r="Q602" s="9"/>
      <c r="W602"/>
    </row>
    <row r="603" spans="1:23" x14ac:dyDescent="0.25">
      <c r="A603">
        <f t="shared" si="167"/>
        <v>0</v>
      </c>
      <c r="B603">
        <f t="shared" si="168"/>
        <v>0</v>
      </c>
      <c r="C603">
        <f t="shared" si="169"/>
        <v>0</v>
      </c>
      <c r="D603">
        <f t="shared" si="170"/>
        <v>0</v>
      </c>
      <c r="E603">
        <f t="shared" si="171"/>
        <v>0</v>
      </c>
      <c r="F603">
        <f t="shared" si="172"/>
        <v>0</v>
      </c>
      <c r="G603">
        <f t="shared" si="173"/>
        <v>0</v>
      </c>
      <c r="H603">
        <f t="shared" si="174"/>
        <v>1</v>
      </c>
      <c r="I603">
        <f t="shared" si="175"/>
        <v>0</v>
      </c>
      <c r="J603">
        <f t="shared" si="176"/>
        <v>0</v>
      </c>
      <c r="K603">
        <f t="shared" si="177"/>
        <v>0</v>
      </c>
      <c r="L603">
        <f t="shared" si="178"/>
        <v>1</v>
      </c>
      <c r="Q603" s="9"/>
      <c r="W603"/>
    </row>
    <row r="604" spans="1:23" x14ac:dyDescent="0.25">
      <c r="A604">
        <f t="shared" si="167"/>
        <v>0</v>
      </c>
      <c r="B604">
        <f t="shared" si="168"/>
        <v>1</v>
      </c>
      <c r="C604">
        <f t="shared" si="169"/>
        <v>1</v>
      </c>
      <c r="D604">
        <f t="shared" si="170"/>
        <v>0</v>
      </c>
      <c r="E604">
        <f t="shared" si="171"/>
        <v>1</v>
      </c>
      <c r="F604">
        <f t="shared" si="172"/>
        <v>0</v>
      </c>
      <c r="G604">
        <f t="shared" si="173"/>
        <v>0</v>
      </c>
      <c r="H604">
        <f t="shared" si="174"/>
        <v>0</v>
      </c>
      <c r="I604">
        <f t="shared" si="175"/>
        <v>1</v>
      </c>
      <c r="J604">
        <f t="shared" si="176"/>
        <v>1</v>
      </c>
      <c r="K604">
        <f t="shared" si="177"/>
        <v>0</v>
      </c>
      <c r="L604">
        <f t="shared" si="178"/>
        <v>0</v>
      </c>
      <c r="Q604" s="9"/>
      <c r="W604"/>
    </row>
    <row r="605" spans="1:23" x14ac:dyDescent="0.25">
      <c r="A605">
        <f t="shared" si="167"/>
        <v>1</v>
      </c>
      <c r="B605">
        <f t="shared" si="168"/>
        <v>1</v>
      </c>
      <c r="C605">
        <f t="shared" si="169"/>
        <v>1</v>
      </c>
      <c r="D605">
        <f t="shared" si="170"/>
        <v>0</v>
      </c>
      <c r="E605">
        <f t="shared" si="171"/>
        <v>1</v>
      </c>
      <c r="F605">
        <f t="shared" si="172"/>
        <v>0</v>
      </c>
      <c r="G605">
        <f t="shared" si="173"/>
        <v>0</v>
      </c>
      <c r="H605">
        <f t="shared" si="174"/>
        <v>0</v>
      </c>
      <c r="I605">
        <f t="shared" si="175"/>
        <v>1</v>
      </c>
      <c r="J605">
        <f t="shared" si="176"/>
        <v>1</v>
      </c>
      <c r="K605">
        <f t="shared" si="177"/>
        <v>1</v>
      </c>
      <c r="L605">
        <f t="shared" si="178"/>
        <v>0</v>
      </c>
      <c r="Q605" s="9"/>
      <c r="W605"/>
    </row>
    <row r="606" spans="1:23" x14ac:dyDescent="0.25">
      <c r="A606">
        <f t="shared" si="167"/>
        <v>0</v>
      </c>
      <c r="B606">
        <f t="shared" si="168"/>
        <v>0</v>
      </c>
      <c r="C606">
        <f t="shared" si="169"/>
        <v>0</v>
      </c>
      <c r="D606">
        <f t="shared" si="170"/>
        <v>1</v>
      </c>
      <c r="E606">
        <f t="shared" si="171"/>
        <v>0</v>
      </c>
      <c r="F606">
        <f t="shared" si="172"/>
        <v>0</v>
      </c>
      <c r="G606">
        <f t="shared" si="173"/>
        <v>0</v>
      </c>
      <c r="H606">
        <f t="shared" si="174"/>
        <v>0</v>
      </c>
      <c r="I606">
        <f t="shared" si="175"/>
        <v>0</v>
      </c>
      <c r="J606">
        <f t="shared" si="176"/>
        <v>0</v>
      </c>
      <c r="K606">
        <f t="shared" si="177"/>
        <v>1</v>
      </c>
      <c r="L606">
        <f t="shared" si="178"/>
        <v>0</v>
      </c>
      <c r="Q606" s="9"/>
      <c r="W606"/>
    </row>
    <row r="607" spans="1:23" x14ac:dyDescent="0.25">
      <c r="A607">
        <f t="shared" si="167"/>
        <v>1</v>
      </c>
      <c r="B607">
        <f t="shared" si="168"/>
        <v>1</v>
      </c>
      <c r="C607">
        <f t="shared" si="169"/>
        <v>0</v>
      </c>
      <c r="D607">
        <f t="shared" si="170"/>
        <v>1</v>
      </c>
      <c r="E607">
        <f t="shared" si="171"/>
        <v>0</v>
      </c>
      <c r="F607">
        <f t="shared" si="172"/>
        <v>0</v>
      </c>
      <c r="G607">
        <f t="shared" si="173"/>
        <v>0</v>
      </c>
      <c r="H607">
        <f t="shared" si="174"/>
        <v>1</v>
      </c>
      <c r="I607">
        <f t="shared" si="175"/>
        <v>0</v>
      </c>
      <c r="J607">
        <f t="shared" si="176"/>
        <v>0</v>
      </c>
      <c r="K607">
        <f t="shared" si="177"/>
        <v>1</v>
      </c>
      <c r="L607">
        <f t="shared" si="178"/>
        <v>0</v>
      </c>
      <c r="Q607" s="9"/>
      <c r="W607"/>
    </row>
    <row r="608" spans="1:23" x14ac:dyDescent="0.25">
      <c r="A608">
        <f t="shared" si="167"/>
        <v>1</v>
      </c>
      <c r="B608">
        <f t="shared" si="168"/>
        <v>1</v>
      </c>
      <c r="C608">
        <f t="shared" si="169"/>
        <v>1</v>
      </c>
      <c r="D608">
        <f t="shared" si="170"/>
        <v>0</v>
      </c>
      <c r="E608">
        <f t="shared" si="171"/>
        <v>1</v>
      </c>
      <c r="F608">
        <f t="shared" si="172"/>
        <v>0</v>
      </c>
      <c r="G608">
        <f t="shared" si="173"/>
        <v>0</v>
      </c>
      <c r="H608">
        <f t="shared" si="174"/>
        <v>0</v>
      </c>
      <c r="I608">
        <f t="shared" si="175"/>
        <v>1</v>
      </c>
      <c r="J608">
        <f t="shared" si="176"/>
        <v>1</v>
      </c>
      <c r="K608">
        <f t="shared" si="177"/>
        <v>0</v>
      </c>
      <c r="L608">
        <f t="shared" si="178"/>
        <v>1</v>
      </c>
      <c r="Q608" s="9"/>
      <c r="W608"/>
    </row>
    <row r="609" spans="1:23" x14ac:dyDescent="0.25">
      <c r="A609">
        <f t="shared" si="167"/>
        <v>1</v>
      </c>
      <c r="B609">
        <f t="shared" si="168"/>
        <v>1</v>
      </c>
      <c r="C609">
        <f t="shared" si="169"/>
        <v>1</v>
      </c>
      <c r="D609">
        <f t="shared" si="170"/>
        <v>0</v>
      </c>
      <c r="E609">
        <f t="shared" si="171"/>
        <v>1</v>
      </c>
      <c r="F609">
        <f t="shared" si="172"/>
        <v>0</v>
      </c>
      <c r="G609">
        <f t="shared" si="173"/>
        <v>0</v>
      </c>
      <c r="H609">
        <f t="shared" si="174"/>
        <v>0</v>
      </c>
      <c r="I609">
        <f t="shared" si="175"/>
        <v>1</v>
      </c>
      <c r="J609">
        <f t="shared" si="176"/>
        <v>1</v>
      </c>
      <c r="K609">
        <f t="shared" si="177"/>
        <v>0</v>
      </c>
      <c r="L609">
        <f t="shared" si="178"/>
        <v>1</v>
      </c>
      <c r="Q609" s="9"/>
      <c r="W609"/>
    </row>
    <row r="610" spans="1:23" x14ac:dyDescent="0.25">
      <c r="A610">
        <f t="shared" si="167"/>
        <v>1</v>
      </c>
      <c r="B610">
        <f t="shared" si="168"/>
        <v>1</v>
      </c>
      <c r="C610">
        <f t="shared" si="169"/>
        <v>1</v>
      </c>
      <c r="D610">
        <f t="shared" si="170"/>
        <v>0</v>
      </c>
      <c r="E610">
        <f t="shared" si="171"/>
        <v>0</v>
      </c>
      <c r="F610">
        <f t="shared" si="172"/>
        <v>0</v>
      </c>
      <c r="G610">
        <f t="shared" si="173"/>
        <v>0</v>
      </c>
      <c r="H610">
        <f t="shared" si="174"/>
        <v>1</v>
      </c>
      <c r="I610">
        <f t="shared" si="175"/>
        <v>0</v>
      </c>
      <c r="J610">
        <f t="shared" si="176"/>
        <v>0</v>
      </c>
      <c r="K610">
        <f t="shared" si="177"/>
        <v>1</v>
      </c>
      <c r="L610">
        <f t="shared" si="178"/>
        <v>0</v>
      </c>
      <c r="Q610" s="9"/>
      <c r="W610"/>
    </row>
    <row r="611" spans="1:23" x14ac:dyDescent="0.25">
      <c r="A611">
        <f t="shared" si="167"/>
        <v>0</v>
      </c>
      <c r="B611">
        <f t="shared" si="168"/>
        <v>1</v>
      </c>
      <c r="C611">
        <f t="shared" si="169"/>
        <v>1</v>
      </c>
      <c r="D611">
        <f t="shared" si="170"/>
        <v>0</v>
      </c>
      <c r="E611">
        <f t="shared" si="171"/>
        <v>1</v>
      </c>
      <c r="F611">
        <f t="shared" si="172"/>
        <v>0</v>
      </c>
      <c r="G611">
        <f t="shared" si="173"/>
        <v>0</v>
      </c>
      <c r="H611">
        <f t="shared" si="174"/>
        <v>0</v>
      </c>
      <c r="I611">
        <f t="shared" si="175"/>
        <v>1</v>
      </c>
      <c r="J611">
        <f t="shared" si="176"/>
        <v>1</v>
      </c>
      <c r="K611">
        <f t="shared" si="177"/>
        <v>0</v>
      </c>
      <c r="L611">
        <f t="shared" si="178"/>
        <v>1</v>
      </c>
      <c r="Q611" s="9"/>
      <c r="W611"/>
    </row>
    <row r="612" spans="1:23" x14ac:dyDescent="0.25">
      <c r="A612">
        <f t="shared" si="167"/>
        <v>1</v>
      </c>
      <c r="B612">
        <f t="shared" si="168"/>
        <v>1</v>
      </c>
      <c r="C612">
        <f t="shared" si="169"/>
        <v>1</v>
      </c>
      <c r="D612">
        <f t="shared" si="170"/>
        <v>0</v>
      </c>
      <c r="E612">
        <f t="shared" si="171"/>
        <v>1</v>
      </c>
      <c r="F612">
        <f t="shared" si="172"/>
        <v>0</v>
      </c>
      <c r="G612">
        <f t="shared" si="173"/>
        <v>1</v>
      </c>
      <c r="H612">
        <f t="shared" si="174"/>
        <v>0</v>
      </c>
      <c r="I612">
        <f t="shared" si="175"/>
        <v>1</v>
      </c>
      <c r="J612">
        <f t="shared" si="176"/>
        <v>0</v>
      </c>
      <c r="K612">
        <f t="shared" si="177"/>
        <v>1</v>
      </c>
      <c r="L612">
        <f t="shared" si="178"/>
        <v>0</v>
      </c>
      <c r="Q612" s="9"/>
      <c r="W612"/>
    </row>
    <row r="613" spans="1:23" x14ac:dyDescent="0.25">
      <c r="A613">
        <f t="shared" si="167"/>
        <v>0</v>
      </c>
      <c r="B613">
        <f t="shared" si="168"/>
        <v>1</v>
      </c>
      <c r="C613">
        <f t="shared" si="169"/>
        <v>1</v>
      </c>
      <c r="D613">
        <f t="shared" si="170"/>
        <v>1</v>
      </c>
      <c r="E613">
        <f t="shared" si="171"/>
        <v>1</v>
      </c>
      <c r="F613">
        <f t="shared" si="172"/>
        <v>0</v>
      </c>
      <c r="G613">
        <f t="shared" si="173"/>
        <v>0</v>
      </c>
      <c r="H613">
        <f t="shared" si="174"/>
        <v>0</v>
      </c>
      <c r="I613">
        <f t="shared" si="175"/>
        <v>1</v>
      </c>
      <c r="J613">
        <f t="shared" si="176"/>
        <v>1</v>
      </c>
      <c r="K613">
        <f t="shared" si="177"/>
        <v>1</v>
      </c>
      <c r="L613">
        <f t="shared" si="178"/>
        <v>0</v>
      </c>
      <c r="Q613" s="9"/>
      <c r="W613"/>
    </row>
    <row r="614" spans="1:23" x14ac:dyDescent="0.25">
      <c r="A614">
        <f t="shared" si="167"/>
        <v>1</v>
      </c>
      <c r="B614">
        <f t="shared" si="168"/>
        <v>1</v>
      </c>
      <c r="C614">
        <f t="shared" si="169"/>
        <v>0</v>
      </c>
      <c r="D614">
        <f t="shared" si="170"/>
        <v>0</v>
      </c>
      <c r="E614">
        <f t="shared" si="171"/>
        <v>1</v>
      </c>
      <c r="F614">
        <f t="shared" si="172"/>
        <v>0</v>
      </c>
      <c r="G614">
        <f t="shared" si="173"/>
        <v>0</v>
      </c>
      <c r="H614">
        <f t="shared" si="174"/>
        <v>0</v>
      </c>
      <c r="I614">
        <f t="shared" si="175"/>
        <v>1</v>
      </c>
      <c r="J614">
        <f t="shared" si="176"/>
        <v>1</v>
      </c>
      <c r="K614">
        <f t="shared" si="177"/>
        <v>0</v>
      </c>
      <c r="L614">
        <f t="shared" si="178"/>
        <v>0</v>
      </c>
      <c r="Q614" s="9"/>
      <c r="W614"/>
    </row>
    <row r="615" spans="1:23" x14ac:dyDescent="0.25">
      <c r="A615">
        <f t="shared" si="167"/>
        <v>1</v>
      </c>
      <c r="B615">
        <f t="shared" si="168"/>
        <v>1</v>
      </c>
      <c r="C615">
        <f t="shared" si="169"/>
        <v>0</v>
      </c>
      <c r="D615">
        <f t="shared" si="170"/>
        <v>0</v>
      </c>
      <c r="E615">
        <f t="shared" si="171"/>
        <v>0</v>
      </c>
      <c r="F615">
        <f t="shared" si="172"/>
        <v>0</v>
      </c>
      <c r="G615">
        <f t="shared" si="173"/>
        <v>0</v>
      </c>
      <c r="H615">
        <f t="shared" si="174"/>
        <v>1</v>
      </c>
      <c r="I615">
        <f t="shared" si="175"/>
        <v>0</v>
      </c>
      <c r="J615">
        <f t="shared" si="176"/>
        <v>0</v>
      </c>
      <c r="K615">
        <f t="shared" si="177"/>
        <v>1</v>
      </c>
      <c r="L615">
        <f t="shared" si="178"/>
        <v>0</v>
      </c>
      <c r="Q615" s="9"/>
      <c r="W615"/>
    </row>
    <row r="616" spans="1:23" x14ac:dyDescent="0.25">
      <c r="A616">
        <f t="shared" si="167"/>
        <v>0</v>
      </c>
      <c r="B616">
        <f t="shared" si="168"/>
        <v>0</v>
      </c>
      <c r="C616">
        <f t="shared" si="169"/>
        <v>0</v>
      </c>
      <c r="D616">
        <f t="shared" si="170"/>
        <v>1</v>
      </c>
      <c r="E616">
        <f t="shared" si="171"/>
        <v>1</v>
      </c>
      <c r="F616">
        <f t="shared" si="172"/>
        <v>0</v>
      </c>
      <c r="G616">
        <f t="shared" si="173"/>
        <v>1</v>
      </c>
      <c r="H616">
        <f t="shared" si="174"/>
        <v>0</v>
      </c>
      <c r="I616">
        <f t="shared" si="175"/>
        <v>0</v>
      </c>
      <c r="J616">
        <f t="shared" si="176"/>
        <v>0</v>
      </c>
      <c r="K616">
        <f t="shared" si="177"/>
        <v>0</v>
      </c>
      <c r="L616">
        <f t="shared" si="178"/>
        <v>0</v>
      </c>
      <c r="Q616" s="9"/>
      <c r="W616"/>
    </row>
    <row r="617" spans="1:23" x14ac:dyDescent="0.25">
      <c r="A617">
        <f t="shared" si="167"/>
        <v>0</v>
      </c>
      <c r="B617">
        <f t="shared" si="168"/>
        <v>1</v>
      </c>
      <c r="C617">
        <f t="shared" si="169"/>
        <v>0</v>
      </c>
      <c r="D617">
        <f t="shared" si="170"/>
        <v>0</v>
      </c>
      <c r="E617">
        <f t="shared" si="171"/>
        <v>1</v>
      </c>
      <c r="F617">
        <f t="shared" si="172"/>
        <v>0</v>
      </c>
      <c r="G617">
        <f t="shared" si="173"/>
        <v>0</v>
      </c>
      <c r="H617">
        <f t="shared" si="174"/>
        <v>0</v>
      </c>
      <c r="I617">
        <f t="shared" si="175"/>
        <v>0</v>
      </c>
      <c r="J617">
        <f t="shared" si="176"/>
        <v>0</v>
      </c>
      <c r="K617">
        <f t="shared" si="177"/>
        <v>0</v>
      </c>
      <c r="L617">
        <f t="shared" si="178"/>
        <v>0</v>
      </c>
      <c r="Q617" s="9"/>
      <c r="W617"/>
    </row>
    <row r="618" spans="1:23" x14ac:dyDescent="0.25">
      <c r="A618">
        <f t="shared" si="167"/>
        <v>0</v>
      </c>
      <c r="B618">
        <f t="shared" si="168"/>
        <v>0</v>
      </c>
      <c r="C618">
        <f t="shared" si="169"/>
        <v>0</v>
      </c>
      <c r="D618">
        <f t="shared" si="170"/>
        <v>1</v>
      </c>
      <c r="E618">
        <f t="shared" si="171"/>
        <v>0</v>
      </c>
      <c r="F618">
        <f t="shared" si="172"/>
        <v>0</v>
      </c>
      <c r="G618">
        <f t="shared" si="173"/>
        <v>0</v>
      </c>
      <c r="H618">
        <f t="shared" si="174"/>
        <v>0</v>
      </c>
      <c r="I618">
        <f t="shared" si="175"/>
        <v>0</v>
      </c>
      <c r="J618">
        <f t="shared" si="176"/>
        <v>0</v>
      </c>
      <c r="K618">
        <f t="shared" si="177"/>
        <v>0</v>
      </c>
      <c r="L618">
        <f t="shared" si="178"/>
        <v>1</v>
      </c>
      <c r="Q618" s="9"/>
      <c r="W618"/>
    </row>
    <row r="619" spans="1:23" x14ac:dyDescent="0.25">
      <c r="A619">
        <f t="shared" si="167"/>
        <v>1</v>
      </c>
      <c r="B619">
        <f t="shared" si="168"/>
        <v>1</v>
      </c>
      <c r="C619">
        <f t="shared" si="169"/>
        <v>0</v>
      </c>
      <c r="D619">
        <f t="shared" si="170"/>
        <v>1</v>
      </c>
      <c r="E619">
        <f t="shared" si="171"/>
        <v>0</v>
      </c>
      <c r="F619">
        <f t="shared" si="172"/>
        <v>0</v>
      </c>
      <c r="G619">
        <f t="shared" si="173"/>
        <v>0</v>
      </c>
      <c r="H619">
        <f t="shared" si="174"/>
        <v>1</v>
      </c>
      <c r="I619">
        <f t="shared" si="175"/>
        <v>0</v>
      </c>
      <c r="J619">
        <f t="shared" si="176"/>
        <v>0</v>
      </c>
      <c r="K619">
        <f t="shared" si="177"/>
        <v>1</v>
      </c>
      <c r="L619">
        <f t="shared" si="178"/>
        <v>0</v>
      </c>
      <c r="Q619" s="9"/>
      <c r="W619"/>
    </row>
    <row r="620" spans="1:23" x14ac:dyDescent="0.25">
      <c r="A620">
        <f t="shared" si="167"/>
        <v>1</v>
      </c>
      <c r="B620">
        <f t="shared" si="168"/>
        <v>1</v>
      </c>
      <c r="C620">
        <f t="shared" si="169"/>
        <v>1</v>
      </c>
      <c r="D620">
        <f t="shared" si="170"/>
        <v>0</v>
      </c>
      <c r="E620">
        <f t="shared" si="171"/>
        <v>1</v>
      </c>
      <c r="F620">
        <f t="shared" si="172"/>
        <v>0</v>
      </c>
      <c r="G620">
        <f t="shared" si="173"/>
        <v>0</v>
      </c>
      <c r="H620">
        <f t="shared" si="174"/>
        <v>0</v>
      </c>
      <c r="I620">
        <f t="shared" si="175"/>
        <v>1</v>
      </c>
      <c r="J620">
        <f t="shared" si="176"/>
        <v>1</v>
      </c>
      <c r="K620">
        <f t="shared" si="177"/>
        <v>0</v>
      </c>
      <c r="L620">
        <f t="shared" si="178"/>
        <v>1</v>
      </c>
      <c r="Q620" s="9"/>
      <c r="W620"/>
    </row>
    <row r="621" spans="1:23" x14ac:dyDescent="0.25">
      <c r="A621">
        <f t="shared" si="167"/>
        <v>1</v>
      </c>
      <c r="B621">
        <f t="shared" si="168"/>
        <v>1</v>
      </c>
      <c r="C621">
        <f t="shared" si="169"/>
        <v>1</v>
      </c>
      <c r="D621">
        <f t="shared" si="170"/>
        <v>1</v>
      </c>
      <c r="E621">
        <f t="shared" si="171"/>
        <v>1</v>
      </c>
      <c r="F621">
        <f t="shared" si="172"/>
        <v>0</v>
      </c>
      <c r="G621">
        <f t="shared" si="173"/>
        <v>1</v>
      </c>
      <c r="H621">
        <f t="shared" si="174"/>
        <v>0</v>
      </c>
      <c r="I621">
        <f t="shared" si="175"/>
        <v>1</v>
      </c>
      <c r="J621">
        <f t="shared" si="176"/>
        <v>1</v>
      </c>
      <c r="K621">
        <f t="shared" si="177"/>
        <v>0</v>
      </c>
      <c r="L621">
        <f t="shared" si="178"/>
        <v>0</v>
      </c>
      <c r="Q621" s="9"/>
      <c r="W621"/>
    </row>
    <row r="622" spans="1:23" x14ac:dyDescent="0.25">
      <c r="A622">
        <f t="shared" si="167"/>
        <v>1</v>
      </c>
      <c r="B622">
        <f t="shared" si="168"/>
        <v>1</v>
      </c>
      <c r="C622">
        <f t="shared" si="169"/>
        <v>1</v>
      </c>
      <c r="D622">
        <f t="shared" si="170"/>
        <v>0</v>
      </c>
      <c r="E622">
        <f t="shared" si="171"/>
        <v>1</v>
      </c>
      <c r="F622">
        <f t="shared" si="172"/>
        <v>0</v>
      </c>
      <c r="G622">
        <f t="shared" si="173"/>
        <v>0</v>
      </c>
      <c r="H622">
        <f t="shared" si="174"/>
        <v>0</v>
      </c>
      <c r="I622">
        <f t="shared" si="175"/>
        <v>1</v>
      </c>
      <c r="J622">
        <f t="shared" si="176"/>
        <v>1</v>
      </c>
      <c r="K622">
        <f t="shared" si="177"/>
        <v>0</v>
      </c>
      <c r="L622">
        <f t="shared" si="178"/>
        <v>0</v>
      </c>
      <c r="Q622" s="9"/>
      <c r="W622"/>
    </row>
    <row r="623" spans="1:23" x14ac:dyDescent="0.25">
      <c r="A623">
        <f t="shared" si="167"/>
        <v>1</v>
      </c>
      <c r="B623">
        <f t="shared" si="168"/>
        <v>1</v>
      </c>
      <c r="C623">
        <f t="shared" si="169"/>
        <v>0</v>
      </c>
      <c r="D623">
        <f t="shared" si="170"/>
        <v>0</v>
      </c>
      <c r="E623">
        <f t="shared" si="171"/>
        <v>0</v>
      </c>
      <c r="F623">
        <f t="shared" si="172"/>
        <v>0</v>
      </c>
      <c r="G623">
        <f t="shared" si="173"/>
        <v>0</v>
      </c>
      <c r="H623">
        <f t="shared" si="174"/>
        <v>0</v>
      </c>
      <c r="I623">
        <f t="shared" si="175"/>
        <v>1</v>
      </c>
      <c r="J623">
        <f t="shared" si="176"/>
        <v>0</v>
      </c>
      <c r="K623">
        <f t="shared" si="177"/>
        <v>0</v>
      </c>
      <c r="L623">
        <f t="shared" si="178"/>
        <v>1</v>
      </c>
      <c r="Q623" s="9"/>
      <c r="W623"/>
    </row>
    <row r="624" spans="1:23" x14ac:dyDescent="0.25">
      <c r="A624">
        <f t="shared" si="167"/>
        <v>0</v>
      </c>
      <c r="B624">
        <f t="shared" si="168"/>
        <v>0</v>
      </c>
      <c r="C624">
        <f t="shared" si="169"/>
        <v>0</v>
      </c>
      <c r="D624">
        <f t="shared" si="170"/>
        <v>1</v>
      </c>
      <c r="E624">
        <f t="shared" si="171"/>
        <v>0</v>
      </c>
      <c r="F624">
        <f t="shared" si="172"/>
        <v>0</v>
      </c>
      <c r="G624">
        <f t="shared" si="173"/>
        <v>0</v>
      </c>
      <c r="H624">
        <f t="shared" si="174"/>
        <v>1</v>
      </c>
      <c r="I624">
        <f t="shared" si="175"/>
        <v>0</v>
      </c>
      <c r="J624">
        <f t="shared" si="176"/>
        <v>0</v>
      </c>
      <c r="K624">
        <f t="shared" si="177"/>
        <v>1</v>
      </c>
      <c r="L624">
        <f t="shared" si="178"/>
        <v>0</v>
      </c>
      <c r="Q624" s="9"/>
      <c r="W624"/>
    </row>
    <row r="625" spans="1:23" x14ac:dyDescent="0.25">
      <c r="A625">
        <f t="shared" si="167"/>
        <v>1</v>
      </c>
      <c r="B625">
        <f t="shared" si="168"/>
        <v>0</v>
      </c>
      <c r="C625">
        <f t="shared" si="169"/>
        <v>0</v>
      </c>
      <c r="D625">
        <f t="shared" si="170"/>
        <v>0</v>
      </c>
      <c r="E625">
        <f t="shared" si="171"/>
        <v>1</v>
      </c>
      <c r="F625">
        <f t="shared" si="172"/>
        <v>0</v>
      </c>
      <c r="G625">
        <f t="shared" si="173"/>
        <v>0</v>
      </c>
      <c r="H625">
        <f t="shared" si="174"/>
        <v>0</v>
      </c>
      <c r="I625">
        <f t="shared" si="175"/>
        <v>1</v>
      </c>
      <c r="J625">
        <f t="shared" si="176"/>
        <v>0</v>
      </c>
      <c r="K625">
        <f t="shared" si="177"/>
        <v>0</v>
      </c>
      <c r="L625">
        <f t="shared" si="178"/>
        <v>1</v>
      </c>
      <c r="Q625" s="9"/>
      <c r="W625"/>
    </row>
    <row r="626" spans="1:23" x14ac:dyDescent="0.25">
      <c r="A626">
        <f t="shared" si="167"/>
        <v>0</v>
      </c>
      <c r="B626">
        <f t="shared" si="168"/>
        <v>0</v>
      </c>
      <c r="C626">
        <f t="shared" si="169"/>
        <v>0</v>
      </c>
      <c r="D626">
        <f t="shared" si="170"/>
        <v>1</v>
      </c>
      <c r="E626">
        <f t="shared" si="171"/>
        <v>0</v>
      </c>
      <c r="F626">
        <f t="shared" si="172"/>
        <v>0</v>
      </c>
      <c r="G626">
        <f t="shared" si="173"/>
        <v>0</v>
      </c>
      <c r="H626">
        <f t="shared" si="174"/>
        <v>0</v>
      </c>
      <c r="I626">
        <f t="shared" si="175"/>
        <v>0</v>
      </c>
      <c r="J626">
        <f t="shared" si="176"/>
        <v>0</v>
      </c>
      <c r="K626">
        <f t="shared" si="177"/>
        <v>1</v>
      </c>
      <c r="L626">
        <f t="shared" si="178"/>
        <v>1</v>
      </c>
      <c r="Q626" s="9"/>
      <c r="W626"/>
    </row>
    <row r="627" spans="1:23" x14ac:dyDescent="0.25">
      <c r="A627">
        <f t="shared" si="167"/>
        <v>0</v>
      </c>
      <c r="B627">
        <f t="shared" si="168"/>
        <v>1</v>
      </c>
      <c r="C627">
        <f t="shared" si="169"/>
        <v>0</v>
      </c>
      <c r="D627">
        <f t="shared" si="170"/>
        <v>0</v>
      </c>
      <c r="E627">
        <f t="shared" si="171"/>
        <v>1</v>
      </c>
      <c r="F627">
        <f t="shared" si="172"/>
        <v>0</v>
      </c>
      <c r="G627">
        <f t="shared" si="173"/>
        <v>0</v>
      </c>
      <c r="H627">
        <f t="shared" si="174"/>
        <v>0</v>
      </c>
      <c r="I627">
        <f t="shared" si="175"/>
        <v>1</v>
      </c>
      <c r="J627">
        <f t="shared" si="176"/>
        <v>0</v>
      </c>
      <c r="K627">
        <f t="shared" si="177"/>
        <v>0</v>
      </c>
      <c r="L627">
        <f t="shared" si="178"/>
        <v>1</v>
      </c>
      <c r="Q627" s="9"/>
      <c r="W627"/>
    </row>
    <row r="628" spans="1:23" x14ac:dyDescent="0.25">
      <c r="A628">
        <f t="shared" si="167"/>
        <v>1</v>
      </c>
      <c r="B628">
        <f t="shared" si="168"/>
        <v>0</v>
      </c>
      <c r="C628">
        <f t="shared" si="169"/>
        <v>1</v>
      </c>
      <c r="D628">
        <f t="shared" si="170"/>
        <v>0</v>
      </c>
      <c r="E628">
        <f t="shared" si="171"/>
        <v>1</v>
      </c>
      <c r="F628">
        <f t="shared" si="172"/>
        <v>0</v>
      </c>
      <c r="G628">
        <f t="shared" si="173"/>
        <v>0</v>
      </c>
      <c r="H628">
        <f t="shared" si="174"/>
        <v>0</v>
      </c>
      <c r="I628">
        <f t="shared" si="175"/>
        <v>1</v>
      </c>
      <c r="J628">
        <f t="shared" si="176"/>
        <v>1</v>
      </c>
      <c r="K628">
        <f t="shared" si="177"/>
        <v>0</v>
      </c>
      <c r="L628">
        <f t="shared" si="178"/>
        <v>0</v>
      </c>
      <c r="Q628" s="9"/>
      <c r="W628"/>
    </row>
    <row r="629" spans="1:23" x14ac:dyDescent="0.25">
      <c r="A629">
        <f t="shared" si="167"/>
        <v>0</v>
      </c>
      <c r="B629">
        <f t="shared" si="168"/>
        <v>1</v>
      </c>
      <c r="C629">
        <f t="shared" si="169"/>
        <v>0</v>
      </c>
      <c r="D629">
        <f t="shared" si="170"/>
        <v>1</v>
      </c>
      <c r="E629">
        <f t="shared" si="171"/>
        <v>1</v>
      </c>
      <c r="F629">
        <f t="shared" si="172"/>
        <v>0</v>
      </c>
      <c r="G629">
        <f t="shared" si="173"/>
        <v>0</v>
      </c>
      <c r="H629">
        <f t="shared" si="174"/>
        <v>1</v>
      </c>
      <c r="I629">
        <f t="shared" si="175"/>
        <v>0</v>
      </c>
      <c r="J629">
        <f t="shared" si="176"/>
        <v>1</v>
      </c>
      <c r="K629">
        <f t="shared" si="177"/>
        <v>0</v>
      </c>
      <c r="L629">
        <f t="shared" si="178"/>
        <v>1</v>
      </c>
      <c r="Q629" s="9"/>
      <c r="W629"/>
    </row>
    <row r="630" spans="1:23" x14ac:dyDescent="0.25">
      <c r="A630">
        <f t="shared" si="167"/>
        <v>1</v>
      </c>
      <c r="B630">
        <f t="shared" si="168"/>
        <v>0</v>
      </c>
      <c r="C630">
        <f t="shared" si="169"/>
        <v>1</v>
      </c>
      <c r="D630">
        <f t="shared" si="170"/>
        <v>0</v>
      </c>
      <c r="E630">
        <f t="shared" si="171"/>
        <v>1</v>
      </c>
      <c r="F630">
        <f t="shared" si="172"/>
        <v>0</v>
      </c>
      <c r="G630">
        <f t="shared" si="173"/>
        <v>0</v>
      </c>
      <c r="H630">
        <f t="shared" si="174"/>
        <v>0</v>
      </c>
      <c r="I630">
        <f t="shared" si="175"/>
        <v>1</v>
      </c>
      <c r="J630">
        <f t="shared" si="176"/>
        <v>0</v>
      </c>
      <c r="K630">
        <f t="shared" si="177"/>
        <v>1</v>
      </c>
      <c r="L630">
        <f t="shared" si="178"/>
        <v>0</v>
      </c>
      <c r="Q630" s="9"/>
      <c r="W630"/>
    </row>
    <row r="631" spans="1:23" x14ac:dyDescent="0.25">
      <c r="A631">
        <f t="shared" si="167"/>
        <v>1</v>
      </c>
      <c r="B631">
        <f t="shared" si="168"/>
        <v>1</v>
      </c>
      <c r="C631">
        <f t="shared" si="169"/>
        <v>1</v>
      </c>
      <c r="D631">
        <f t="shared" si="170"/>
        <v>0</v>
      </c>
      <c r="E631">
        <f t="shared" si="171"/>
        <v>1</v>
      </c>
      <c r="F631">
        <f t="shared" si="172"/>
        <v>0</v>
      </c>
      <c r="G631">
        <f t="shared" si="173"/>
        <v>0</v>
      </c>
      <c r="H631">
        <f t="shared" si="174"/>
        <v>1</v>
      </c>
      <c r="I631">
        <f t="shared" si="175"/>
        <v>1</v>
      </c>
      <c r="J631">
        <f t="shared" si="176"/>
        <v>1</v>
      </c>
      <c r="K631">
        <f t="shared" si="177"/>
        <v>0</v>
      </c>
      <c r="L631">
        <f t="shared" si="178"/>
        <v>0</v>
      </c>
      <c r="Q631" s="9"/>
      <c r="W631"/>
    </row>
    <row r="632" spans="1:23" x14ac:dyDescent="0.25">
      <c r="A632">
        <f t="shared" si="167"/>
        <v>1</v>
      </c>
      <c r="B632">
        <f t="shared" si="168"/>
        <v>0</v>
      </c>
      <c r="C632">
        <f t="shared" si="169"/>
        <v>0</v>
      </c>
      <c r="D632">
        <f t="shared" si="170"/>
        <v>1</v>
      </c>
      <c r="E632">
        <f t="shared" si="171"/>
        <v>1</v>
      </c>
      <c r="F632">
        <f t="shared" si="172"/>
        <v>0</v>
      </c>
      <c r="G632">
        <f t="shared" si="173"/>
        <v>0</v>
      </c>
      <c r="H632">
        <f t="shared" si="174"/>
        <v>1</v>
      </c>
      <c r="I632">
        <f t="shared" si="175"/>
        <v>1</v>
      </c>
      <c r="J632">
        <f t="shared" si="176"/>
        <v>1</v>
      </c>
      <c r="K632">
        <f t="shared" si="177"/>
        <v>0</v>
      </c>
      <c r="L632">
        <f t="shared" si="178"/>
        <v>0</v>
      </c>
      <c r="Q632" s="9"/>
      <c r="W632"/>
    </row>
    <row r="633" spans="1:23" x14ac:dyDescent="0.25">
      <c r="A633">
        <f t="shared" si="167"/>
        <v>1</v>
      </c>
      <c r="B633">
        <f t="shared" si="168"/>
        <v>1</v>
      </c>
      <c r="C633">
        <f t="shared" si="169"/>
        <v>0</v>
      </c>
      <c r="D633">
        <f t="shared" si="170"/>
        <v>0</v>
      </c>
      <c r="E633">
        <f t="shared" si="171"/>
        <v>1</v>
      </c>
      <c r="F633">
        <f t="shared" si="172"/>
        <v>0</v>
      </c>
      <c r="G633">
        <f t="shared" si="173"/>
        <v>0</v>
      </c>
      <c r="H633">
        <f t="shared" si="174"/>
        <v>1</v>
      </c>
      <c r="I633">
        <f t="shared" si="175"/>
        <v>0</v>
      </c>
      <c r="J633">
        <f t="shared" si="176"/>
        <v>0</v>
      </c>
      <c r="K633">
        <f t="shared" si="177"/>
        <v>0</v>
      </c>
      <c r="L633">
        <f t="shared" si="178"/>
        <v>1</v>
      </c>
      <c r="Q633" s="9"/>
      <c r="W633"/>
    </row>
    <row r="634" spans="1:23" x14ac:dyDescent="0.25">
      <c r="A634">
        <f t="shared" si="167"/>
        <v>1</v>
      </c>
      <c r="B634">
        <f t="shared" si="168"/>
        <v>1</v>
      </c>
      <c r="C634">
        <f t="shared" si="169"/>
        <v>1</v>
      </c>
      <c r="D634">
        <f t="shared" si="170"/>
        <v>0</v>
      </c>
      <c r="E634">
        <f t="shared" si="171"/>
        <v>1</v>
      </c>
      <c r="F634">
        <f t="shared" si="172"/>
        <v>0</v>
      </c>
      <c r="G634">
        <f t="shared" si="173"/>
        <v>0</v>
      </c>
      <c r="H634">
        <f t="shared" si="174"/>
        <v>0</v>
      </c>
      <c r="I634">
        <f t="shared" si="175"/>
        <v>1</v>
      </c>
      <c r="J634">
        <f t="shared" si="176"/>
        <v>1</v>
      </c>
      <c r="K634">
        <f t="shared" si="177"/>
        <v>0</v>
      </c>
      <c r="L634">
        <f t="shared" si="178"/>
        <v>0</v>
      </c>
      <c r="Q634" s="9"/>
      <c r="W634"/>
    </row>
    <row r="635" spans="1:23" x14ac:dyDescent="0.25">
      <c r="A635">
        <f t="shared" si="167"/>
        <v>0</v>
      </c>
      <c r="B635">
        <f t="shared" si="168"/>
        <v>1</v>
      </c>
      <c r="C635">
        <f t="shared" si="169"/>
        <v>0</v>
      </c>
      <c r="D635">
        <f t="shared" si="170"/>
        <v>1</v>
      </c>
      <c r="E635">
        <f t="shared" si="171"/>
        <v>1</v>
      </c>
      <c r="F635">
        <f t="shared" si="172"/>
        <v>0</v>
      </c>
      <c r="G635">
        <f t="shared" si="173"/>
        <v>0</v>
      </c>
      <c r="H635">
        <f t="shared" si="174"/>
        <v>1</v>
      </c>
      <c r="I635">
        <f t="shared" si="175"/>
        <v>0</v>
      </c>
      <c r="J635">
        <f t="shared" si="176"/>
        <v>0</v>
      </c>
      <c r="K635">
        <f t="shared" si="177"/>
        <v>0</v>
      </c>
      <c r="L635">
        <f t="shared" si="178"/>
        <v>1</v>
      </c>
      <c r="Q635" s="9"/>
      <c r="W635"/>
    </row>
    <row r="636" spans="1:23" x14ac:dyDescent="0.25">
      <c r="A636">
        <f t="shared" si="167"/>
        <v>0</v>
      </c>
      <c r="B636">
        <f t="shared" si="168"/>
        <v>1</v>
      </c>
      <c r="C636">
        <f t="shared" si="169"/>
        <v>1</v>
      </c>
      <c r="D636">
        <f t="shared" si="170"/>
        <v>0</v>
      </c>
      <c r="E636">
        <f t="shared" si="171"/>
        <v>0</v>
      </c>
      <c r="F636">
        <f t="shared" si="172"/>
        <v>0</v>
      </c>
      <c r="G636">
        <f t="shared" si="173"/>
        <v>0</v>
      </c>
      <c r="H636">
        <f t="shared" si="174"/>
        <v>0</v>
      </c>
      <c r="I636">
        <f t="shared" si="175"/>
        <v>1</v>
      </c>
      <c r="J636">
        <f t="shared" si="176"/>
        <v>1</v>
      </c>
      <c r="K636">
        <f t="shared" si="177"/>
        <v>0</v>
      </c>
      <c r="L636">
        <f t="shared" si="178"/>
        <v>0</v>
      </c>
      <c r="Q636" s="9"/>
      <c r="W636"/>
    </row>
    <row r="637" spans="1:23" x14ac:dyDescent="0.25">
      <c r="A637">
        <f t="shared" si="167"/>
        <v>0</v>
      </c>
      <c r="B637">
        <f t="shared" si="168"/>
        <v>1</v>
      </c>
      <c r="C637">
        <f t="shared" si="169"/>
        <v>1</v>
      </c>
      <c r="D637">
        <f t="shared" si="170"/>
        <v>0</v>
      </c>
      <c r="E637">
        <f t="shared" si="171"/>
        <v>1</v>
      </c>
      <c r="F637">
        <f t="shared" si="172"/>
        <v>0</v>
      </c>
      <c r="G637">
        <f t="shared" si="173"/>
        <v>0</v>
      </c>
      <c r="H637">
        <f t="shared" si="174"/>
        <v>0</v>
      </c>
      <c r="I637">
        <f t="shared" si="175"/>
        <v>1</v>
      </c>
      <c r="J637">
        <f t="shared" si="176"/>
        <v>1</v>
      </c>
      <c r="K637">
        <f t="shared" si="177"/>
        <v>0</v>
      </c>
      <c r="L637">
        <f t="shared" si="178"/>
        <v>0</v>
      </c>
      <c r="Q637" s="9"/>
      <c r="W637"/>
    </row>
    <row r="638" spans="1:23" x14ac:dyDescent="0.25">
      <c r="A638">
        <f t="shared" si="167"/>
        <v>0</v>
      </c>
      <c r="B638">
        <f t="shared" si="168"/>
        <v>1</v>
      </c>
      <c r="C638">
        <f t="shared" si="169"/>
        <v>1</v>
      </c>
      <c r="D638">
        <f t="shared" si="170"/>
        <v>0</v>
      </c>
      <c r="E638">
        <f t="shared" si="171"/>
        <v>1</v>
      </c>
      <c r="F638">
        <f t="shared" si="172"/>
        <v>0</v>
      </c>
      <c r="G638">
        <f t="shared" si="173"/>
        <v>0</v>
      </c>
      <c r="H638">
        <f t="shared" si="174"/>
        <v>0</v>
      </c>
      <c r="I638">
        <f t="shared" si="175"/>
        <v>1</v>
      </c>
      <c r="J638">
        <f t="shared" si="176"/>
        <v>1</v>
      </c>
      <c r="K638">
        <f t="shared" si="177"/>
        <v>0</v>
      </c>
      <c r="L638">
        <f t="shared" si="178"/>
        <v>0</v>
      </c>
      <c r="Q638" s="9"/>
      <c r="W638"/>
    </row>
    <row r="639" spans="1:23" x14ac:dyDescent="0.25">
      <c r="A639">
        <f t="shared" si="167"/>
        <v>1</v>
      </c>
      <c r="B639">
        <f t="shared" si="168"/>
        <v>1</v>
      </c>
      <c r="C639">
        <f t="shared" si="169"/>
        <v>1</v>
      </c>
      <c r="D639">
        <f t="shared" si="170"/>
        <v>0</v>
      </c>
      <c r="E639">
        <f t="shared" si="171"/>
        <v>1</v>
      </c>
      <c r="F639">
        <f t="shared" si="172"/>
        <v>0</v>
      </c>
      <c r="G639">
        <f t="shared" si="173"/>
        <v>0</v>
      </c>
      <c r="H639">
        <f t="shared" si="174"/>
        <v>0</v>
      </c>
      <c r="I639">
        <f t="shared" si="175"/>
        <v>1</v>
      </c>
      <c r="J639">
        <f t="shared" si="176"/>
        <v>1</v>
      </c>
      <c r="K639">
        <f t="shared" si="177"/>
        <v>0</v>
      </c>
      <c r="L639">
        <f t="shared" si="178"/>
        <v>0</v>
      </c>
      <c r="Q639" s="9"/>
      <c r="W639"/>
    </row>
    <row r="640" spans="1:23" x14ac:dyDescent="0.25">
      <c r="A640">
        <f t="shared" ref="A640:A703" si="179">IF(X195&gt;=$X$444,1,0)</f>
        <v>1</v>
      </c>
      <c r="B640">
        <f t="shared" ref="B640:B703" si="180">IF(Y195&gt;=Y$444,1,0)</f>
        <v>1</v>
      </c>
      <c r="C640">
        <f t="shared" ref="C640:C703" si="181">IF(Z195&gt;=Z$444,1,0)</f>
        <v>1</v>
      </c>
      <c r="D640">
        <f t="shared" ref="D640:D703" si="182">IF(AA195&gt;=AA$444,1,0)</f>
        <v>1</v>
      </c>
      <c r="E640">
        <f t="shared" ref="E640:E703" si="183">IF(AB195&gt;=AB$444,1,0)</f>
        <v>1</v>
      </c>
      <c r="F640">
        <f t="shared" ref="F640:F703" si="184">IF(AC195&gt;=AC$444,1,0)</f>
        <v>0</v>
      </c>
      <c r="G640">
        <f t="shared" ref="G640:G703" si="185">IF(AD195&gt;=AD$444,1,0)</f>
        <v>0</v>
      </c>
      <c r="H640">
        <f t="shared" ref="H640:H703" si="186">IF(AE195&gt;=AE$444,1,0)</f>
        <v>0</v>
      </c>
      <c r="I640">
        <f t="shared" ref="I640:I703" si="187">IF(AF195&gt;=AF$444,1,0)</f>
        <v>0</v>
      </c>
      <c r="J640">
        <f t="shared" ref="J640:J703" si="188">IF(AG195&gt;=AG$444,1,0)</f>
        <v>1</v>
      </c>
      <c r="K640">
        <f t="shared" ref="K640:K703" si="189">IF(AH195&gt;=AH$444,1,0)</f>
        <v>1</v>
      </c>
      <c r="L640">
        <f t="shared" ref="L640:L703" si="190">IF(AP195&gt;=AP$444,1,0)</f>
        <v>0</v>
      </c>
      <c r="Q640" s="9"/>
      <c r="W640"/>
    </row>
    <row r="641" spans="1:23" x14ac:dyDescent="0.25">
      <c r="A641">
        <f t="shared" si="179"/>
        <v>1</v>
      </c>
      <c r="B641">
        <f t="shared" si="180"/>
        <v>1</v>
      </c>
      <c r="C641">
        <f t="shared" si="181"/>
        <v>1</v>
      </c>
      <c r="D641">
        <f t="shared" si="182"/>
        <v>0</v>
      </c>
      <c r="E641">
        <f t="shared" si="183"/>
        <v>1</v>
      </c>
      <c r="F641">
        <f t="shared" si="184"/>
        <v>0</v>
      </c>
      <c r="G641">
        <f t="shared" si="185"/>
        <v>0</v>
      </c>
      <c r="H641">
        <f t="shared" si="186"/>
        <v>0</v>
      </c>
      <c r="I641">
        <f t="shared" si="187"/>
        <v>0</v>
      </c>
      <c r="J641">
        <f t="shared" si="188"/>
        <v>1</v>
      </c>
      <c r="K641">
        <f t="shared" si="189"/>
        <v>0</v>
      </c>
      <c r="L641">
        <f t="shared" si="190"/>
        <v>0</v>
      </c>
      <c r="Q641" s="9"/>
      <c r="W641"/>
    </row>
    <row r="642" spans="1:23" x14ac:dyDescent="0.25">
      <c r="A642">
        <f t="shared" si="179"/>
        <v>0</v>
      </c>
      <c r="B642">
        <f t="shared" si="180"/>
        <v>1</v>
      </c>
      <c r="C642">
        <f t="shared" si="181"/>
        <v>0</v>
      </c>
      <c r="D642">
        <f t="shared" si="182"/>
        <v>1</v>
      </c>
      <c r="E642">
        <f t="shared" si="183"/>
        <v>1</v>
      </c>
      <c r="F642">
        <f t="shared" si="184"/>
        <v>0</v>
      </c>
      <c r="G642">
        <f t="shared" si="185"/>
        <v>0</v>
      </c>
      <c r="H642">
        <f t="shared" si="186"/>
        <v>0</v>
      </c>
      <c r="I642">
        <f t="shared" si="187"/>
        <v>1</v>
      </c>
      <c r="J642">
        <f t="shared" si="188"/>
        <v>1</v>
      </c>
      <c r="K642">
        <f t="shared" si="189"/>
        <v>0</v>
      </c>
      <c r="L642">
        <f t="shared" si="190"/>
        <v>1</v>
      </c>
      <c r="Q642" s="9"/>
      <c r="W642"/>
    </row>
    <row r="643" spans="1:23" x14ac:dyDescent="0.25">
      <c r="A643">
        <f t="shared" si="179"/>
        <v>1</v>
      </c>
      <c r="B643">
        <f t="shared" si="180"/>
        <v>1</v>
      </c>
      <c r="C643">
        <f t="shared" si="181"/>
        <v>0</v>
      </c>
      <c r="D643">
        <f t="shared" si="182"/>
        <v>0</v>
      </c>
      <c r="E643">
        <f t="shared" si="183"/>
        <v>1</v>
      </c>
      <c r="F643">
        <f t="shared" si="184"/>
        <v>0</v>
      </c>
      <c r="G643">
        <f t="shared" si="185"/>
        <v>0</v>
      </c>
      <c r="H643">
        <f t="shared" si="186"/>
        <v>0</v>
      </c>
      <c r="I643">
        <f t="shared" si="187"/>
        <v>1</v>
      </c>
      <c r="J643">
        <f t="shared" si="188"/>
        <v>1</v>
      </c>
      <c r="K643">
        <f t="shared" si="189"/>
        <v>0</v>
      </c>
      <c r="L643">
        <f t="shared" si="190"/>
        <v>1</v>
      </c>
      <c r="Q643" s="9"/>
      <c r="W643"/>
    </row>
    <row r="644" spans="1:23" x14ac:dyDescent="0.25">
      <c r="A644">
        <f t="shared" si="179"/>
        <v>0</v>
      </c>
      <c r="B644">
        <f t="shared" si="180"/>
        <v>1</v>
      </c>
      <c r="C644">
        <f t="shared" si="181"/>
        <v>0</v>
      </c>
      <c r="D644">
        <f t="shared" si="182"/>
        <v>0</v>
      </c>
      <c r="E644">
        <f t="shared" si="183"/>
        <v>1</v>
      </c>
      <c r="F644">
        <f t="shared" si="184"/>
        <v>0</v>
      </c>
      <c r="G644">
        <f t="shared" si="185"/>
        <v>0</v>
      </c>
      <c r="H644">
        <f t="shared" si="186"/>
        <v>0</v>
      </c>
      <c r="I644">
        <f t="shared" si="187"/>
        <v>0</v>
      </c>
      <c r="J644">
        <f t="shared" si="188"/>
        <v>0</v>
      </c>
      <c r="K644">
        <f t="shared" si="189"/>
        <v>0</v>
      </c>
      <c r="L644">
        <f t="shared" si="190"/>
        <v>0</v>
      </c>
      <c r="Q644" s="9"/>
      <c r="W644"/>
    </row>
    <row r="645" spans="1:23" x14ac:dyDescent="0.25">
      <c r="A645">
        <f t="shared" si="179"/>
        <v>0</v>
      </c>
      <c r="B645">
        <f t="shared" si="180"/>
        <v>0</v>
      </c>
      <c r="C645">
        <f t="shared" si="181"/>
        <v>1</v>
      </c>
      <c r="D645">
        <f t="shared" si="182"/>
        <v>0</v>
      </c>
      <c r="E645">
        <f t="shared" si="183"/>
        <v>1</v>
      </c>
      <c r="F645">
        <f t="shared" si="184"/>
        <v>0</v>
      </c>
      <c r="G645">
        <f t="shared" si="185"/>
        <v>0</v>
      </c>
      <c r="H645">
        <f t="shared" si="186"/>
        <v>0</v>
      </c>
      <c r="I645">
        <f t="shared" si="187"/>
        <v>1</v>
      </c>
      <c r="J645">
        <f t="shared" si="188"/>
        <v>1</v>
      </c>
      <c r="K645">
        <f t="shared" si="189"/>
        <v>0</v>
      </c>
      <c r="L645">
        <f t="shared" si="190"/>
        <v>0</v>
      </c>
      <c r="Q645" s="9"/>
      <c r="W645"/>
    </row>
    <row r="646" spans="1:23" x14ac:dyDescent="0.25">
      <c r="A646">
        <f t="shared" si="179"/>
        <v>1</v>
      </c>
      <c r="B646">
        <f t="shared" si="180"/>
        <v>1</v>
      </c>
      <c r="C646">
        <f t="shared" si="181"/>
        <v>1</v>
      </c>
      <c r="D646">
        <f t="shared" si="182"/>
        <v>0</v>
      </c>
      <c r="E646">
        <f t="shared" si="183"/>
        <v>1</v>
      </c>
      <c r="F646">
        <f t="shared" si="184"/>
        <v>0</v>
      </c>
      <c r="G646">
        <f t="shared" si="185"/>
        <v>0</v>
      </c>
      <c r="H646">
        <f t="shared" si="186"/>
        <v>0</v>
      </c>
      <c r="I646">
        <f t="shared" si="187"/>
        <v>1</v>
      </c>
      <c r="J646">
        <f t="shared" si="188"/>
        <v>1</v>
      </c>
      <c r="K646">
        <f t="shared" si="189"/>
        <v>0</v>
      </c>
      <c r="L646">
        <f t="shared" si="190"/>
        <v>0</v>
      </c>
      <c r="Q646" s="9"/>
      <c r="W646"/>
    </row>
    <row r="647" spans="1:23" x14ac:dyDescent="0.25">
      <c r="A647">
        <f t="shared" si="179"/>
        <v>1</v>
      </c>
      <c r="B647">
        <f t="shared" si="180"/>
        <v>1</v>
      </c>
      <c r="C647">
        <f t="shared" si="181"/>
        <v>1</v>
      </c>
      <c r="D647">
        <f t="shared" si="182"/>
        <v>1</v>
      </c>
      <c r="E647">
        <f t="shared" si="183"/>
        <v>1</v>
      </c>
      <c r="F647">
        <f t="shared" si="184"/>
        <v>0</v>
      </c>
      <c r="G647">
        <f t="shared" si="185"/>
        <v>1</v>
      </c>
      <c r="H647">
        <f t="shared" si="186"/>
        <v>0</v>
      </c>
      <c r="I647">
        <f t="shared" si="187"/>
        <v>1</v>
      </c>
      <c r="J647">
        <f t="shared" si="188"/>
        <v>1</v>
      </c>
      <c r="K647">
        <f t="shared" si="189"/>
        <v>1</v>
      </c>
      <c r="L647">
        <f t="shared" si="190"/>
        <v>0</v>
      </c>
      <c r="Q647" s="9"/>
      <c r="W647"/>
    </row>
    <row r="648" spans="1:23" x14ac:dyDescent="0.25">
      <c r="A648">
        <f t="shared" si="179"/>
        <v>1</v>
      </c>
      <c r="B648">
        <f t="shared" si="180"/>
        <v>1</v>
      </c>
      <c r="C648">
        <f t="shared" si="181"/>
        <v>1</v>
      </c>
      <c r="D648">
        <f t="shared" si="182"/>
        <v>0</v>
      </c>
      <c r="E648">
        <f t="shared" si="183"/>
        <v>1</v>
      </c>
      <c r="F648">
        <f t="shared" si="184"/>
        <v>0</v>
      </c>
      <c r="G648">
        <f t="shared" si="185"/>
        <v>0</v>
      </c>
      <c r="H648">
        <f t="shared" si="186"/>
        <v>0</v>
      </c>
      <c r="I648">
        <f t="shared" si="187"/>
        <v>1</v>
      </c>
      <c r="J648">
        <f t="shared" si="188"/>
        <v>1</v>
      </c>
      <c r="K648">
        <f t="shared" si="189"/>
        <v>0</v>
      </c>
      <c r="L648">
        <f t="shared" si="190"/>
        <v>0</v>
      </c>
      <c r="Q648" s="9"/>
      <c r="W648"/>
    </row>
    <row r="649" spans="1:23" x14ac:dyDescent="0.25">
      <c r="A649">
        <f t="shared" si="179"/>
        <v>0</v>
      </c>
      <c r="B649">
        <f t="shared" si="180"/>
        <v>0</v>
      </c>
      <c r="C649">
        <f t="shared" si="181"/>
        <v>0</v>
      </c>
      <c r="D649">
        <f t="shared" si="182"/>
        <v>0</v>
      </c>
      <c r="E649">
        <f t="shared" si="183"/>
        <v>1</v>
      </c>
      <c r="F649">
        <f t="shared" si="184"/>
        <v>0</v>
      </c>
      <c r="G649">
        <f t="shared" si="185"/>
        <v>0</v>
      </c>
      <c r="H649">
        <f t="shared" si="186"/>
        <v>0</v>
      </c>
      <c r="I649">
        <f t="shared" si="187"/>
        <v>1</v>
      </c>
      <c r="J649">
        <f t="shared" si="188"/>
        <v>0</v>
      </c>
      <c r="K649">
        <f t="shared" si="189"/>
        <v>0</v>
      </c>
      <c r="L649">
        <f t="shared" si="190"/>
        <v>0</v>
      </c>
      <c r="Q649" s="9"/>
      <c r="W649"/>
    </row>
    <row r="650" spans="1:23" x14ac:dyDescent="0.25">
      <c r="A650">
        <f t="shared" si="179"/>
        <v>0</v>
      </c>
      <c r="B650">
        <f t="shared" si="180"/>
        <v>1</v>
      </c>
      <c r="C650">
        <f t="shared" si="181"/>
        <v>0</v>
      </c>
      <c r="D650">
        <f t="shared" si="182"/>
        <v>0</v>
      </c>
      <c r="E650">
        <f t="shared" si="183"/>
        <v>1</v>
      </c>
      <c r="F650">
        <f t="shared" si="184"/>
        <v>0</v>
      </c>
      <c r="G650">
        <f t="shared" si="185"/>
        <v>0</v>
      </c>
      <c r="H650">
        <f t="shared" si="186"/>
        <v>0</v>
      </c>
      <c r="I650">
        <f t="shared" si="187"/>
        <v>1</v>
      </c>
      <c r="J650">
        <f t="shared" si="188"/>
        <v>1</v>
      </c>
      <c r="K650">
        <f t="shared" si="189"/>
        <v>0</v>
      </c>
      <c r="L650">
        <f t="shared" si="190"/>
        <v>0</v>
      </c>
      <c r="Q650" s="9"/>
      <c r="W650"/>
    </row>
    <row r="651" spans="1:23" x14ac:dyDescent="0.25">
      <c r="A651">
        <f t="shared" si="179"/>
        <v>1</v>
      </c>
      <c r="B651">
        <f t="shared" si="180"/>
        <v>1</v>
      </c>
      <c r="C651">
        <f t="shared" si="181"/>
        <v>1</v>
      </c>
      <c r="D651">
        <f t="shared" si="182"/>
        <v>1</v>
      </c>
      <c r="E651">
        <f t="shared" si="183"/>
        <v>0</v>
      </c>
      <c r="F651">
        <f t="shared" si="184"/>
        <v>0</v>
      </c>
      <c r="G651">
        <f t="shared" si="185"/>
        <v>1</v>
      </c>
      <c r="H651">
        <f t="shared" si="186"/>
        <v>0</v>
      </c>
      <c r="I651">
        <f t="shared" si="187"/>
        <v>0</v>
      </c>
      <c r="J651">
        <f t="shared" si="188"/>
        <v>0</v>
      </c>
      <c r="K651">
        <f t="shared" si="189"/>
        <v>1</v>
      </c>
      <c r="L651">
        <f t="shared" si="190"/>
        <v>1</v>
      </c>
      <c r="Q651" s="9"/>
      <c r="W651"/>
    </row>
    <row r="652" spans="1:23" x14ac:dyDescent="0.25">
      <c r="A652">
        <f t="shared" si="179"/>
        <v>0</v>
      </c>
      <c r="B652">
        <f t="shared" si="180"/>
        <v>1</v>
      </c>
      <c r="C652">
        <f t="shared" si="181"/>
        <v>1</v>
      </c>
      <c r="D652">
        <f t="shared" si="182"/>
        <v>0</v>
      </c>
      <c r="E652">
        <f t="shared" si="183"/>
        <v>1</v>
      </c>
      <c r="F652">
        <f t="shared" si="184"/>
        <v>0</v>
      </c>
      <c r="G652">
        <f t="shared" si="185"/>
        <v>0</v>
      </c>
      <c r="H652">
        <f t="shared" si="186"/>
        <v>0</v>
      </c>
      <c r="I652">
        <f t="shared" si="187"/>
        <v>1</v>
      </c>
      <c r="J652">
        <f t="shared" si="188"/>
        <v>1</v>
      </c>
      <c r="K652">
        <f t="shared" si="189"/>
        <v>0</v>
      </c>
      <c r="L652">
        <f t="shared" si="190"/>
        <v>0</v>
      </c>
      <c r="Q652" s="9"/>
      <c r="W652"/>
    </row>
    <row r="653" spans="1:23" x14ac:dyDescent="0.25">
      <c r="A653">
        <f t="shared" si="179"/>
        <v>0</v>
      </c>
      <c r="B653">
        <f t="shared" si="180"/>
        <v>0</v>
      </c>
      <c r="C653">
        <f t="shared" si="181"/>
        <v>0</v>
      </c>
      <c r="D653">
        <f t="shared" si="182"/>
        <v>0</v>
      </c>
      <c r="E653">
        <f t="shared" si="183"/>
        <v>0</v>
      </c>
      <c r="F653">
        <f t="shared" si="184"/>
        <v>0</v>
      </c>
      <c r="G653">
        <f t="shared" si="185"/>
        <v>0</v>
      </c>
      <c r="H653">
        <f t="shared" si="186"/>
        <v>0</v>
      </c>
      <c r="I653">
        <f t="shared" si="187"/>
        <v>0</v>
      </c>
      <c r="J653">
        <f t="shared" si="188"/>
        <v>0</v>
      </c>
      <c r="K653">
        <f t="shared" si="189"/>
        <v>0</v>
      </c>
      <c r="L653">
        <f t="shared" si="190"/>
        <v>1</v>
      </c>
      <c r="Q653" s="9"/>
      <c r="W653"/>
    </row>
    <row r="654" spans="1:23" x14ac:dyDescent="0.25">
      <c r="A654">
        <f t="shared" si="179"/>
        <v>1</v>
      </c>
      <c r="B654">
        <f t="shared" si="180"/>
        <v>1</v>
      </c>
      <c r="C654">
        <f t="shared" si="181"/>
        <v>1</v>
      </c>
      <c r="D654">
        <f t="shared" si="182"/>
        <v>0</v>
      </c>
      <c r="E654">
        <f t="shared" si="183"/>
        <v>1</v>
      </c>
      <c r="F654">
        <f t="shared" si="184"/>
        <v>0</v>
      </c>
      <c r="G654">
        <f t="shared" si="185"/>
        <v>0</v>
      </c>
      <c r="H654">
        <f t="shared" si="186"/>
        <v>0</v>
      </c>
      <c r="I654">
        <f t="shared" si="187"/>
        <v>1</v>
      </c>
      <c r="J654">
        <f t="shared" si="188"/>
        <v>1</v>
      </c>
      <c r="K654">
        <f t="shared" si="189"/>
        <v>0</v>
      </c>
      <c r="L654">
        <f t="shared" si="190"/>
        <v>0</v>
      </c>
      <c r="Q654" s="9"/>
      <c r="W654"/>
    </row>
    <row r="655" spans="1:23" x14ac:dyDescent="0.25">
      <c r="A655">
        <f t="shared" si="179"/>
        <v>0</v>
      </c>
      <c r="B655">
        <f t="shared" si="180"/>
        <v>1</v>
      </c>
      <c r="C655">
        <f t="shared" si="181"/>
        <v>0</v>
      </c>
      <c r="D655">
        <f t="shared" si="182"/>
        <v>0</v>
      </c>
      <c r="E655">
        <f t="shared" si="183"/>
        <v>1</v>
      </c>
      <c r="F655">
        <f t="shared" si="184"/>
        <v>0</v>
      </c>
      <c r="G655">
        <f t="shared" si="185"/>
        <v>0</v>
      </c>
      <c r="H655">
        <f t="shared" si="186"/>
        <v>0</v>
      </c>
      <c r="I655">
        <f t="shared" si="187"/>
        <v>0</v>
      </c>
      <c r="J655">
        <f t="shared" si="188"/>
        <v>0</v>
      </c>
      <c r="K655">
        <f t="shared" si="189"/>
        <v>0</v>
      </c>
      <c r="L655">
        <f t="shared" si="190"/>
        <v>1</v>
      </c>
      <c r="Q655" s="9"/>
      <c r="W655"/>
    </row>
    <row r="656" spans="1:23" x14ac:dyDescent="0.25">
      <c r="A656">
        <f t="shared" si="179"/>
        <v>0</v>
      </c>
      <c r="B656">
        <f t="shared" si="180"/>
        <v>0</v>
      </c>
      <c r="C656">
        <f t="shared" si="181"/>
        <v>0</v>
      </c>
      <c r="D656">
        <f t="shared" si="182"/>
        <v>0</v>
      </c>
      <c r="E656">
        <f t="shared" si="183"/>
        <v>0</v>
      </c>
      <c r="F656">
        <f t="shared" si="184"/>
        <v>0</v>
      </c>
      <c r="G656">
        <f t="shared" si="185"/>
        <v>0</v>
      </c>
      <c r="H656">
        <f t="shared" si="186"/>
        <v>0</v>
      </c>
      <c r="I656">
        <f t="shared" si="187"/>
        <v>0</v>
      </c>
      <c r="J656">
        <f t="shared" si="188"/>
        <v>0</v>
      </c>
      <c r="K656">
        <f t="shared" si="189"/>
        <v>0</v>
      </c>
      <c r="L656">
        <f t="shared" si="190"/>
        <v>1</v>
      </c>
      <c r="Q656" s="9"/>
      <c r="W656"/>
    </row>
    <row r="657" spans="1:23" x14ac:dyDescent="0.25">
      <c r="A657">
        <f t="shared" si="179"/>
        <v>1</v>
      </c>
      <c r="B657">
        <f t="shared" si="180"/>
        <v>1</v>
      </c>
      <c r="C657">
        <f t="shared" si="181"/>
        <v>1</v>
      </c>
      <c r="D657">
        <f t="shared" si="182"/>
        <v>1</v>
      </c>
      <c r="E657">
        <f t="shared" si="183"/>
        <v>1</v>
      </c>
      <c r="F657">
        <f t="shared" si="184"/>
        <v>0</v>
      </c>
      <c r="G657">
        <f t="shared" si="185"/>
        <v>0</v>
      </c>
      <c r="H657">
        <f t="shared" si="186"/>
        <v>0</v>
      </c>
      <c r="I657">
        <f t="shared" si="187"/>
        <v>1</v>
      </c>
      <c r="J657">
        <f t="shared" si="188"/>
        <v>1</v>
      </c>
      <c r="K657">
        <f t="shared" si="189"/>
        <v>0</v>
      </c>
      <c r="L657">
        <f t="shared" si="190"/>
        <v>0</v>
      </c>
      <c r="Q657" s="9"/>
      <c r="W657"/>
    </row>
    <row r="658" spans="1:23" x14ac:dyDescent="0.25">
      <c r="A658">
        <f t="shared" si="179"/>
        <v>1</v>
      </c>
      <c r="B658">
        <f t="shared" si="180"/>
        <v>1</v>
      </c>
      <c r="C658">
        <f t="shared" si="181"/>
        <v>1</v>
      </c>
      <c r="D658">
        <f t="shared" si="182"/>
        <v>0</v>
      </c>
      <c r="E658">
        <f t="shared" si="183"/>
        <v>0</v>
      </c>
      <c r="F658">
        <f t="shared" si="184"/>
        <v>0</v>
      </c>
      <c r="G658">
        <f t="shared" si="185"/>
        <v>0</v>
      </c>
      <c r="H658">
        <f t="shared" si="186"/>
        <v>0</v>
      </c>
      <c r="I658">
        <f t="shared" si="187"/>
        <v>1</v>
      </c>
      <c r="J658">
        <f t="shared" si="188"/>
        <v>0</v>
      </c>
      <c r="K658">
        <f t="shared" si="189"/>
        <v>1</v>
      </c>
      <c r="L658">
        <f t="shared" si="190"/>
        <v>0</v>
      </c>
      <c r="Q658" s="9"/>
      <c r="W658"/>
    </row>
    <row r="659" spans="1:23" x14ac:dyDescent="0.25">
      <c r="A659">
        <f t="shared" si="179"/>
        <v>1</v>
      </c>
      <c r="B659">
        <f t="shared" si="180"/>
        <v>1</v>
      </c>
      <c r="C659">
        <f t="shared" si="181"/>
        <v>1</v>
      </c>
      <c r="D659">
        <f t="shared" si="182"/>
        <v>0</v>
      </c>
      <c r="E659">
        <f t="shared" si="183"/>
        <v>1</v>
      </c>
      <c r="F659">
        <f t="shared" si="184"/>
        <v>0</v>
      </c>
      <c r="G659">
        <f t="shared" si="185"/>
        <v>0</v>
      </c>
      <c r="H659">
        <f t="shared" si="186"/>
        <v>0</v>
      </c>
      <c r="I659">
        <f t="shared" si="187"/>
        <v>0</v>
      </c>
      <c r="J659">
        <f t="shared" si="188"/>
        <v>1</v>
      </c>
      <c r="K659">
        <f t="shared" si="189"/>
        <v>0</v>
      </c>
      <c r="L659">
        <f t="shared" si="190"/>
        <v>0</v>
      </c>
      <c r="Q659" s="9"/>
      <c r="W659"/>
    </row>
    <row r="660" spans="1:23" x14ac:dyDescent="0.25">
      <c r="A660">
        <f t="shared" si="179"/>
        <v>0</v>
      </c>
      <c r="B660">
        <f t="shared" si="180"/>
        <v>1</v>
      </c>
      <c r="C660">
        <f t="shared" si="181"/>
        <v>0</v>
      </c>
      <c r="D660">
        <f t="shared" si="182"/>
        <v>0</v>
      </c>
      <c r="E660">
        <f t="shared" si="183"/>
        <v>1</v>
      </c>
      <c r="F660">
        <f t="shared" si="184"/>
        <v>0</v>
      </c>
      <c r="G660">
        <f t="shared" si="185"/>
        <v>0</v>
      </c>
      <c r="H660">
        <f t="shared" si="186"/>
        <v>0</v>
      </c>
      <c r="I660">
        <f t="shared" si="187"/>
        <v>1</v>
      </c>
      <c r="J660">
        <f t="shared" si="188"/>
        <v>1</v>
      </c>
      <c r="K660">
        <f t="shared" si="189"/>
        <v>0</v>
      </c>
      <c r="L660">
        <f t="shared" si="190"/>
        <v>1</v>
      </c>
      <c r="Q660" s="9"/>
      <c r="W660"/>
    </row>
    <row r="661" spans="1:23" x14ac:dyDescent="0.25">
      <c r="A661">
        <f t="shared" si="179"/>
        <v>0</v>
      </c>
      <c r="B661">
        <f t="shared" si="180"/>
        <v>1</v>
      </c>
      <c r="C661">
        <f t="shared" si="181"/>
        <v>0</v>
      </c>
      <c r="D661">
        <f t="shared" si="182"/>
        <v>0</v>
      </c>
      <c r="E661">
        <f t="shared" si="183"/>
        <v>1</v>
      </c>
      <c r="F661">
        <f t="shared" si="184"/>
        <v>0</v>
      </c>
      <c r="G661">
        <f t="shared" si="185"/>
        <v>0</v>
      </c>
      <c r="H661">
        <f t="shared" si="186"/>
        <v>0</v>
      </c>
      <c r="I661">
        <f t="shared" si="187"/>
        <v>0</v>
      </c>
      <c r="J661">
        <f t="shared" si="188"/>
        <v>0</v>
      </c>
      <c r="K661">
        <f t="shared" si="189"/>
        <v>0</v>
      </c>
      <c r="L661">
        <f t="shared" si="190"/>
        <v>1</v>
      </c>
      <c r="Q661" s="9"/>
      <c r="W661"/>
    </row>
    <row r="662" spans="1:23" x14ac:dyDescent="0.25">
      <c r="A662">
        <f t="shared" si="179"/>
        <v>0</v>
      </c>
      <c r="B662">
        <f t="shared" si="180"/>
        <v>1</v>
      </c>
      <c r="C662">
        <f t="shared" si="181"/>
        <v>0</v>
      </c>
      <c r="D662">
        <f t="shared" si="182"/>
        <v>0</v>
      </c>
      <c r="E662">
        <f t="shared" si="183"/>
        <v>1</v>
      </c>
      <c r="F662">
        <f t="shared" si="184"/>
        <v>0</v>
      </c>
      <c r="G662">
        <f t="shared" si="185"/>
        <v>0</v>
      </c>
      <c r="H662">
        <f t="shared" si="186"/>
        <v>0</v>
      </c>
      <c r="I662">
        <f t="shared" si="187"/>
        <v>0</v>
      </c>
      <c r="J662">
        <f t="shared" si="188"/>
        <v>0</v>
      </c>
      <c r="K662">
        <f t="shared" si="189"/>
        <v>0</v>
      </c>
      <c r="L662">
        <f t="shared" si="190"/>
        <v>1</v>
      </c>
      <c r="Q662" s="9"/>
      <c r="W662"/>
    </row>
    <row r="663" spans="1:23" x14ac:dyDescent="0.25">
      <c r="A663">
        <f t="shared" si="179"/>
        <v>1</v>
      </c>
      <c r="B663">
        <f t="shared" si="180"/>
        <v>1</v>
      </c>
      <c r="C663">
        <f t="shared" si="181"/>
        <v>0</v>
      </c>
      <c r="D663">
        <f t="shared" si="182"/>
        <v>0</v>
      </c>
      <c r="E663">
        <f t="shared" si="183"/>
        <v>1</v>
      </c>
      <c r="F663">
        <f t="shared" si="184"/>
        <v>0</v>
      </c>
      <c r="G663">
        <f t="shared" si="185"/>
        <v>0</v>
      </c>
      <c r="H663">
        <f t="shared" si="186"/>
        <v>0</v>
      </c>
      <c r="I663">
        <f t="shared" si="187"/>
        <v>0</v>
      </c>
      <c r="J663">
        <f t="shared" si="188"/>
        <v>0</v>
      </c>
      <c r="K663">
        <f t="shared" si="189"/>
        <v>0</v>
      </c>
      <c r="L663">
        <f t="shared" si="190"/>
        <v>0</v>
      </c>
      <c r="Q663" s="9"/>
      <c r="W663"/>
    </row>
    <row r="664" spans="1:23" x14ac:dyDescent="0.25">
      <c r="A664">
        <f t="shared" si="179"/>
        <v>1</v>
      </c>
      <c r="B664">
        <f t="shared" si="180"/>
        <v>1</v>
      </c>
      <c r="C664">
        <f t="shared" si="181"/>
        <v>0</v>
      </c>
      <c r="D664">
        <f t="shared" si="182"/>
        <v>0</v>
      </c>
      <c r="E664">
        <f t="shared" si="183"/>
        <v>0</v>
      </c>
      <c r="F664">
        <f t="shared" si="184"/>
        <v>0</v>
      </c>
      <c r="G664">
        <f t="shared" si="185"/>
        <v>0</v>
      </c>
      <c r="H664">
        <f t="shared" si="186"/>
        <v>0</v>
      </c>
      <c r="I664">
        <f t="shared" si="187"/>
        <v>1</v>
      </c>
      <c r="J664">
        <f t="shared" si="188"/>
        <v>0</v>
      </c>
      <c r="K664">
        <f t="shared" si="189"/>
        <v>0</v>
      </c>
      <c r="L664">
        <f t="shared" si="190"/>
        <v>1</v>
      </c>
      <c r="Q664" s="9"/>
      <c r="W664"/>
    </row>
    <row r="665" spans="1:23" x14ac:dyDescent="0.25">
      <c r="A665">
        <f t="shared" si="179"/>
        <v>0</v>
      </c>
      <c r="B665">
        <f t="shared" si="180"/>
        <v>0</v>
      </c>
      <c r="C665">
        <f t="shared" si="181"/>
        <v>0</v>
      </c>
      <c r="D665">
        <f t="shared" si="182"/>
        <v>1</v>
      </c>
      <c r="E665">
        <f t="shared" si="183"/>
        <v>0</v>
      </c>
      <c r="F665">
        <f t="shared" si="184"/>
        <v>0</v>
      </c>
      <c r="G665">
        <f t="shared" si="185"/>
        <v>0</v>
      </c>
      <c r="H665">
        <f t="shared" si="186"/>
        <v>1</v>
      </c>
      <c r="I665">
        <f t="shared" si="187"/>
        <v>0</v>
      </c>
      <c r="J665">
        <f t="shared" si="188"/>
        <v>0</v>
      </c>
      <c r="K665">
        <f t="shared" si="189"/>
        <v>1</v>
      </c>
      <c r="L665">
        <f t="shared" si="190"/>
        <v>0</v>
      </c>
      <c r="Q665" s="9"/>
      <c r="W665"/>
    </row>
    <row r="666" spans="1:23" x14ac:dyDescent="0.25">
      <c r="A666">
        <f t="shared" si="179"/>
        <v>0</v>
      </c>
      <c r="B666">
        <f t="shared" si="180"/>
        <v>1</v>
      </c>
      <c r="C666">
        <f t="shared" si="181"/>
        <v>0</v>
      </c>
      <c r="D666">
        <f t="shared" si="182"/>
        <v>0</v>
      </c>
      <c r="E666">
        <f t="shared" si="183"/>
        <v>0</v>
      </c>
      <c r="F666">
        <f t="shared" si="184"/>
        <v>0</v>
      </c>
      <c r="G666">
        <f t="shared" si="185"/>
        <v>0</v>
      </c>
      <c r="H666">
        <f t="shared" si="186"/>
        <v>0</v>
      </c>
      <c r="I666">
        <f t="shared" si="187"/>
        <v>0</v>
      </c>
      <c r="J666">
        <f t="shared" si="188"/>
        <v>0</v>
      </c>
      <c r="K666">
        <f t="shared" si="189"/>
        <v>0</v>
      </c>
      <c r="L666">
        <f t="shared" si="190"/>
        <v>1</v>
      </c>
      <c r="Q666" s="9"/>
      <c r="W666"/>
    </row>
    <row r="667" spans="1:23" x14ac:dyDescent="0.25">
      <c r="A667">
        <f t="shared" si="179"/>
        <v>1</v>
      </c>
      <c r="B667">
        <f t="shared" si="180"/>
        <v>1</v>
      </c>
      <c r="C667">
        <f t="shared" si="181"/>
        <v>0</v>
      </c>
      <c r="D667">
        <f t="shared" si="182"/>
        <v>0</v>
      </c>
      <c r="E667">
        <f t="shared" si="183"/>
        <v>1</v>
      </c>
      <c r="F667">
        <f t="shared" si="184"/>
        <v>0</v>
      </c>
      <c r="G667">
        <f t="shared" si="185"/>
        <v>0</v>
      </c>
      <c r="H667">
        <f t="shared" si="186"/>
        <v>0</v>
      </c>
      <c r="I667">
        <f t="shared" si="187"/>
        <v>0</v>
      </c>
      <c r="J667">
        <f t="shared" si="188"/>
        <v>0</v>
      </c>
      <c r="K667">
        <f t="shared" si="189"/>
        <v>0</v>
      </c>
      <c r="L667">
        <f t="shared" si="190"/>
        <v>0</v>
      </c>
      <c r="Q667" s="9"/>
      <c r="W667"/>
    </row>
    <row r="668" spans="1:23" x14ac:dyDescent="0.25">
      <c r="A668">
        <f t="shared" si="179"/>
        <v>1</v>
      </c>
      <c r="B668">
        <f t="shared" si="180"/>
        <v>0</v>
      </c>
      <c r="C668">
        <f t="shared" si="181"/>
        <v>0</v>
      </c>
      <c r="D668">
        <f t="shared" si="182"/>
        <v>1</v>
      </c>
      <c r="E668">
        <f t="shared" si="183"/>
        <v>0</v>
      </c>
      <c r="F668">
        <f t="shared" si="184"/>
        <v>0</v>
      </c>
      <c r="G668">
        <f t="shared" si="185"/>
        <v>0</v>
      </c>
      <c r="H668">
        <f t="shared" si="186"/>
        <v>0</v>
      </c>
      <c r="I668">
        <f t="shared" si="187"/>
        <v>0</v>
      </c>
      <c r="J668">
        <f t="shared" si="188"/>
        <v>0</v>
      </c>
      <c r="K668">
        <f t="shared" si="189"/>
        <v>1</v>
      </c>
      <c r="L668">
        <f t="shared" si="190"/>
        <v>0</v>
      </c>
      <c r="Q668" s="9"/>
      <c r="W668"/>
    </row>
    <row r="669" spans="1:23" x14ac:dyDescent="0.25">
      <c r="A669">
        <f t="shared" si="179"/>
        <v>0</v>
      </c>
      <c r="B669">
        <f t="shared" si="180"/>
        <v>0</v>
      </c>
      <c r="C669">
        <f t="shared" si="181"/>
        <v>0</v>
      </c>
      <c r="D669">
        <f t="shared" si="182"/>
        <v>0</v>
      </c>
      <c r="E669">
        <f t="shared" si="183"/>
        <v>0</v>
      </c>
      <c r="F669">
        <f t="shared" si="184"/>
        <v>0</v>
      </c>
      <c r="G669">
        <f t="shared" si="185"/>
        <v>0</v>
      </c>
      <c r="H669">
        <f t="shared" si="186"/>
        <v>0</v>
      </c>
      <c r="I669">
        <f t="shared" si="187"/>
        <v>0</v>
      </c>
      <c r="J669">
        <f t="shared" si="188"/>
        <v>0</v>
      </c>
      <c r="K669">
        <f t="shared" si="189"/>
        <v>1</v>
      </c>
      <c r="L669">
        <f t="shared" si="190"/>
        <v>1</v>
      </c>
      <c r="Q669" s="9"/>
      <c r="W669"/>
    </row>
    <row r="670" spans="1:23" x14ac:dyDescent="0.25">
      <c r="A670">
        <f t="shared" si="179"/>
        <v>0</v>
      </c>
      <c r="B670">
        <f t="shared" si="180"/>
        <v>1</v>
      </c>
      <c r="C670">
        <f t="shared" si="181"/>
        <v>0</v>
      </c>
      <c r="D670">
        <f t="shared" si="182"/>
        <v>0</v>
      </c>
      <c r="E670">
        <f t="shared" si="183"/>
        <v>1</v>
      </c>
      <c r="F670">
        <f t="shared" si="184"/>
        <v>0</v>
      </c>
      <c r="G670">
        <f t="shared" si="185"/>
        <v>0</v>
      </c>
      <c r="H670">
        <f t="shared" si="186"/>
        <v>0</v>
      </c>
      <c r="I670">
        <f t="shared" si="187"/>
        <v>1</v>
      </c>
      <c r="J670">
        <f t="shared" si="188"/>
        <v>0</v>
      </c>
      <c r="K670">
        <f t="shared" si="189"/>
        <v>0</v>
      </c>
      <c r="L670">
        <f t="shared" si="190"/>
        <v>0</v>
      </c>
      <c r="Q670" s="9"/>
      <c r="W670"/>
    </row>
    <row r="671" spans="1:23" x14ac:dyDescent="0.25">
      <c r="A671">
        <f t="shared" si="179"/>
        <v>1</v>
      </c>
      <c r="B671">
        <f t="shared" si="180"/>
        <v>1</v>
      </c>
      <c r="C671">
        <f t="shared" si="181"/>
        <v>1</v>
      </c>
      <c r="D671">
        <f t="shared" si="182"/>
        <v>0</v>
      </c>
      <c r="E671">
        <f t="shared" si="183"/>
        <v>1</v>
      </c>
      <c r="F671">
        <f t="shared" si="184"/>
        <v>0</v>
      </c>
      <c r="G671">
        <f t="shared" si="185"/>
        <v>0</v>
      </c>
      <c r="H671">
        <f t="shared" si="186"/>
        <v>0</v>
      </c>
      <c r="I671">
        <f t="shared" si="187"/>
        <v>1</v>
      </c>
      <c r="J671">
        <f t="shared" si="188"/>
        <v>1</v>
      </c>
      <c r="K671">
        <f t="shared" si="189"/>
        <v>0</v>
      </c>
      <c r="L671">
        <f t="shared" si="190"/>
        <v>0</v>
      </c>
      <c r="Q671" s="9"/>
      <c r="W671"/>
    </row>
    <row r="672" spans="1:23" x14ac:dyDescent="0.25">
      <c r="A672">
        <f t="shared" si="179"/>
        <v>0</v>
      </c>
      <c r="B672">
        <f t="shared" si="180"/>
        <v>1</v>
      </c>
      <c r="C672">
        <f t="shared" si="181"/>
        <v>1</v>
      </c>
      <c r="D672">
        <f t="shared" si="182"/>
        <v>0</v>
      </c>
      <c r="E672">
        <f t="shared" si="183"/>
        <v>1</v>
      </c>
      <c r="F672">
        <f t="shared" si="184"/>
        <v>0</v>
      </c>
      <c r="G672">
        <f t="shared" si="185"/>
        <v>0</v>
      </c>
      <c r="H672">
        <f t="shared" si="186"/>
        <v>0</v>
      </c>
      <c r="I672">
        <f t="shared" si="187"/>
        <v>0</v>
      </c>
      <c r="J672">
        <f t="shared" si="188"/>
        <v>1</v>
      </c>
      <c r="K672">
        <f t="shared" si="189"/>
        <v>0</v>
      </c>
      <c r="L672">
        <f t="shared" si="190"/>
        <v>0</v>
      </c>
      <c r="Q672" s="9"/>
      <c r="W672"/>
    </row>
    <row r="673" spans="1:23" x14ac:dyDescent="0.25">
      <c r="A673">
        <f t="shared" si="179"/>
        <v>1</v>
      </c>
      <c r="B673">
        <f t="shared" si="180"/>
        <v>1</v>
      </c>
      <c r="C673">
        <f t="shared" si="181"/>
        <v>0</v>
      </c>
      <c r="D673">
        <f t="shared" si="182"/>
        <v>0</v>
      </c>
      <c r="E673">
        <f t="shared" si="183"/>
        <v>1</v>
      </c>
      <c r="F673">
        <f t="shared" si="184"/>
        <v>0</v>
      </c>
      <c r="G673">
        <f t="shared" si="185"/>
        <v>0</v>
      </c>
      <c r="H673">
        <f t="shared" si="186"/>
        <v>0</v>
      </c>
      <c r="I673">
        <f t="shared" si="187"/>
        <v>0</v>
      </c>
      <c r="J673">
        <f t="shared" si="188"/>
        <v>0</v>
      </c>
      <c r="K673">
        <f t="shared" si="189"/>
        <v>0</v>
      </c>
      <c r="L673">
        <f t="shared" si="190"/>
        <v>0</v>
      </c>
      <c r="Q673" s="9"/>
      <c r="W673"/>
    </row>
    <row r="674" spans="1:23" x14ac:dyDescent="0.25">
      <c r="A674">
        <f t="shared" si="179"/>
        <v>0</v>
      </c>
      <c r="B674">
        <f t="shared" si="180"/>
        <v>0</v>
      </c>
      <c r="C674">
        <f t="shared" si="181"/>
        <v>0</v>
      </c>
      <c r="D674">
        <f t="shared" si="182"/>
        <v>1</v>
      </c>
      <c r="E674">
        <f t="shared" si="183"/>
        <v>0</v>
      </c>
      <c r="F674">
        <f t="shared" si="184"/>
        <v>0</v>
      </c>
      <c r="G674">
        <f t="shared" si="185"/>
        <v>0</v>
      </c>
      <c r="H674">
        <f t="shared" si="186"/>
        <v>1</v>
      </c>
      <c r="I674">
        <f t="shared" si="187"/>
        <v>0</v>
      </c>
      <c r="J674">
        <f t="shared" si="188"/>
        <v>0</v>
      </c>
      <c r="K674">
        <f t="shared" si="189"/>
        <v>1</v>
      </c>
      <c r="L674">
        <f t="shared" si="190"/>
        <v>1</v>
      </c>
      <c r="Q674" s="9"/>
      <c r="W674"/>
    </row>
    <row r="675" spans="1:23" x14ac:dyDescent="0.25">
      <c r="A675">
        <f t="shared" si="179"/>
        <v>1</v>
      </c>
      <c r="B675">
        <f t="shared" si="180"/>
        <v>1</v>
      </c>
      <c r="C675">
        <f t="shared" si="181"/>
        <v>1</v>
      </c>
      <c r="D675">
        <f t="shared" si="182"/>
        <v>0</v>
      </c>
      <c r="E675">
        <f t="shared" si="183"/>
        <v>1</v>
      </c>
      <c r="F675">
        <f t="shared" si="184"/>
        <v>0</v>
      </c>
      <c r="G675">
        <f t="shared" si="185"/>
        <v>0</v>
      </c>
      <c r="H675">
        <f t="shared" si="186"/>
        <v>0</v>
      </c>
      <c r="I675">
        <f t="shared" si="187"/>
        <v>1</v>
      </c>
      <c r="J675">
        <f t="shared" si="188"/>
        <v>1</v>
      </c>
      <c r="K675">
        <f t="shared" si="189"/>
        <v>0</v>
      </c>
      <c r="L675">
        <f t="shared" si="190"/>
        <v>0</v>
      </c>
      <c r="Q675" s="9"/>
      <c r="W675"/>
    </row>
    <row r="676" spans="1:23" x14ac:dyDescent="0.25">
      <c r="A676">
        <f t="shared" si="179"/>
        <v>1</v>
      </c>
      <c r="B676">
        <f t="shared" si="180"/>
        <v>1</v>
      </c>
      <c r="C676">
        <f t="shared" si="181"/>
        <v>1</v>
      </c>
      <c r="D676">
        <f t="shared" si="182"/>
        <v>1</v>
      </c>
      <c r="E676">
        <f t="shared" si="183"/>
        <v>1</v>
      </c>
      <c r="F676">
        <f t="shared" si="184"/>
        <v>0</v>
      </c>
      <c r="G676">
        <f t="shared" si="185"/>
        <v>0</v>
      </c>
      <c r="H676">
        <f t="shared" si="186"/>
        <v>0</v>
      </c>
      <c r="I676">
        <f t="shared" si="187"/>
        <v>1</v>
      </c>
      <c r="J676">
        <f t="shared" si="188"/>
        <v>1</v>
      </c>
      <c r="K676">
        <f t="shared" si="189"/>
        <v>0</v>
      </c>
      <c r="L676">
        <f t="shared" si="190"/>
        <v>0</v>
      </c>
      <c r="Q676" s="9"/>
      <c r="W676"/>
    </row>
    <row r="677" spans="1:23" x14ac:dyDescent="0.25">
      <c r="A677">
        <f t="shared" si="179"/>
        <v>0</v>
      </c>
      <c r="B677">
        <f t="shared" si="180"/>
        <v>0</v>
      </c>
      <c r="C677">
        <f t="shared" si="181"/>
        <v>0</v>
      </c>
      <c r="D677">
        <f t="shared" si="182"/>
        <v>0</v>
      </c>
      <c r="E677">
        <f t="shared" si="183"/>
        <v>1</v>
      </c>
      <c r="F677">
        <f t="shared" si="184"/>
        <v>0</v>
      </c>
      <c r="G677">
        <f t="shared" si="185"/>
        <v>0</v>
      </c>
      <c r="H677">
        <f t="shared" si="186"/>
        <v>0</v>
      </c>
      <c r="I677">
        <f t="shared" si="187"/>
        <v>0</v>
      </c>
      <c r="J677">
        <f t="shared" si="188"/>
        <v>0</v>
      </c>
      <c r="K677">
        <f t="shared" si="189"/>
        <v>0</v>
      </c>
      <c r="L677">
        <f t="shared" si="190"/>
        <v>1</v>
      </c>
      <c r="Q677" s="9"/>
      <c r="W677"/>
    </row>
    <row r="678" spans="1:23" x14ac:dyDescent="0.25">
      <c r="A678">
        <f t="shared" si="179"/>
        <v>0</v>
      </c>
      <c r="B678">
        <f t="shared" si="180"/>
        <v>0</v>
      </c>
      <c r="C678">
        <f t="shared" si="181"/>
        <v>0</v>
      </c>
      <c r="D678">
        <f t="shared" si="182"/>
        <v>0</v>
      </c>
      <c r="E678">
        <f t="shared" si="183"/>
        <v>0</v>
      </c>
      <c r="F678">
        <f t="shared" si="184"/>
        <v>0</v>
      </c>
      <c r="G678">
        <f t="shared" si="185"/>
        <v>0</v>
      </c>
      <c r="H678">
        <f t="shared" si="186"/>
        <v>0</v>
      </c>
      <c r="I678">
        <f t="shared" si="187"/>
        <v>0</v>
      </c>
      <c r="J678">
        <f t="shared" si="188"/>
        <v>0</v>
      </c>
      <c r="K678">
        <f t="shared" si="189"/>
        <v>1</v>
      </c>
      <c r="L678">
        <f t="shared" si="190"/>
        <v>1</v>
      </c>
      <c r="Q678" s="9"/>
      <c r="W678"/>
    </row>
    <row r="679" spans="1:23" x14ac:dyDescent="0.25">
      <c r="A679">
        <f t="shared" si="179"/>
        <v>1</v>
      </c>
      <c r="B679">
        <f t="shared" si="180"/>
        <v>0</v>
      </c>
      <c r="C679">
        <f t="shared" si="181"/>
        <v>0</v>
      </c>
      <c r="D679">
        <f t="shared" si="182"/>
        <v>1</v>
      </c>
      <c r="E679">
        <f t="shared" si="183"/>
        <v>0</v>
      </c>
      <c r="F679">
        <f t="shared" si="184"/>
        <v>0</v>
      </c>
      <c r="G679">
        <f t="shared" si="185"/>
        <v>0</v>
      </c>
      <c r="H679">
        <f t="shared" si="186"/>
        <v>0</v>
      </c>
      <c r="I679">
        <f t="shared" si="187"/>
        <v>1</v>
      </c>
      <c r="J679">
        <f t="shared" si="188"/>
        <v>0</v>
      </c>
      <c r="K679">
        <f t="shared" si="189"/>
        <v>0</v>
      </c>
      <c r="L679">
        <f t="shared" si="190"/>
        <v>0</v>
      </c>
      <c r="Q679" s="9"/>
      <c r="W679"/>
    </row>
    <row r="680" spans="1:23" x14ac:dyDescent="0.25">
      <c r="A680">
        <f t="shared" si="179"/>
        <v>1</v>
      </c>
      <c r="B680">
        <f t="shared" si="180"/>
        <v>1</v>
      </c>
      <c r="C680">
        <f t="shared" si="181"/>
        <v>1</v>
      </c>
      <c r="D680">
        <f t="shared" si="182"/>
        <v>0</v>
      </c>
      <c r="E680">
        <f t="shared" si="183"/>
        <v>1</v>
      </c>
      <c r="F680">
        <f t="shared" si="184"/>
        <v>0</v>
      </c>
      <c r="G680">
        <f t="shared" si="185"/>
        <v>0</v>
      </c>
      <c r="H680">
        <f t="shared" si="186"/>
        <v>0</v>
      </c>
      <c r="I680">
        <f t="shared" si="187"/>
        <v>1</v>
      </c>
      <c r="J680">
        <f t="shared" si="188"/>
        <v>1</v>
      </c>
      <c r="K680">
        <f t="shared" si="189"/>
        <v>0</v>
      </c>
      <c r="L680">
        <f t="shared" si="190"/>
        <v>0</v>
      </c>
      <c r="Q680" s="9"/>
      <c r="W680"/>
    </row>
    <row r="681" spans="1:23" x14ac:dyDescent="0.25">
      <c r="A681">
        <f t="shared" si="179"/>
        <v>1</v>
      </c>
      <c r="B681">
        <f t="shared" si="180"/>
        <v>1</v>
      </c>
      <c r="C681">
        <f t="shared" si="181"/>
        <v>1</v>
      </c>
      <c r="D681">
        <f t="shared" si="182"/>
        <v>1</v>
      </c>
      <c r="E681">
        <f t="shared" si="183"/>
        <v>1</v>
      </c>
      <c r="F681">
        <f t="shared" si="184"/>
        <v>0</v>
      </c>
      <c r="G681">
        <f t="shared" si="185"/>
        <v>0</v>
      </c>
      <c r="H681">
        <f t="shared" si="186"/>
        <v>0</v>
      </c>
      <c r="I681">
        <f t="shared" si="187"/>
        <v>1</v>
      </c>
      <c r="J681">
        <f t="shared" si="188"/>
        <v>1</v>
      </c>
      <c r="K681">
        <f t="shared" si="189"/>
        <v>0</v>
      </c>
      <c r="L681">
        <f t="shared" si="190"/>
        <v>1</v>
      </c>
      <c r="Q681" s="9"/>
      <c r="W681"/>
    </row>
    <row r="682" spans="1:23" x14ac:dyDescent="0.25">
      <c r="A682">
        <f t="shared" si="179"/>
        <v>0</v>
      </c>
      <c r="B682">
        <f t="shared" si="180"/>
        <v>1</v>
      </c>
      <c r="C682">
        <f t="shared" si="181"/>
        <v>0</v>
      </c>
      <c r="D682">
        <f t="shared" si="182"/>
        <v>0</v>
      </c>
      <c r="E682">
        <f t="shared" si="183"/>
        <v>0</v>
      </c>
      <c r="F682">
        <f t="shared" si="184"/>
        <v>0</v>
      </c>
      <c r="G682">
        <f t="shared" si="185"/>
        <v>0</v>
      </c>
      <c r="H682">
        <f t="shared" si="186"/>
        <v>1</v>
      </c>
      <c r="I682">
        <f t="shared" si="187"/>
        <v>0</v>
      </c>
      <c r="J682">
        <f t="shared" si="188"/>
        <v>0</v>
      </c>
      <c r="K682">
        <f t="shared" si="189"/>
        <v>1</v>
      </c>
      <c r="L682">
        <f t="shared" si="190"/>
        <v>1</v>
      </c>
      <c r="Q682" s="9"/>
      <c r="W682"/>
    </row>
    <row r="683" spans="1:23" x14ac:dyDescent="0.25">
      <c r="A683">
        <f t="shared" si="179"/>
        <v>1</v>
      </c>
      <c r="B683">
        <f t="shared" si="180"/>
        <v>1</v>
      </c>
      <c r="C683">
        <f t="shared" si="181"/>
        <v>1</v>
      </c>
      <c r="D683">
        <f t="shared" si="182"/>
        <v>0</v>
      </c>
      <c r="E683">
        <f t="shared" si="183"/>
        <v>1</v>
      </c>
      <c r="F683">
        <f t="shared" si="184"/>
        <v>0</v>
      </c>
      <c r="G683">
        <f t="shared" si="185"/>
        <v>0</v>
      </c>
      <c r="H683">
        <f t="shared" si="186"/>
        <v>0</v>
      </c>
      <c r="I683">
        <f t="shared" si="187"/>
        <v>1</v>
      </c>
      <c r="J683">
        <f t="shared" si="188"/>
        <v>1</v>
      </c>
      <c r="K683">
        <f t="shared" si="189"/>
        <v>0</v>
      </c>
      <c r="L683">
        <f t="shared" si="190"/>
        <v>0</v>
      </c>
      <c r="Q683" s="9"/>
      <c r="W683"/>
    </row>
    <row r="684" spans="1:23" x14ac:dyDescent="0.25">
      <c r="A684">
        <f t="shared" si="179"/>
        <v>1</v>
      </c>
      <c r="B684">
        <f t="shared" si="180"/>
        <v>1</v>
      </c>
      <c r="C684">
        <f t="shared" si="181"/>
        <v>1</v>
      </c>
      <c r="D684">
        <f t="shared" si="182"/>
        <v>0</v>
      </c>
      <c r="E684">
        <f t="shared" si="183"/>
        <v>1</v>
      </c>
      <c r="F684">
        <f t="shared" si="184"/>
        <v>0</v>
      </c>
      <c r="G684">
        <f t="shared" si="185"/>
        <v>0</v>
      </c>
      <c r="H684">
        <f t="shared" si="186"/>
        <v>0</v>
      </c>
      <c r="I684">
        <f t="shared" si="187"/>
        <v>1</v>
      </c>
      <c r="J684">
        <f t="shared" si="188"/>
        <v>1</v>
      </c>
      <c r="K684">
        <f t="shared" si="189"/>
        <v>0</v>
      </c>
      <c r="L684">
        <f t="shared" si="190"/>
        <v>0</v>
      </c>
      <c r="Q684" s="9"/>
      <c r="W684"/>
    </row>
    <row r="685" spans="1:23" x14ac:dyDescent="0.25">
      <c r="A685">
        <f t="shared" si="179"/>
        <v>1</v>
      </c>
      <c r="B685">
        <f t="shared" si="180"/>
        <v>1</v>
      </c>
      <c r="C685">
        <f t="shared" si="181"/>
        <v>0</v>
      </c>
      <c r="D685">
        <f t="shared" si="182"/>
        <v>0</v>
      </c>
      <c r="E685">
        <f t="shared" si="183"/>
        <v>1</v>
      </c>
      <c r="F685">
        <f t="shared" si="184"/>
        <v>0</v>
      </c>
      <c r="G685">
        <f t="shared" si="185"/>
        <v>0</v>
      </c>
      <c r="H685">
        <f t="shared" si="186"/>
        <v>0</v>
      </c>
      <c r="I685">
        <f t="shared" si="187"/>
        <v>0</v>
      </c>
      <c r="J685">
        <f t="shared" si="188"/>
        <v>0</v>
      </c>
      <c r="K685">
        <f t="shared" si="189"/>
        <v>0</v>
      </c>
      <c r="L685">
        <f t="shared" si="190"/>
        <v>0</v>
      </c>
      <c r="Q685" s="9"/>
      <c r="W685"/>
    </row>
    <row r="686" spans="1:23" x14ac:dyDescent="0.25">
      <c r="A686">
        <f t="shared" si="179"/>
        <v>0</v>
      </c>
      <c r="B686">
        <f t="shared" si="180"/>
        <v>0</v>
      </c>
      <c r="C686">
        <f t="shared" si="181"/>
        <v>0</v>
      </c>
      <c r="D686">
        <f t="shared" si="182"/>
        <v>0</v>
      </c>
      <c r="E686">
        <f t="shared" si="183"/>
        <v>0</v>
      </c>
      <c r="F686">
        <f t="shared" si="184"/>
        <v>0</v>
      </c>
      <c r="G686">
        <f t="shared" si="185"/>
        <v>0</v>
      </c>
      <c r="H686">
        <f t="shared" si="186"/>
        <v>0</v>
      </c>
      <c r="I686">
        <f t="shared" si="187"/>
        <v>0</v>
      </c>
      <c r="J686">
        <f t="shared" si="188"/>
        <v>0</v>
      </c>
      <c r="K686">
        <f t="shared" si="189"/>
        <v>1</v>
      </c>
      <c r="L686">
        <f t="shared" si="190"/>
        <v>1</v>
      </c>
      <c r="Q686" s="9"/>
      <c r="W686"/>
    </row>
    <row r="687" spans="1:23" x14ac:dyDescent="0.25">
      <c r="A687">
        <f t="shared" si="179"/>
        <v>0</v>
      </c>
      <c r="B687">
        <f t="shared" si="180"/>
        <v>0</v>
      </c>
      <c r="C687">
        <f t="shared" si="181"/>
        <v>0</v>
      </c>
      <c r="D687">
        <f t="shared" si="182"/>
        <v>0</v>
      </c>
      <c r="E687">
        <f t="shared" si="183"/>
        <v>1</v>
      </c>
      <c r="F687">
        <f t="shared" si="184"/>
        <v>0</v>
      </c>
      <c r="G687">
        <f t="shared" si="185"/>
        <v>0</v>
      </c>
      <c r="H687">
        <f t="shared" si="186"/>
        <v>0</v>
      </c>
      <c r="I687">
        <f t="shared" si="187"/>
        <v>0</v>
      </c>
      <c r="J687">
        <f t="shared" si="188"/>
        <v>0</v>
      </c>
      <c r="K687">
        <f t="shared" si="189"/>
        <v>0</v>
      </c>
      <c r="L687">
        <f t="shared" si="190"/>
        <v>1</v>
      </c>
      <c r="Q687" s="9"/>
      <c r="W687"/>
    </row>
    <row r="688" spans="1:23" x14ac:dyDescent="0.25">
      <c r="A688">
        <f t="shared" si="179"/>
        <v>0</v>
      </c>
      <c r="B688">
        <f t="shared" si="180"/>
        <v>1</v>
      </c>
      <c r="C688">
        <f t="shared" si="181"/>
        <v>1</v>
      </c>
      <c r="D688">
        <f t="shared" si="182"/>
        <v>1</v>
      </c>
      <c r="E688">
        <f t="shared" si="183"/>
        <v>1</v>
      </c>
      <c r="F688">
        <f t="shared" si="184"/>
        <v>0</v>
      </c>
      <c r="G688">
        <f t="shared" si="185"/>
        <v>0</v>
      </c>
      <c r="H688">
        <f t="shared" si="186"/>
        <v>1</v>
      </c>
      <c r="I688">
        <f t="shared" si="187"/>
        <v>1</v>
      </c>
      <c r="J688">
        <f t="shared" si="188"/>
        <v>1</v>
      </c>
      <c r="K688">
        <f t="shared" si="189"/>
        <v>1</v>
      </c>
      <c r="L688">
        <f t="shared" si="190"/>
        <v>0</v>
      </c>
      <c r="Q688" s="9"/>
      <c r="W688"/>
    </row>
    <row r="689" spans="1:23" x14ac:dyDescent="0.25">
      <c r="A689">
        <f t="shared" si="179"/>
        <v>1</v>
      </c>
      <c r="B689">
        <f t="shared" si="180"/>
        <v>1</v>
      </c>
      <c r="C689">
        <f t="shared" si="181"/>
        <v>1</v>
      </c>
      <c r="D689">
        <f t="shared" si="182"/>
        <v>0</v>
      </c>
      <c r="E689">
        <f t="shared" si="183"/>
        <v>0</v>
      </c>
      <c r="F689">
        <f t="shared" si="184"/>
        <v>0</v>
      </c>
      <c r="G689">
        <f t="shared" si="185"/>
        <v>0</v>
      </c>
      <c r="H689">
        <f t="shared" si="186"/>
        <v>0</v>
      </c>
      <c r="I689">
        <f t="shared" si="187"/>
        <v>1</v>
      </c>
      <c r="J689">
        <f t="shared" si="188"/>
        <v>0</v>
      </c>
      <c r="K689">
        <f t="shared" si="189"/>
        <v>1</v>
      </c>
      <c r="L689">
        <f t="shared" si="190"/>
        <v>0</v>
      </c>
      <c r="Q689" s="9"/>
      <c r="W689"/>
    </row>
    <row r="690" spans="1:23" x14ac:dyDescent="0.25">
      <c r="A690">
        <f t="shared" si="179"/>
        <v>1</v>
      </c>
      <c r="B690">
        <f t="shared" si="180"/>
        <v>1</v>
      </c>
      <c r="C690">
        <f t="shared" si="181"/>
        <v>1</v>
      </c>
      <c r="D690">
        <f t="shared" si="182"/>
        <v>0</v>
      </c>
      <c r="E690">
        <f t="shared" si="183"/>
        <v>1</v>
      </c>
      <c r="F690">
        <f t="shared" si="184"/>
        <v>0</v>
      </c>
      <c r="G690">
        <f t="shared" si="185"/>
        <v>0</v>
      </c>
      <c r="H690">
        <f t="shared" si="186"/>
        <v>0</v>
      </c>
      <c r="I690">
        <f t="shared" si="187"/>
        <v>1</v>
      </c>
      <c r="J690">
        <f t="shared" si="188"/>
        <v>1</v>
      </c>
      <c r="K690">
        <f t="shared" si="189"/>
        <v>0</v>
      </c>
      <c r="L690">
        <f t="shared" si="190"/>
        <v>0</v>
      </c>
      <c r="Q690" s="9"/>
      <c r="W690"/>
    </row>
    <row r="691" spans="1:23" x14ac:dyDescent="0.25">
      <c r="A691">
        <f t="shared" si="179"/>
        <v>1</v>
      </c>
      <c r="B691">
        <f t="shared" si="180"/>
        <v>1</v>
      </c>
      <c r="C691">
        <f t="shared" si="181"/>
        <v>1</v>
      </c>
      <c r="D691">
        <f t="shared" si="182"/>
        <v>1</v>
      </c>
      <c r="E691">
        <f t="shared" si="183"/>
        <v>1</v>
      </c>
      <c r="F691">
        <f t="shared" si="184"/>
        <v>0</v>
      </c>
      <c r="G691">
        <f t="shared" si="185"/>
        <v>0</v>
      </c>
      <c r="H691">
        <f t="shared" si="186"/>
        <v>1</v>
      </c>
      <c r="I691">
        <f t="shared" si="187"/>
        <v>1</v>
      </c>
      <c r="J691">
        <f t="shared" si="188"/>
        <v>1</v>
      </c>
      <c r="K691">
        <f t="shared" si="189"/>
        <v>0</v>
      </c>
      <c r="L691">
        <f t="shared" si="190"/>
        <v>0</v>
      </c>
      <c r="Q691" s="9"/>
      <c r="W691"/>
    </row>
    <row r="692" spans="1:23" x14ac:dyDescent="0.25">
      <c r="A692">
        <f t="shared" si="179"/>
        <v>1</v>
      </c>
      <c r="B692">
        <f t="shared" si="180"/>
        <v>1</v>
      </c>
      <c r="C692">
        <f t="shared" si="181"/>
        <v>1</v>
      </c>
      <c r="D692">
        <f t="shared" si="182"/>
        <v>0</v>
      </c>
      <c r="E692">
        <f t="shared" si="183"/>
        <v>1</v>
      </c>
      <c r="F692">
        <f t="shared" si="184"/>
        <v>0</v>
      </c>
      <c r="G692">
        <f t="shared" si="185"/>
        <v>0</v>
      </c>
      <c r="H692">
        <f t="shared" si="186"/>
        <v>0</v>
      </c>
      <c r="I692">
        <f t="shared" si="187"/>
        <v>0</v>
      </c>
      <c r="J692">
        <f t="shared" si="188"/>
        <v>1</v>
      </c>
      <c r="K692">
        <f t="shared" si="189"/>
        <v>0</v>
      </c>
      <c r="L692">
        <f t="shared" si="190"/>
        <v>0</v>
      </c>
      <c r="Q692" s="9"/>
      <c r="W692"/>
    </row>
    <row r="693" spans="1:23" x14ac:dyDescent="0.25">
      <c r="A693">
        <f t="shared" si="179"/>
        <v>0</v>
      </c>
      <c r="B693">
        <f t="shared" si="180"/>
        <v>1</v>
      </c>
      <c r="C693">
        <f t="shared" si="181"/>
        <v>0</v>
      </c>
      <c r="D693">
        <f t="shared" si="182"/>
        <v>1</v>
      </c>
      <c r="E693">
        <f t="shared" si="183"/>
        <v>1</v>
      </c>
      <c r="F693">
        <f t="shared" si="184"/>
        <v>0</v>
      </c>
      <c r="G693">
        <f t="shared" si="185"/>
        <v>0</v>
      </c>
      <c r="H693">
        <f t="shared" si="186"/>
        <v>0</v>
      </c>
      <c r="I693">
        <f t="shared" si="187"/>
        <v>0</v>
      </c>
      <c r="J693">
        <f t="shared" si="188"/>
        <v>0</v>
      </c>
      <c r="K693">
        <f t="shared" si="189"/>
        <v>0</v>
      </c>
      <c r="L693">
        <f t="shared" si="190"/>
        <v>1</v>
      </c>
      <c r="Q693" s="9"/>
      <c r="W693"/>
    </row>
    <row r="694" spans="1:23" x14ac:dyDescent="0.25">
      <c r="A694">
        <f t="shared" si="179"/>
        <v>0</v>
      </c>
      <c r="B694">
        <f t="shared" si="180"/>
        <v>1</v>
      </c>
      <c r="C694">
        <f t="shared" si="181"/>
        <v>0</v>
      </c>
      <c r="D694">
        <f t="shared" si="182"/>
        <v>0</v>
      </c>
      <c r="E694">
        <f t="shared" si="183"/>
        <v>0</v>
      </c>
      <c r="F694">
        <f t="shared" si="184"/>
        <v>0</v>
      </c>
      <c r="G694">
        <f t="shared" si="185"/>
        <v>0</v>
      </c>
      <c r="H694">
        <f t="shared" si="186"/>
        <v>0</v>
      </c>
      <c r="I694">
        <f t="shared" si="187"/>
        <v>0</v>
      </c>
      <c r="J694">
        <f t="shared" si="188"/>
        <v>0</v>
      </c>
      <c r="K694">
        <f t="shared" si="189"/>
        <v>1</v>
      </c>
      <c r="L694">
        <f t="shared" si="190"/>
        <v>1</v>
      </c>
      <c r="Q694" s="9"/>
      <c r="W694"/>
    </row>
    <row r="695" spans="1:23" x14ac:dyDescent="0.25">
      <c r="A695">
        <f t="shared" si="179"/>
        <v>1</v>
      </c>
      <c r="B695">
        <f t="shared" si="180"/>
        <v>1</v>
      </c>
      <c r="C695">
        <f t="shared" si="181"/>
        <v>1</v>
      </c>
      <c r="D695">
        <f t="shared" si="182"/>
        <v>0</v>
      </c>
      <c r="E695">
        <f t="shared" si="183"/>
        <v>1</v>
      </c>
      <c r="F695">
        <f t="shared" si="184"/>
        <v>0</v>
      </c>
      <c r="G695">
        <f t="shared" si="185"/>
        <v>0</v>
      </c>
      <c r="H695">
        <f t="shared" si="186"/>
        <v>0</v>
      </c>
      <c r="I695">
        <f t="shared" si="187"/>
        <v>1</v>
      </c>
      <c r="J695">
        <f t="shared" si="188"/>
        <v>1</v>
      </c>
      <c r="K695">
        <f t="shared" si="189"/>
        <v>0</v>
      </c>
      <c r="L695">
        <f t="shared" si="190"/>
        <v>0</v>
      </c>
      <c r="Q695" s="9"/>
      <c r="W695"/>
    </row>
    <row r="696" spans="1:23" x14ac:dyDescent="0.25">
      <c r="A696">
        <f t="shared" si="179"/>
        <v>1</v>
      </c>
      <c r="B696">
        <f t="shared" si="180"/>
        <v>1</v>
      </c>
      <c r="C696">
        <f t="shared" si="181"/>
        <v>1</v>
      </c>
      <c r="D696">
        <f t="shared" si="182"/>
        <v>0</v>
      </c>
      <c r="E696">
        <f t="shared" si="183"/>
        <v>1</v>
      </c>
      <c r="F696">
        <f t="shared" si="184"/>
        <v>0</v>
      </c>
      <c r="G696">
        <f t="shared" si="185"/>
        <v>0</v>
      </c>
      <c r="H696">
        <f t="shared" si="186"/>
        <v>0</v>
      </c>
      <c r="I696">
        <f t="shared" si="187"/>
        <v>1</v>
      </c>
      <c r="J696">
        <f t="shared" si="188"/>
        <v>1</v>
      </c>
      <c r="K696">
        <f t="shared" si="189"/>
        <v>0</v>
      </c>
      <c r="L696">
        <f t="shared" si="190"/>
        <v>0</v>
      </c>
      <c r="Q696" s="9"/>
      <c r="W696"/>
    </row>
    <row r="697" spans="1:23" x14ac:dyDescent="0.25">
      <c r="A697">
        <f t="shared" si="179"/>
        <v>1</v>
      </c>
      <c r="B697">
        <f t="shared" si="180"/>
        <v>0</v>
      </c>
      <c r="C697">
        <f t="shared" si="181"/>
        <v>0</v>
      </c>
      <c r="D697">
        <f t="shared" si="182"/>
        <v>1</v>
      </c>
      <c r="E697">
        <f t="shared" si="183"/>
        <v>0</v>
      </c>
      <c r="F697">
        <f t="shared" si="184"/>
        <v>0</v>
      </c>
      <c r="G697">
        <f t="shared" si="185"/>
        <v>0</v>
      </c>
      <c r="H697">
        <f t="shared" si="186"/>
        <v>1</v>
      </c>
      <c r="I697">
        <f t="shared" si="187"/>
        <v>0</v>
      </c>
      <c r="J697">
        <f t="shared" si="188"/>
        <v>0</v>
      </c>
      <c r="K697">
        <f t="shared" si="189"/>
        <v>1</v>
      </c>
      <c r="L697">
        <f t="shared" si="190"/>
        <v>0</v>
      </c>
      <c r="Q697" s="9"/>
      <c r="W697"/>
    </row>
    <row r="698" spans="1:23" x14ac:dyDescent="0.25">
      <c r="A698">
        <f t="shared" si="179"/>
        <v>1</v>
      </c>
      <c r="B698">
        <f t="shared" si="180"/>
        <v>1</v>
      </c>
      <c r="C698">
        <f t="shared" si="181"/>
        <v>1</v>
      </c>
      <c r="D698">
        <f t="shared" si="182"/>
        <v>0</v>
      </c>
      <c r="E698">
        <f t="shared" si="183"/>
        <v>1</v>
      </c>
      <c r="F698">
        <f t="shared" si="184"/>
        <v>0</v>
      </c>
      <c r="G698">
        <f t="shared" si="185"/>
        <v>0</v>
      </c>
      <c r="H698">
        <f t="shared" si="186"/>
        <v>0</v>
      </c>
      <c r="I698">
        <f t="shared" si="187"/>
        <v>1</v>
      </c>
      <c r="J698">
        <f t="shared" si="188"/>
        <v>1</v>
      </c>
      <c r="K698">
        <f t="shared" si="189"/>
        <v>0</v>
      </c>
      <c r="L698">
        <f t="shared" si="190"/>
        <v>0</v>
      </c>
      <c r="Q698" s="9"/>
      <c r="W698"/>
    </row>
    <row r="699" spans="1:23" x14ac:dyDescent="0.25">
      <c r="A699">
        <f t="shared" si="179"/>
        <v>0</v>
      </c>
      <c r="B699">
        <f t="shared" si="180"/>
        <v>0</v>
      </c>
      <c r="C699">
        <f t="shared" si="181"/>
        <v>0</v>
      </c>
      <c r="D699">
        <f t="shared" si="182"/>
        <v>0</v>
      </c>
      <c r="E699">
        <f t="shared" si="183"/>
        <v>0</v>
      </c>
      <c r="F699">
        <f t="shared" si="184"/>
        <v>0</v>
      </c>
      <c r="G699">
        <f t="shared" si="185"/>
        <v>0</v>
      </c>
      <c r="H699">
        <f t="shared" si="186"/>
        <v>0</v>
      </c>
      <c r="I699">
        <f t="shared" si="187"/>
        <v>0</v>
      </c>
      <c r="J699">
        <f t="shared" si="188"/>
        <v>0</v>
      </c>
      <c r="K699">
        <f t="shared" si="189"/>
        <v>0</v>
      </c>
      <c r="L699">
        <f t="shared" si="190"/>
        <v>1</v>
      </c>
      <c r="Q699" s="9"/>
      <c r="W699"/>
    </row>
    <row r="700" spans="1:23" x14ac:dyDescent="0.25">
      <c r="A700">
        <f t="shared" si="179"/>
        <v>0</v>
      </c>
      <c r="B700">
        <f t="shared" si="180"/>
        <v>1</v>
      </c>
      <c r="C700">
        <f t="shared" si="181"/>
        <v>1</v>
      </c>
      <c r="D700">
        <f t="shared" si="182"/>
        <v>0</v>
      </c>
      <c r="E700">
        <f t="shared" si="183"/>
        <v>1</v>
      </c>
      <c r="F700">
        <f t="shared" si="184"/>
        <v>0</v>
      </c>
      <c r="G700">
        <f t="shared" si="185"/>
        <v>0</v>
      </c>
      <c r="H700">
        <f t="shared" si="186"/>
        <v>0</v>
      </c>
      <c r="I700">
        <f t="shared" si="187"/>
        <v>1</v>
      </c>
      <c r="J700">
        <f t="shared" si="188"/>
        <v>1</v>
      </c>
      <c r="K700">
        <f t="shared" si="189"/>
        <v>0</v>
      </c>
      <c r="L700">
        <f t="shared" si="190"/>
        <v>1</v>
      </c>
      <c r="Q700" s="9"/>
      <c r="W700"/>
    </row>
    <row r="701" spans="1:23" x14ac:dyDescent="0.25">
      <c r="A701">
        <f t="shared" si="179"/>
        <v>1</v>
      </c>
      <c r="B701">
        <f t="shared" si="180"/>
        <v>1</v>
      </c>
      <c r="C701">
        <f t="shared" si="181"/>
        <v>1</v>
      </c>
      <c r="D701">
        <f t="shared" si="182"/>
        <v>1</v>
      </c>
      <c r="E701">
        <f t="shared" si="183"/>
        <v>1</v>
      </c>
      <c r="F701">
        <f t="shared" si="184"/>
        <v>0</v>
      </c>
      <c r="G701">
        <f t="shared" si="185"/>
        <v>0</v>
      </c>
      <c r="H701">
        <f t="shared" si="186"/>
        <v>0</v>
      </c>
      <c r="I701">
        <f t="shared" si="187"/>
        <v>0</v>
      </c>
      <c r="J701">
        <f t="shared" si="188"/>
        <v>1</v>
      </c>
      <c r="K701">
        <f t="shared" si="189"/>
        <v>0</v>
      </c>
      <c r="L701">
        <f t="shared" si="190"/>
        <v>0</v>
      </c>
      <c r="Q701" s="9"/>
      <c r="W701"/>
    </row>
    <row r="702" spans="1:23" x14ac:dyDescent="0.25">
      <c r="A702">
        <f t="shared" si="179"/>
        <v>0</v>
      </c>
      <c r="B702">
        <f t="shared" si="180"/>
        <v>1</v>
      </c>
      <c r="C702">
        <f t="shared" si="181"/>
        <v>1</v>
      </c>
      <c r="D702">
        <f t="shared" si="182"/>
        <v>1</v>
      </c>
      <c r="E702">
        <f t="shared" si="183"/>
        <v>0</v>
      </c>
      <c r="F702">
        <f t="shared" si="184"/>
        <v>1</v>
      </c>
      <c r="G702">
        <f t="shared" si="185"/>
        <v>1</v>
      </c>
      <c r="H702">
        <f t="shared" si="186"/>
        <v>0</v>
      </c>
      <c r="I702">
        <f t="shared" si="187"/>
        <v>1</v>
      </c>
      <c r="J702">
        <f t="shared" si="188"/>
        <v>0</v>
      </c>
      <c r="K702">
        <f t="shared" si="189"/>
        <v>1</v>
      </c>
      <c r="L702">
        <f t="shared" si="190"/>
        <v>1</v>
      </c>
      <c r="Q702" s="9"/>
      <c r="W702"/>
    </row>
    <row r="703" spans="1:23" x14ac:dyDescent="0.25">
      <c r="A703">
        <f t="shared" si="179"/>
        <v>0</v>
      </c>
      <c r="B703">
        <f t="shared" si="180"/>
        <v>1</v>
      </c>
      <c r="C703">
        <f t="shared" si="181"/>
        <v>0</v>
      </c>
      <c r="D703">
        <f t="shared" si="182"/>
        <v>0</v>
      </c>
      <c r="E703">
        <f t="shared" si="183"/>
        <v>0</v>
      </c>
      <c r="F703">
        <f t="shared" si="184"/>
        <v>0</v>
      </c>
      <c r="G703">
        <f t="shared" si="185"/>
        <v>0</v>
      </c>
      <c r="H703">
        <f t="shared" si="186"/>
        <v>0</v>
      </c>
      <c r="I703">
        <f t="shared" si="187"/>
        <v>0</v>
      </c>
      <c r="J703">
        <f t="shared" si="188"/>
        <v>0</v>
      </c>
      <c r="K703">
        <f t="shared" si="189"/>
        <v>0</v>
      </c>
      <c r="L703">
        <f t="shared" si="190"/>
        <v>1</v>
      </c>
      <c r="Q703" s="9"/>
      <c r="W703"/>
    </row>
    <row r="704" spans="1:23" x14ac:dyDescent="0.25">
      <c r="A704">
        <f t="shared" ref="A704:A767" si="191">IF(X259&gt;=$X$444,1,0)</f>
        <v>1</v>
      </c>
      <c r="B704">
        <f t="shared" ref="B704:B767" si="192">IF(Y259&gt;=Y$444,1,0)</f>
        <v>1</v>
      </c>
      <c r="C704">
        <f t="shared" ref="C704:C767" si="193">IF(Z259&gt;=Z$444,1,0)</f>
        <v>0</v>
      </c>
      <c r="D704">
        <f t="shared" ref="D704:D767" si="194">IF(AA259&gt;=AA$444,1,0)</f>
        <v>1</v>
      </c>
      <c r="E704">
        <f t="shared" ref="E704:E767" si="195">IF(AB259&gt;=AB$444,1,0)</f>
        <v>1</v>
      </c>
      <c r="F704">
        <f t="shared" ref="F704:F767" si="196">IF(AC259&gt;=AC$444,1,0)</f>
        <v>0</v>
      </c>
      <c r="G704">
        <f t="shared" ref="G704:G767" si="197">IF(AD259&gt;=AD$444,1,0)</f>
        <v>1</v>
      </c>
      <c r="H704">
        <f t="shared" ref="H704:H767" si="198">IF(AE259&gt;=AE$444,1,0)</f>
        <v>0</v>
      </c>
      <c r="I704">
        <f t="shared" ref="I704:I767" si="199">IF(AF259&gt;=AF$444,1,0)</f>
        <v>1</v>
      </c>
      <c r="J704">
        <f t="shared" ref="J704:J767" si="200">IF(AG259&gt;=AG$444,1,0)</f>
        <v>0</v>
      </c>
      <c r="K704">
        <f t="shared" ref="K704:K767" si="201">IF(AH259&gt;=AH$444,1,0)</f>
        <v>0</v>
      </c>
      <c r="L704">
        <f t="shared" ref="L704:L767" si="202">IF(AP259&gt;=AP$444,1,0)</f>
        <v>0</v>
      </c>
      <c r="Q704" s="9"/>
      <c r="W704"/>
    </row>
    <row r="705" spans="1:23" x14ac:dyDescent="0.25">
      <c r="A705">
        <f t="shared" si="191"/>
        <v>1</v>
      </c>
      <c r="B705">
        <f t="shared" si="192"/>
        <v>1</v>
      </c>
      <c r="C705">
        <f t="shared" si="193"/>
        <v>1</v>
      </c>
      <c r="D705">
        <f t="shared" si="194"/>
        <v>0</v>
      </c>
      <c r="E705">
        <f t="shared" si="195"/>
        <v>1</v>
      </c>
      <c r="F705">
        <f t="shared" si="196"/>
        <v>0</v>
      </c>
      <c r="G705">
        <f t="shared" si="197"/>
        <v>0</v>
      </c>
      <c r="H705">
        <f t="shared" si="198"/>
        <v>0</v>
      </c>
      <c r="I705">
        <f t="shared" si="199"/>
        <v>1</v>
      </c>
      <c r="J705">
        <f t="shared" si="200"/>
        <v>1</v>
      </c>
      <c r="K705">
        <f t="shared" si="201"/>
        <v>0</v>
      </c>
      <c r="L705">
        <f t="shared" si="202"/>
        <v>1</v>
      </c>
      <c r="Q705" s="9"/>
      <c r="W705"/>
    </row>
    <row r="706" spans="1:23" x14ac:dyDescent="0.25">
      <c r="A706">
        <f t="shared" si="191"/>
        <v>0</v>
      </c>
      <c r="B706">
        <f t="shared" si="192"/>
        <v>0</v>
      </c>
      <c r="C706">
        <f t="shared" si="193"/>
        <v>0</v>
      </c>
      <c r="D706">
        <f t="shared" si="194"/>
        <v>0</v>
      </c>
      <c r="E706">
        <f t="shared" si="195"/>
        <v>0</v>
      </c>
      <c r="F706">
        <f t="shared" si="196"/>
        <v>0</v>
      </c>
      <c r="G706">
        <f t="shared" si="197"/>
        <v>0</v>
      </c>
      <c r="H706">
        <f t="shared" si="198"/>
        <v>0</v>
      </c>
      <c r="I706">
        <f t="shared" si="199"/>
        <v>0</v>
      </c>
      <c r="J706">
        <f t="shared" si="200"/>
        <v>0</v>
      </c>
      <c r="K706">
        <f t="shared" si="201"/>
        <v>0</v>
      </c>
      <c r="L706">
        <f t="shared" si="202"/>
        <v>0</v>
      </c>
      <c r="Q706" s="9"/>
      <c r="W706"/>
    </row>
    <row r="707" spans="1:23" x14ac:dyDescent="0.25">
      <c r="A707">
        <f t="shared" si="191"/>
        <v>0</v>
      </c>
      <c r="B707">
        <f t="shared" si="192"/>
        <v>1</v>
      </c>
      <c r="C707">
        <f t="shared" si="193"/>
        <v>1</v>
      </c>
      <c r="D707">
        <f t="shared" si="194"/>
        <v>1</v>
      </c>
      <c r="E707">
        <f t="shared" si="195"/>
        <v>0</v>
      </c>
      <c r="F707">
        <f t="shared" si="196"/>
        <v>0</v>
      </c>
      <c r="G707">
        <f t="shared" si="197"/>
        <v>1</v>
      </c>
      <c r="H707">
        <f t="shared" si="198"/>
        <v>0</v>
      </c>
      <c r="I707">
        <f t="shared" si="199"/>
        <v>1</v>
      </c>
      <c r="J707">
        <f t="shared" si="200"/>
        <v>1</v>
      </c>
      <c r="K707">
        <f t="shared" si="201"/>
        <v>1</v>
      </c>
      <c r="L707">
        <f t="shared" si="202"/>
        <v>0</v>
      </c>
      <c r="Q707" s="9"/>
      <c r="W707"/>
    </row>
    <row r="708" spans="1:23" x14ac:dyDescent="0.25">
      <c r="A708">
        <f t="shared" si="191"/>
        <v>1</v>
      </c>
      <c r="B708">
        <f t="shared" si="192"/>
        <v>1</v>
      </c>
      <c r="C708">
        <f t="shared" si="193"/>
        <v>1</v>
      </c>
      <c r="D708">
        <f t="shared" si="194"/>
        <v>0</v>
      </c>
      <c r="E708">
        <f t="shared" si="195"/>
        <v>1</v>
      </c>
      <c r="F708">
        <f t="shared" si="196"/>
        <v>0</v>
      </c>
      <c r="G708">
        <f t="shared" si="197"/>
        <v>0</v>
      </c>
      <c r="H708">
        <f t="shared" si="198"/>
        <v>0</v>
      </c>
      <c r="I708">
        <f t="shared" si="199"/>
        <v>0</v>
      </c>
      <c r="J708">
        <f t="shared" si="200"/>
        <v>1</v>
      </c>
      <c r="K708">
        <f t="shared" si="201"/>
        <v>0</v>
      </c>
      <c r="L708">
        <f t="shared" si="202"/>
        <v>0</v>
      </c>
      <c r="Q708" s="9"/>
      <c r="W708"/>
    </row>
    <row r="709" spans="1:23" x14ac:dyDescent="0.25">
      <c r="A709">
        <f t="shared" si="191"/>
        <v>1</v>
      </c>
      <c r="B709">
        <f t="shared" si="192"/>
        <v>1</v>
      </c>
      <c r="C709">
        <f t="shared" si="193"/>
        <v>1</v>
      </c>
      <c r="D709">
        <f t="shared" si="194"/>
        <v>0</v>
      </c>
      <c r="E709">
        <f t="shared" si="195"/>
        <v>1</v>
      </c>
      <c r="F709">
        <f t="shared" si="196"/>
        <v>0</v>
      </c>
      <c r="G709">
        <f t="shared" si="197"/>
        <v>0</v>
      </c>
      <c r="H709">
        <f t="shared" si="198"/>
        <v>0</v>
      </c>
      <c r="I709">
        <f t="shared" si="199"/>
        <v>1</v>
      </c>
      <c r="J709">
        <f t="shared" si="200"/>
        <v>1</v>
      </c>
      <c r="K709">
        <f t="shared" si="201"/>
        <v>0</v>
      </c>
      <c r="L709">
        <f t="shared" si="202"/>
        <v>0</v>
      </c>
      <c r="Q709" s="9"/>
      <c r="W709"/>
    </row>
    <row r="710" spans="1:23" x14ac:dyDescent="0.25">
      <c r="A710">
        <f t="shared" si="191"/>
        <v>0</v>
      </c>
      <c r="B710">
        <f t="shared" si="192"/>
        <v>0</v>
      </c>
      <c r="C710">
        <f t="shared" si="193"/>
        <v>0</v>
      </c>
      <c r="D710">
        <f t="shared" si="194"/>
        <v>0</v>
      </c>
      <c r="E710">
        <f t="shared" si="195"/>
        <v>0</v>
      </c>
      <c r="F710">
        <f t="shared" si="196"/>
        <v>0</v>
      </c>
      <c r="G710">
        <f t="shared" si="197"/>
        <v>0</v>
      </c>
      <c r="H710">
        <f t="shared" si="198"/>
        <v>0</v>
      </c>
      <c r="I710">
        <f t="shared" si="199"/>
        <v>0</v>
      </c>
      <c r="J710">
        <f t="shared" si="200"/>
        <v>0</v>
      </c>
      <c r="K710">
        <f t="shared" si="201"/>
        <v>0</v>
      </c>
      <c r="L710">
        <f t="shared" si="202"/>
        <v>1</v>
      </c>
      <c r="Q710" s="9"/>
      <c r="W710"/>
    </row>
    <row r="711" spans="1:23" x14ac:dyDescent="0.25">
      <c r="A711">
        <f t="shared" si="191"/>
        <v>1</v>
      </c>
      <c r="B711">
        <f t="shared" si="192"/>
        <v>0</v>
      </c>
      <c r="C711">
        <f t="shared" si="193"/>
        <v>0</v>
      </c>
      <c r="D711">
        <f t="shared" si="194"/>
        <v>0</v>
      </c>
      <c r="E711">
        <f t="shared" si="195"/>
        <v>0</v>
      </c>
      <c r="F711">
        <f t="shared" si="196"/>
        <v>0</v>
      </c>
      <c r="G711">
        <f t="shared" si="197"/>
        <v>0</v>
      </c>
      <c r="H711">
        <f t="shared" si="198"/>
        <v>0</v>
      </c>
      <c r="I711">
        <f t="shared" si="199"/>
        <v>1</v>
      </c>
      <c r="J711">
        <f t="shared" si="200"/>
        <v>1</v>
      </c>
      <c r="K711">
        <f t="shared" si="201"/>
        <v>0</v>
      </c>
      <c r="L711">
        <f t="shared" si="202"/>
        <v>1</v>
      </c>
      <c r="Q711" s="9"/>
      <c r="W711"/>
    </row>
    <row r="712" spans="1:23" x14ac:dyDescent="0.25">
      <c r="A712">
        <f t="shared" si="191"/>
        <v>0</v>
      </c>
      <c r="B712">
        <f t="shared" si="192"/>
        <v>1</v>
      </c>
      <c r="C712">
        <f t="shared" si="193"/>
        <v>0</v>
      </c>
      <c r="D712">
        <f t="shared" si="194"/>
        <v>0</v>
      </c>
      <c r="E712">
        <f t="shared" si="195"/>
        <v>0</v>
      </c>
      <c r="F712">
        <f t="shared" si="196"/>
        <v>0</v>
      </c>
      <c r="G712">
        <f t="shared" si="197"/>
        <v>0</v>
      </c>
      <c r="H712">
        <f t="shared" si="198"/>
        <v>0</v>
      </c>
      <c r="I712">
        <f t="shared" si="199"/>
        <v>1</v>
      </c>
      <c r="J712">
        <f t="shared" si="200"/>
        <v>0</v>
      </c>
      <c r="K712">
        <f t="shared" si="201"/>
        <v>0</v>
      </c>
      <c r="L712">
        <f t="shared" si="202"/>
        <v>0</v>
      </c>
      <c r="Q712" s="9"/>
      <c r="W712"/>
    </row>
    <row r="713" spans="1:23" x14ac:dyDescent="0.25">
      <c r="A713">
        <f t="shared" si="191"/>
        <v>0</v>
      </c>
      <c r="B713">
        <f t="shared" si="192"/>
        <v>1</v>
      </c>
      <c r="C713">
        <f t="shared" si="193"/>
        <v>0</v>
      </c>
      <c r="D713">
        <f t="shared" si="194"/>
        <v>0</v>
      </c>
      <c r="E713">
        <f t="shared" si="195"/>
        <v>1</v>
      </c>
      <c r="F713">
        <f t="shared" si="196"/>
        <v>0</v>
      </c>
      <c r="G713">
        <f t="shared" si="197"/>
        <v>0</v>
      </c>
      <c r="H713">
        <f t="shared" si="198"/>
        <v>0</v>
      </c>
      <c r="I713">
        <f t="shared" si="199"/>
        <v>0</v>
      </c>
      <c r="J713">
        <f t="shared" si="200"/>
        <v>0</v>
      </c>
      <c r="K713">
        <f t="shared" si="201"/>
        <v>0</v>
      </c>
      <c r="L713">
        <f t="shared" si="202"/>
        <v>1</v>
      </c>
      <c r="Q713" s="9"/>
      <c r="W713"/>
    </row>
    <row r="714" spans="1:23" x14ac:dyDescent="0.25">
      <c r="A714">
        <f t="shared" si="191"/>
        <v>0</v>
      </c>
      <c r="B714">
        <f t="shared" si="192"/>
        <v>1</v>
      </c>
      <c r="C714">
        <f t="shared" si="193"/>
        <v>0</v>
      </c>
      <c r="D714">
        <f t="shared" si="194"/>
        <v>0</v>
      </c>
      <c r="E714">
        <f t="shared" si="195"/>
        <v>1</v>
      </c>
      <c r="F714">
        <f t="shared" si="196"/>
        <v>0</v>
      </c>
      <c r="G714">
        <f t="shared" si="197"/>
        <v>0</v>
      </c>
      <c r="H714">
        <f t="shared" si="198"/>
        <v>0</v>
      </c>
      <c r="I714">
        <f t="shared" si="199"/>
        <v>0</v>
      </c>
      <c r="J714">
        <f t="shared" si="200"/>
        <v>0</v>
      </c>
      <c r="K714">
        <f t="shared" si="201"/>
        <v>1</v>
      </c>
      <c r="L714">
        <f t="shared" si="202"/>
        <v>0</v>
      </c>
      <c r="Q714" s="9"/>
      <c r="W714"/>
    </row>
    <row r="715" spans="1:23" x14ac:dyDescent="0.25">
      <c r="A715">
        <f t="shared" si="191"/>
        <v>0</v>
      </c>
      <c r="B715">
        <f t="shared" si="192"/>
        <v>1</v>
      </c>
      <c r="C715">
        <f t="shared" si="193"/>
        <v>1</v>
      </c>
      <c r="D715">
        <f t="shared" si="194"/>
        <v>0</v>
      </c>
      <c r="E715">
        <f t="shared" si="195"/>
        <v>1</v>
      </c>
      <c r="F715">
        <f t="shared" si="196"/>
        <v>0</v>
      </c>
      <c r="G715">
        <f t="shared" si="197"/>
        <v>0</v>
      </c>
      <c r="H715">
        <f t="shared" si="198"/>
        <v>0</v>
      </c>
      <c r="I715">
        <f t="shared" si="199"/>
        <v>1</v>
      </c>
      <c r="J715">
        <f t="shared" si="200"/>
        <v>1</v>
      </c>
      <c r="K715">
        <f t="shared" si="201"/>
        <v>0</v>
      </c>
      <c r="L715">
        <f t="shared" si="202"/>
        <v>0</v>
      </c>
      <c r="Q715" s="9"/>
      <c r="W715"/>
    </row>
    <row r="716" spans="1:23" x14ac:dyDescent="0.25">
      <c r="A716">
        <f t="shared" si="191"/>
        <v>0</v>
      </c>
      <c r="B716">
        <f t="shared" si="192"/>
        <v>1</v>
      </c>
      <c r="C716">
        <f t="shared" si="193"/>
        <v>0</v>
      </c>
      <c r="D716">
        <f t="shared" si="194"/>
        <v>0</v>
      </c>
      <c r="E716">
        <f t="shared" si="195"/>
        <v>0</v>
      </c>
      <c r="F716">
        <f t="shared" si="196"/>
        <v>0</v>
      </c>
      <c r="G716">
        <f t="shared" si="197"/>
        <v>0</v>
      </c>
      <c r="H716">
        <f t="shared" si="198"/>
        <v>0</v>
      </c>
      <c r="I716">
        <f t="shared" si="199"/>
        <v>1</v>
      </c>
      <c r="J716">
        <f t="shared" si="200"/>
        <v>0</v>
      </c>
      <c r="K716">
        <f t="shared" si="201"/>
        <v>0</v>
      </c>
      <c r="L716">
        <f t="shared" si="202"/>
        <v>0</v>
      </c>
      <c r="Q716" s="9"/>
      <c r="W716"/>
    </row>
    <row r="717" spans="1:23" x14ac:dyDescent="0.25">
      <c r="A717">
        <f t="shared" si="191"/>
        <v>0</v>
      </c>
      <c r="B717">
        <f t="shared" si="192"/>
        <v>0</v>
      </c>
      <c r="C717">
        <f t="shared" si="193"/>
        <v>0</v>
      </c>
      <c r="D717">
        <f t="shared" si="194"/>
        <v>0</v>
      </c>
      <c r="E717">
        <f t="shared" si="195"/>
        <v>0</v>
      </c>
      <c r="F717">
        <f t="shared" si="196"/>
        <v>0</v>
      </c>
      <c r="G717">
        <f t="shared" si="197"/>
        <v>0</v>
      </c>
      <c r="H717">
        <f t="shared" si="198"/>
        <v>0</v>
      </c>
      <c r="I717">
        <f t="shared" si="199"/>
        <v>0</v>
      </c>
      <c r="J717">
        <f t="shared" si="200"/>
        <v>0</v>
      </c>
      <c r="K717">
        <f t="shared" si="201"/>
        <v>0</v>
      </c>
      <c r="L717">
        <f t="shared" si="202"/>
        <v>1</v>
      </c>
      <c r="Q717" s="9"/>
      <c r="W717"/>
    </row>
    <row r="718" spans="1:23" x14ac:dyDescent="0.25">
      <c r="A718">
        <f t="shared" si="191"/>
        <v>1</v>
      </c>
      <c r="B718">
        <f t="shared" si="192"/>
        <v>1</v>
      </c>
      <c r="C718">
        <f t="shared" si="193"/>
        <v>1</v>
      </c>
      <c r="D718">
        <f t="shared" si="194"/>
        <v>0</v>
      </c>
      <c r="E718">
        <f t="shared" si="195"/>
        <v>1</v>
      </c>
      <c r="F718">
        <f t="shared" si="196"/>
        <v>0</v>
      </c>
      <c r="G718">
        <f t="shared" si="197"/>
        <v>0</v>
      </c>
      <c r="H718">
        <f t="shared" si="198"/>
        <v>0</v>
      </c>
      <c r="I718">
        <f t="shared" si="199"/>
        <v>0</v>
      </c>
      <c r="J718">
        <f t="shared" si="200"/>
        <v>1</v>
      </c>
      <c r="K718">
        <f t="shared" si="201"/>
        <v>0</v>
      </c>
      <c r="L718">
        <f t="shared" si="202"/>
        <v>0</v>
      </c>
      <c r="Q718" s="9"/>
      <c r="W718"/>
    </row>
    <row r="719" spans="1:23" x14ac:dyDescent="0.25">
      <c r="A719">
        <f t="shared" si="191"/>
        <v>1</v>
      </c>
      <c r="B719">
        <f t="shared" si="192"/>
        <v>1</v>
      </c>
      <c r="C719">
        <f t="shared" si="193"/>
        <v>0</v>
      </c>
      <c r="D719">
        <f t="shared" si="194"/>
        <v>0</v>
      </c>
      <c r="E719">
        <f t="shared" si="195"/>
        <v>1</v>
      </c>
      <c r="F719">
        <f t="shared" si="196"/>
        <v>0</v>
      </c>
      <c r="G719">
        <f t="shared" si="197"/>
        <v>0</v>
      </c>
      <c r="H719">
        <f t="shared" si="198"/>
        <v>0</v>
      </c>
      <c r="I719">
        <f t="shared" si="199"/>
        <v>0</v>
      </c>
      <c r="J719">
        <f t="shared" si="200"/>
        <v>1</v>
      </c>
      <c r="K719">
        <f t="shared" si="201"/>
        <v>0</v>
      </c>
      <c r="L719">
        <f t="shared" si="202"/>
        <v>0</v>
      </c>
      <c r="Q719" s="9"/>
      <c r="W719"/>
    </row>
    <row r="720" spans="1:23" x14ac:dyDescent="0.25">
      <c r="A720">
        <f t="shared" si="191"/>
        <v>0</v>
      </c>
      <c r="B720">
        <f t="shared" si="192"/>
        <v>0</v>
      </c>
      <c r="C720">
        <f t="shared" si="193"/>
        <v>0</v>
      </c>
      <c r="D720">
        <f t="shared" si="194"/>
        <v>0</v>
      </c>
      <c r="E720">
        <f t="shared" si="195"/>
        <v>0</v>
      </c>
      <c r="F720">
        <f t="shared" si="196"/>
        <v>0</v>
      </c>
      <c r="G720">
        <f t="shared" si="197"/>
        <v>0</v>
      </c>
      <c r="H720">
        <f t="shared" si="198"/>
        <v>0</v>
      </c>
      <c r="I720">
        <f t="shared" si="199"/>
        <v>0</v>
      </c>
      <c r="J720">
        <f t="shared" si="200"/>
        <v>0</v>
      </c>
      <c r="K720">
        <f t="shared" si="201"/>
        <v>1</v>
      </c>
      <c r="L720">
        <f t="shared" si="202"/>
        <v>1</v>
      </c>
      <c r="Q720" s="9"/>
      <c r="W720"/>
    </row>
    <row r="721" spans="1:23" x14ac:dyDescent="0.25">
      <c r="A721">
        <f t="shared" si="191"/>
        <v>0</v>
      </c>
      <c r="B721">
        <f t="shared" si="192"/>
        <v>1</v>
      </c>
      <c r="C721">
        <f t="shared" si="193"/>
        <v>1</v>
      </c>
      <c r="D721">
        <f t="shared" si="194"/>
        <v>0</v>
      </c>
      <c r="E721">
        <f t="shared" si="195"/>
        <v>1</v>
      </c>
      <c r="F721">
        <f t="shared" si="196"/>
        <v>0</v>
      </c>
      <c r="G721">
        <f t="shared" si="197"/>
        <v>0</v>
      </c>
      <c r="H721">
        <f t="shared" si="198"/>
        <v>0</v>
      </c>
      <c r="I721">
        <f t="shared" si="199"/>
        <v>1</v>
      </c>
      <c r="J721">
        <f t="shared" si="200"/>
        <v>1</v>
      </c>
      <c r="K721">
        <f t="shared" si="201"/>
        <v>0</v>
      </c>
      <c r="L721">
        <f t="shared" si="202"/>
        <v>1</v>
      </c>
      <c r="Q721" s="9"/>
      <c r="W721"/>
    </row>
    <row r="722" spans="1:23" x14ac:dyDescent="0.25">
      <c r="A722">
        <f t="shared" si="191"/>
        <v>1</v>
      </c>
      <c r="B722">
        <f t="shared" si="192"/>
        <v>1</v>
      </c>
      <c r="C722">
        <f t="shared" si="193"/>
        <v>1</v>
      </c>
      <c r="D722">
        <f t="shared" si="194"/>
        <v>0</v>
      </c>
      <c r="E722">
        <f t="shared" si="195"/>
        <v>1</v>
      </c>
      <c r="F722">
        <f t="shared" si="196"/>
        <v>0</v>
      </c>
      <c r="G722">
        <f t="shared" si="197"/>
        <v>0</v>
      </c>
      <c r="H722">
        <f t="shared" si="198"/>
        <v>0</v>
      </c>
      <c r="I722">
        <f t="shared" si="199"/>
        <v>1</v>
      </c>
      <c r="J722">
        <f t="shared" si="200"/>
        <v>1</v>
      </c>
      <c r="K722">
        <f t="shared" si="201"/>
        <v>0</v>
      </c>
      <c r="L722">
        <f t="shared" si="202"/>
        <v>0</v>
      </c>
      <c r="Q722" s="9"/>
      <c r="W722"/>
    </row>
    <row r="723" spans="1:23" x14ac:dyDescent="0.25">
      <c r="A723">
        <f t="shared" si="191"/>
        <v>0</v>
      </c>
      <c r="B723">
        <f t="shared" si="192"/>
        <v>0</v>
      </c>
      <c r="C723">
        <f t="shared" si="193"/>
        <v>0</v>
      </c>
      <c r="D723">
        <f t="shared" si="194"/>
        <v>0</v>
      </c>
      <c r="E723">
        <f t="shared" si="195"/>
        <v>0</v>
      </c>
      <c r="F723">
        <f t="shared" si="196"/>
        <v>0</v>
      </c>
      <c r="G723">
        <f t="shared" si="197"/>
        <v>0</v>
      </c>
      <c r="H723">
        <f t="shared" si="198"/>
        <v>0</v>
      </c>
      <c r="I723">
        <f t="shared" si="199"/>
        <v>0</v>
      </c>
      <c r="J723">
        <f t="shared" si="200"/>
        <v>0</v>
      </c>
      <c r="K723">
        <f t="shared" si="201"/>
        <v>1</v>
      </c>
      <c r="L723">
        <f t="shared" si="202"/>
        <v>0</v>
      </c>
      <c r="Q723" s="9"/>
      <c r="W723"/>
    </row>
    <row r="724" spans="1:23" x14ac:dyDescent="0.25">
      <c r="A724">
        <f t="shared" si="191"/>
        <v>0</v>
      </c>
      <c r="B724">
        <f t="shared" si="192"/>
        <v>0</v>
      </c>
      <c r="C724">
        <f t="shared" si="193"/>
        <v>0</v>
      </c>
      <c r="D724">
        <f t="shared" si="194"/>
        <v>0</v>
      </c>
      <c r="E724">
        <f t="shared" si="195"/>
        <v>0</v>
      </c>
      <c r="F724">
        <f t="shared" si="196"/>
        <v>0</v>
      </c>
      <c r="G724">
        <f t="shared" si="197"/>
        <v>0</v>
      </c>
      <c r="H724">
        <f t="shared" si="198"/>
        <v>0</v>
      </c>
      <c r="I724">
        <f t="shared" si="199"/>
        <v>0</v>
      </c>
      <c r="J724">
        <f t="shared" si="200"/>
        <v>0</v>
      </c>
      <c r="K724">
        <f t="shared" si="201"/>
        <v>1</v>
      </c>
      <c r="L724">
        <f t="shared" si="202"/>
        <v>1</v>
      </c>
      <c r="Q724" s="9"/>
      <c r="W724"/>
    </row>
    <row r="725" spans="1:23" x14ac:dyDescent="0.25">
      <c r="A725">
        <f t="shared" si="191"/>
        <v>1</v>
      </c>
      <c r="B725">
        <f t="shared" si="192"/>
        <v>1</v>
      </c>
      <c r="C725">
        <f t="shared" si="193"/>
        <v>1</v>
      </c>
      <c r="D725">
        <f t="shared" si="194"/>
        <v>0</v>
      </c>
      <c r="E725">
        <f t="shared" si="195"/>
        <v>1</v>
      </c>
      <c r="F725">
        <f t="shared" si="196"/>
        <v>0</v>
      </c>
      <c r="G725">
        <f t="shared" si="197"/>
        <v>0</v>
      </c>
      <c r="H725">
        <f t="shared" si="198"/>
        <v>0</v>
      </c>
      <c r="I725">
        <f t="shared" si="199"/>
        <v>1</v>
      </c>
      <c r="J725">
        <f t="shared" si="200"/>
        <v>1</v>
      </c>
      <c r="K725">
        <f t="shared" si="201"/>
        <v>0</v>
      </c>
      <c r="L725">
        <f t="shared" si="202"/>
        <v>0</v>
      </c>
      <c r="Q725" s="9"/>
      <c r="W725"/>
    </row>
    <row r="726" spans="1:23" x14ac:dyDescent="0.25">
      <c r="A726">
        <f t="shared" si="191"/>
        <v>0</v>
      </c>
      <c r="B726">
        <f t="shared" si="192"/>
        <v>0</v>
      </c>
      <c r="C726">
        <f t="shared" si="193"/>
        <v>0</v>
      </c>
      <c r="D726">
        <f t="shared" si="194"/>
        <v>0</v>
      </c>
      <c r="E726">
        <f t="shared" si="195"/>
        <v>0</v>
      </c>
      <c r="F726">
        <f t="shared" si="196"/>
        <v>0</v>
      </c>
      <c r="G726">
        <f t="shared" si="197"/>
        <v>1</v>
      </c>
      <c r="H726">
        <f t="shared" si="198"/>
        <v>1</v>
      </c>
      <c r="I726">
        <f t="shared" si="199"/>
        <v>0</v>
      </c>
      <c r="J726">
        <f t="shared" si="200"/>
        <v>0</v>
      </c>
      <c r="K726">
        <f t="shared" si="201"/>
        <v>1</v>
      </c>
      <c r="L726">
        <f t="shared" si="202"/>
        <v>1</v>
      </c>
      <c r="Q726" s="9"/>
      <c r="W726"/>
    </row>
    <row r="727" spans="1:23" x14ac:dyDescent="0.25">
      <c r="A727">
        <f t="shared" si="191"/>
        <v>0</v>
      </c>
      <c r="B727">
        <f t="shared" si="192"/>
        <v>1</v>
      </c>
      <c r="C727">
        <f t="shared" si="193"/>
        <v>0</v>
      </c>
      <c r="D727">
        <f t="shared" si="194"/>
        <v>0</v>
      </c>
      <c r="E727">
        <f t="shared" si="195"/>
        <v>1</v>
      </c>
      <c r="F727">
        <f t="shared" si="196"/>
        <v>0</v>
      </c>
      <c r="G727">
        <f t="shared" si="197"/>
        <v>0</v>
      </c>
      <c r="H727">
        <f t="shared" si="198"/>
        <v>1</v>
      </c>
      <c r="I727">
        <f t="shared" si="199"/>
        <v>1</v>
      </c>
      <c r="J727">
        <f t="shared" si="200"/>
        <v>0</v>
      </c>
      <c r="K727">
        <f t="shared" si="201"/>
        <v>0</v>
      </c>
      <c r="L727">
        <f t="shared" si="202"/>
        <v>1</v>
      </c>
      <c r="Q727" s="9"/>
      <c r="W727"/>
    </row>
    <row r="728" spans="1:23" x14ac:dyDescent="0.25">
      <c r="A728">
        <f t="shared" si="191"/>
        <v>1</v>
      </c>
      <c r="B728">
        <f t="shared" si="192"/>
        <v>0</v>
      </c>
      <c r="C728">
        <f t="shared" si="193"/>
        <v>0</v>
      </c>
      <c r="D728">
        <f t="shared" si="194"/>
        <v>0</v>
      </c>
      <c r="E728">
        <f t="shared" si="195"/>
        <v>0</v>
      </c>
      <c r="F728">
        <f t="shared" si="196"/>
        <v>0</v>
      </c>
      <c r="G728">
        <f t="shared" si="197"/>
        <v>0</v>
      </c>
      <c r="H728">
        <f t="shared" si="198"/>
        <v>0</v>
      </c>
      <c r="I728">
        <f t="shared" si="199"/>
        <v>0</v>
      </c>
      <c r="J728">
        <f t="shared" si="200"/>
        <v>0</v>
      </c>
      <c r="K728">
        <f t="shared" si="201"/>
        <v>1</v>
      </c>
      <c r="L728">
        <f t="shared" si="202"/>
        <v>0</v>
      </c>
      <c r="Q728" s="9"/>
      <c r="W728"/>
    </row>
    <row r="729" spans="1:23" x14ac:dyDescent="0.25">
      <c r="A729">
        <f t="shared" si="191"/>
        <v>0</v>
      </c>
      <c r="B729">
        <f t="shared" si="192"/>
        <v>1</v>
      </c>
      <c r="C729">
        <f t="shared" si="193"/>
        <v>0</v>
      </c>
      <c r="D729">
        <f t="shared" si="194"/>
        <v>0</v>
      </c>
      <c r="E729">
        <f t="shared" si="195"/>
        <v>1</v>
      </c>
      <c r="F729">
        <f t="shared" si="196"/>
        <v>0</v>
      </c>
      <c r="G729">
        <f t="shared" si="197"/>
        <v>0</v>
      </c>
      <c r="H729">
        <f t="shared" si="198"/>
        <v>0</v>
      </c>
      <c r="I729">
        <f t="shared" si="199"/>
        <v>1</v>
      </c>
      <c r="J729">
        <f t="shared" si="200"/>
        <v>1</v>
      </c>
      <c r="K729">
        <f t="shared" si="201"/>
        <v>0</v>
      </c>
      <c r="L729">
        <f t="shared" si="202"/>
        <v>1</v>
      </c>
      <c r="Q729" s="9"/>
      <c r="W729"/>
    </row>
    <row r="730" spans="1:23" x14ac:dyDescent="0.25">
      <c r="A730">
        <f t="shared" si="191"/>
        <v>1</v>
      </c>
      <c r="B730">
        <f t="shared" si="192"/>
        <v>1</v>
      </c>
      <c r="C730">
        <f t="shared" si="193"/>
        <v>1</v>
      </c>
      <c r="D730">
        <f t="shared" si="194"/>
        <v>1</v>
      </c>
      <c r="E730">
        <f t="shared" si="195"/>
        <v>1</v>
      </c>
      <c r="F730">
        <f t="shared" si="196"/>
        <v>0</v>
      </c>
      <c r="G730">
        <f t="shared" si="197"/>
        <v>0</v>
      </c>
      <c r="H730">
        <f t="shared" si="198"/>
        <v>0</v>
      </c>
      <c r="I730">
        <f t="shared" si="199"/>
        <v>1</v>
      </c>
      <c r="J730">
        <f t="shared" si="200"/>
        <v>1</v>
      </c>
      <c r="K730">
        <f t="shared" si="201"/>
        <v>0</v>
      </c>
      <c r="L730">
        <f t="shared" si="202"/>
        <v>0</v>
      </c>
      <c r="Q730" s="9"/>
      <c r="W730"/>
    </row>
    <row r="731" spans="1:23" x14ac:dyDescent="0.25">
      <c r="A731">
        <f t="shared" si="191"/>
        <v>0</v>
      </c>
      <c r="B731">
        <f t="shared" si="192"/>
        <v>1</v>
      </c>
      <c r="C731">
        <f t="shared" si="193"/>
        <v>0</v>
      </c>
      <c r="D731">
        <f t="shared" si="194"/>
        <v>0</v>
      </c>
      <c r="E731">
        <f t="shared" si="195"/>
        <v>1</v>
      </c>
      <c r="F731">
        <f t="shared" si="196"/>
        <v>0</v>
      </c>
      <c r="G731">
        <f t="shared" si="197"/>
        <v>0</v>
      </c>
      <c r="H731">
        <f t="shared" si="198"/>
        <v>0</v>
      </c>
      <c r="I731">
        <f t="shared" si="199"/>
        <v>0</v>
      </c>
      <c r="J731">
        <f t="shared" si="200"/>
        <v>0</v>
      </c>
      <c r="K731">
        <f t="shared" si="201"/>
        <v>0</v>
      </c>
      <c r="L731">
        <f t="shared" si="202"/>
        <v>0</v>
      </c>
      <c r="Q731" s="9"/>
      <c r="W731"/>
    </row>
    <row r="732" spans="1:23" x14ac:dyDescent="0.25">
      <c r="A732">
        <f t="shared" si="191"/>
        <v>0</v>
      </c>
      <c r="B732">
        <f t="shared" si="192"/>
        <v>0</v>
      </c>
      <c r="C732">
        <f t="shared" si="193"/>
        <v>0</v>
      </c>
      <c r="D732">
        <f t="shared" si="194"/>
        <v>0</v>
      </c>
      <c r="E732">
        <f t="shared" si="195"/>
        <v>1</v>
      </c>
      <c r="F732">
        <f t="shared" si="196"/>
        <v>0</v>
      </c>
      <c r="G732">
        <f t="shared" si="197"/>
        <v>0</v>
      </c>
      <c r="H732">
        <f t="shared" si="198"/>
        <v>0</v>
      </c>
      <c r="I732">
        <f t="shared" si="199"/>
        <v>0</v>
      </c>
      <c r="J732">
        <f t="shared" si="200"/>
        <v>0</v>
      </c>
      <c r="K732">
        <f t="shared" si="201"/>
        <v>0</v>
      </c>
      <c r="L732">
        <f t="shared" si="202"/>
        <v>1</v>
      </c>
      <c r="Q732" s="9"/>
      <c r="W732"/>
    </row>
    <row r="733" spans="1:23" x14ac:dyDescent="0.25">
      <c r="A733">
        <f t="shared" si="191"/>
        <v>0</v>
      </c>
      <c r="B733">
        <f t="shared" si="192"/>
        <v>1</v>
      </c>
      <c r="C733">
        <f t="shared" si="193"/>
        <v>0</v>
      </c>
      <c r="D733">
        <f t="shared" si="194"/>
        <v>0</v>
      </c>
      <c r="E733">
        <f t="shared" si="195"/>
        <v>1</v>
      </c>
      <c r="F733">
        <f t="shared" si="196"/>
        <v>0</v>
      </c>
      <c r="G733">
        <f t="shared" si="197"/>
        <v>0</v>
      </c>
      <c r="H733">
        <f t="shared" si="198"/>
        <v>0</v>
      </c>
      <c r="I733">
        <f t="shared" si="199"/>
        <v>0</v>
      </c>
      <c r="J733">
        <f t="shared" si="200"/>
        <v>0</v>
      </c>
      <c r="K733">
        <f t="shared" si="201"/>
        <v>0</v>
      </c>
      <c r="L733">
        <f t="shared" si="202"/>
        <v>1</v>
      </c>
      <c r="Q733" s="9"/>
      <c r="W733"/>
    </row>
    <row r="734" spans="1:23" x14ac:dyDescent="0.25">
      <c r="A734">
        <f t="shared" si="191"/>
        <v>0</v>
      </c>
      <c r="B734">
        <f t="shared" si="192"/>
        <v>1</v>
      </c>
      <c r="C734">
        <f t="shared" si="193"/>
        <v>1</v>
      </c>
      <c r="D734">
        <f t="shared" si="194"/>
        <v>1</v>
      </c>
      <c r="E734">
        <f t="shared" si="195"/>
        <v>1</v>
      </c>
      <c r="F734">
        <f t="shared" si="196"/>
        <v>0</v>
      </c>
      <c r="G734">
        <f t="shared" si="197"/>
        <v>1</v>
      </c>
      <c r="H734">
        <f t="shared" si="198"/>
        <v>0</v>
      </c>
      <c r="I734">
        <f t="shared" si="199"/>
        <v>1</v>
      </c>
      <c r="J734">
        <f t="shared" si="200"/>
        <v>1</v>
      </c>
      <c r="K734">
        <f t="shared" si="201"/>
        <v>0</v>
      </c>
      <c r="L734">
        <f t="shared" si="202"/>
        <v>1</v>
      </c>
      <c r="Q734" s="9"/>
      <c r="W734"/>
    </row>
    <row r="735" spans="1:23" x14ac:dyDescent="0.25">
      <c r="A735">
        <f t="shared" si="191"/>
        <v>0</v>
      </c>
      <c r="B735">
        <f t="shared" si="192"/>
        <v>0</v>
      </c>
      <c r="C735">
        <f t="shared" si="193"/>
        <v>0</v>
      </c>
      <c r="D735">
        <f t="shared" si="194"/>
        <v>0</v>
      </c>
      <c r="E735">
        <f t="shared" si="195"/>
        <v>0</v>
      </c>
      <c r="F735">
        <f t="shared" si="196"/>
        <v>0</v>
      </c>
      <c r="G735">
        <f t="shared" si="197"/>
        <v>0</v>
      </c>
      <c r="H735">
        <f t="shared" si="198"/>
        <v>0</v>
      </c>
      <c r="I735">
        <f t="shared" si="199"/>
        <v>0</v>
      </c>
      <c r="J735">
        <f t="shared" si="200"/>
        <v>0</v>
      </c>
      <c r="K735">
        <f t="shared" si="201"/>
        <v>1</v>
      </c>
      <c r="L735">
        <f t="shared" si="202"/>
        <v>1</v>
      </c>
      <c r="Q735" s="9"/>
      <c r="W735"/>
    </row>
    <row r="736" spans="1:23" x14ac:dyDescent="0.25">
      <c r="A736">
        <f t="shared" si="191"/>
        <v>1</v>
      </c>
      <c r="B736">
        <f t="shared" si="192"/>
        <v>1</v>
      </c>
      <c r="C736">
        <f t="shared" si="193"/>
        <v>1</v>
      </c>
      <c r="D736">
        <f t="shared" si="194"/>
        <v>0</v>
      </c>
      <c r="E736">
        <f t="shared" si="195"/>
        <v>1</v>
      </c>
      <c r="F736">
        <f t="shared" si="196"/>
        <v>0</v>
      </c>
      <c r="G736">
        <f t="shared" si="197"/>
        <v>0</v>
      </c>
      <c r="H736">
        <f t="shared" si="198"/>
        <v>0</v>
      </c>
      <c r="I736">
        <f t="shared" si="199"/>
        <v>1</v>
      </c>
      <c r="J736">
        <f t="shared" si="200"/>
        <v>1</v>
      </c>
      <c r="K736">
        <f t="shared" si="201"/>
        <v>0</v>
      </c>
      <c r="L736">
        <f t="shared" si="202"/>
        <v>0</v>
      </c>
      <c r="Q736" s="9"/>
      <c r="W736"/>
    </row>
    <row r="737" spans="1:23" x14ac:dyDescent="0.25">
      <c r="A737">
        <f t="shared" si="191"/>
        <v>1</v>
      </c>
      <c r="B737">
        <f t="shared" si="192"/>
        <v>1</v>
      </c>
      <c r="C737">
        <f t="shared" si="193"/>
        <v>0</v>
      </c>
      <c r="D737">
        <f t="shared" si="194"/>
        <v>0</v>
      </c>
      <c r="E737">
        <f t="shared" si="195"/>
        <v>1</v>
      </c>
      <c r="F737">
        <f t="shared" si="196"/>
        <v>0</v>
      </c>
      <c r="G737">
        <f t="shared" si="197"/>
        <v>0</v>
      </c>
      <c r="H737">
        <f t="shared" si="198"/>
        <v>0</v>
      </c>
      <c r="I737">
        <f t="shared" si="199"/>
        <v>1</v>
      </c>
      <c r="J737">
        <f t="shared" si="200"/>
        <v>0</v>
      </c>
      <c r="K737">
        <f t="shared" si="201"/>
        <v>0</v>
      </c>
      <c r="L737">
        <f t="shared" si="202"/>
        <v>1</v>
      </c>
      <c r="Q737" s="9"/>
      <c r="W737"/>
    </row>
    <row r="738" spans="1:23" x14ac:dyDescent="0.25">
      <c r="A738">
        <f t="shared" si="191"/>
        <v>1</v>
      </c>
      <c r="B738">
        <f t="shared" si="192"/>
        <v>1</v>
      </c>
      <c r="C738">
        <f t="shared" si="193"/>
        <v>1</v>
      </c>
      <c r="D738">
        <f t="shared" si="194"/>
        <v>0</v>
      </c>
      <c r="E738">
        <f t="shared" si="195"/>
        <v>1</v>
      </c>
      <c r="F738">
        <f t="shared" si="196"/>
        <v>0</v>
      </c>
      <c r="G738">
        <f t="shared" si="197"/>
        <v>0</v>
      </c>
      <c r="H738">
        <f t="shared" si="198"/>
        <v>0</v>
      </c>
      <c r="I738">
        <f t="shared" si="199"/>
        <v>0</v>
      </c>
      <c r="J738">
        <f t="shared" si="200"/>
        <v>1</v>
      </c>
      <c r="K738">
        <f t="shared" si="201"/>
        <v>0</v>
      </c>
      <c r="L738">
        <f t="shared" si="202"/>
        <v>0</v>
      </c>
      <c r="Q738" s="9"/>
      <c r="W738"/>
    </row>
    <row r="739" spans="1:23" x14ac:dyDescent="0.25">
      <c r="A739">
        <f t="shared" si="191"/>
        <v>0</v>
      </c>
      <c r="B739">
        <f t="shared" si="192"/>
        <v>1</v>
      </c>
      <c r="C739">
        <f t="shared" si="193"/>
        <v>0</v>
      </c>
      <c r="D739">
        <f t="shared" si="194"/>
        <v>0</v>
      </c>
      <c r="E739">
        <f t="shared" si="195"/>
        <v>1</v>
      </c>
      <c r="F739">
        <f t="shared" si="196"/>
        <v>0</v>
      </c>
      <c r="G739">
        <f t="shared" si="197"/>
        <v>0</v>
      </c>
      <c r="H739">
        <f t="shared" si="198"/>
        <v>0</v>
      </c>
      <c r="I739">
        <f t="shared" si="199"/>
        <v>1</v>
      </c>
      <c r="J739">
        <f t="shared" si="200"/>
        <v>0</v>
      </c>
      <c r="K739">
        <f t="shared" si="201"/>
        <v>0</v>
      </c>
      <c r="L739">
        <f t="shared" si="202"/>
        <v>1</v>
      </c>
      <c r="Q739" s="9"/>
      <c r="W739"/>
    </row>
    <row r="740" spans="1:23" x14ac:dyDescent="0.25">
      <c r="A740">
        <f t="shared" si="191"/>
        <v>1</v>
      </c>
      <c r="B740">
        <f t="shared" si="192"/>
        <v>1</v>
      </c>
      <c r="C740">
        <f t="shared" si="193"/>
        <v>1</v>
      </c>
      <c r="D740">
        <f t="shared" si="194"/>
        <v>0</v>
      </c>
      <c r="E740">
        <f t="shared" si="195"/>
        <v>1</v>
      </c>
      <c r="F740">
        <f t="shared" si="196"/>
        <v>0</v>
      </c>
      <c r="G740">
        <f t="shared" si="197"/>
        <v>0</v>
      </c>
      <c r="H740">
        <f t="shared" si="198"/>
        <v>0</v>
      </c>
      <c r="I740">
        <f t="shared" si="199"/>
        <v>1</v>
      </c>
      <c r="J740">
        <f t="shared" si="200"/>
        <v>1</v>
      </c>
      <c r="K740">
        <f t="shared" si="201"/>
        <v>0</v>
      </c>
      <c r="L740">
        <f t="shared" si="202"/>
        <v>0</v>
      </c>
      <c r="Q740" s="9"/>
      <c r="W740"/>
    </row>
    <row r="741" spans="1:23" x14ac:dyDescent="0.25">
      <c r="A741">
        <f t="shared" si="191"/>
        <v>1</v>
      </c>
      <c r="B741">
        <f t="shared" si="192"/>
        <v>1</v>
      </c>
      <c r="C741">
        <f t="shared" si="193"/>
        <v>1</v>
      </c>
      <c r="D741">
        <f t="shared" si="194"/>
        <v>1</v>
      </c>
      <c r="E741">
        <f t="shared" si="195"/>
        <v>1</v>
      </c>
      <c r="F741">
        <f t="shared" si="196"/>
        <v>0</v>
      </c>
      <c r="G741">
        <f t="shared" si="197"/>
        <v>0</v>
      </c>
      <c r="H741">
        <f t="shared" si="198"/>
        <v>0</v>
      </c>
      <c r="I741">
        <f t="shared" si="199"/>
        <v>1</v>
      </c>
      <c r="J741">
        <f t="shared" si="200"/>
        <v>1</v>
      </c>
      <c r="K741">
        <f t="shared" si="201"/>
        <v>0</v>
      </c>
      <c r="L741">
        <f t="shared" si="202"/>
        <v>1</v>
      </c>
      <c r="Q741" s="9"/>
      <c r="W741"/>
    </row>
    <row r="742" spans="1:23" x14ac:dyDescent="0.25">
      <c r="A742">
        <f t="shared" si="191"/>
        <v>1</v>
      </c>
      <c r="B742">
        <f t="shared" si="192"/>
        <v>1</v>
      </c>
      <c r="C742">
        <f t="shared" si="193"/>
        <v>1</v>
      </c>
      <c r="D742">
        <f t="shared" si="194"/>
        <v>0</v>
      </c>
      <c r="E742">
        <f t="shared" si="195"/>
        <v>1</v>
      </c>
      <c r="F742">
        <f t="shared" si="196"/>
        <v>0</v>
      </c>
      <c r="G742">
        <f t="shared" si="197"/>
        <v>0</v>
      </c>
      <c r="H742">
        <f t="shared" si="198"/>
        <v>0</v>
      </c>
      <c r="I742">
        <f t="shared" si="199"/>
        <v>1</v>
      </c>
      <c r="J742">
        <f t="shared" si="200"/>
        <v>1</v>
      </c>
      <c r="K742">
        <f t="shared" si="201"/>
        <v>0</v>
      </c>
      <c r="L742">
        <f t="shared" si="202"/>
        <v>0</v>
      </c>
      <c r="Q742" s="9"/>
      <c r="W742"/>
    </row>
    <row r="743" spans="1:23" x14ac:dyDescent="0.25">
      <c r="A743">
        <f t="shared" si="191"/>
        <v>0</v>
      </c>
      <c r="B743">
        <f t="shared" si="192"/>
        <v>0</v>
      </c>
      <c r="C743">
        <f t="shared" si="193"/>
        <v>0</v>
      </c>
      <c r="D743">
        <f t="shared" si="194"/>
        <v>0</v>
      </c>
      <c r="E743">
        <f t="shared" si="195"/>
        <v>0</v>
      </c>
      <c r="F743">
        <f t="shared" si="196"/>
        <v>0</v>
      </c>
      <c r="G743">
        <f t="shared" si="197"/>
        <v>0</v>
      </c>
      <c r="H743">
        <f t="shared" si="198"/>
        <v>0</v>
      </c>
      <c r="I743">
        <f t="shared" si="199"/>
        <v>0</v>
      </c>
      <c r="J743">
        <f t="shared" si="200"/>
        <v>0</v>
      </c>
      <c r="K743">
        <f t="shared" si="201"/>
        <v>1</v>
      </c>
      <c r="L743">
        <f t="shared" si="202"/>
        <v>1</v>
      </c>
      <c r="Q743" s="9"/>
      <c r="W743"/>
    </row>
    <row r="744" spans="1:23" x14ac:dyDescent="0.25">
      <c r="A744">
        <f t="shared" si="191"/>
        <v>1</v>
      </c>
      <c r="B744">
        <f t="shared" si="192"/>
        <v>1</v>
      </c>
      <c r="C744">
        <f t="shared" si="193"/>
        <v>1</v>
      </c>
      <c r="D744">
        <f t="shared" si="194"/>
        <v>0</v>
      </c>
      <c r="E744">
        <f t="shared" si="195"/>
        <v>0</v>
      </c>
      <c r="F744">
        <f t="shared" si="196"/>
        <v>0</v>
      </c>
      <c r="G744">
        <f t="shared" si="197"/>
        <v>1</v>
      </c>
      <c r="H744">
        <f t="shared" si="198"/>
        <v>0</v>
      </c>
      <c r="I744">
        <f t="shared" si="199"/>
        <v>1</v>
      </c>
      <c r="J744">
        <f t="shared" si="200"/>
        <v>1</v>
      </c>
      <c r="K744">
        <f t="shared" si="201"/>
        <v>1</v>
      </c>
      <c r="L744">
        <f t="shared" si="202"/>
        <v>0</v>
      </c>
      <c r="Q744" s="9"/>
      <c r="W744"/>
    </row>
    <row r="745" spans="1:23" x14ac:dyDescent="0.25">
      <c r="A745">
        <f t="shared" si="191"/>
        <v>1</v>
      </c>
      <c r="B745">
        <f t="shared" si="192"/>
        <v>0</v>
      </c>
      <c r="C745">
        <f t="shared" si="193"/>
        <v>0</v>
      </c>
      <c r="D745">
        <f t="shared" si="194"/>
        <v>0</v>
      </c>
      <c r="E745">
        <f t="shared" si="195"/>
        <v>0</v>
      </c>
      <c r="F745">
        <f t="shared" si="196"/>
        <v>0</v>
      </c>
      <c r="G745">
        <f t="shared" si="197"/>
        <v>1</v>
      </c>
      <c r="H745">
        <f t="shared" si="198"/>
        <v>1</v>
      </c>
      <c r="I745">
        <f t="shared" si="199"/>
        <v>0</v>
      </c>
      <c r="J745">
        <f t="shared" si="200"/>
        <v>0</v>
      </c>
      <c r="K745">
        <f t="shared" si="201"/>
        <v>1</v>
      </c>
      <c r="L745">
        <f t="shared" si="202"/>
        <v>0</v>
      </c>
      <c r="Q745" s="9"/>
      <c r="W745"/>
    </row>
    <row r="746" spans="1:23" x14ac:dyDescent="0.25">
      <c r="A746">
        <f t="shared" si="191"/>
        <v>1</v>
      </c>
      <c r="B746">
        <f t="shared" si="192"/>
        <v>1</v>
      </c>
      <c r="C746">
        <f t="shared" si="193"/>
        <v>1</v>
      </c>
      <c r="D746">
        <f t="shared" si="194"/>
        <v>1</v>
      </c>
      <c r="E746">
        <f t="shared" si="195"/>
        <v>1</v>
      </c>
      <c r="F746">
        <f t="shared" si="196"/>
        <v>0</v>
      </c>
      <c r="G746">
        <f t="shared" si="197"/>
        <v>0</v>
      </c>
      <c r="H746">
        <f t="shared" si="198"/>
        <v>0</v>
      </c>
      <c r="I746">
        <f t="shared" si="199"/>
        <v>1</v>
      </c>
      <c r="J746">
        <f t="shared" si="200"/>
        <v>1</v>
      </c>
      <c r="K746">
        <f t="shared" si="201"/>
        <v>0</v>
      </c>
      <c r="L746">
        <f t="shared" si="202"/>
        <v>0</v>
      </c>
      <c r="Q746" s="9"/>
      <c r="W746"/>
    </row>
    <row r="747" spans="1:23" x14ac:dyDescent="0.25">
      <c r="A747">
        <f t="shared" si="191"/>
        <v>1</v>
      </c>
      <c r="B747">
        <f t="shared" si="192"/>
        <v>1</v>
      </c>
      <c r="C747">
        <f t="shared" si="193"/>
        <v>1</v>
      </c>
      <c r="D747">
        <f t="shared" si="194"/>
        <v>1</v>
      </c>
      <c r="E747">
        <f t="shared" si="195"/>
        <v>1</v>
      </c>
      <c r="F747">
        <f t="shared" si="196"/>
        <v>0</v>
      </c>
      <c r="G747">
        <f t="shared" si="197"/>
        <v>1</v>
      </c>
      <c r="H747">
        <f t="shared" si="198"/>
        <v>0</v>
      </c>
      <c r="I747">
        <f t="shared" si="199"/>
        <v>1</v>
      </c>
      <c r="J747">
        <f t="shared" si="200"/>
        <v>1</v>
      </c>
      <c r="K747">
        <f t="shared" si="201"/>
        <v>0</v>
      </c>
      <c r="L747">
        <f t="shared" si="202"/>
        <v>0</v>
      </c>
      <c r="Q747" s="9"/>
      <c r="W747"/>
    </row>
    <row r="748" spans="1:23" x14ac:dyDescent="0.25">
      <c r="A748">
        <f t="shared" si="191"/>
        <v>0</v>
      </c>
      <c r="B748">
        <f t="shared" si="192"/>
        <v>0</v>
      </c>
      <c r="C748">
        <f t="shared" si="193"/>
        <v>0</v>
      </c>
      <c r="D748">
        <f t="shared" si="194"/>
        <v>0</v>
      </c>
      <c r="E748">
        <f t="shared" si="195"/>
        <v>0</v>
      </c>
      <c r="F748">
        <f t="shared" si="196"/>
        <v>0</v>
      </c>
      <c r="G748">
        <f t="shared" si="197"/>
        <v>0</v>
      </c>
      <c r="H748">
        <f t="shared" si="198"/>
        <v>0</v>
      </c>
      <c r="I748">
        <f t="shared" si="199"/>
        <v>0</v>
      </c>
      <c r="J748">
        <f t="shared" si="200"/>
        <v>0</v>
      </c>
      <c r="K748">
        <f t="shared" si="201"/>
        <v>1</v>
      </c>
      <c r="L748">
        <f t="shared" si="202"/>
        <v>1</v>
      </c>
      <c r="Q748" s="9"/>
      <c r="W748"/>
    </row>
    <row r="749" spans="1:23" x14ac:dyDescent="0.25">
      <c r="A749">
        <f t="shared" si="191"/>
        <v>0</v>
      </c>
      <c r="B749">
        <f t="shared" si="192"/>
        <v>1</v>
      </c>
      <c r="C749">
        <f t="shared" si="193"/>
        <v>1</v>
      </c>
      <c r="D749">
        <f t="shared" si="194"/>
        <v>0</v>
      </c>
      <c r="E749">
        <f t="shared" si="195"/>
        <v>0</v>
      </c>
      <c r="F749">
        <f t="shared" si="196"/>
        <v>0</v>
      </c>
      <c r="G749">
        <f t="shared" si="197"/>
        <v>0</v>
      </c>
      <c r="H749">
        <f t="shared" si="198"/>
        <v>0</v>
      </c>
      <c r="I749">
        <f t="shared" si="199"/>
        <v>1</v>
      </c>
      <c r="J749">
        <f t="shared" si="200"/>
        <v>0</v>
      </c>
      <c r="K749">
        <f t="shared" si="201"/>
        <v>1</v>
      </c>
      <c r="L749">
        <f t="shared" si="202"/>
        <v>0</v>
      </c>
      <c r="Q749" s="9"/>
      <c r="W749"/>
    </row>
    <row r="750" spans="1:23" x14ac:dyDescent="0.25">
      <c r="A750">
        <f t="shared" si="191"/>
        <v>0</v>
      </c>
      <c r="B750">
        <f t="shared" si="192"/>
        <v>1</v>
      </c>
      <c r="C750">
        <f t="shared" si="193"/>
        <v>1</v>
      </c>
      <c r="D750">
        <f t="shared" si="194"/>
        <v>0</v>
      </c>
      <c r="E750">
        <f t="shared" si="195"/>
        <v>0</v>
      </c>
      <c r="F750">
        <f t="shared" si="196"/>
        <v>0</v>
      </c>
      <c r="G750">
        <f t="shared" si="197"/>
        <v>0</v>
      </c>
      <c r="H750">
        <f t="shared" si="198"/>
        <v>0</v>
      </c>
      <c r="I750">
        <f t="shared" si="199"/>
        <v>1</v>
      </c>
      <c r="J750">
        <f t="shared" si="200"/>
        <v>0</v>
      </c>
      <c r="K750">
        <f t="shared" si="201"/>
        <v>1</v>
      </c>
      <c r="L750">
        <f t="shared" si="202"/>
        <v>0</v>
      </c>
      <c r="Q750" s="9"/>
      <c r="W750"/>
    </row>
    <row r="751" spans="1:23" x14ac:dyDescent="0.25">
      <c r="A751">
        <f t="shared" si="191"/>
        <v>1</v>
      </c>
      <c r="B751">
        <f t="shared" si="192"/>
        <v>1</v>
      </c>
      <c r="C751">
        <f t="shared" si="193"/>
        <v>0</v>
      </c>
      <c r="D751">
        <f t="shared" si="194"/>
        <v>0</v>
      </c>
      <c r="E751">
        <f t="shared" si="195"/>
        <v>1</v>
      </c>
      <c r="F751">
        <f t="shared" si="196"/>
        <v>0</v>
      </c>
      <c r="G751">
        <f t="shared" si="197"/>
        <v>0</v>
      </c>
      <c r="H751">
        <f t="shared" si="198"/>
        <v>0</v>
      </c>
      <c r="I751">
        <f t="shared" si="199"/>
        <v>0</v>
      </c>
      <c r="J751">
        <f t="shared" si="200"/>
        <v>0</v>
      </c>
      <c r="K751">
        <f t="shared" si="201"/>
        <v>0</v>
      </c>
      <c r="L751">
        <f t="shared" si="202"/>
        <v>1</v>
      </c>
      <c r="Q751" s="9"/>
      <c r="W751"/>
    </row>
    <row r="752" spans="1:23" x14ac:dyDescent="0.25">
      <c r="A752">
        <f t="shared" si="191"/>
        <v>0</v>
      </c>
      <c r="B752">
        <f t="shared" si="192"/>
        <v>0</v>
      </c>
      <c r="C752">
        <f t="shared" si="193"/>
        <v>0</v>
      </c>
      <c r="D752">
        <f t="shared" si="194"/>
        <v>1</v>
      </c>
      <c r="E752">
        <f t="shared" si="195"/>
        <v>1</v>
      </c>
      <c r="F752">
        <f t="shared" si="196"/>
        <v>0</v>
      </c>
      <c r="G752">
        <f t="shared" si="197"/>
        <v>0</v>
      </c>
      <c r="H752">
        <f t="shared" si="198"/>
        <v>0</v>
      </c>
      <c r="I752">
        <f t="shared" si="199"/>
        <v>0</v>
      </c>
      <c r="J752">
        <f t="shared" si="200"/>
        <v>0</v>
      </c>
      <c r="K752">
        <f t="shared" si="201"/>
        <v>0</v>
      </c>
      <c r="L752">
        <f t="shared" si="202"/>
        <v>1</v>
      </c>
      <c r="Q752" s="9"/>
      <c r="W752"/>
    </row>
    <row r="753" spans="1:23" x14ac:dyDescent="0.25">
      <c r="A753">
        <f t="shared" si="191"/>
        <v>0</v>
      </c>
      <c r="B753">
        <f t="shared" si="192"/>
        <v>0</v>
      </c>
      <c r="C753">
        <f t="shared" si="193"/>
        <v>0</v>
      </c>
      <c r="D753">
        <f t="shared" si="194"/>
        <v>0</v>
      </c>
      <c r="E753">
        <f t="shared" si="195"/>
        <v>1</v>
      </c>
      <c r="F753">
        <f t="shared" si="196"/>
        <v>0</v>
      </c>
      <c r="G753">
        <f t="shared" si="197"/>
        <v>0</v>
      </c>
      <c r="H753">
        <f t="shared" si="198"/>
        <v>0</v>
      </c>
      <c r="I753">
        <f t="shared" si="199"/>
        <v>0</v>
      </c>
      <c r="J753">
        <f t="shared" si="200"/>
        <v>0</v>
      </c>
      <c r="K753">
        <f t="shared" si="201"/>
        <v>0</v>
      </c>
      <c r="L753">
        <f t="shared" si="202"/>
        <v>1</v>
      </c>
      <c r="Q753" s="9"/>
      <c r="W753"/>
    </row>
    <row r="754" spans="1:23" x14ac:dyDescent="0.25">
      <c r="A754">
        <f t="shared" si="191"/>
        <v>1</v>
      </c>
      <c r="B754">
        <f t="shared" si="192"/>
        <v>0</v>
      </c>
      <c r="C754">
        <f t="shared" si="193"/>
        <v>0</v>
      </c>
      <c r="D754">
        <f t="shared" si="194"/>
        <v>0</v>
      </c>
      <c r="E754">
        <f t="shared" si="195"/>
        <v>1</v>
      </c>
      <c r="F754">
        <f t="shared" si="196"/>
        <v>0</v>
      </c>
      <c r="G754">
        <f t="shared" si="197"/>
        <v>0</v>
      </c>
      <c r="H754">
        <f t="shared" si="198"/>
        <v>0</v>
      </c>
      <c r="I754">
        <f t="shared" si="199"/>
        <v>1</v>
      </c>
      <c r="J754">
        <f t="shared" si="200"/>
        <v>0</v>
      </c>
      <c r="K754">
        <f t="shared" si="201"/>
        <v>0</v>
      </c>
      <c r="L754">
        <f t="shared" si="202"/>
        <v>1</v>
      </c>
      <c r="Q754" s="9"/>
      <c r="W754"/>
    </row>
    <row r="755" spans="1:23" x14ac:dyDescent="0.25">
      <c r="A755">
        <f t="shared" si="191"/>
        <v>1</v>
      </c>
      <c r="B755">
        <f t="shared" si="192"/>
        <v>1</v>
      </c>
      <c r="C755">
        <f t="shared" si="193"/>
        <v>1</v>
      </c>
      <c r="D755">
        <f t="shared" si="194"/>
        <v>1</v>
      </c>
      <c r="E755">
        <f t="shared" si="195"/>
        <v>1</v>
      </c>
      <c r="F755">
        <f t="shared" si="196"/>
        <v>0</v>
      </c>
      <c r="G755">
        <f t="shared" si="197"/>
        <v>0</v>
      </c>
      <c r="H755">
        <f t="shared" si="198"/>
        <v>0</v>
      </c>
      <c r="I755">
        <f t="shared" si="199"/>
        <v>1</v>
      </c>
      <c r="J755">
        <f t="shared" si="200"/>
        <v>1</v>
      </c>
      <c r="K755">
        <f t="shared" si="201"/>
        <v>0</v>
      </c>
      <c r="L755">
        <f t="shared" si="202"/>
        <v>1</v>
      </c>
      <c r="Q755" s="9"/>
      <c r="W755"/>
    </row>
    <row r="756" spans="1:23" x14ac:dyDescent="0.25">
      <c r="A756">
        <f t="shared" si="191"/>
        <v>0</v>
      </c>
      <c r="B756">
        <f t="shared" si="192"/>
        <v>1</v>
      </c>
      <c r="C756">
        <f t="shared" si="193"/>
        <v>0</v>
      </c>
      <c r="D756">
        <f t="shared" si="194"/>
        <v>0</v>
      </c>
      <c r="E756">
        <f t="shared" si="195"/>
        <v>0</v>
      </c>
      <c r="F756">
        <f t="shared" si="196"/>
        <v>0</v>
      </c>
      <c r="G756">
        <f t="shared" si="197"/>
        <v>0</v>
      </c>
      <c r="H756">
        <f t="shared" si="198"/>
        <v>0</v>
      </c>
      <c r="I756">
        <f t="shared" si="199"/>
        <v>0</v>
      </c>
      <c r="J756">
        <f t="shared" si="200"/>
        <v>0</v>
      </c>
      <c r="K756">
        <f t="shared" si="201"/>
        <v>1</v>
      </c>
      <c r="L756">
        <f t="shared" si="202"/>
        <v>1</v>
      </c>
      <c r="Q756" s="9"/>
      <c r="W756"/>
    </row>
    <row r="757" spans="1:23" x14ac:dyDescent="0.25">
      <c r="A757">
        <f t="shared" si="191"/>
        <v>0</v>
      </c>
      <c r="B757">
        <f t="shared" si="192"/>
        <v>0</v>
      </c>
      <c r="C757">
        <f t="shared" si="193"/>
        <v>1</v>
      </c>
      <c r="D757">
        <f t="shared" si="194"/>
        <v>0</v>
      </c>
      <c r="E757">
        <f t="shared" si="195"/>
        <v>0</v>
      </c>
      <c r="F757">
        <f t="shared" si="196"/>
        <v>1</v>
      </c>
      <c r="G757">
        <f t="shared" si="197"/>
        <v>1</v>
      </c>
      <c r="H757">
        <f t="shared" si="198"/>
        <v>1</v>
      </c>
      <c r="I757">
        <f t="shared" si="199"/>
        <v>0</v>
      </c>
      <c r="J757">
        <f t="shared" si="200"/>
        <v>0</v>
      </c>
      <c r="K757">
        <f t="shared" si="201"/>
        <v>1</v>
      </c>
      <c r="L757">
        <f t="shared" si="202"/>
        <v>1</v>
      </c>
      <c r="Q757" s="9"/>
      <c r="W757"/>
    </row>
    <row r="758" spans="1:23" x14ac:dyDescent="0.25">
      <c r="A758">
        <f t="shared" si="191"/>
        <v>1</v>
      </c>
      <c r="B758">
        <f t="shared" si="192"/>
        <v>1</v>
      </c>
      <c r="C758">
        <f t="shared" si="193"/>
        <v>1</v>
      </c>
      <c r="D758">
        <f t="shared" si="194"/>
        <v>1</v>
      </c>
      <c r="E758">
        <f t="shared" si="195"/>
        <v>0</v>
      </c>
      <c r="F758">
        <f t="shared" si="196"/>
        <v>0</v>
      </c>
      <c r="G758">
        <f t="shared" si="197"/>
        <v>0</v>
      </c>
      <c r="H758">
        <f t="shared" si="198"/>
        <v>0</v>
      </c>
      <c r="I758">
        <f t="shared" si="199"/>
        <v>1</v>
      </c>
      <c r="J758">
        <f t="shared" si="200"/>
        <v>0</v>
      </c>
      <c r="K758">
        <f t="shared" si="201"/>
        <v>1</v>
      </c>
      <c r="L758">
        <f t="shared" si="202"/>
        <v>0</v>
      </c>
      <c r="Q758" s="9"/>
      <c r="W758"/>
    </row>
    <row r="759" spans="1:23" x14ac:dyDescent="0.25">
      <c r="A759">
        <f t="shared" si="191"/>
        <v>0</v>
      </c>
      <c r="B759">
        <f t="shared" si="192"/>
        <v>1</v>
      </c>
      <c r="C759">
        <f t="shared" si="193"/>
        <v>0</v>
      </c>
      <c r="D759">
        <f t="shared" si="194"/>
        <v>1</v>
      </c>
      <c r="E759">
        <f t="shared" si="195"/>
        <v>0</v>
      </c>
      <c r="F759">
        <f t="shared" si="196"/>
        <v>0</v>
      </c>
      <c r="G759">
        <f t="shared" si="197"/>
        <v>1</v>
      </c>
      <c r="H759">
        <f t="shared" si="198"/>
        <v>0</v>
      </c>
      <c r="I759">
        <f t="shared" si="199"/>
        <v>1</v>
      </c>
      <c r="J759">
        <f t="shared" si="200"/>
        <v>0</v>
      </c>
      <c r="K759">
        <f t="shared" si="201"/>
        <v>0</v>
      </c>
      <c r="L759">
        <f t="shared" si="202"/>
        <v>1</v>
      </c>
      <c r="Q759" s="9"/>
      <c r="W759"/>
    </row>
    <row r="760" spans="1:23" x14ac:dyDescent="0.25">
      <c r="A760">
        <f t="shared" si="191"/>
        <v>1</v>
      </c>
      <c r="B760">
        <f t="shared" si="192"/>
        <v>1</v>
      </c>
      <c r="C760">
        <f t="shared" si="193"/>
        <v>1</v>
      </c>
      <c r="D760">
        <f t="shared" si="194"/>
        <v>1</v>
      </c>
      <c r="E760">
        <f t="shared" si="195"/>
        <v>1</v>
      </c>
      <c r="F760">
        <f t="shared" si="196"/>
        <v>0</v>
      </c>
      <c r="G760">
        <f t="shared" si="197"/>
        <v>0</v>
      </c>
      <c r="H760">
        <f t="shared" si="198"/>
        <v>0</v>
      </c>
      <c r="I760">
        <f t="shared" si="199"/>
        <v>1</v>
      </c>
      <c r="J760">
        <f t="shared" si="200"/>
        <v>1</v>
      </c>
      <c r="K760">
        <f t="shared" si="201"/>
        <v>0</v>
      </c>
      <c r="L760">
        <f t="shared" si="202"/>
        <v>0</v>
      </c>
      <c r="Q760" s="9"/>
      <c r="W760"/>
    </row>
    <row r="761" spans="1:23" x14ac:dyDescent="0.25">
      <c r="A761">
        <f t="shared" si="191"/>
        <v>1</v>
      </c>
      <c r="B761">
        <f t="shared" si="192"/>
        <v>1</v>
      </c>
      <c r="C761">
        <f t="shared" si="193"/>
        <v>0</v>
      </c>
      <c r="D761">
        <f t="shared" si="194"/>
        <v>0</v>
      </c>
      <c r="E761">
        <f t="shared" si="195"/>
        <v>1</v>
      </c>
      <c r="F761">
        <f t="shared" si="196"/>
        <v>0</v>
      </c>
      <c r="G761">
        <f t="shared" si="197"/>
        <v>0</v>
      </c>
      <c r="H761">
        <f t="shared" si="198"/>
        <v>0</v>
      </c>
      <c r="I761">
        <f t="shared" si="199"/>
        <v>1</v>
      </c>
      <c r="J761">
        <f t="shared" si="200"/>
        <v>0</v>
      </c>
      <c r="K761">
        <f t="shared" si="201"/>
        <v>0</v>
      </c>
      <c r="L761">
        <f t="shared" si="202"/>
        <v>0</v>
      </c>
      <c r="Q761" s="9"/>
      <c r="W761"/>
    </row>
    <row r="762" spans="1:23" x14ac:dyDescent="0.25">
      <c r="A762">
        <f t="shared" si="191"/>
        <v>1</v>
      </c>
      <c r="B762">
        <f t="shared" si="192"/>
        <v>1</v>
      </c>
      <c r="C762">
        <f t="shared" si="193"/>
        <v>1</v>
      </c>
      <c r="D762">
        <f t="shared" si="194"/>
        <v>0</v>
      </c>
      <c r="E762">
        <f t="shared" si="195"/>
        <v>1</v>
      </c>
      <c r="F762">
        <f t="shared" si="196"/>
        <v>0</v>
      </c>
      <c r="G762">
        <f t="shared" si="197"/>
        <v>0</v>
      </c>
      <c r="H762">
        <f t="shared" si="198"/>
        <v>0</v>
      </c>
      <c r="I762">
        <f t="shared" si="199"/>
        <v>1</v>
      </c>
      <c r="J762">
        <f t="shared" si="200"/>
        <v>1</v>
      </c>
      <c r="K762">
        <f t="shared" si="201"/>
        <v>0</v>
      </c>
      <c r="L762">
        <f t="shared" si="202"/>
        <v>0</v>
      </c>
      <c r="Q762" s="9"/>
      <c r="W762"/>
    </row>
    <row r="763" spans="1:23" x14ac:dyDescent="0.25">
      <c r="A763">
        <f t="shared" si="191"/>
        <v>0</v>
      </c>
      <c r="B763">
        <f t="shared" si="192"/>
        <v>0</v>
      </c>
      <c r="C763">
        <f t="shared" si="193"/>
        <v>0</v>
      </c>
      <c r="D763">
        <f t="shared" si="194"/>
        <v>0</v>
      </c>
      <c r="E763">
        <f t="shared" si="195"/>
        <v>0</v>
      </c>
      <c r="F763">
        <f t="shared" si="196"/>
        <v>0</v>
      </c>
      <c r="G763">
        <f t="shared" si="197"/>
        <v>0</v>
      </c>
      <c r="H763">
        <f t="shared" si="198"/>
        <v>0</v>
      </c>
      <c r="I763">
        <f t="shared" si="199"/>
        <v>0</v>
      </c>
      <c r="J763">
        <f t="shared" si="200"/>
        <v>0</v>
      </c>
      <c r="K763">
        <f t="shared" si="201"/>
        <v>0</v>
      </c>
      <c r="L763">
        <f t="shared" si="202"/>
        <v>1</v>
      </c>
      <c r="Q763" s="9"/>
      <c r="W763"/>
    </row>
    <row r="764" spans="1:23" x14ac:dyDescent="0.25">
      <c r="A764">
        <f t="shared" si="191"/>
        <v>0</v>
      </c>
      <c r="B764">
        <f t="shared" si="192"/>
        <v>0</v>
      </c>
      <c r="C764">
        <f t="shared" si="193"/>
        <v>0</v>
      </c>
      <c r="D764">
        <f t="shared" si="194"/>
        <v>1</v>
      </c>
      <c r="E764">
        <f t="shared" si="195"/>
        <v>0</v>
      </c>
      <c r="F764">
        <f t="shared" si="196"/>
        <v>0</v>
      </c>
      <c r="G764">
        <f t="shared" si="197"/>
        <v>1</v>
      </c>
      <c r="H764">
        <f t="shared" si="198"/>
        <v>1</v>
      </c>
      <c r="I764">
        <f t="shared" si="199"/>
        <v>0</v>
      </c>
      <c r="J764">
        <f t="shared" si="200"/>
        <v>0</v>
      </c>
      <c r="K764">
        <f t="shared" si="201"/>
        <v>0</v>
      </c>
      <c r="L764">
        <f t="shared" si="202"/>
        <v>1</v>
      </c>
      <c r="Q764" s="9"/>
      <c r="W764"/>
    </row>
    <row r="765" spans="1:23" x14ac:dyDescent="0.25">
      <c r="A765">
        <f t="shared" si="191"/>
        <v>1</v>
      </c>
      <c r="B765">
        <f t="shared" si="192"/>
        <v>1</v>
      </c>
      <c r="C765">
        <f t="shared" si="193"/>
        <v>1</v>
      </c>
      <c r="D765">
        <f t="shared" si="194"/>
        <v>0</v>
      </c>
      <c r="E765">
        <f t="shared" si="195"/>
        <v>1</v>
      </c>
      <c r="F765">
        <f t="shared" si="196"/>
        <v>0</v>
      </c>
      <c r="G765">
        <f t="shared" si="197"/>
        <v>0</v>
      </c>
      <c r="H765">
        <f t="shared" si="198"/>
        <v>0</v>
      </c>
      <c r="I765">
        <f t="shared" si="199"/>
        <v>1</v>
      </c>
      <c r="J765">
        <f t="shared" si="200"/>
        <v>1</v>
      </c>
      <c r="K765">
        <f t="shared" si="201"/>
        <v>0</v>
      </c>
      <c r="L765">
        <f t="shared" si="202"/>
        <v>0</v>
      </c>
      <c r="Q765" s="9"/>
      <c r="W765"/>
    </row>
    <row r="766" spans="1:23" x14ac:dyDescent="0.25">
      <c r="A766">
        <f t="shared" si="191"/>
        <v>0</v>
      </c>
      <c r="B766">
        <f t="shared" si="192"/>
        <v>0</v>
      </c>
      <c r="C766">
        <f t="shared" si="193"/>
        <v>0</v>
      </c>
      <c r="D766">
        <f t="shared" si="194"/>
        <v>0</v>
      </c>
      <c r="E766">
        <f t="shared" si="195"/>
        <v>0</v>
      </c>
      <c r="F766">
        <f t="shared" si="196"/>
        <v>0</v>
      </c>
      <c r="G766">
        <f t="shared" si="197"/>
        <v>0</v>
      </c>
      <c r="H766">
        <f t="shared" si="198"/>
        <v>1</v>
      </c>
      <c r="I766">
        <f t="shared" si="199"/>
        <v>0</v>
      </c>
      <c r="J766">
        <f t="shared" si="200"/>
        <v>0</v>
      </c>
      <c r="K766">
        <f t="shared" si="201"/>
        <v>0</v>
      </c>
      <c r="L766">
        <f t="shared" si="202"/>
        <v>1</v>
      </c>
      <c r="Q766" s="9"/>
      <c r="W766"/>
    </row>
    <row r="767" spans="1:23" x14ac:dyDescent="0.25">
      <c r="A767">
        <f t="shared" si="191"/>
        <v>0</v>
      </c>
      <c r="B767">
        <f t="shared" si="192"/>
        <v>0</v>
      </c>
      <c r="C767">
        <f t="shared" si="193"/>
        <v>0</v>
      </c>
      <c r="D767">
        <f t="shared" si="194"/>
        <v>0</v>
      </c>
      <c r="E767">
        <f t="shared" si="195"/>
        <v>0</v>
      </c>
      <c r="F767">
        <f t="shared" si="196"/>
        <v>0</v>
      </c>
      <c r="G767">
        <f t="shared" si="197"/>
        <v>0</v>
      </c>
      <c r="H767">
        <f t="shared" si="198"/>
        <v>0</v>
      </c>
      <c r="I767">
        <f t="shared" si="199"/>
        <v>0</v>
      </c>
      <c r="J767">
        <f t="shared" si="200"/>
        <v>0</v>
      </c>
      <c r="K767">
        <f t="shared" si="201"/>
        <v>1</v>
      </c>
      <c r="L767">
        <f t="shared" si="202"/>
        <v>0</v>
      </c>
      <c r="Q767" s="9"/>
      <c r="W767"/>
    </row>
    <row r="768" spans="1:23" x14ac:dyDescent="0.25">
      <c r="A768">
        <f t="shared" ref="A768:A831" si="203">IF(X323&gt;=$X$444,1,0)</f>
        <v>0</v>
      </c>
      <c r="B768">
        <f t="shared" ref="B768:B831" si="204">IF(Y323&gt;=Y$444,1,0)</f>
        <v>0</v>
      </c>
      <c r="C768">
        <f t="shared" ref="C768:C831" si="205">IF(Z323&gt;=Z$444,1,0)</f>
        <v>0</v>
      </c>
      <c r="D768">
        <f t="shared" ref="D768:D831" si="206">IF(AA323&gt;=AA$444,1,0)</f>
        <v>0</v>
      </c>
      <c r="E768">
        <f t="shared" ref="E768:E831" si="207">IF(AB323&gt;=AB$444,1,0)</f>
        <v>0</v>
      </c>
      <c r="F768">
        <f t="shared" ref="F768:F831" si="208">IF(AC323&gt;=AC$444,1,0)</f>
        <v>0</v>
      </c>
      <c r="G768">
        <f t="shared" ref="G768:G831" si="209">IF(AD323&gt;=AD$444,1,0)</f>
        <v>0</v>
      </c>
      <c r="H768">
        <f t="shared" ref="H768:H831" si="210">IF(AE323&gt;=AE$444,1,0)</f>
        <v>0</v>
      </c>
      <c r="I768">
        <f t="shared" ref="I768:I831" si="211">IF(AF323&gt;=AF$444,1,0)</f>
        <v>0</v>
      </c>
      <c r="J768">
        <f t="shared" ref="J768:J831" si="212">IF(AG323&gt;=AG$444,1,0)</f>
        <v>0</v>
      </c>
      <c r="K768">
        <f t="shared" ref="K768:K831" si="213">IF(AH323&gt;=AH$444,1,0)</f>
        <v>1</v>
      </c>
      <c r="L768">
        <f t="shared" ref="L768:L831" si="214">IF(AP323&gt;=AP$444,1,0)</f>
        <v>1</v>
      </c>
      <c r="Q768" s="9"/>
      <c r="W768"/>
    </row>
    <row r="769" spans="1:23" x14ac:dyDescent="0.25">
      <c r="A769">
        <f t="shared" si="203"/>
        <v>0</v>
      </c>
      <c r="B769">
        <f t="shared" si="204"/>
        <v>1</v>
      </c>
      <c r="C769">
        <f t="shared" si="205"/>
        <v>1</v>
      </c>
      <c r="D769">
        <f t="shared" si="206"/>
        <v>0</v>
      </c>
      <c r="E769">
        <f t="shared" si="207"/>
        <v>1</v>
      </c>
      <c r="F769">
        <f t="shared" si="208"/>
        <v>0</v>
      </c>
      <c r="G769">
        <f t="shared" si="209"/>
        <v>0</v>
      </c>
      <c r="H769">
        <f t="shared" si="210"/>
        <v>0</v>
      </c>
      <c r="I769">
        <f t="shared" si="211"/>
        <v>1</v>
      </c>
      <c r="J769">
        <f t="shared" si="212"/>
        <v>1</v>
      </c>
      <c r="K769">
        <f t="shared" si="213"/>
        <v>0</v>
      </c>
      <c r="L769">
        <f t="shared" si="214"/>
        <v>0</v>
      </c>
      <c r="Q769" s="9"/>
      <c r="W769"/>
    </row>
    <row r="770" spans="1:23" x14ac:dyDescent="0.25">
      <c r="A770">
        <f t="shared" si="203"/>
        <v>1</v>
      </c>
      <c r="B770">
        <f t="shared" si="204"/>
        <v>1</v>
      </c>
      <c r="C770">
        <f t="shared" si="205"/>
        <v>0</v>
      </c>
      <c r="D770">
        <f t="shared" si="206"/>
        <v>0</v>
      </c>
      <c r="E770">
        <f t="shared" si="207"/>
        <v>1</v>
      </c>
      <c r="F770">
        <f t="shared" si="208"/>
        <v>0</v>
      </c>
      <c r="G770">
        <f t="shared" si="209"/>
        <v>0</v>
      </c>
      <c r="H770">
        <f t="shared" si="210"/>
        <v>0</v>
      </c>
      <c r="I770">
        <f t="shared" si="211"/>
        <v>1</v>
      </c>
      <c r="J770">
        <f t="shared" si="212"/>
        <v>1</v>
      </c>
      <c r="K770">
        <f t="shared" si="213"/>
        <v>0</v>
      </c>
      <c r="L770">
        <f t="shared" si="214"/>
        <v>0</v>
      </c>
      <c r="Q770" s="9"/>
      <c r="W770"/>
    </row>
    <row r="771" spans="1:23" x14ac:dyDescent="0.25">
      <c r="A771">
        <f t="shared" si="203"/>
        <v>0</v>
      </c>
      <c r="B771">
        <f t="shared" si="204"/>
        <v>0</v>
      </c>
      <c r="C771">
        <f t="shared" si="205"/>
        <v>0</v>
      </c>
      <c r="D771">
        <f t="shared" si="206"/>
        <v>0</v>
      </c>
      <c r="E771">
        <f t="shared" si="207"/>
        <v>1</v>
      </c>
      <c r="F771">
        <f t="shared" si="208"/>
        <v>0</v>
      </c>
      <c r="G771">
        <f t="shared" si="209"/>
        <v>0</v>
      </c>
      <c r="H771">
        <f t="shared" si="210"/>
        <v>0</v>
      </c>
      <c r="I771">
        <f t="shared" si="211"/>
        <v>0</v>
      </c>
      <c r="J771">
        <f t="shared" si="212"/>
        <v>0</v>
      </c>
      <c r="K771">
        <f t="shared" si="213"/>
        <v>0</v>
      </c>
      <c r="L771">
        <f t="shared" si="214"/>
        <v>1</v>
      </c>
      <c r="Q771" s="9"/>
      <c r="W771"/>
    </row>
    <row r="772" spans="1:23" x14ac:dyDescent="0.25">
      <c r="A772">
        <f t="shared" si="203"/>
        <v>0</v>
      </c>
      <c r="B772">
        <f t="shared" si="204"/>
        <v>0</v>
      </c>
      <c r="C772">
        <f t="shared" si="205"/>
        <v>0</v>
      </c>
      <c r="D772">
        <f t="shared" si="206"/>
        <v>0</v>
      </c>
      <c r="E772">
        <f t="shared" si="207"/>
        <v>0</v>
      </c>
      <c r="F772">
        <f t="shared" si="208"/>
        <v>0</v>
      </c>
      <c r="G772">
        <f t="shared" si="209"/>
        <v>0</v>
      </c>
      <c r="H772">
        <f t="shared" si="210"/>
        <v>0</v>
      </c>
      <c r="I772">
        <f t="shared" si="211"/>
        <v>0</v>
      </c>
      <c r="J772">
        <f t="shared" si="212"/>
        <v>0</v>
      </c>
      <c r="K772">
        <f t="shared" si="213"/>
        <v>0</v>
      </c>
      <c r="L772">
        <f t="shared" si="214"/>
        <v>1</v>
      </c>
      <c r="Q772" s="9"/>
      <c r="W772"/>
    </row>
    <row r="773" spans="1:23" x14ac:dyDescent="0.25">
      <c r="A773">
        <f t="shared" si="203"/>
        <v>0</v>
      </c>
      <c r="B773">
        <f t="shared" si="204"/>
        <v>0</v>
      </c>
      <c r="C773">
        <f t="shared" si="205"/>
        <v>0</v>
      </c>
      <c r="D773">
        <f t="shared" si="206"/>
        <v>1</v>
      </c>
      <c r="E773">
        <f t="shared" si="207"/>
        <v>0</v>
      </c>
      <c r="F773">
        <f t="shared" si="208"/>
        <v>0</v>
      </c>
      <c r="G773">
        <f t="shared" si="209"/>
        <v>0</v>
      </c>
      <c r="H773">
        <f t="shared" si="210"/>
        <v>0</v>
      </c>
      <c r="I773">
        <f t="shared" si="211"/>
        <v>0</v>
      </c>
      <c r="J773">
        <f t="shared" si="212"/>
        <v>0</v>
      </c>
      <c r="K773">
        <f t="shared" si="213"/>
        <v>0</v>
      </c>
      <c r="L773">
        <f t="shared" si="214"/>
        <v>1</v>
      </c>
      <c r="Q773" s="9"/>
      <c r="W773"/>
    </row>
    <row r="774" spans="1:23" x14ac:dyDescent="0.25">
      <c r="A774">
        <f t="shared" si="203"/>
        <v>0</v>
      </c>
      <c r="B774">
        <f t="shared" si="204"/>
        <v>1</v>
      </c>
      <c r="C774">
        <f t="shared" si="205"/>
        <v>0</v>
      </c>
      <c r="D774">
        <f t="shared" si="206"/>
        <v>0</v>
      </c>
      <c r="E774">
        <f t="shared" si="207"/>
        <v>1</v>
      </c>
      <c r="F774">
        <f t="shared" si="208"/>
        <v>0</v>
      </c>
      <c r="G774">
        <f t="shared" si="209"/>
        <v>0</v>
      </c>
      <c r="H774">
        <f t="shared" si="210"/>
        <v>0</v>
      </c>
      <c r="I774">
        <f t="shared" si="211"/>
        <v>1</v>
      </c>
      <c r="J774">
        <f t="shared" si="212"/>
        <v>1</v>
      </c>
      <c r="K774">
        <f t="shared" si="213"/>
        <v>0</v>
      </c>
      <c r="L774">
        <f t="shared" si="214"/>
        <v>0</v>
      </c>
      <c r="Q774" s="9"/>
      <c r="W774"/>
    </row>
    <row r="775" spans="1:23" x14ac:dyDescent="0.25">
      <c r="A775">
        <f t="shared" si="203"/>
        <v>1</v>
      </c>
      <c r="B775">
        <f t="shared" si="204"/>
        <v>1</v>
      </c>
      <c r="C775">
        <f t="shared" si="205"/>
        <v>1</v>
      </c>
      <c r="D775">
        <f t="shared" si="206"/>
        <v>0</v>
      </c>
      <c r="E775">
        <f t="shared" si="207"/>
        <v>1</v>
      </c>
      <c r="F775">
        <f t="shared" si="208"/>
        <v>0</v>
      </c>
      <c r="G775">
        <f t="shared" si="209"/>
        <v>0</v>
      </c>
      <c r="H775">
        <f t="shared" si="210"/>
        <v>0</v>
      </c>
      <c r="I775">
        <f t="shared" si="211"/>
        <v>1</v>
      </c>
      <c r="J775">
        <f t="shared" si="212"/>
        <v>1</v>
      </c>
      <c r="K775">
        <f t="shared" si="213"/>
        <v>0</v>
      </c>
      <c r="L775">
        <f t="shared" si="214"/>
        <v>0</v>
      </c>
      <c r="Q775" s="9"/>
      <c r="W775"/>
    </row>
    <row r="776" spans="1:23" x14ac:dyDescent="0.25">
      <c r="A776">
        <f t="shared" si="203"/>
        <v>0</v>
      </c>
      <c r="B776">
        <f t="shared" si="204"/>
        <v>1</v>
      </c>
      <c r="C776">
        <f t="shared" si="205"/>
        <v>0</v>
      </c>
      <c r="D776">
        <f t="shared" si="206"/>
        <v>1</v>
      </c>
      <c r="E776">
        <f t="shared" si="207"/>
        <v>1</v>
      </c>
      <c r="F776">
        <f t="shared" si="208"/>
        <v>0</v>
      </c>
      <c r="G776">
        <f t="shared" si="209"/>
        <v>0</v>
      </c>
      <c r="H776">
        <f t="shared" si="210"/>
        <v>0</v>
      </c>
      <c r="I776">
        <f t="shared" si="211"/>
        <v>0</v>
      </c>
      <c r="J776">
        <f t="shared" si="212"/>
        <v>0</v>
      </c>
      <c r="K776">
        <f t="shared" si="213"/>
        <v>0</v>
      </c>
      <c r="L776">
        <f t="shared" si="214"/>
        <v>1</v>
      </c>
      <c r="Q776" s="9"/>
      <c r="W776"/>
    </row>
    <row r="777" spans="1:23" x14ac:dyDescent="0.25">
      <c r="A777">
        <f t="shared" si="203"/>
        <v>1</v>
      </c>
      <c r="B777">
        <f t="shared" si="204"/>
        <v>1</v>
      </c>
      <c r="C777">
        <f t="shared" si="205"/>
        <v>0</v>
      </c>
      <c r="D777">
        <f t="shared" si="206"/>
        <v>0</v>
      </c>
      <c r="E777">
        <f t="shared" si="207"/>
        <v>1</v>
      </c>
      <c r="F777">
        <f t="shared" si="208"/>
        <v>0</v>
      </c>
      <c r="G777">
        <f t="shared" si="209"/>
        <v>0</v>
      </c>
      <c r="H777">
        <f t="shared" si="210"/>
        <v>0</v>
      </c>
      <c r="I777">
        <f t="shared" si="211"/>
        <v>0</v>
      </c>
      <c r="J777">
        <f t="shared" si="212"/>
        <v>0</v>
      </c>
      <c r="K777">
        <f t="shared" si="213"/>
        <v>0</v>
      </c>
      <c r="L777">
        <f t="shared" si="214"/>
        <v>1</v>
      </c>
      <c r="Q777" s="9"/>
      <c r="W777"/>
    </row>
    <row r="778" spans="1:23" x14ac:dyDescent="0.25">
      <c r="A778">
        <f t="shared" si="203"/>
        <v>1</v>
      </c>
      <c r="B778">
        <f t="shared" si="204"/>
        <v>1</v>
      </c>
      <c r="C778">
        <f t="shared" si="205"/>
        <v>1</v>
      </c>
      <c r="D778">
        <f t="shared" si="206"/>
        <v>0</v>
      </c>
      <c r="E778">
        <f t="shared" si="207"/>
        <v>1</v>
      </c>
      <c r="F778">
        <f t="shared" si="208"/>
        <v>0</v>
      </c>
      <c r="G778">
        <f t="shared" si="209"/>
        <v>0</v>
      </c>
      <c r="H778">
        <f t="shared" si="210"/>
        <v>0</v>
      </c>
      <c r="I778">
        <f t="shared" si="211"/>
        <v>1</v>
      </c>
      <c r="J778">
        <f t="shared" si="212"/>
        <v>1</v>
      </c>
      <c r="K778">
        <f t="shared" si="213"/>
        <v>0</v>
      </c>
      <c r="L778">
        <f t="shared" si="214"/>
        <v>0</v>
      </c>
      <c r="Q778" s="9"/>
      <c r="W778"/>
    </row>
    <row r="779" spans="1:23" x14ac:dyDescent="0.25">
      <c r="A779">
        <f t="shared" si="203"/>
        <v>1</v>
      </c>
      <c r="B779">
        <f t="shared" si="204"/>
        <v>1</v>
      </c>
      <c r="C779">
        <f t="shared" si="205"/>
        <v>1</v>
      </c>
      <c r="D779">
        <f t="shared" si="206"/>
        <v>1</v>
      </c>
      <c r="E779">
        <f t="shared" si="207"/>
        <v>1</v>
      </c>
      <c r="F779">
        <f t="shared" si="208"/>
        <v>0</v>
      </c>
      <c r="G779">
        <f t="shared" si="209"/>
        <v>0</v>
      </c>
      <c r="H779">
        <f t="shared" si="210"/>
        <v>0</v>
      </c>
      <c r="I779">
        <f t="shared" si="211"/>
        <v>1</v>
      </c>
      <c r="J779">
        <f t="shared" si="212"/>
        <v>1</v>
      </c>
      <c r="K779">
        <f t="shared" si="213"/>
        <v>0</v>
      </c>
      <c r="L779">
        <f t="shared" si="214"/>
        <v>0</v>
      </c>
      <c r="Q779" s="9"/>
      <c r="W779"/>
    </row>
    <row r="780" spans="1:23" x14ac:dyDescent="0.25">
      <c r="A780">
        <f t="shared" si="203"/>
        <v>1</v>
      </c>
      <c r="B780">
        <f t="shared" si="204"/>
        <v>1</v>
      </c>
      <c r="C780">
        <f t="shared" si="205"/>
        <v>0</v>
      </c>
      <c r="D780">
        <f t="shared" si="206"/>
        <v>0</v>
      </c>
      <c r="E780">
        <f t="shared" si="207"/>
        <v>1</v>
      </c>
      <c r="F780">
        <f t="shared" si="208"/>
        <v>0</v>
      </c>
      <c r="G780">
        <f t="shared" si="209"/>
        <v>0</v>
      </c>
      <c r="H780">
        <f t="shared" si="210"/>
        <v>0</v>
      </c>
      <c r="I780">
        <f t="shared" si="211"/>
        <v>0</v>
      </c>
      <c r="J780">
        <f t="shared" si="212"/>
        <v>1</v>
      </c>
      <c r="K780">
        <f t="shared" si="213"/>
        <v>0</v>
      </c>
      <c r="L780">
        <f t="shared" si="214"/>
        <v>0</v>
      </c>
      <c r="Q780" s="9"/>
      <c r="W780"/>
    </row>
    <row r="781" spans="1:23" x14ac:dyDescent="0.25">
      <c r="A781">
        <f t="shared" si="203"/>
        <v>0</v>
      </c>
      <c r="B781">
        <f t="shared" si="204"/>
        <v>1</v>
      </c>
      <c r="C781">
        <f t="shared" si="205"/>
        <v>1</v>
      </c>
      <c r="D781">
        <f t="shared" si="206"/>
        <v>1</v>
      </c>
      <c r="E781">
        <f t="shared" si="207"/>
        <v>1</v>
      </c>
      <c r="F781">
        <f t="shared" si="208"/>
        <v>0</v>
      </c>
      <c r="G781">
        <f t="shared" si="209"/>
        <v>0</v>
      </c>
      <c r="H781">
        <f t="shared" si="210"/>
        <v>0</v>
      </c>
      <c r="I781">
        <f t="shared" si="211"/>
        <v>1</v>
      </c>
      <c r="J781">
        <f t="shared" si="212"/>
        <v>1</v>
      </c>
      <c r="K781">
        <f t="shared" si="213"/>
        <v>0</v>
      </c>
      <c r="L781">
        <f t="shared" si="214"/>
        <v>0</v>
      </c>
      <c r="Q781" s="9"/>
      <c r="W781"/>
    </row>
    <row r="782" spans="1:23" x14ac:dyDescent="0.25">
      <c r="A782">
        <f t="shared" si="203"/>
        <v>0</v>
      </c>
      <c r="B782">
        <f t="shared" si="204"/>
        <v>0</v>
      </c>
      <c r="C782">
        <f t="shared" si="205"/>
        <v>0</v>
      </c>
      <c r="D782">
        <f t="shared" si="206"/>
        <v>0</v>
      </c>
      <c r="E782">
        <f t="shared" si="207"/>
        <v>0</v>
      </c>
      <c r="F782">
        <f t="shared" si="208"/>
        <v>0</v>
      </c>
      <c r="G782">
        <f t="shared" si="209"/>
        <v>0</v>
      </c>
      <c r="H782">
        <f t="shared" si="210"/>
        <v>0</v>
      </c>
      <c r="I782">
        <f t="shared" si="211"/>
        <v>0</v>
      </c>
      <c r="J782">
        <f t="shared" si="212"/>
        <v>0</v>
      </c>
      <c r="K782">
        <f t="shared" si="213"/>
        <v>1</v>
      </c>
      <c r="L782">
        <f t="shared" si="214"/>
        <v>0</v>
      </c>
      <c r="Q782" s="9"/>
      <c r="W782"/>
    </row>
    <row r="783" spans="1:23" x14ac:dyDescent="0.25">
      <c r="A783">
        <f t="shared" si="203"/>
        <v>0</v>
      </c>
      <c r="B783">
        <f t="shared" si="204"/>
        <v>0</v>
      </c>
      <c r="C783">
        <f t="shared" si="205"/>
        <v>0</v>
      </c>
      <c r="D783">
        <f t="shared" si="206"/>
        <v>0</v>
      </c>
      <c r="E783">
        <f t="shared" si="207"/>
        <v>0</v>
      </c>
      <c r="F783">
        <f t="shared" si="208"/>
        <v>0</v>
      </c>
      <c r="G783">
        <f t="shared" si="209"/>
        <v>0</v>
      </c>
      <c r="H783">
        <f t="shared" si="210"/>
        <v>1</v>
      </c>
      <c r="I783">
        <f t="shared" si="211"/>
        <v>0</v>
      </c>
      <c r="J783">
        <f t="shared" si="212"/>
        <v>0</v>
      </c>
      <c r="K783">
        <f t="shared" si="213"/>
        <v>0</v>
      </c>
      <c r="L783">
        <f t="shared" si="214"/>
        <v>1</v>
      </c>
      <c r="Q783" s="9"/>
      <c r="W783"/>
    </row>
    <row r="784" spans="1:23" x14ac:dyDescent="0.25">
      <c r="A784">
        <f t="shared" si="203"/>
        <v>0</v>
      </c>
      <c r="B784">
        <f t="shared" si="204"/>
        <v>0</v>
      </c>
      <c r="C784">
        <f t="shared" si="205"/>
        <v>0</v>
      </c>
      <c r="D784">
        <f t="shared" si="206"/>
        <v>0</v>
      </c>
      <c r="E784">
        <f t="shared" si="207"/>
        <v>0</v>
      </c>
      <c r="F784">
        <f t="shared" si="208"/>
        <v>0</v>
      </c>
      <c r="G784">
        <f t="shared" si="209"/>
        <v>0</v>
      </c>
      <c r="H784">
        <f t="shared" si="210"/>
        <v>0</v>
      </c>
      <c r="I784">
        <f t="shared" si="211"/>
        <v>0</v>
      </c>
      <c r="J784">
        <f t="shared" si="212"/>
        <v>0</v>
      </c>
      <c r="K784">
        <f t="shared" si="213"/>
        <v>0</v>
      </c>
      <c r="L784">
        <f t="shared" si="214"/>
        <v>1</v>
      </c>
      <c r="Q784" s="9"/>
      <c r="W784"/>
    </row>
    <row r="785" spans="1:23" x14ac:dyDescent="0.25">
      <c r="A785">
        <f t="shared" si="203"/>
        <v>1</v>
      </c>
      <c r="B785">
        <f t="shared" si="204"/>
        <v>1</v>
      </c>
      <c r="C785">
        <f t="shared" si="205"/>
        <v>0</v>
      </c>
      <c r="D785">
        <f t="shared" si="206"/>
        <v>0</v>
      </c>
      <c r="E785">
        <f t="shared" si="207"/>
        <v>1</v>
      </c>
      <c r="F785">
        <f t="shared" si="208"/>
        <v>0</v>
      </c>
      <c r="G785">
        <f t="shared" si="209"/>
        <v>0</v>
      </c>
      <c r="H785">
        <f t="shared" si="210"/>
        <v>0</v>
      </c>
      <c r="I785">
        <f t="shared" si="211"/>
        <v>0</v>
      </c>
      <c r="J785">
        <f t="shared" si="212"/>
        <v>1</v>
      </c>
      <c r="K785">
        <f t="shared" si="213"/>
        <v>0</v>
      </c>
      <c r="L785">
        <f t="shared" si="214"/>
        <v>0</v>
      </c>
      <c r="Q785" s="9"/>
      <c r="W785"/>
    </row>
    <row r="786" spans="1:23" x14ac:dyDescent="0.25">
      <c r="A786">
        <f t="shared" si="203"/>
        <v>1</v>
      </c>
      <c r="B786">
        <f t="shared" si="204"/>
        <v>1</v>
      </c>
      <c r="C786">
        <f t="shared" si="205"/>
        <v>1</v>
      </c>
      <c r="D786">
        <f t="shared" si="206"/>
        <v>0</v>
      </c>
      <c r="E786">
        <f t="shared" si="207"/>
        <v>0</v>
      </c>
      <c r="F786">
        <f t="shared" si="208"/>
        <v>0</v>
      </c>
      <c r="G786">
        <f t="shared" si="209"/>
        <v>0</v>
      </c>
      <c r="H786">
        <f t="shared" si="210"/>
        <v>0</v>
      </c>
      <c r="I786">
        <f t="shared" si="211"/>
        <v>1</v>
      </c>
      <c r="J786">
        <f t="shared" si="212"/>
        <v>0</v>
      </c>
      <c r="K786">
        <f t="shared" si="213"/>
        <v>1</v>
      </c>
      <c r="L786">
        <f t="shared" si="214"/>
        <v>0</v>
      </c>
      <c r="Q786" s="9"/>
      <c r="W786"/>
    </row>
    <row r="787" spans="1:23" x14ac:dyDescent="0.25">
      <c r="A787">
        <f t="shared" si="203"/>
        <v>1</v>
      </c>
      <c r="B787">
        <f t="shared" si="204"/>
        <v>0</v>
      </c>
      <c r="C787">
        <f t="shared" si="205"/>
        <v>1</v>
      </c>
      <c r="D787">
        <f t="shared" si="206"/>
        <v>0</v>
      </c>
      <c r="E787">
        <f t="shared" si="207"/>
        <v>1</v>
      </c>
      <c r="F787">
        <f t="shared" si="208"/>
        <v>0</v>
      </c>
      <c r="G787">
        <f t="shared" si="209"/>
        <v>0</v>
      </c>
      <c r="H787">
        <f t="shared" si="210"/>
        <v>0</v>
      </c>
      <c r="I787">
        <f t="shared" si="211"/>
        <v>1</v>
      </c>
      <c r="J787">
        <f t="shared" si="212"/>
        <v>1</v>
      </c>
      <c r="K787">
        <f t="shared" si="213"/>
        <v>0</v>
      </c>
      <c r="L787">
        <f t="shared" si="214"/>
        <v>0</v>
      </c>
      <c r="Q787" s="9"/>
      <c r="W787"/>
    </row>
    <row r="788" spans="1:23" x14ac:dyDescent="0.25">
      <c r="A788">
        <f t="shared" si="203"/>
        <v>1</v>
      </c>
      <c r="B788">
        <f t="shared" si="204"/>
        <v>1</v>
      </c>
      <c r="C788">
        <f t="shared" si="205"/>
        <v>0</v>
      </c>
      <c r="D788">
        <f t="shared" si="206"/>
        <v>0</v>
      </c>
      <c r="E788">
        <f t="shared" si="207"/>
        <v>1</v>
      </c>
      <c r="F788">
        <f t="shared" si="208"/>
        <v>0</v>
      </c>
      <c r="G788">
        <f t="shared" si="209"/>
        <v>0</v>
      </c>
      <c r="H788">
        <f t="shared" si="210"/>
        <v>0</v>
      </c>
      <c r="I788">
        <f t="shared" si="211"/>
        <v>1</v>
      </c>
      <c r="J788">
        <f t="shared" si="212"/>
        <v>0</v>
      </c>
      <c r="K788">
        <f t="shared" si="213"/>
        <v>0</v>
      </c>
      <c r="L788">
        <f t="shared" si="214"/>
        <v>0</v>
      </c>
      <c r="Q788" s="9"/>
      <c r="W788"/>
    </row>
    <row r="789" spans="1:23" x14ac:dyDescent="0.25">
      <c r="A789">
        <f t="shared" si="203"/>
        <v>1</v>
      </c>
      <c r="B789">
        <f t="shared" si="204"/>
        <v>1</v>
      </c>
      <c r="C789">
        <f t="shared" si="205"/>
        <v>1</v>
      </c>
      <c r="D789">
        <f t="shared" si="206"/>
        <v>1</v>
      </c>
      <c r="E789">
        <f t="shared" si="207"/>
        <v>1</v>
      </c>
      <c r="F789">
        <f t="shared" si="208"/>
        <v>0</v>
      </c>
      <c r="G789">
        <f t="shared" si="209"/>
        <v>0</v>
      </c>
      <c r="H789">
        <f t="shared" si="210"/>
        <v>0</v>
      </c>
      <c r="I789">
        <f t="shared" si="211"/>
        <v>1</v>
      </c>
      <c r="J789">
        <f t="shared" si="212"/>
        <v>1</v>
      </c>
      <c r="K789">
        <f t="shared" si="213"/>
        <v>0</v>
      </c>
      <c r="L789">
        <f t="shared" si="214"/>
        <v>0</v>
      </c>
      <c r="Q789" s="9"/>
      <c r="W789"/>
    </row>
    <row r="790" spans="1:23" x14ac:dyDescent="0.25">
      <c r="A790">
        <f t="shared" si="203"/>
        <v>1</v>
      </c>
      <c r="B790">
        <f t="shared" si="204"/>
        <v>0</v>
      </c>
      <c r="C790">
        <f t="shared" si="205"/>
        <v>0</v>
      </c>
      <c r="D790">
        <f t="shared" si="206"/>
        <v>0</v>
      </c>
      <c r="E790">
        <f t="shared" si="207"/>
        <v>1</v>
      </c>
      <c r="F790">
        <f t="shared" si="208"/>
        <v>0</v>
      </c>
      <c r="G790">
        <f t="shared" si="209"/>
        <v>0</v>
      </c>
      <c r="H790">
        <f t="shared" si="210"/>
        <v>0</v>
      </c>
      <c r="I790">
        <f t="shared" si="211"/>
        <v>1</v>
      </c>
      <c r="J790">
        <f t="shared" si="212"/>
        <v>0</v>
      </c>
      <c r="K790">
        <f t="shared" si="213"/>
        <v>0</v>
      </c>
      <c r="L790">
        <f t="shared" si="214"/>
        <v>1</v>
      </c>
      <c r="Q790" s="9"/>
      <c r="W790"/>
    </row>
    <row r="791" spans="1:23" x14ac:dyDescent="0.25">
      <c r="A791">
        <f t="shared" si="203"/>
        <v>1</v>
      </c>
      <c r="B791">
        <f t="shared" si="204"/>
        <v>0</v>
      </c>
      <c r="C791">
        <f t="shared" si="205"/>
        <v>0</v>
      </c>
      <c r="D791">
        <f t="shared" si="206"/>
        <v>0</v>
      </c>
      <c r="E791">
        <f t="shared" si="207"/>
        <v>1</v>
      </c>
      <c r="F791">
        <f t="shared" si="208"/>
        <v>0</v>
      </c>
      <c r="G791">
        <f t="shared" si="209"/>
        <v>0</v>
      </c>
      <c r="H791">
        <f t="shared" si="210"/>
        <v>0</v>
      </c>
      <c r="I791">
        <f t="shared" si="211"/>
        <v>0</v>
      </c>
      <c r="J791">
        <f t="shared" si="212"/>
        <v>0</v>
      </c>
      <c r="K791">
        <f t="shared" si="213"/>
        <v>0</v>
      </c>
      <c r="L791">
        <f t="shared" si="214"/>
        <v>0</v>
      </c>
      <c r="Q791" s="9"/>
      <c r="W791"/>
    </row>
    <row r="792" spans="1:23" x14ac:dyDescent="0.25">
      <c r="A792">
        <f t="shared" si="203"/>
        <v>0</v>
      </c>
      <c r="B792">
        <f t="shared" si="204"/>
        <v>0</v>
      </c>
      <c r="C792">
        <f t="shared" si="205"/>
        <v>0</v>
      </c>
      <c r="D792">
        <f t="shared" si="206"/>
        <v>0</v>
      </c>
      <c r="E792">
        <f t="shared" si="207"/>
        <v>0</v>
      </c>
      <c r="F792">
        <f t="shared" si="208"/>
        <v>0</v>
      </c>
      <c r="G792">
        <f t="shared" si="209"/>
        <v>0</v>
      </c>
      <c r="H792">
        <f t="shared" si="210"/>
        <v>0</v>
      </c>
      <c r="I792">
        <f t="shared" si="211"/>
        <v>0</v>
      </c>
      <c r="J792">
        <f t="shared" si="212"/>
        <v>0</v>
      </c>
      <c r="K792">
        <f t="shared" si="213"/>
        <v>0</v>
      </c>
      <c r="L792">
        <f t="shared" si="214"/>
        <v>0</v>
      </c>
      <c r="Q792" s="9"/>
      <c r="W792"/>
    </row>
    <row r="793" spans="1:23" x14ac:dyDescent="0.25">
      <c r="A793">
        <f t="shared" si="203"/>
        <v>0</v>
      </c>
      <c r="B793">
        <f t="shared" si="204"/>
        <v>1</v>
      </c>
      <c r="C793">
        <f t="shared" si="205"/>
        <v>1</v>
      </c>
      <c r="D793">
        <f t="shared" si="206"/>
        <v>1</v>
      </c>
      <c r="E793">
        <f t="shared" si="207"/>
        <v>1</v>
      </c>
      <c r="F793">
        <f t="shared" si="208"/>
        <v>0</v>
      </c>
      <c r="G793">
        <f t="shared" si="209"/>
        <v>0</v>
      </c>
      <c r="H793">
        <f t="shared" si="210"/>
        <v>1</v>
      </c>
      <c r="I793">
        <f t="shared" si="211"/>
        <v>1</v>
      </c>
      <c r="J793">
        <f t="shared" si="212"/>
        <v>1</v>
      </c>
      <c r="K793">
        <f t="shared" si="213"/>
        <v>0</v>
      </c>
      <c r="L793">
        <f t="shared" si="214"/>
        <v>0</v>
      </c>
      <c r="Q793" s="9"/>
      <c r="W793"/>
    </row>
    <row r="794" spans="1:23" x14ac:dyDescent="0.25">
      <c r="A794">
        <f t="shared" si="203"/>
        <v>1</v>
      </c>
      <c r="B794">
        <f t="shared" si="204"/>
        <v>1</v>
      </c>
      <c r="C794">
        <f t="shared" si="205"/>
        <v>0</v>
      </c>
      <c r="D794">
        <f t="shared" si="206"/>
        <v>0</v>
      </c>
      <c r="E794">
        <f t="shared" si="207"/>
        <v>0</v>
      </c>
      <c r="F794">
        <f t="shared" si="208"/>
        <v>0</v>
      </c>
      <c r="G794">
        <f t="shared" si="209"/>
        <v>0</v>
      </c>
      <c r="H794">
        <f t="shared" si="210"/>
        <v>0</v>
      </c>
      <c r="I794">
        <f t="shared" si="211"/>
        <v>1</v>
      </c>
      <c r="J794">
        <f t="shared" si="212"/>
        <v>0</v>
      </c>
      <c r="K794">
        <f t="shared" si="213"/>
        <v>1</v>
      </c>
      <c r="L794">
        <f t="shared" si="214"/>
        <v>1</v>
      </c>
      <c r="Q794" s="9"/>
      <c r="W794"/>
    </row>
    <row r="795" spans="1:23" x14ac:dyDescent="0.25">
      <c r="A795">
        <f t="shared" si="203"/>
        <v>1</v>
      </c>
      <c r="B795">
        <f t="shared" si="204"/>
        <v>1</v>
      </c>
      <c r="C795">
        <f t="shared" si="205"/>
        <v>1</v>
      </c>
      <c r="D795">
        <f t="shared" si="206"/>
        <v>0</v>
      </c>
      <c r="E795">
        <f t="shared" si="207"/>
        <v>1</v>
      </c>
      <c r="F795">
        <f t="shared" si="208"/>
        <v>0</v>
      </c>
      <c r="G795">
        <f t="shared" si="209"/>
        <v>0</v>
      </c>
      <c r="H795">
        <f t="shared" si="210"/>
        <v>1</v>
      </c>
      <c r="I795">
        <f t="shared" si="211"/>
        <v>0</v>
      </c>
      <c r="J795">
        <f t="shared" si="212"/>
        <v>1</v>
      </c>
      <c r="K795">
        <f t="shared" si="213"/>
        <v>0</v>
      </c>
      <c r="L795">
        <f t="shared" si="214"/>
        <v>1</v>
      </c>
      <c r="Q795" s="9"/>
      <c r="W795"/>
    </row>
    <row r="796" spans="1:23" x14ac:dyDescent="0.25">
      <c r="A796">
        <f t="shared" si="203"/>
        <v>0</v>
      </c>
      <c r="B796">
        <f t="shared" si="204"/>
        <v>1</v>
      </c>
      <c r="C796">
        <f t="shared" si="205"/>
        <v>0</v>
      </c>
      <c r="D796">
        <f t="shared" si="206"/>
        <v>0</v>
      </c>
      <c r="E796">
        <f t="shared" si="207"/>
        <v>1</v>
      </c>
      <c r="F796">
        <f t="shared" si="208"/>
        <v>0</v>
      </c>
      <c r="G796">
        <f t="shared" si="209"/>
        <v>0</v>
      </c>
      <c r="H796">
        <f t="shared" si="210"/>
        <v>0</v>
      </c>
      <c r="I796">
        <f t="shared" si="211"/>
        <v>1</v>
      </c>
      <c r="J796">
        <f t="shared" si="212"/>
        <v>1</v>
      </c>
      <c r="K796">
        <f t="shared" si="213"/>
        <v>0</v>
      </c>
      <c r="L796">
        <f t="shared" si="214"/>
        <v>0</v>
      </c>
      <c r="Q796" s="9"/>
      <c r="W796"/>
    </row>
    <row r="797" spans="1:23" x14ac:dyDescent="0.25">
      <c r="A797">
        <f t="shared" si="203"/>
        <v>0</v>
      </c>
      <c r="B797">
        <f t="shared" si="204"/>
        <v>0</v>
      </c>
      <c r="C797">
        <f t="shared" si="205"/>
        <v>0</v>
      </c>
      <c r="D797">
        <f t="shared" si="206"/>
        <v>1</v>
      </c>
      <c r="E797">
        <f t="shared" si="207"/>
        <v>1</v>
      </c>
      <c r="F797">
        <f t="shared" si="208"/>
        <v>0</v>
      </c>
      <c r="G797">
        <f t="shared" si="209"/>
        <v>0</v>
      </c>
      <c r="H797">
        <f t="shared" si="210"/>
        <v>0</v>
      </c>
      <c r="I797">
        <f t="shared" si="211"/>
        <v>0</v>
      </c>
      <c r="J797">
        <f t="shared" si="212"/>
        <v>0</v>
      </c>
      <c r="K797">
        <f t="shared" si="213"/>
        <v>0</v>
      </c>
      <c r="L797">
        <f t="shared" si="214"/>
        <v>1</v>
      </c>
      <c r="Q797" s="9"/>
      <c r="W797"/>
    </row>
    <row r="798" spans="1:23" x14ac:dyDescent="0.25">
      <c r="A798">
        <f t="shared" si="203"/>
        <v>0</v>
      </c>
      <c r="B798">
        <f t="shared" si="204"/>
        <v>0</v>
      </c>
      <c r="C798">
        <f t="shared" si="205"/>
        <v>0</v>
      </c>
      <c r="D798">
        <f t="shared" si="206"/>
        <v>0</v>
      </c>
      <c r="E798">
        <f t="shared" si="207"/>
        <v>0</v>
      </c>
      <c r="F798">
        <f t="shared" si="208"/>
        <v>0</v>
      </c>
      <c r="G798">
        <f t="shared" si="209"/>
        <v>0</v>
      </c>
      <c r="H798">
        <f t="shared" si="210"/>
        <v>0</v>
      </c>
      <c r="I798">
        <f t="shared" si="211"/>
        <v>0</v>
      </c>
      <c r="J798">
        <f t="shared" si="212"/>
        <v>0</v>
      </c>
      <c r="K798">
        <f t="shared" si="213"/>
        <v>1</v>
      </c>
      <c r="L798">
        <f t="shared" si="214"/>
        <v>1</v>
      </c>
      <c r="Q798" s="9"/>
      <c r="W798"/>
    </row>
    <row r="799" spans="1:23" x14ac:dyDescent="0.25">
      <c r="A799">
        <f t="shared" si="203"/>
        <v>0</v>
      </c>
      <c r="B799">
        <f t="shared" si="204"/>
        <v>0</v>
      </c>
      <c r="C799">
        <f t="shared" si="205"/>
        <v>0</v>
      </c>
      <c r="D799">
        <f t="shared" si="206"/>
        <v>1</v>
      </c>
      <c r="E799">
        <f t="shared" si="207"/>
        <v>0</v>
      </c>
      <c r="F799">
        <f t="shared" si="208"/>
        <v>0</v>
      </c>
      <c r="G799">
        <f t="shared" si="209"/>
        <v>0</v>
      </c>
      <c r="H799">
        <f t="shared" si="210"/>
        <v>0</v>
      </c>
      <c r="I799">
        <f t="shared" si="211"/>
        <v>0</v>
      </c>
      <c r="J799">
        <f t="shared" si="212"/>
        <v>0</v>
      </c>
      <c r="K799">
        <f t="shared" si="213"/>
        <v>0</v>
      </c>
      <c r="L799">
        <f t="shared" si="214"/>
        <v>1</v>
      </c>
      <c r="Q799" s="9"/>
      <c r="W799"/>
    </row>
    <row r="800" spans="1:23" x14ac:dyDescent="0.25">
      <c r="A800">
        <f t="shared" si="203"/>
        <v>1</v>
      </c>
      <c r="B800">
        <f t="shared" si="204"/>
        <v>1</v>
      </c>
      <c r="C800">
        <f t="shared" si="205"/>
        <v>1</v>
      </c>
      <c r="D800">
        <f t="shared" si="206"/>
        <v>1</v>
      </c>
      <c r="E800">
        <f t="shared" si="207"/>
        <v>1</v>
      </c>
      <c r="F800">
        <f t="shared" si="208"/>
        <v>0</v>
      </c>
      <c r="G800">
        <f t="shared" si="209"/>
        <v>0</v>
      </c>
      <c r="H800">
        <f t="shared" si="210"/>
        <v>0</v>
      </c>
      <c r="I800">
        <f t="shared" si="211"/>
        <v>1</v>
      </c>
      <c r="J800">
        <f t="shared" si="212"/>
        <v>1</v>
      </c>
      <c r="K800">
        <f t="shared" si="213"/>
        <v>1</v>
      </c>
      <c r="L800">
        <f t="shared" si="214"/>
        <v>0</v>
      </c>
      <c r="Q800" s="9"/>
      <c r="W800"/>
    </row>
    <row r="801" spans="1:23" x14ac:dyDescent="0.25">
      <c r="A801">
        <f t="shared" si="203"/>
        <v>1</v>
      </c>
      <c r="B801">
        <f t="shared" si="204"/>
        <v>0</v>
      </c>
      <c r="C801">
        <f t="shared" si="205"/>
        <v>0</v>
      </c>
      <c r="D801">
        <f t="shared" si="206"/>
        <v>1</v>
      </c>
      <c r="E801">
        <f t="shared" si="207"/>
        <v>1</v>
      </c>
      <c r="F801">
        <f t="shared" si="208"/>
        <v>0</v>
      </c>
      <c r="G801">
        <f t="shared" si="209"/>
        <v>0</v>
      </c>
      <c r="H801">
        <f t="shared" si="210"/>
        <v>0</v>
      </c>
      <c r="I801">
        <f t="shared" si="211"/>
        <v>0</v>
      </c>
      <c r="J801">
        <f t="shared" si="212"/>
        <v>0</v>
      </c>
      <c r="K801">
        <f t="shared" si="213"/>
        <v>0</v>
      </c>
      <c r="L801">
        <f t="shared" si="214"/>
        <v>1</v>
      </c>
      <c r="Q801" s="9"/>
      <c r="W801"/>
    </row>
    <row r="802" spans="1:23" x14ac:dyDescent="0.25">
      <c r="A802">
        <f t="shared" si="203"/>
        <v>1</v>
      </c>
      <c r="B802">
        <f t="shared" si="204"/>
        <v>1</v>
      </c>
      <c r="C802">
        <f t="shared" si="205"/>
        <v>1</v>
      </c>
      <c r="D802">
        <f t="shared" si="206"/>
        <v>1</v>
      </c>
      <c r="E802">
        <f t="shared" si="207"/>
        <v>1</v>
      </c>
      <c r="F802">
        <f t="shared" si="208"/>
        <v>0</v>
      </c>
      <c r="G802">
        <f t="shared" si="209"/>
        <v>0</v>
      </c>
      <c r="H802">
        <f t="shared" si="210"/>
        <v>0</v>
      </c>
      <c r="I802">
        <f t="shared" si="211"/>
        <v>1</v>
      </c>
      <c r="J802">
        <f t="shared" si="212"/>
        <v>1</v>
      </c>
      <c r="K802">
        <f t="shared" si="213"/>
        <v>0</v>
      </c>
      <c r="L802">
        <f t="shared" si="214"/>
        <v>0</v>
      </c>
      <c r="Q802" s="9"/>
      <c r="W802"/>
    </row>
    <row r="803" spans="1:23" x14ac:dyDescent="0.25">
      <c r="A803">
        <f t="shared" si="203"/>
        <v>0</v>
      </c>
      <c r="B803">
        <f t="shared" si="204"/>
        <v>1</v>
      </c>
      <c r="C803">
        <f t="shared" si="205"/>
        <v>0</v>
      </c>
      <c r="D803">
        <f t="shared" si="206"/>
        <v>0</v>
      </c>
      <c r="E803">
        <f t="shared" si="207"/>
        <v>1</v>
      </c>
      <c r="F803">
        <f t="shared" si="208"/>
        <v>0</v>
      </c>
      <c r="G803">
        <f t="shared" si="209"/>
        <v>0</v>
      </c>
      <c r="H803">
        <f t="shared" si="210"/>
        <v>0</v>
      </c>
      <c r="I803">
        <f t="shared" si="211"/>
        <v>0</v>
      </c>
      <c r="J803">
        <f t="shared" si="212"/>
        <v>1</v>
      </c>
      <c r="K803">
        <f t="shared" si="213"/>
        <v>0</v>
      </c>
      <c r="L803">
        <f t="shared" si="214"/>
        <v>0</v>
      </c>
      <c r="Q803" s="9"/>
      <c r="W803"/>
    </row>
    <row r="804" spans="1:23" x14ac:dyDescent="0.25">
      <c r="A804">
        <f t="shared" si="203"/>
        <v>0</v>
      </c>
      <c r="B804">
        <f t="shared" si="204"/>
        <v>0</v>
      </c>
      <c r="C804">
        <f t="shared" si="205"/>
        <v>0</v>
      </c>
      <c r="D804">
        <f t="shared" si="206"/>
        <v>1</v>
      </c>
      <c r="E804">
        <f t="shared" si="207"/>
        <v>0</v>
      </c>
      <c r="F804">
        <f t="shared" si="208"/>
        <v>0</v>
      </c>
      <c r="G804">
        <f t="shared" si="209"/>
        <v>1</v>
      </c>
      <c r="H804">
        <f t="shared" si="210"/>
        <v>0</v>
      </c>
      <c r="I804">
        <f t="shared" si="211"/>
        <v>0</v>
      </c>
      <c r="J804">
        <f t="shared" si="212"/>
        <v>0</v>
      </c>
      <c r="K804">
        <f t="shared" si="213"/>
        <v>1</v>
      </c>
      <c r="L804">
        <f t="shared" si="214"/>
        <v>1</v>
      </c>
      <c r="Q804" s="9"/>
      <c r="W804"/>
    </row>
    <row r="805" spans="1:23" x14ac:dyDescent="0.25">
      <c r="A805">
        <f t="shared" si="203"/>
        <v>0</v>
      </c>
      <c r="B805">
        <f t="shared" si="204"/>
        <v>0</v>
      </c>
      <c r="C805">
        <f t="shared" si="205"/>
        <v>0</v>
      </c>
      <c r="D805">
        <f t="shared" si="206"/>
        <v>0</v>
      </c>
      <c r="E805">
        <f t="shared" si="207"/>
        <v>0</v>
      </c>
      <c r="F805">
        <f t="shared" si="208"/>
        <v>0</v>
      </c>
      <c r="G805">
        <f t="shared" si="209"/>
        <v>0</v>
      </c>
      <c r="H805">
        <f t="shared" si="210"/>
        <v>1</v>
      </c>
      <c r="I805">
        <f t="shared" si="211"/>
        <v>0</v>
      </c>
      <c r="J805">
        <f t="shared" si="212"/>
        <v>0</v>
      </c>
      <c r="K805">
        <f t="shared" si="213"/>
        <v>0</v>
      </c>
      <c r="L805">
        <f t="shared" si="214"/>
        <v>1</v>
      </c>
      <c r="Q805" s="9"/>
      <c r="W805"/>
    </row>
    <row r="806" spans="1:23" x14ac:dyDescent="0.25">
      <c r="A806">
        <f t="shared" si="203"/>
        <v>0</v>
      </c>
      <c r="B806">
        <f t="shared" si="204"/>
        <v>1</v>
      </c>
      <c r="C806">
        <f t="shared" si="205"/>
        <v>0</v>
      </c>
      <c r="D806">
        <f t="shared" si="206"/>
        <v>0</v>
      </c>
      <c r="E806">
        <f t="shared" si="207"/>
        <v>1</v>
      </c>
      <c r="F806">
        <f t="shared" si="208"/>
        <v>0</v>
      </c>
      <c r="G806">
        <f t="shared" si="209"/>
        <v>0</v>
      </c>
      <c r="H806">
        <f t="shared" si="210"/>
        <v>0</v>
      </c>
      <c r="I806">
        <f t="shared" si="211"/>
        <v>1</v>
      </c>
      <c r="J806">
        <f t="shared" si="212"/>
        <v>0</v>
      </c>
      <c r="K806">
        <f t="shared" si="213"/>
        <v>0</v>
      </c>
      <c r="L806">
        <f t="shared" si="214"/>
        <v>0</v>
      </c>
      <c r="Q806" s="9"/>
      <c r="W806"/>
    </row>
    <row r="807" spans="1:23" x14ac:dyDescent="0.25">
      <c r="A807">
        <f t="shared" si="203"/>
        <v>0</v>
      </c>
      <c r="B807">
        <f t="shared" si="204"/>
        <v>0</v>
      </c>
      <c r="C807">
        <f t="shared" si="205"/>
        <v>0</v>
      </c>
      <c r="D807">
        <f t="shared" si="206"/>
        <v>0</v>
      </c>
      <c r="E807">
        <f t="shared" si="207"/>
        <v>0</v>
      </c>
      <c r="F807">
        <f t="shared" si="208"/>
        <v>0</v>
      </c>
      <c r="G807">
        <f t="shared" si="209"/>
        <v>0</v>
      </c>
      <c r="H807">
        <f t="shared" si="210"/>
        <v>0</v>
      </c>
      <c r="I807">
        <f t="shared" si="211"/>
        <v>0</v>
      </c>
      <c r="J807">
        <f t="shared" si="212"/>
        <v>0</v>
      </c>
      <c r="K807">
        <f t="shared" si="213"/>
        <v>1</v>
      </c>
      <c r="L807">
        <f t="shared" si="214"/>
        <v>0</v>
      </c>
      <c r="Q807" s="9"/>
      <c r="W807"/>
    </row>
    <row r="808" spans="1:23" x14ac:dyDescent="0.25">
      <c r="A808">
        <f t="shared" si="203"/>
        <v>1</v>
      </c>
      <c r="B808">
        <f t="shared" si="204"/>
        <v>1</v>
      </c>
      <c r="C808">
        <f t="shared" si="205"/>
        <v>1</v>
      </c>
      <c r="D808">
        <f t="shared" si="206"/>
        <v>0</v>
      </c>
      <c r="E808">
        <f t="shared" si="207"/>
        <v>1</v>
      </c>
      <c r="F808">
        <f t="shared" si="208"/>
        <v>0</v>
      </c>
      <c r="G808">
        <f t="shared" si="209"/>
        <v>0</v>
      </c>
      <c r="H808">
        <f t="shared" si="210"/>
        <v>0</v>
      </c>
      <c r="I808">
        <f t="shared" si="211"/>
        <v>1</v>
      </c>
      <c r="J808">
        <f t="shared" si="212"/>
        <v>1</v>
      </c>
      <c r="K808">
        <f t="shared" si="213"/>
        <v>0</v>
      </c>
      <c r="L808">
        <f t="shared" si="214"/>
        <v>0</v>
      </c>
      <c r="Q808" s="9"/>
      <c r="W808"/>
    </row>
    <row r="809" spans="1:23" x14ac:dyDescent="0.25">
      <c r="A809">
        <f t="shared" si="203"/>
        <v>0</v>
      </c>
      <c r="B809">
        <f t="shared" si="204"/>
        <v>1</v>
      </c>
      <c r="C809">
        <f t="shared" si="205"/>
        <v>0</v>
      </c>
      <c r="D809">
        <f t="shared" si="206"/>
        <v>0</v>
      </c>
      <c r="E809">
        <f t="shared" si="207"/>
        <v>1</v>
      </c>
      <c r="F809">
        <f t="shared" si="208"/>
        <v>0</v>
      </c>
      <c r="G809">
        <f t="shared" si="209"/>
        <v>0</v>
      </c>
      <c r="H809">
        <f t="shared" si="210"/>
        <v>0</v>
      </c>
      <c r="I809">
        <f t="shared" si="211"/>
        <v>0</v>
      </c>
      <c r="J809">
        <f t="shared" si="212"/>
        <v>0</v>
      </c>
      <c r="K809">
        <f t="shared" si="213"/>
        <v>0</v>
      </c>
      <c r="L809">
        <f t="shared" si="214"/>
        <v>1</v>
      </c>
      <c r="Q809" s="9"/>
      <c r="W809"/>
    </row>
    <row r="810" spans="1:23" x14ac:dyDescent="0.25">
      <c r="A810">
        <f t="shared" si="203"/>
        <v>1</v>
      </c>
      <c r="B810">
        <f t="shared" si="204"/>
        <v>0</v>
      </c>
      <c r="C810">
        <f t="shared" si="205"/>
        <v>0</v>
      </c>
      <c r="D810">
        <f t="shared" si="206"/>
        <v>0</v>
      </c>
      <c r="E810">
        <f t="shared" si="207"/>
        <v>1</v>
      </c>
      <c r="F810">
        <f t="shared" si="208"/>
        <v>0</v>
      </c>
      <c r="G810">
        <f t="shared" si="209"/>
        <v>0</v>
      </c>
      <c r="H810">
        <f t="shared" si="210"/>
        <v>0</v>
      </c>
      <c r="I810">
        <f t="shared" si="211"/>
        <v>0</v>
      </c>
      <c r="J810">
        <f t="shared" si="212"/>
        <v>0</v>
      </c>
      <c r="K810">
        <f t="shared" si="213"/>
        <v>0</v>
      </c>
      <c r="L810">
        <f t="shared" si="214"/>
        <v>0</v>
      </c>
      <c r="Q810" s="9"/>
      <c r="W810"/>
    </row>
    <row r="811" spans="1:23" x14ac:dyDescent="0.25">
      <c r="A811">
        <f t="shared" si="203"/>
        <v>0</v>
      </c>
      <c r="B811">
        <f t="shared" si="204"/>
        <v>0</v>
      </c>
      <c r="C811">
        <f t="shared" si="205"/>
        <v>0</v>
      </c>
      <c r="D811">
        <f t="shared" si="206"/>
        <v>0</v>
      </c>
      <c r="E811">
        <f t="shared" si="207"/>
        <v>0</v>
      </c>
      <c r="F811">
        <f t="shared" si="208"/>
        <v>0</v>
      </c>
      <c r="G811">
        <f t="shared" si="209"/>
        <v>0</v>
      </c>
      <c r="H811">
        <f t="shared" si="210"/>
        <v>0</v>
      </c>
      <c r="I811">
        <f t="shared" si="211"/>
        <v>0</v>
      </c>
      <c r="J811">
        <f t="shared" si="212"/>
        <v>0</v>
      </c>
      <c r="K811">
        <f t="shared" si="213"/>
        <v>0</v>
      </c>
      <c r="L811">
        <f t="shared" si="214"/>
        <v>1</v>
      </c>
      <c r="Q811" s="9"/>
      <c r="W811"/>
    </row>
    <row r="812" spans="1:23" x14ac:dyDescent="0.25">
      <c r="A812">
        <f t="shared" si="203"/>
        <v>0</v>
      </c>
      <c r="B812">
        <f t="shared" si="204"/>
        <v>0</v>
      </c>
      <c r="C812">
        <f t="shared" si="205"/>
        <v>0</v>
      </c>
      <c r="D812">
        <f t="shared" si="206"/>
        <v>0</v>
      </c>
      <c r="E812">
        <f t="shared" si="207"/>
        <v>1</v>
      </c>
      <c r="F812">
        <f t="shared" si="208"/>
        <v>0</v>
      </c>
      <c r="G812">
        <f t="shared" si="209"/>
        <v>0</v>
      </c>
      <c r="H812">
        <f t="shared" si="210"/>
        <v>0</v>
      </c>
      <c r="I812">
        <f t="shared" si="211"/>
        <v>0</v>
      </c>
      <c r="J812">
        <f t="shared" si="212"/>
        <v>0</v>
      </c>
      <c r="K812">
        <f t="shared" si="213"/>
        <v>0</v>
      </c>
      <c r="L812">
        <f t="shared" si="214"/>
        <v>1</v>
      </c>
      <c r="Q812" s="9"/>
      <c r="W812"/>
    </row>
    <row r="813" spans="1:23" x14ac:dyDescent="0.25">
      <c r="A813">
        <f t="shared" si="203"/>
        <v>1</v>
      </c>
      <c r="B813">
        <f t="shared" si="204"/>
        <v>1</v>
      </c>
      <c r="C813">
        <f t="shared" si="205"/>
        <v>1</v>
      </c>
      <c r="D813">
        <f t="shared" si="206"/>
        <v>0</v>
      </c>
      <c r="E813">
        <f t="shared" si="207"/>
        <v>1</v>
      </c>
      <c r="F813">
        <f t="shared" si="208"/>
        <v>0</v>
      </c>
      <c r="G813">
        <f t="shared" si="209"/>
        <v>0</v>
      </c>
      <c r="H813">
        <f t="shared" si="210"/>
        <v>0</v>
      </c>
      <c r="I813">
        <f t="shared" si="211"/>
        <v>1</v>
      </c>
      <c r="J813">
        <f t="shared" si="212"/>
        <v>1</v>
      </c>
      <c r="K813">
        <f t="shared" si="213"/>
        <v>0</v>
      </c>
      <c r="L813">
        <f t="shared" si="214"/>
        <v>0</v>
      </c>
      <c r="Q813" s="9"/>
      <c r="W813"/>
    </row>
    <row r="814" spans="1:23" x14ac:dyDescent="0.25">
      <c r="A814">
        <f t="shared" si="203"/>
        <v>1</v>
      </c>
      <c r="B814">
        <f t="shared" si="204"/>
        <v>1</v>
      </c>
      <c r="C814">
        <f t="shared" si="205"/>
        <v>0</v>
      </c>
      <c r="D814">
        <f t="shared" si="206"/>
        <v>0</v>
      </c>
      <c r="E814">
        <f t="shared" si="207"/>
        <v>1</v>
      </c>
      <c r="F814">
        <f t="shared" si="208"/>
        <v>0</v>
      </c>
      <c r="G814">
        <f t="shared" si="209"/>
        <v>0</v>
      </c>
      <c r="H814">
        <f t="shared" si="210"/>
        <v>0</v>
      </c>
      <c r="I814">
        <f t="shared" si="211"/>
        <v>1</v>
      </c>
      <c r="J814">
        <f t="shared" si="212"/>
        <v>0</v>
      </c>
      <c r="K814">
        <f t="shared" si="213"/>
        <v>0</v>
      </c>
      <c r="L814">
        <f t="shared" si="214"/>
        <v>1</v>
      </c>
      <c r="Q814" s="9"/>
      <c r="W814"/>
    </row>
    <row r="815" spans="1:23" x14ac:dyDescent="0.25">
      <c r="A815">
        <f t="shared" si="203"/>
        <v>1</v>
      </c>
      <c r="B815">
        <f t="shared" si="204"/>
        <v>0</v>
      </c>
      <c r="C815">
        <f t="shared" si="205"/>
        <v>0</v>
      </c>
      <c r="D815">
        <f t="shared" si="206"/>
        <v>0</v>
      </c>
      <c r="E815">
        <f t="shared" si="207"/>
        <v>1</v>
      </c>
      <c r="F815">
        <f t="shared" si="208"/>
        <v>0</v>
      </c>
      <c r="G815">
        <f t="shared" si="209"/>
        <v>0</v>
      </c>
      <c r="H815">
        <f t="shared" si="210"/>
        <v>0</v>
      </c>
      <c r="I815">
        <f t="shared" si="211"/>
        <v>1</v>
      </c>
      <c r="J815">
        <f t="shared" si="212"/>
        <v>1</v>
      </c>
      <c r="K815">
        <f t="shared" si="213"/>
        <v>0</v>
      </c>
      <c r="L815">
        <f t="shared" si="214"/>
        <v>0</v>
      </c>
      <c r="Q815" s="9"/>
      <c r="W815"/>
    </row>
    <row r="816" spans="1:23" x14ac:dyDescent="0.25">
      <c r="A816">
        <f t="shared" si="203"/>
        <v>1</v>
      </c>
      <c r="B816">
        <f t="shared" si="204"/>
        <v>1</v>
      </c>
      <c r="C816">
        <f t="shared" si="205"/>
        <v>0</v>
      </c>
      <c r="D816">
        <f t="shared" si="206"/>
        <v>0</v>
      </c>
      <c r="E816">
        <f t="shared" si="207"/>
        <v>1</v>
      </c>
      <c r="F816">
        <f t="shared" si="208"/>
        <v>0</v>
      </c>
      <c r="G816">
        <f t="shared" si="209"/>
        <v>0</v>
      </c>
      <c r="H816">
        <f t="shared" si="210"/>
        <v>0</v>
      </c>
      <c r="I816">
        <f t="shared" si="211"/>
        <v>1</v>
      </c>
      <c r="J816">
        <f t="shared" si="212"/>
        <v>0</v>
      </c>
      <c r="K816">
        <f t="shared" si="213"/>
        <v>0</v>
      </c>
      <c r="L816">
        <f t="shared" si="214"/>
        <v>0</v>
      </c>
      <c r="Q816" s="9"/>
      <c r="W816"/>
    </row>
    <row r="817" spans="1:23" x14ac:dyDescent="0.25">
      <c r="A817">
        <f t="shared" si="203"/>
        <v>1</v>
      </c>
      <c r="B817">
        <f t="shared" si="204"/>
        <v>1</v>
      </c>
      <c r="C817">
        <f t="shared" si="205"/>
        <v>1</v>
      </c>
      <c r="D817">
        <f t="shared" si="206"/>
        <v>0</v>
      </c>
      <c r="E817">
        <f t="shared" si="207"/>
        <v>1</v>
      </c>
      <c r="F817">
        <f t="shared" si="208"/>
        <v>0</v>
      </c>
      <c r="G817">
        <f t="shared" si="209"/>
        <v>0</v>
      </c>
      <c r="H817">
        <f t="shared" si="210"/>
        <v>0</v>
      </c>
      <c r="I817">
        <f t="shared" si="211"/>
        <v>1</v>
      </c>
      <c r="J817">
        <f t="shared" si="212"/>
        <v>1</v>
      </c>
      <c r="K817">
        <f t="shared" si="213"/>
        <v>0</v>
      </c>
      <c r="L817">
        <f t="shared" si="214"/>
        <v>0</v>
      </c>
      <c r="Q817" s="9"/>
      <c r="W817"/>
    </row>
    <row r="818" spans="1:23" x14ac:dyDescent="0.25">
      <c r="A818">
        <f t="shared" si="203"/>
        <v>0</v>
      </c>
      <c r="B818">
        <f t="shared" si="204"/>
        <v>0</v>
      </c>
      <c r="C818">
        <f t="shared" si="205"/>
        <v>0</v>
      </c>
      <c r="D818">
        <f t="shared" si="206"/>
        <v>0</v>
      </c>
      <c r="E818">
        <f t="shared" si="207"/>
        <v>0</v>
      </c>
      <c r="F818">
        <f t="shared" si="208"/>
        <v>0</v>
      </c>
      <c r="G818">
        <f t="shared" si="209"/>
        <v>0</v>
      </c>
      <c r="H818">
        <f t="shared" si="210"/>
        <v>0</v>
      </c>
      <c r="I818">
        <f t="shared" si="211"/>
        <v>0</v>
      </c>
      <c r="J818">
        <f t="shared" si="212"/>
        <v>0</v>
      </c>
      <c r="K818">
        <f t="shared" si="213"/>
        <v>1</v>
      </c>
      <c r="L818">
        <f t="shared" si="214"/>
        <v>0</v>
      </c>
      <c r="Q818" s="9"/>
      <c r="W818"/>
    </row>
    <row r="819" spans="1:23" x14ac:dyDescent="0.25">
      <c r="A819">
        <f t="shared" si="203"/>
        <v>0</v>
      </c>
      <c r="B819">
        <f t="shared" si="204"/>
        <v>0</v>
      </c>
      <c r="C819">
        <f t="shared" si="205"/>
        <v>0</v>
      </c>
      <c r="D819">
        <f t="shared" si="206"/>
        <v>0</v>
      </c>
      <c r="E819">
        <f t="shared" si="207"/>
        <v>0</v>
      </c>
      <c r="F819">
        <f t="shared" si="208"/>
        <v>0</v>
      </c>
      <c r="G819">
        <f t="shared" si="209"/>
        <v>0</v>
      </c>
      <c r="H819">
        <f t="shared" si="210"/>
        <v>0</v>
      </c>
      <c r="I819">
        <f t="shared" si="211"/>
        <v>0</v>
      </c>
      <c r="J819">
        <f t="shared" si="212"/>
        <v>0</v>
      </c>
      <c r="K819">
        <f t="shared" si="213"/>
        <v>1</v>
      </c>
      <c r="L819">
        <f t="shared" si="214"/>
        <v>1</v>
      </c>
      <c r="Q819" s="9"/>
      <c r="W819"/>
    </row>
    <row r="820" spans="1:23" x14ac:dyDescent="0.25">
      <c r="A820">
        <f t="shared" si="203"/>
        <v>1</v>
      </c>
      <c r="B820">
        <f t="shared" si="204"/>
        <v>1</v>
      </c>
      <c r="C820">
        <f t="shared" si="205"/>
        <v>1</v>
      </c>
      <c r="D820">
        <f t="shared" si="206"/>
        <v>0</v>
      </c>
      <c r="E820">
        <f t="shared" si="207"/>
        <v>1</v>
      </c>
      <c r="F820">
        <f t="shared" si="208"/>
        <v>0</v>
      </c>
      <c r="G820">
        <f t="shared" si="209"/>
        <v>0</v>
      </c>
      <c r="H820">
        <f t="shared" si="210"/>
        <v>0</v>
      </c>
      <c r="I820">
        <f t="shared" si="211"/>
        <v>1</v>
      </c>
      <c r="J820">
        <f t="shared" si="212"/>
        <v>1</v>
      </c>
      <c r="K820">
        <f t="shared" si="213"/>
        <v>0</v>
      </c>
      <c r="L820">
        <f t="shared" si="214"/>
        <v>0</v>
      </c>
      <c r="Q820" s="9"/>
      <c r="W820"/>
    </row>
    <row r="821" spans="1:23" x14ac:dyDescent="0.25">
      <c r="A821">
        <f t="shared" si="203"/>
        <v>1</v>
      </c>
      <c r="B821">
        <f t="shared" si="204"/>
        <v>1</v>
      </c>
      <c r="C821">
        <f t="shared" si="205"/>
        <v>0</v>
      </c>
      <c r="D821">
        <f t="shared" si="206"/>
        <v>0</v>
      </c>
      <c r="E821">
        <f t="shared" si="207"/>
        <v>1</v>
      </c>
      <c r="F821">
        <f t="shared" si="208"/>
        <v>0</v>
      </c>
      <c r="G821">
        <f t="shared" si="209"/>
        <v>0</v>
      </c>
      <c r="H821">
        <f t="shared" si="210"/>
        <v>0</v>
      </c>
      <c r="I821">
        <f t="shared" si="211"/>
        <v>1</v>
      </c>
      <c r="J821">
        <f t="shared" si="212"/>
        <v>0</v>
      </c>
      <c r="K821">
        <f t="shared" si="213"/>
        <v>0</v>
      </c>
      <c r="L821">
        <f t="shared" si="214"/>
        <v>1</v>
      </c>
      <c r="Q821" s="9"/>
      <c r="W821"/>
    </row>
    <row r="822" spans="1:23" x14ac:dyDescent="0.25">
      <c r="A822">
        <f t="shared" si="203"/>
        <v>0</v>
      </c>
      <c r="B822">
        <f t="shared" si="204"/>
        <v>0</v>
      </c>
      <c r="C822">
        <f t="shared" si="205"/>
        <v>0</v>
      </c>
      <c r="D822">
        <f t="shared" si="206"/>
        <v>0</v>
      </c>
      <c r="E822">
        <f t="shared" si="207"/>
        <v>0</v>
      </c>
      <c r="F822">
        <f t="shared" si="208"/>
        <v>0</v>
      </c>
      <c r="G822">
        <f t="shared" si="209"/>
        <v>0</v>
      </c>
      <c r="H822">
        <f t="shared" si="210"/>
        <v>0</v>
      </c>
      <c r="I822">
        <f t="shared" si="211"/>
        <v>0</v>
      </c>
      <c r="J822">
        <f t="shared" si="212"/>
        <v>0</v>
      </c>
      <c r="K822">
        <f t="shared" si="213"/>
        <v>0</v>
      </c>
      <c r="L822">
        <f t="shared" si="214"/>
        <v>0</v>
      </c>
      <c r="Q822" s="9"/>
      <c r="W822"/>
    </row>
    <row r="823" spans="1:23" x14ac:dyDescent="0.25">
      <c r="A823">
        <f t="shared" si="203"/>
        <v>0</v>
      </c>
      <c r="B823">
        <f t="shared" si="204"/>
        <v>0</v>
      </c>
      <c r="C823">
        <f t="shared" si="205"/>
        <v>0</v>
      </c>
      <c r="D823">
        <f t="shared" si="206"/>
        <v>0</v>
      </c>
      <c r="E823">
        <f t="shared" si="207"/>
        <v>0</v>
      </c>
      <c r="F823">
        <f t="shared" si="208"/>
        <v>0</v>
      </c>
      <c r="G823">
        <f t="shared" si="209"/>
        <v>0</v>
      </c>
      <c r="H823">
        <f t="shared" si="210"/>
        <v>0</v>
      </c>
      <c r="I823">
        <f t="shared" si="211"/>
        <v>0</v>
      </c>
      <c r="J823">
        <f t="shared" si="212"/>
        <v>0</v>
      </c>
      <c r="K823">
        <f t="shared" si="213"/>
        <v>1</v>
      </c>
      <c r="L823">
        <f t="shared" si="214"/>
        <v>0</v>
      </c>
      <c r="Q823" s="9"/>
      <c r="W823"/>
    </row>
    <row r="824" spans="1:23" x14ac:dyDescent="0.25">
      <c r="A824">
        <f t="shared" si="203"/>
        <v>0</v>
      </c>
      <c r="B824">
        <f t="shared" si="204"/>
        <v>0</v>
      </c>
      <c r="C824">
        <f t="shared" si="205"/>
        <v>0</v>
      </c>
      <c r="D824">
        <f t="shared" si="206"/>
        <v>1</v>
      </c>
      <c r="E824">
        <f t="shared" si="207"/>
        <v>0</v>
      </c>
      <c r="F824">
        <f t="shared" si="208"/>
        <v>0</v>
      </c>
      <c r="G824">
        <f t="shared" si="209"/>
        <v>0</v>
      </c>
      <c r="H824">
        <f t="shared" si="210"/>
        <v>0</v>
      </c>
      <c r="I824">
        <f t="shared" si="211"/>
        <v>0</v>
      </c>
      <c r="J824">
        <f t="shared" si="212"/>
        <v>0</v>
      </c>
      <c r="K824">
        <f t="shared" si="213"/>
        <v>0</v>
      </c>
      <c r="L824">
        <f t="shared" si="214"/>
        <v>1</v>
      </c>
      <c r="Q824" s="9"/>
      <c r="W824"/>
    </row>
    <row r="825" spans="1:23" x14ac:dyDescent="0.25">
      <c r="A825">
        <f t="shared" si="203"/>
        <v>1</v>
      </c>
      <c r="B825">
        <f t="shared" si="204"/>
        <v>0</v>
      </c>
      <c r="C825">
        <f t="shared" si="205"/>
        <v>1</v>
      </c>
      <c r="D825">
        <f t="shared" si="206"/>
        <v>0</v>
      </c>
      <c r="E825">
        <f t="shared" si="207"/>
        <v>1</v>
      </c>
      <c r="F825">
        <f t="shared" si="208"/>
        <v>0</v>
      </c>
      <c r="G825">
        <f t="shared" si="209"/>
        <v>0</v>
      </c>
      <c r="H825">
        <f t="shared" si="210"/>
        <v>0</v>
      </c>
      <c r="I825">
        <f t="shared" si="211"/>
        <v>1</v>
      </c>
      <c r="J825">
        <f t="shared" si="212"/>
        <v>1</v>
      </c>
      <c r="K825">
        <f t="shared" si="213"/>
        <v>0</v>
      </c>
      <c r="L825">
        <f t="shared" si="214"/>
        <v>0</v>
      </c>
      <c r="Q825" s="9"/>
      <c r="W825"/>
    </row>
    <row r="826" spans="1:23" x14ac:dyDescent="0.25">
      <c r="A826">
        <f t="shared" si="203"/>
        <v>0</v>
      </c>
      <c r="B826">
        <f t="shared" si="204"/>
        <v>0</v>
      </c>
      <c r="C826">
        <f t="shared" si="205"/>
        <v>0</v>
      </c>
      <c r="D826">
        <f t="shared" si="206"/>
        <v>0</v>
      </c>
      <c r="E826">
        <f t="shared" si="207"/>
        <v>0</v>
      </c>
      <c r="F826">
        <f t="shared" si="208"/>
        <v>0</v>
      </c>
      <c r="G826">
        <f t="shared" si="209"/>
        <v>0</v>
      </c>
      <c r="H826">
        <f t="shared" si="210"/>
        <v>0</v>
      </c>
      <c r="I826">
        <f t="shared" si="211"/>
        <v>0</v>
      </c>
      <c r="J826">
        <f t="shared" si="212"/>
        <v>0</v>
      </c>
      <c r="K826">
        <f t="shared" si="213"/>
        <v>1</v>
      </c>
      <c r="L826">
        <f t="shared" si="214"/>
        <v>1</v>
      </c>
      <c r="Q826" s="9"/>
      <c r="W826"/>
    </row>
    <row r="827" spans="1:23" x14ac:dyDescent="0.25">
      <c r="A827">
        <f t="shared" si="203"/>
        <v>0</v>
      </c>
      <c r="B827">
        <f t="shared" si="204"/>
        <v>1</v>
      </c>
      <c r="C827">
        <f t="shared" si="205"/>
        <v>0</v>
      </c>
      <c r="D827">
        <f t="shared" si="206"/>
        <v>0</v>
      </c>
      <c r="E827">
        <f t="shared" si="207"/>
        <v>1</v>
      </c>
      <c r="F827">
        <f t="shared" si="208"/>
        <v>0</v>
      </c>
      <c r="G827">
        <f t="shared" si="209"/>
        <v>0</v>
      </c>
      <c r="H827">
        <f t="shared" si="210"/>
        <v>0</v>
      </c>
      <c r="I827">
        <f t="shared" si="211"/>
        <v>0</v>
      </c>
      <c r="J827">
        <f t="shared" si="212"/>
        <v>0</v>
      </c>
      <c r="K827">
        <f t="shared" si="213"/>
        <v>0</v>
      </c>
      <c r="L827">
        <f t="shared" si="214"/>
        <v>1</v>
      </c>
      <c r="Q827" s="9"/>
      <c r="W827"/>
    </row>
    <row r="828" spans="1:23" x14ac:dyDescent="0.25">
      <c r="A828">
        <f t="shared" si="203"/>
        <v>0</v>
      </c>
      <c r="B828">
        <f t="shared" si="204"/>
        <v>1</v>
      </c>
      <c r="C828">
        <f t="shared" si="205"/>
        <v>1</v>
      </c>
      <c r="D828">
        <f t="shared" si="206"/>
        <v>0</v>
      </c>
      <c r="E828">
        <f t="shared" si="207"/>
        <v>1</v>
      </c>
      <c r="F828">
        <f t="shared" si="208"/>
        <v>0</v>
      </c>
      <c r="G828">
        <f t="shared" si="209"/>
        <v>0</v>
      </c>
      <c r="H828">
        <f t="shared" si="210"/>
        <v>0</v>
      </c>
      <c r="I828">
        <f t="shared" si="211"/>
        <v>1</v>
      </c>
      <c r="J828">
        <f t="shared" si="212"/>
        <v>1</v>
      </c>
      <c r="K828">
        <f t="shared" si="213"/>
        <v>0</v>
      </c>
      <c r="L828">
        <f t="shared" si="214"/>
        <v>1</v>
      </c>
      <c r="Q828" s="9"/>
      <c r="W828"/>
    </row>
    <row r="829" spans="1:23" x14ac:dyDescent="0.25">
      <c r="A829">
        <f t="shared" si="203"/>
        <v>0</v>
      </c>
      <c r="B829">
        <f t="shared" si="204"/>
        <v>0</v>
      </c>
      <c r="C829">
        <f t="shared" si="205"/>
        <v>0</v>
      </c>
      <c r="D829">
        <f t="shared" si="206"/>
        <v>0</v>
      </c>
      <c r="E829">
        <f t="shared" si="207"/>
        <v>0</v>
      </c>
      <c r="F829">
        <f t="shared" si="208"/>
        <v>0</v>
      </c>
      <c r="G829">
        <f t="shared" si="209"/>
        <v>0</v>
      </c>
      <c r="H829">
        <f t="shared" si="210"/>
        <v>0</v>
      </c>
      <c r="I829">
        <f t="shared" si="211"/>
        <v>0</v>
      </c>
      <c r="J829">
        <f t="shared" si="212"/>
        <v>0</v>
      </c>
      <c r="K829">
        <f t="shared" si="213"/>
        <v>0</v>
      </c>
      <c r="L829">
        <f t="shared" si="214"/>
        <v>1</v>
      </c>
      <c r="Q829" s="9"/>
      <c r="W829"/>
    </row>
    <row r="830" spans="1:23" x14ac:dyDescent="0.25">
      <c r="A830">
        <f t="shared" si="203"/>
        <v>1</v>
      </c>
      <c r="B830">
        <f t="shared" si="204"/>
        <v>0</v>
      </c>
      <c r="C830">
        <f t="shared" si="205"/>
        <v>0</v>
      </c>
      <c r="D830">
        <f t="shared" si="206"/>
        <v>1</v>
      </c>
      <c r="E830">
        <f t="shared" si="207"/>
        <v>1</v>
      </c>
      <c r="F830">
        <f t="shared" si="208"/>
        <v>0</v>
      </c>
      <c r="G830">
        <f t="shared" si="209"/>
        <v>0</v>
      </c>
      <c r="H830">
        <f t="shared" si="210"/>
        <v>0</v>
      </c>
      <c r="I830">
        <f t="shared" si="211"/>
        <v>0</v>
      </c>
      <c r="J830">
        <f t="shared" si="212"/>
        <v>0</v>
      </c>
      <c r="K830">
        <f t="shared" si="213"/>
        <v>0</v>
      </c>
      <c r="L830">
        <f t="shared" si="214"/>
        <v>0</v>
      </c>
      <c r="Q830" s="9"/>
      <c r="W830"/>
    </row>
    <row r="831" spans="1:23" x14ac:dyDescent="0.25">
      <c r="A831">
        <f t="shared" si="203"/>
        <v>1</v>
      </c>
      <c r="B831">
        <f t="shared" si="204"/>
        <v>1</v>
      </c>
      <c r="C831">
        <f t="shared" si="205"/>
        <v>1</v>
      </c>
      <c r="D831">
        <f t="shared" si="206"/>
        <v>1</v>
      </c>
      <c r="E831">
        <f t="shared" si="207"/>
        <v>1</v>
      </c>
      <c r="F831">
        <f t="shared" si="208"/>
        <v>0</v>
      </c>
      <c r="G831">
        <f t="shared" si="209"/>
        <v>0</v>
      </c>
      <c r="H831">
        <f t="shared" si="210"/>
        <v>0</v>
      </c>
      <c r="I831">
        <f t="shared" si="211"/>
        <v>1</v>
      </c>
      <c r="J831">
        <f t="shared" si="212"/>
        <v>1</v>
      </c>
      <c r="K831">
        <f t="shared" si="213"/>
        <v>0</v>
      </c>
      <c r="L831">
        <f t="shared" si="214"/>
        <v>0</v>
      </c>
      <c r="Q831" s="9"/>
      <c r="W831"/>
    </row>
    <row r="832" spans="1:23" x14ac:dyDescent="0.25">
      <c r="A832">
        <f t="shared" ref="A832:A886" si="215">IF(X387&gt;=$X$444,1,0)</f>
        <v>1</v>
      </c>
      <c r="B832">
        <f t="shared" ref="B832:B887" si="216">IF(Y387&gt;=Y$444,1,0)</f>
        <v>0</v>
      </c>
      <c r="C832">
        <f t="shared" ref="C832:C887" si="217">IF(Z387&gt;=Z$444,1,0)</f>
        <v>0</v>
      </c>
      <c r="D832">
        <f t="shared" ref="D832:D887" si="218">IF(AA387&gt;=AA$444,1,0)</f>
        <v>0</v>
      </c>
      <c r="E832">
        <f t="shared" ref="E832:E887" si="219">IF(AB387&gt;=AB$444,1,0)</f>
        <v>1</v>
      </c>
      <c r="F832">
        <f t="shared" ref="F832:F887" si="220">IF(AC387&gt;=AC$444,1,0)</f>
        <v>0</v>
      </c>
      <c r="G832">
        <f t="shared" ref="G832:G887" si="221">IF(AD387&gt;=AD$444,1,0)</f>
        <v>0</v>
      </c>
      <c r="H832">
        <f t="shared" ref="H832:H887" si="222">IF(AE387&gt;=AE$444,1,0)</f>
        <v>0</v>
      </c>
      <c r="I832">
        <f t="shared" ref="I832:I887" si="223">IF(AF387&gt;=AF$444,1,0)</f>
        <v>1</v>
      </c>
      <c r="J832">
        <f t="shared" ref="J832:J887" si="224">IF(AG387&gt;=AG$444,1,0)</f>
        <v>0</v>
      </c>
      <c r="K832">
        <f t="shared" ref="K832:K887" si="225">IF(AH387&gt;=AH$444,1,0)</f>
        <v>0</v>
      </c>
      <c r="L832">
        <f t="shared" ref="L832:L887" si="226">IF(AP387&gt;=AP$444,1,0)</f>
        <v>1</v>
      </c>
      <c r="Q832" s="9"/>
      <c r="W832"/>
    </row>
    <row r="833" spans="1:23" x14ac:dyDescent="0.25">
      <c r="A833">
        <f t="shared" si="215"/>
        <v>1</v>
      </c>
      <c r="B833">
        <f t="shared" si="216"/>
        <v>0</v>
      </c>
      <c r="C833">
        <f t="shared" si="217"/>
        <v>1</v>
      </c>
      <c r="D833">
        <f t="shared" si="218"/>
        <v>0</v>
      </c>
      <c r="E833">
        <f t="shared" si="219"/>
        <v>1</v>
      </c>
      <c r="F833">
        <f t="shared" si="220"/>
        <v>0</v>
      </c>
      <c r="G833">
        <f t="shared" si="221"/>
        <v>0</v>
      </c>
      <c r="H833">
        <f t="shared" si="222"/>
        <v>1</v>
      </c>
      <c r="I833">
        <f t="shared" si="223"/>
        <v>1</v>
      </c>
      <c r="J833">
        <f t="shared" si="224"/>
        <v>1</v>
      </c>
      <c r="K833">
        <f t="shared" si="225"/>
        <v>0</v>
      </c>
      <c r="L833">
        <f t="shared" si="226"/>
        <v>0</v>
      </c>
      <c r="Q833" s="9"/>
      <c r="W833"/>
    </row>
    <row r="834" spans="1:23" x14ac:dyDescent="0.25">
      <c r="A834">
        <f t="shared" si="215"/>
        <v>0</v>
      </c>
      <c r="B834">
        <f t="shared" si="216"/>
        <v>0</v>
      </c>
      <c r="C834">
        <f t="shared" si="217"/>
        <v>0</v>
      </c>
      <c r="D834">
        <f t="shared" si="218"/>
        <v>1</v>
      </c>
      <c r="E834">
        <f t="shared" si="219"/>
        <v>0</v>
      </c>
      <c r="F834">
        <f t="shared" si="220"/>
        <v>0</v>
      </c>
      <c r="G834">
        <f t="shared" si="221"/>
        <v>0</v>
      </c>
      <c r="H834">
        <f t="shared" si="222"/>
        <v>1</v>
      </c>
      <c r="I834">
        <f t="shared" si="223"/>
        <v>0</v>
      </c>
      <c r="J834">
        <f t="shared" si="224"/>
        <v>0</v>
      </c>
      <c r="K834">
        <f t="shared" si="225"/>
        <v>0</v>
      </c>
      <c r="L834">
        <f t="shared" si="226"/>
        <v>1</v>
      </c>
      <c r="Q834" s="9"/>
      <c r="W834"/>
    </row>
    <row r="835" spans="1:23" x14ac:dyDescent="0.25">
      <c r="A835">
        <f t="shared" si="215"/>
        <v>1</v>
      </c>
      <c r="B835">
        <f t="shared" si="216"/>
        <v>1</v>
      </c>
      <c r="C835">
        <f t="shared" si="217"/>
        <v>1</v>
      </c>
      <c r="D835">
        <f t="shared" si="218"/>
        <v>0</v>
      </c>
      <c r="E835">
        <f t="shared" si="219"/>
        <v>1</v>
      </c>
      <c r="F835">
        <f t="shared" si="220"/>
        <v>0</v>
      </c>
      <c r="G835">
        <f t="shared" si="221"/>
        <v>0</v>
      </c>
      <c r="H835">
        <f t="shared" si="222"/>
        <v>0</v>
      </c>
      <c r="I835">
        <f t="shared" si="223"/>
        <v>1</v>
      </c>
      <c r="J835">
        <f t="shared" si="224"/>
        <v>1</v>
      </c>
      <c r="K835">
        <f t="shared" si="225"/>
        <v>0</v>
      </c>
      <c r="L835">
        <f t="shared" si="226"/>
        <v>1</v>
      </c>
      <c r="Q835" s="9"/>
      <c r="W835"/>
    </row>
    <row r="836" spans="1:23" x14ac:dyDescent="0.25">
      <c r="A836">
        <f t="shared" si="215"/>
        <v>1</v>
      </c>
      <c r="B836">
        <f t="shared" si="216"/>
        <v>1</v>
      </c>
      <c r="C836">
        <f t="shared" si="217"/>
        <v>1</v>
      </c>
      <c r="D836">
        <f t="shared" si="218"/>
        <v>0</v>
      </c>
      <c r="E836">
        <f t="shared" si="219"/>
        <v>1</v>
      </c>
      <c r="F836">
        <f t="shared" si="220"/>
        <v>0</v>
      </c>
      <c r="G836">
        <f t="shared" si="221"/>
        <v>0</v>
      </c>
      <c r="H836">
        <f t="shared" si="222"/>
        <v>0</v>
      </c>
      <c r="I836">
        <f t="shared" si="223"/>
        <v>0</v>
      </c>
      <c r="J836">
        <f t="shared" si="224"/>
        <v>1</v>
      </c>
      <c r="K836">
        <f t="shared" si="225"/>
        <v>0</v>
      </c>
      <c r="L836">
        <f t="shared" si="226"/>
        <v>0</v>
      </c>
      <c r="Q836" s="9"/>
      <c r="W836"/>
    </row>
    <row r="837" spans="1:23" x14ac:dyDescent="0.25">
      <c r="A837">
        <f t="shared" si="215"/>
        <v>1</v>
      </c>
      <c r="B837">
        <f t="shared" si="216"/>
        <v>1</v>
      </c>
      <c r="C837">
        <f t="shared" si="217"/>
        <v>0</v>
      </c>
      <c r="D837">
        <f t="shared" si="218"/>
        <v>0</v>
      </c>
      <c r="E837">
        <f t="shared" si="219"/>
        <v>0</v>
      </c>
      <c r="F837">
        <f t="shared" si="220"/>
        <v>0</v>
      </c>
      <c r="G837">
        <f t="shared" si="221"/>
        <v>0</v>
      </c>
      <c r="H837">
        <f t="shared" si="222"/>
        <v>1</v>
      </c>
      <c r="I837">
        <f t="shared" si="223"/>
        <v>0</v>
      </c>
      <c r="J837">
        <f t="shared" si="224"/>
        <v>0</v>
      </c>
      <c r="K837">
        <f t="shared" si="225"/>
        <v>1</v>
      </c>
      <c r="L837">
        <f t="shared" si="226"/>
        <v>1</v>
      </c>
      <c r="Q837" s="9"/>
      <c r="W837"/>
    </row>
    <row r="838" spans="1:23" x14ac:dyDescent="0.25">
      <c r="A838">
        <f t="shared" si="215"/>
        <v>1</v>
      </c>
      <c r="B838">
        <f t="shared" si="216"/>
        <v>1</v>
      </c>
      <c r="C838">
        <f t="shared" si="217"/>
        <v>1</v>
      </c>
      <c r="D838">
        <f t="shared" si="218"/>
        <v>1</v>
      </c>
      <c r="E838">
        <f t="shared" si="219"/>
        <v>1</v>
      </c>
      <c r="F838">
        <f t="shared" si="220"/>
        <v>0</v>
      </c>
      <c r="G838">
        <f t="shared" si="221"/>
        <v>0</v>
      </c>
      <c r="H838">
        <f t="shared" si="222"/>
        <v>0</v>
      </c>
      <c r="I838">
        <f t="shared" si="223"/>
        <v>1</v>
      </c>
      <c r="J838">
        <f t="shared" si="224"/>
        <v>1</v>
      </c>
      <c r="K838">
        <f t="shared" si="225"/>
        <v>0</v>
      </c>
      <c r="L838">
        <f t="shared" si="226"/>
        <v>0</v>
      </c>
      <c r="Q838" s="9"/>
      <c r="W838"/>
    </row>
    <row r="839" spans="1:23" x14ac:dyDescent="0.25">
      <c r="A839">
        <f t="shared" si="215"/>
        <v>0</v>
      </c>
      <c r="B839">
        <f t="shared" si="216"/>
        <v>0</v>
      </c>
      <c r="C839">
        <f t="shared" si="217"/>
        <v>0</v>
      </c>
      <c r="D839">
        <f t="shared" si="218"/>
        <v>0</v>
      </c>
      <c r="E839">
        <f t="shared" si="219"/>
        <v>1</v>
      </c>
      <c r="F839">
        <f t="shared" si="220"/>
        <v>0</v>
      </c>
      <c r="G839">
        <f t="shared" si="221"/>
        <v>0</v>
      </c>
      <c r="H839">
        <f t="shared" si="222"/>
        <v>0</v>
      </c>
      <c r="I839">
        <f t="shared" si="223"/>
        <v>0</v>
      </c>
      <c r="J839">
        <f t="shared" si="224"/>
        <v>0</v>
      </c>
      <c r="K839">
        <f t="shared" si="225"/>
        <v>0</v>
      </c>
      <c r="L839">
        <f t="shared" si="226"/>
        <v>1</v>
      </c>
      <c r="Q839" s="9"/>
      <c r="W839"/>
    </row>
    <row r="840" spans="1:23" x14ac:dyDescent="0.25">
      <c r="A840">
        <f t="shared" si="215"/>
        <v>0</v>
      </c>
      <c r="B840">
        <f t="shared" si="216"/>
        <v>0</v>
      </c>
      <c r="C840">
        <f t="shared" si="217"/>
        <v>0</v>
      </c>
      <c r="D840">
        <f t="shared" si="218"/>
        <v>0</v>
      </c>
      <c r="E840">
        <f t="shared" si="219"/>
        <v>0</v>
      </c>
      <c r="F840">
        <f t="shared" si="220"/>
        <v>0</v>
      </c>
      <c r="G840">
        <f t="shared" si="221"/>
        <v>0</v>
      </c>
      <c r="H840">
        <f t="shared" si="222"/>
        <v>1</v>
      </c>
      <c r="I840">
        <f t="shared" si="223"/>
        <v>0</v>
      </c>
      <c r="J840">
        <f t="shared" si="224"/>
        <v>0</v>
      </c>
      <c r="K840">
        <f t="shared" si="225"/>
        <v>0</v>
      </c>
      <c r="L840">
        <f t="shared" si="226"/>
        <v>0</v>
      </c>
      <c r="Q840" s="9"/>
      <c r="W840"/>
    </row>
    <row r="841" spans="1:23" x14ac:dyDescent="0.25">
      <c r="A841">
        <f t="shared" si="215"/>
        <v>1</v>
      </c>
      <c r="B841">
        <f t="shared" si="216"/>
        <v>1</v>
      </c>
      <c r="C841">
        <f t="shared" si="217"/>
        <v>0</v>
      </c>
      <c r="D841">
        <f t="shared" si="218"/>
        <v>0</v>
      </c>
      <c r="E841">
        <f t="shared" si="219"/>
        <v>1</v>
      </c>
      <c r="F841">
        <f t="shared" si="220"/>
        <v>0</v>
      </c>
      <c r="G841">
        <f t="shared" si="221"/>
        <v>0</v>
      </c>
      <c r="H841">
        <f t="shared" si="222"/>
        <v>0</v>
      </c>
      <c r="I841">
        <f t="shared" si="223"/>
        <v>1</v>
      </c>
      <c r="J841">
        <f t="shared" si="224"/>
        <v>1</v>
      </c>
      <c r="K841">
        <f t="shared" si="225"/>
        <v>0</v>
      </c>
      <c r="L841">
        <f t="shared" si="226"/>
        <v>1</v>
      </c>
      <c r="Q841" s="9"/>
      <c r="W841"/>
    </row>
    <row r="842" spans="1:23" x14ac:dyDescent="0.25">
      <c r="A842">
        <f t="shared" si="215"/>
        <v>1</v>
      </c>
      <c r="B842">
        <f t="shared" si="216"/>
        <v>0</v>
      </c>
      <c r="C842">
        <f t="shared" si="217"/>
        <v>0</v>
      </c>
      <c r="D842">
        <f t="shared" si="218"/>
        <v>0</v>
      </c>
      <c r="E842">
        <f t="shared" si="219"/>
        <v>0</v>
      </c>
      <c r="F842">
        <f t="shared" si="220"/>
        <v>0</v>
      </c>
      <c r="G842">
        <f t="shared" si="221"/>
        <v>0</v>
      </c>
      <c r="H842">
        <f t="shared" si="222"/>
        <v>0</v>
      </c>
      <c r="I842">
        <f t="shared" si="223"/>
        <v>0</v>
      </c>
      <c r="J842">
        <f t="shared" si="224"/>
        <v>0</v>
      </c>
      <c r="K842">
        <f t="shared" si="225"/>
        <v>1</v>
      </c>
      <c r="L842">
        <f t="shared" si="226"/>
        <v>0</v>
      </c>
      <c r="Q842" s="9"/>
      <c r="W842"/>
    </row>
    <row r="843" spans="1:23" x14ac:dyDescent="0.25">
      <c r="A843">
        <f t="shared" si="215"/>
        <v>1</v>
      </c>
      <c r="B843">
        <f t="shared" si="216"/>
        <v>0</v>
      </c>
      <c r="C843">
        <f t="shared" si="217"/>
        <v>1</v>
      </c>
      <c r="D843">
        <f t="shared" si="218"/>
        <v>0</v>
      </c>
      <c r="E843">
        <f t="shared" si="219"/>
        <v>1</v>
      </c>
      <c r="F843">
        <f t="shared" si="220"/>
        <v>0</v>
      </c>
      <c r="G843">
        <f t="shared" si="221"/>
        <v>0</v>
      </c>
      <c r="H843">
        <f t="shared" si="222"/>
        <v>0</v>
      </c>
      <c r="I843">
        <f t="shared" si="223"/>
        <v>1</v>
      </c>
      <c r="J843">
        <f t="shared" si="224"/>
        <v>1</v>
      </c>
      <c r="K843">
        <f t="shared" si="225"/>
        <v>0</v>
      </c>
      <c r="L843">
        <f t="shared" si="226"/>
        <v>0</v>
      </c>
      <c r="Q843" s="9"/>
      <c r="W843"/>
    </row>
    <row r="844" spans="1:23" x14ac:dyDescent="0.25">
      <c r="A844">
        <f t="shared" si="215"/>
        <v>1</v>
      </c>
      <c r="B844">
        <f t="shared" si="216"/>
        <v>1</v>
      </c>
      <c r="C844">
        <f t="shared" si="217"/>
        <v>0</v>
      </c>
      <c r="D844">
        <f t="shared" si="218"/>
        <v>0</v>
      </c>
      <c r="E844">
        <f t="shared" si="219"/>
        <v>0</v>
      </c>
      <c r="F844">
        <f t="shared" si="220"/>
        <v>0</v>
      </c>
      <c r="G844">
        <f t="shared" si="221"/>
        <v>0</v>
      </c>
      <c r="H844">
        <f t="shared" si="222"/>
        <v>0</v>
      </c>
      <c r="I844">
        <f t="shared" si="223"/>
        <v>1</v>
      </c>
      <c r="J844">
        <f t="shared" si="224"/>
        <v>1</v>
      </c>
      <c r="K844">
        <f t="shared" si="225"/>
        <v>0</v>
      </c>
      <c r="L844">
        <f t="shared" si="226"/>
        <v>0</v>
      </c>
      <c r="Q844" s="9"/>
      <c r="W844"/>
    </row>
    <row r="845" spans="1:23" x14ac:dyDescent="0.25">
      <c r="A845">
        <f t="shared" si="215"/>
        <v>0</v>
      </c>
      <c r="B845">
        <f t="shared" si="216"/>
        <v>1</v>
      </c>
      <c r="C845">
        <f t="shared" si="217"/>
        <v>0</v>
      </c>
      <c r="D845">
        <f t="shared" si="218"/>
        <v>0</v>
      </c>
      <c r="E845">
        <f t="shared" si="219"/>
        <v>1</v>
      </c>
      <c r="F845">
        <f t="shared" si="220"/>
        <v>0</v>
      </c>
      <c r="G845">
        <f t="shared" si="221"/>
        <v>0</v>
      </c>
      <c r="H845">
        <f t="shared" si="222"/>
        <v>0</v>
      </c>
      <c r="I845">
        <f t="shared" si="223"/>
        <v>0</v>
      </c>
      <c r="J845">
        <f t="shared" si="224"/>
        <v>0</v>
      </c>
      <c r="K845">
        <f t="shared" si="225"/>
        <v>0</v>
      </c>
      <c r="L845">
        <f t="shared" si="226"/>
        <v>0</v>
      </c>
      <c r="Q845" s="9"/>
      <c r="W845"/>
    </row>
    <row r="846" spans="1:23" x14ac:dyDescent="0.25">
      <c r="A846">
        <f t="shared" si="215"/>
        <v>1</v>
      </c>
      <c r="B846">
        <f t="shared" si="216"/>
        <v>0</v>
      </c>
      <c r="C846">
        <f t="shared" si="217"/>
        <v>1</v>
      </c>
      <c r="D846">
        <f t="shared" si="218"/>
        <v>0</v>
      </c>
      <c r="E846">
        <f t="shared" si="219"/>
        <v>1</v>
      </c>
      <c r="F846">
        <f t="shared" si="220"/>
        <v>0</v>
      </c>
      <c r="G846">
        <f t="shared" si="221"/>
        <v>0</v>
      </c>
      <c r="H846">
        <f t="shared" si="222"/>
        <v>1</v>
      </c>
      <c r="I846">
        <f t="shared" si="223"/>
        <v>0</v>
      </c>
      <c r="J846">
        <f t="shared" si="224"/>
        <v>1</v>
      </c>
      <c r="K846">
        <f t="shared" si="225"/>
        <v>0</v>
      </c>
      <c r="L846">
        <f t="shared" si="226"/>
        <v>0</v>
      </c>
      <c r="Q846" s="9"/>
      <c r="W846"/>
    </row>
    <row r="847" spans="1:23" x14ac:dyDescent="0.25">
      <c r="A847">
        <f t="shared" si="215"/>
        <v>0</v>
      </c>
      <c r="B847">
        <f t="shared" si="216"/>
        <v>1</v>
      </c>
      <c r="C847">
        <f t="shared" si="217"/>
        <v>1</v>
      </c>
      <c r="D847">
        <f t="shared" si="218"/>
        <v>0</v>
      </c>
      <c r="E847">
        <f t="shared" si="219"/>
        <v>0</v>
      </c>
      <c r="F847">
        <f t="shared" si="220"/>
        <v>0</v>
      </c>
      <c r="G847">
        <f t="shared" si="221"/>
        <v>0</v>
      </c>
      <c r="H847">
        <f t="shared" si="222"/>
        <v>1</v>
      </c>
      <c r="I847">
        <f t="shared" si="223"/>
        <v>0</v>
      </c>
      <c r="J847">
        <f t="shared" si="224"/>
        <v>0</v>
      </c>
      <c r="K847">
        <f t="shared" si="225"/>
        <v>1</v>
      </c>
      <c r="L847">
        <f t="shared" si="226"/>
        <v>0</v>
      </c>
      <c r="Q847" s="9"/>
      <c r="W847"/>
    </row>
    <row r="848" spans="1:23" x14ac:dyDescent="0.25">
      <c r="A848">
        <f t="shared" si="215"/>
        <v>0</v>
      </c>
      <c r="B848">
        <f t="shared" si="216"/>
        <v>0</v>
      </c>
      <c r="C848">
        <f t="shared" si="217"/>
        <v>0</v>
      </c>
      <c r="D848">
        <f t="shared" si="218"/>
        <v>0</v>
      </c>
      <c r="E848">
        <f t="shared" si="219"/>
        <v>1</v>
      </c>
      <c r="F848">
        <f t="shared" si="220"/>
        <v>0</v>
      </c>
      <c r="G848">
        <f t="shared" si="221"/>
        <v>0</v>
      </c>
      <c r="H848">
        <f t="shared" si="222"/>
        <v>0</v>
      </c>
      <c r="I848">
        <f t="shared" si="223"/>
        <v>1</v>
      </c>
      <c r="J848">
        <f t="shared" si="224"/>
        <v>0</v>
      </c>
      <c r="K848">
        <f t="shared" si="225"/>
        <v>0</v>
      </c>
      <c r="L848">
        <f t="shared" si="226"/>
        <v>1</v>
      </c>
      <c r="Q848" s="9"/>
      <c r="W848"/>
    </row>
    <row r="849" spans="1:23" x14ac:dyDescent="0.25">
      <c r="A849">
        <f t="shared" si="215"/>
        <v>1</v>
      </c>
      <c r="B849">
        <f t="shared" si="216"/>
        <v>1</v>
      </c>
      <c r="C849">
        <f t="shared" si="217"/>
        <v>1</v>
      </c>
      <c r="D849">
        <f t="shared" si="218"/>
        <v>1</v>
      </c>
      <c r="E849">
        <f t="shared" si="219"/>
        <v>1</v>
      </c>
      <c r="F849">
        <f t="shared" si="220"/>
        <v>0</v>
      </c>
      <c r="G849">
        <f t="shared" si="221"/>
        <v>1</v>
      </c>
      <c r="H849">
        <f t="shared" si="222"/>
        <v>0</v>
      </c>
      <c r="I849">
        <f t="shared" si="223"/>
        <v>1</v>
      </c>
      <c r="J849">
        <f t="shared" si="224"/>
        <v>1</v>
      </c>
      <c r="K849">
        <f t="shared" si="225"/>
        <v>1</v>
      </c>
      <c r="L849">
        <f t="shared" si="226"/>
        <v>1</v>
      </c>
      <c r="Q849" s="9"/>
      <c r="W849"/>
    </row>
    <row r="850" spans="1:23" x14ac:dyDescent="0.25">
      <c r="A850">
        <f t="shared" si="215"/>
        <v>1</v>
      </c>
      <c r="B850">
        <f t="shared" si="216"/>
        <v>1</v>
      </c>
      <c r="C850">
        <f t="shared" si="217"/>
        <v>1</v>
      </c>
      <c r="D850">
        <f t="shared" si="218"/>
        <v>1</v>
      </c>
      <c r="E850">
        <f t="shared" si="219"/>
        <v>0</v>
      </c>
      <c r="F850">
        <f t="shared" si="220"/>
        <v>0</v>
      </c>
      <c r="G850">
        <f t="shared" si="221"/>
        <v>0</v>
      </c>
      <c r="H850">
        <f t="shared" si="222"/>
        <v>0</v>
      </c>
      <c r="I850">
        <f t="shared" si="223"/>
        <v>1</v>
      </c>
      <c r="J850">
        <f t="shared" si="224"/>
        <v>1</v>
      </c>
      <c r="K850">
        <f t="shared" si="225"/>
        <v>0</v>
      </c>
      <c r="L850">
        <f t="shared" si="226"/>
        <v>0</v>
      </c>
      <c r="Q850" s="9"/>
      <c r="W850"/>
    </row>
    <row r="851" spans="1:23" x14ac:dyDescent="0.25">
      <c r="A851">
        <f t="shared" si="215"/>
        <v>1</v>
      </c>
      <c r="B851">
        <f t="shared" si="216"/>
        <v>1</v>
      </c>
      <c r="C851">
        <f t="shared" si="217"/>
        <v>1</v>
      </c>
      <c r="D851">
        <f t="shared" si="218"/>
        <v>0</v>
      </c>
      <c r="E851">
        <f t="shared" si="219"/>
        <v>1</v>
      </c>
      <c r="F851">
        <f t="shared" si="220"/>
        <v>0</v>
      </c>
      <c r="G851">
        <f t="shared" si="221"/>
        <v>0</v>
      </c>
      <c r="H851">
        <f t="shared" si="222"/>
        <v>0</v>
      </c>
      <c r="I851">
        <f t="shared" si="223"/>
        <v>1</v>
      </c>
      <c r="J851">
        <f t="shared" si="224"/>
        <v>1</v>
      </c>
      <c r="K851">
        <f t="shared" si="225"/>
        <v>0</v>
      </c>
      <c r="L851">
        <f t="shared" si="226"/>
        <v>0</v>
      </c>
      <c r="Q851" s="9"/>
      <c r="W851"/>
    </row>
    <row r="852" spans="1:23" x14ac:dyDescent="0.25">
      <c r="A852">
        <f t="shared" si="215"/>
        <v>1</v>
      </c>
      <c r="B852">
        <f t="shared" si="216"/>
        <v>1</v>
      </c>
      <c r="C852">
        <f t="shared" si="217"/>
        <v>1</v>
      </c>
      <c r="D852">
        <f t="shared" si="218"/>
        <v>0</v>
      </c>
      <c r="E852">
        <f t="shared" si="219"/>
        <v>1</v>
      </c>
      <c r="F852">
        <f t="shared" si="220"/>
        <v>0</v>
      </c>
      <c r="G852">
        <f t="shared" si="221"/>
        <v>0</v>
      </c>
      <c r="H852">
        <f t="shared" si="222"/>
        <v>0</v>
      </c>
      <c r="I852">
        <f t="shared" si="223"/>
        <v>0</v>
      </c>
      <c r="J852">
        <f t="shared" si="224"/>
        <v>1</v>
      </c>
      <c r="K852">
        <f t="shared" si="225"/>
        <v>1</v>
      </c>
      <c r="L852">
        <f t="shared" si="226"/>
        <v>0</v>
      </c>
      <c r="Q852" s="9"/>
      <c r="W852"/>
    </row>
    <row r="853" spans="1:23" x14ac:dyDescent="0.25">
      <c r="A853">
        <f t="shared" si="215"/>
        <v>1</v>
      </c>
      <c r="B853">
        <f t="shared" si="216"/>
        <v>1</v>
      </c>
      <c r="C853">
        <f t="shared" si="217"/>
        <v>1</v>
      </c>
      <c r="D853">
        <f t="shared" si="218"/>
        <v>0</v>
      </c>
      <c r="E853">
        <f t="shared" si="219"/>
        <v>1</v>
      </c>
      <c r="F853">
        <f t="shared" si="220"/>
        <v>0</v>
      </c>
      <c r="G853">
        <f t="shared" si="221"/>
        <v>0</v>
      </c>
      <c r="H853">
        <f t="shared" si="222"/>
        <v>0</v>
      </c>
      <c r="I853">
        <f t="shared" si="223"/>
        <v>1</v>
      </c>
      <c r="J853">
        <f t="shared" si="224"/>
        <v>1</v>
      </c>
      <c r="K853">
        <f t="shared" si="225"/>
        <v>1</v>
      </c>
      <c r="L853">
        <f t="shared" si="226"/>
        <v>1</v>
      </c>
      <c r="Q853" s="9"/>
      <c r="W853"/>
    </row>
    <row r="854" spans="1:23" x14ac:dyDescent="0.25">
      <c r="A854">
        <f t="shared" si="215"/>
        <v>1</v>
      </c>
      <c r="B854">
        <f t="shared" si="216"/>
        <v>1</v>
      </c>
      <c r="C854">
        <f t="shared" si="217"/>
        <v>1</v>
      </c>
      <c r="D854">
        <f t="shared" si="218"/>
        <v>0</v>
      </c>
      <c r="E854">
        <f t="shared" si="219"/>
        <v>1</v>
      </c>
      <c r="F854">
        <f t="shared" si="220"/>
        <v>0</v>
      </c>
      <c r="G854">
        <f t="shared" si="221"/>
        <v>0</v>
      </c>
      <c r="H854">
        <f t="shared" si="222"/>
        <v>0</v>
      </c>
      <c r="I854">
        <f t="shared" si="223"/>
        <v>1</v>
      </c>
      <c r="J854">
        <f t="shared" si="224"/>
        <v>1</v>
      </c>
      <c r="K854">
        <f t="shared" si="225"/>
        <v>0</v>
      </c>
      <c r="L854">
        <f t="shared" si="226"/>
        <v>0</v>
      </c>
      <c r="Q854" s="9"/>
      <c r="W854"/>
    </row>
    <row r="855" spans="1:23" x14ac:dyDescent="0.25">
      <c r="A855">
        <f t="shared" si="215"/>
        <v>1</v>
      </c>
      <c r="B855">
        <f t="shared" si="216"/>
        <v>1</v>
      </c>
      <c r="C855">
        <f t="shared" si="217"/>
        <v>1</v>
      </c>
      <c r="D855">
        <f t="shared" si="218"/>
        <v>0</v>
      </c>
      <c r="E855">
        <f t="shared" si="219"/>
        <v>1</v>
      </c>
      <c r="F855">
        <f t="shared" si="220"/>
        <v>0</v>
      </c>
      <c r="G855">
        <f t="shared" si="221"/>
        <v>0</v>
      </c>
      <c r="H855">
        <f t="shared" si="222"/>
        <v>0</v>
      </c>
      <c r="I855">
        <f t="shared" si="223"/>
        <v>1</v>
      </c>
      <c r="J855">
        <f t="shared" si="224"/>
        <v>1</v>
      </c>
      <c r="K855">
        <f t="shared" si="225"/>
        <v>0</v>
      </c>
      <c r="L855">
        <f t="shared" si="226"/>
        <v>0</v>
      </c>
      <c r="Q855" s="9"/>
      <c r="W855"/>
    </row>
    <row r="856" spans="1:23" x14ac:dyDescent="0.25">
      <c r="A856">
        <f t="shared" si="215"/>
        <v>1</v>
      </c>
      <c r="B856">
        <f t="shared" si="216"/>
        <v>0</v>
      </c>
      <c r="C856">
        <f t="shared" si="217"/>
        <v>1</v>
      </c>
      <c r="D856">
        <f t="shared" si="218"/>
        <v>0</v>
      </c>
      <c r="E856">
        <f t="shared" si="219"/>
        <v>1</v>
      </c>
      <c r="F856">
        <f t="shared" si="220"/>
        <v>0</v>
      </c>
      <c r="G856">
        <f t="shared" si="221"/>
        <v>0</v>
      </c>
      <c r="H856">
        <f t="shared" si="222"/>
        <v>0</v>
      </c>
      <c r="I856">
        <f t="shared" si="223"/>
        <v>1</v>
      </c>
      <c r="J856">
        <f t="shared" si="224"/>
        <v>1</v>
      </c>
      <c r="K856">
        <f t="shared" si="225"/>
        <v>0</v>
      </c>
      <c r="L856">
        <f t="shared" si="226"/>
        <v>0</v>
      </c>
      <c r="Q856" s="9"/>
      <c r="W856"/>
    </row>
    <row r="857" spans="1:23" x14ac:dyDescent="0.25">
      <c r="A857">
        <f t="shared" si="215"/>
        <v>1</v>
      </c>
      <c r="B857">
        <f t="shared" si="216"/>
        <v>1</v>
      </c>
      <c r="C857">
        <f t="shared" si="217"/>
        <v>1</v>
      </c>
      <c r="D857">
        <f t="shared" si="218"/>
        <v>0</v>
      </c>
      <c r="E857">
        <f t="shared" si="219"/>
        <v>1</v>
      </c>
      <c r="F857">
        <f t="shared" si="220"/>
        <v>0</v>
      </c>
      <c r="G857">
        <f t="shared" si="221"/>
        <v>0</v>
      </c>
      <c r="H857">
        <f t="shared" si="222"/>
        <v>0</v>
      </c>
      <c r="I857">
        <f t="shared" si="223"/>
        <v>1</v>
      </c>
      <c r="J857">
        <f t="shared" si="224"/>
        <v>1</v>
      </c>
      <c r="K857">
        <f t="shared" si="225"/>
        <v>0</v>
      </c>
      <c r="L857">
        <f t="shared" si="226"/>
        <v>0</v>
      </c>
      <c r="Q857" s="9"/>
      <c r="W857"/>
    </row>
    <row r="858" spans="1:23" x14ac:dyDescent="0.25">
      <c r="A858">
        <f t="shared" si="215"/>
        <v>1</v>
      </c>
      <c r="B858">
        <f t="shared" si="216"/>
        <v>1</v>
      </c>
      <c r="C858">
        <f t="shared" si="217"/>
        <v>1</v>
      </c>
      <c r="D858">
        <f t="shared" si="218"/>
        <v>0</v>
      </c>
      <c r="E858">
        <f t="shared" si="219"/>
        <v>1</v>
      </c>
      <c r="F858">
        <f t="shared" si="220"/>
        <v>0</v>
      </c>
      <c r="G858">
        <f t="shared" si="221"/>
        <v>0</v>
      </c>
      <c r="H858">
        <f t="shared" si="222"/>
        <v>0</v>
      </c>
      <c r="I858">
        <f t="shared" si="223"/>
        <v>1</v>
      </c>
      <c r="J858">
        <f t="shared" si="224"/>
        <v>1</v>
      </c>
      <c r="K858">
        <f t="shared" si="225"/>
        <v>0</v>
      </c>
      <c r="L858">
        <f t="shared" si="226"/>
        <v>0</v>
      </c>
      <c r="Q858" s="9"/>
      <c r="W858"/>
    </row>
    <row r="859" spans="1:23" x14ac:dyDescent="0.25">
      <c r="A859">
        <f t="shared" si="215"/>
        <v>0</v>
      </c>
      <c r="B859">
        <f t="shared" si="216"/>
        <v>1</v>
      </c>
      <c r="C859">
        <f t="shared" si="217"/>
        <v>1</v>
      </c>
      <c r="D859">
        <f t="shared" si="218"/>
        <v>0</v>
      </c>
      <c r="E859">
        <f t="shared" si="219"/>
        <v>1</v>
      </c>
      <c r="F859">
        <f t="shared" si="220"/>
        <v>1</v>
      </c>
      <c r="G859">
        <f t="shared" si="221"/>
        <v>1</v>
      </c>
      <c r="H859">
        <f t="shared" si="222"/>
        <v>0</v>
      </c>
      <c r="I859">
        <f t="shared" si="223"/>
        <v>1</v>
      </c>
      <c r="J859">
        <f t="shared" si="224"/>
        <v>1</v>
      </c>
      <c r="K859">
        <f t="shared" si="225"/>
        <v>0</v>
      </c>
      <c r="L859">
        <f t="shared" si="226"/>
        <v>1</v>
      </c>
      <c r="Q859" s="9"/>
      <c r="W859"/>
    </row>
    <row r="860" spans="1:23" x14ac:dyDescent="0.25">
      <c r="A860">
        <f t="shared" si="215"/>
        <v>1</v>
      </c>
      <c r="B860">
        <f t="shared" si="216"/>
        <v>0</v>
      </c>
      <c r="C860">
        <f t="shared" si="217"/>
        <v>0</v>
      </c>
      <c r="D860">
        <f t="shared" si="218"/>
        <v>0</v>
      </c>
      <c r="E860">
        <f t="shared" si="219"/>
        <v>1</v>
      </c>
      <c r="F860">
        <f t="shared" si="220"/>
        <v>0</v>
      </c>
      <c r="G860">
        <f t="shared" si="221"/>
        <v>0</v>
      </c>
      <c r="H860">
        <f t="shared" si="222"/>
        <v>0</v>
      </c>
      <c r="I860">
        <f t="shared" si="223"/>
        <v>0</v>
      </c>
      <c r="J860">
        <f t="shared" si="224"/>
        <v>0</v>
      </c>
      <c r="K860">
        <f t="shared" si="225"/>
        <v>0</v>
      </c>
      <c r="L860">
        <f t="shared" si="226"/>
        <v>1</v>
      </c>
      <c r="Q860" s="9"/>
      <c r="W860"/>
    </row>
    <row r="861" spans="1:23" x14ac:dyDescent="0.25">
      <c r="A861">
        <f t="shared" si="215"/>
        <v>1</v>
      </c>
      <c r="B861">
        <f t="shared" si="216"/>
        <v>1</v>
      </c>
      <c r="C861">
        <f t="shared" si="217"/>
        <v>1</v>
      </c>
      <c r="D861">
        <f t="shared" si="218"/>
        <v>0</v>
      </c>
      <c r="E861">
        <f t="shared" si="219"/>
        <v>1</v>
      </c>
      <c r="F861">
        <f t="shared" si="220"/>
        <v>0</v>
      </c>
      <c r="G861">
        <f t="shared" si="221"/>
        <v>0</v>
      </c>
      <c r="H861">
        <f t="shared" si="222"/>
        <v>0</v>
      </c>
      <c r="I861">
        <f t="shared" si="223"/>
        <v>1</v>
      </c>
      <c r="J861">
        <f t="shared" si="224"/>
        <v>1</v>
      </c>
      <c r="K861">
        <f t="shared" si="225"/>
        <v>0</v>
      </c>
      <c r="L861">
        <f t="shared" si="226"/>
        <v>0</v>
      </c>
      <c r="Q861" s="9"/>
      <c r="W861"/>
    </row>
    <row r="862" spans="1:23" x14ac:dyDescent="0.25">
      <c r="A862">
        <f t="shared" si="215"/>
        <v>0</v>
      </c>
      <c r="B862">
        <f t="shared" si="216"/>
        <v>1</v>
      </c>
      <c r="C862">
        <f t="shared" si="217"/>
        <v>0</v>
      </c>
      <c r="D862">
        <f t="shared" si="218"/>
        <v>0</v>
      </c>
      <c r="E862">
        <f t="shared" si="219"/>
        <v>1</v>
      </c>
      <c r="F862">
        <f t="shared" si="220"/>
        <v>0</v>
      </c>
      <c r="G862">
        <f t="shared" si="221"/>
        <v>0</v>
      </c>
      <c r="H862">
        <f t="shared" si="222"/>
        <v>0</v>
      </c>
      <c r="I862">
        <f t="shared" si="223"/>
        <v>0</v>
      </c>
      <c r="J862">
        <f t="shared" si="224"/>
        <v>0</v>
      </c>
      <c r="K862">
        <f t="shared" si="225"/>
        <v>0</v>
      </c>
      <c r="L862">
        <f t="shared" si="226"/>
        <v>0</v>
      </c>
      <c r="Q862" s="9"/>
      <c r="W862"/>
    </row>
    <row r="863" spans="1:23" x14ac:dyDescent="0.25">
      <c r="A863">
        <f t="shared" si="215"/>
        <v>1</v>
      </c>
      <c r="B863">
        <f t="shared" si="216"/>
        <v>1</v>
      </c>
      <c r="C863">
        <f t="shared" si="217"/>
        <v>1</v>
      </c>
      <c r="D863">
        <f t="shared" si="218"/>
        <v>0</v>
      </c>
      <c r="E863">
        <f t="shared" si="219"/>
        <v>1</v>
      </c>
      <c r="F863">
        <f t="shared" si="220"/>
        <v>0</v>
      </c>
      <c r="G863">
        <f t="shared" si="221"/>
        <v>0</v>
      </c>
      <c r="H863">
        <f t="shared" si="222"/>
        <v>0</v>
      </c>
      <c r="I863">
        <f t="shared" si="223"/>
        <v>1</v>
      </c>
      <c r="J863">
        <f t="shared" si="224"/>
        <v>1</v>
      </c>
      <c r="K863">
        <f t="shared" si="225"/>
        <v>1</v>
      </c>
      <c r="L863">
        <f t="shared" si="226"/>
        <v>1</v>
      </c>
      <c r="Q863" s="9"/>
      <c r="W863"/>
    </row>
    <row r="864" spans="1:23" x14ac:dyDescent="0.25">
      <c r="A864">
        <f t="shared" si="215"/>
        <v>1</v>
      </c>
      <c r="B864">
        <f t="shared" si="216"/>
        <v>0</v>
      </c>
      <c r="C864">
        <f t="shared" si="217"/>
        <v>1</v>
      </c>
      <c r="D864">
        <f t="shared" si="218"/>
        <v>0</v>
      </c>
      <c r="E864">
        <f t="shared" si="219"/>
        <v>1</v>
      </c>
      <c r="F864">
        <f t="shared" si="220"/>
        <v>0</v>
      </c>
      <c r="G864">
        <f t="shared" si="221"/>
        <v>0</v>
      </c>
      <c r="H864">
        <f t="shared" si="222"/>
        <v>0</v>
      </c>
      <c r="I864">
        <f t="shared" si="223"/>
        <v>1</v>
      </c>
      <c r="J864">
        <f t="shared" si="224"/>
        <v>1</v>
      </c>
      <c r="K864">
        <f t="shared" si="225"/>
        <v>0</v>
      </c>
      <c r="L864">
        <f t="shared" si="226"/>
        <v>0</v>
      </c>
      <c r="Q864" s="9"/>
      <c r="W864"/>
    </row>
    <row r="865" spans="1:23" x14ac:dyDescent="0.25">
      <c r="A865">
        <f t="shared" si="215"/>
        <v>1</v>
      </c>
      <c r="B865">
        <f t="shared" si="216"/>
        <v>1</v>
      </c>
      <c r="C865">
        <f t="shared" si="217"/>
        <v>1</v>
      </c>
      <c r="D865">
        <f t="shared" si="218"/>
        <v>0</v>
      </c>
      <c r="E865">
        <f t="shared" si="219"/>
        <v>1</v>
      </c>
      <c r="F865">
        <f t="shared" si="220"/>
        <v>0</v>
      </c>
      <c r="G865">
        <f t="shared" si="221"/>
        <v>0</v>
      </c>
      <c r="H865">
        <f t="shared" si="222"/>
        <v>0</v>
      </c>
      <c r="I865">
        <f t="shared" si="223"/>
        <v>1</v>
      </c>
      <c r="J865">
        <f t="shared" si="224"/>
        <v>1</v>
      </c>
      <c r="K865">
        <f t="shared" si="225"/>
        <v>0</v>
      </c>
      <c r="L865">
        <f t="shared" si="226"/>
        <v>0</v>
      </c>
      <c r="Q865" s="9"/>
      <c r="W865"/>
    </row>
    <row r="866" spans="1:23" x14ac:dyDescent="0.25">
      <c r="A866">
        <f t="shared" si="215"/>
        <v>1</v>
      </c>
      <c r="B866">
        <f t="shared" si="216"/>
        <v>1</v>
      </c>
      <c r="C866">
        <f t="shared" si="217"/>
        <v>1</v>
      </c>
      <c r="D866">
        <f t="shared" si="218"/>
        <v>0</v>
      </c>
      <c r="E866">
        <f t="shared" si="219"/>
        <v>1</v>
      </c>
      <c r="F866">
        <f t="shared" si="220"/>
        <v>0</v>
      </c>
      <c r="G866">
        <f t="shared" si="221"/>
        <v>0</v>
      </c>
      <c r="H866">
        <f t="shared" si="222"/>
        <v>0</v>
      </c>
      <c r="I866">
        <f t="shared" si="223"/>
        <v>1</v>
      </c>
      <c r="J866">
        <f t="shared" si="224"/>
        <v>1</v>
      </c>
      <c r="K866">
        <f t="shared" si="225"/>
        <v>0</v>
      </c>
      <c r="L866">
        <f t="shared" si="226"/>
        <v>0</v>
      </c>
      <c r="Q866" s="9"/>
      <c r="W866"/>
    </row>
    <row r="867" spans="1:23" x14ac:dyDescent="0.25">
      <c r="A867">
        <f t="shared" si="215"/>
        <v>1</v>
      </c>
      <c r="B867">
        <f t="shared" si="216"/>
        <v>1</v>
      </c>
      <c r="C867">
        <f t="shared" si="217"/>
        <v>1</v>
      </c>
      <c r="D867">
        <f t="shared" si="218"/>
        <v>0</v>
      </c>
      <c r="E867">
        <f t="shared" si="219"/>
        <v>1</v>
      </c>
      <c r="F867">
        <f t="shared" si="220"/>
        <v>0</v>
      </c>
      <c r="G867">
        <f t="shared" si="221"/>
        <v>0</v>
      </c>
      <c r="H867">
        <f t="shared" si="222"/>
        <v>0</v>
      </c>
      <c r="I867">
        <f t="shared" si="223"/>
        <v>1</v>
      </c>
      <c r="J867">
        <f t="shared" si="224"/>
        <v>1</v>
      </c>
      <c r="K867">
        <f t="shared" si="225"/>
        <v>0</v>
      </c>
      <c r="L867">
        <f t="shared" si="226"/>
        <v>0</v>
      </c>
      <c r="Q867" s="9"/>
      <c r="W867"/>
    </row>
    <row r="868" spans="1:23" x14ac:dyDescent="0.25">
      <c r="A868">
        <f t="shared" si="215"/>
        <v>1</v>
      </c>
      <c r="B868">
        <f t="shared" si="216"/>
        <v>1</v>
      </c>
      <c r="C868">
        <f t="shared" si="217"/>
        <v>1</v>
      </c>
      <c r="D868">
        <f t="shared" si="218"/>
        <v>0</v>
      </c>
      <c r="E868">
        <f t="shared" si="219"/>
        <v>1</v>
      </c>
      <c r="F868">
        <f t="shared" si="220"/>
        <v>0</v>
      </c>
      <c r="G868">
        <f t="shared" si="221"/>
        <v>0</v>
      </c>
      <c r="H868">
        <f t="shared" si="222"/>
        <v>0</v>
      </c>
      <c r="I868">
        <f t="shared" si="223"/>
        <v>1</v>
      </c>
      <c r="J868">
        <f t="shared" si="224"/>
        <v>1</v>
      </c>
      <c r="K868">
        <f t="shared" si="225"/>
        <v>0</v>
      </c>
      <c r="L868">
        <f t="shared" si="226"/>
        <v>1</v>
      </c>
      <c r="Q868" s="9"/>
      <c r="W868"/>
    </row>
    <row r="869" spans="1:23" x14ac:dyDescent="0.25">
      <c r="A869">
        <f t="shared" si="215"/>
        <v>1</v>
      </c>
      <c r="B869">
        <f t="shared" si="216"/>
        <v>1</v>
      </c>
      <c r="C869">
        <f t="shared" si="217"/>
        <v>1</v>
      </c>
      <c r="D869">
        <f t="shared" si="218"/>
        <v>0</v>
      </c>
      <c r="E869">
        <f t="shared" si="219"/>
        <v>1</v>
      </c>
      <c r="F869">
        <f t="shared" si="220"/>
        <v>0</v>
      </c>
      <c r="G869">
        <f t="shared" si="221"/>
        <v>0</v>
      </c>
      <c r="H869">
        <f t="shared" si="222"/>
        <v>0</v>
      </c>
      <c r="I869">
        <f t="shared" si="223"/>
        <v>1</v>
      </c>
      <c r="J869">
        <f t="shared" si="224"/>
        <v>1</v>
      </c>
      <c r="K869">
        <f t="shared" si="225"/>
        <v>0</v>
      </c>
      <c r="L869">
        <f t="shared" si="226"/>
        <v>0</v>
      </c>
      <c r="Q869" s="9"/>
      <c r="W869"/>
    </row>
    <row r="870" spans="1:23" x14ac:dyDescent="0.25">
      <c r="A870">
        <f t="shared" si="215"/>
        <v>1</v>
      </c>
      <c r="B870">
        <f t="shared" si="216"/>
        <v>1</v>
      </c>
      <c r="C870">
        <f t="shared" si="217"/>
        <v>1</v>
      </c>
      <c r="D870">
        <f t="shared" si="218"/>
        <v>0</v>
      </c>
      <c r="E870">
        <f t="shared" si="219"/>
        <v>1</v>
      </c>
      <c r="F870">
        <f t="shared" si="220"/>
        <v>0</v>
      </c>
      <c r="G870">
        <f t="shared" si="221"/>
        <v>0</v>
      </c>
      <c r="H870">
        <f t="shared" si="222"/>
        <v>0</v>
      </c>
      <c r="I870">
        <f t="shared" si="223"/>
        <v>1</v>
      </c>
      <c r="J870">
        <f t="shared" si="224"/>
        <v>1</v>
      </c>
      <c r="K870">
        <f t="shared" si="225"/>
        <v>0</v>
      </c>
      <c r="L870">
        <f t="shared" si="226"/>
        <v>1</v>
      </c>
      <c r="Q870" s="9"/>
      <c r="W870"/>
    </row>
    <row r="871" spans="1:23" x14ac:dyDescent="0.25">
      <c r="A871">
        <f t="shared" si="215"/>
        <v>1</v>
      </c>
      <c r="B871">
        <f t="shared" si="216"/>
        <v>1</v>
      </c>
      <c r="C871">
        <f t="shared" si="217"/>
        <v>1</v>
      </c>
      <c r="D871">
        <f t="shared" si="218"/>
        <v>0</v>
      </c>
      <c r="E871">
        <f t="shared" si="219"/>
        <v>1</v>
      </c>
      <c r="F871">
        <f t="shared" si="220"/>
        <v>0</v>
      </c>
      <c r="G871">
        <f t="shared" si="221"/>
        <v>0</v>
      </c>
      <c r="H871">
        <f t="shared" si="222"/>
        <v>0</v>
      </c>
      <c r="I871">
        <f t="shared" si="223"/>
        <v>1</v>
      </c>
      <c r="J871">
        <f t="shared" si="224"/>
        <v>1</v>
      </c>
      <c r="K871">
        <f t="shared" si="225"/>
        <v>0</v>
      </c>
      <c r="L871">
        <f t="shared" si="226"/>
        <v>0</v>
      </c>
      <c r="Q871" s="9"/>
      <c r="W871"/>
    </row>
    <row r="872" spans="1:23" x14ac:dyDescent="0.25">
      <c r="A872">
        <f t="shared" si="215"/>
        <v>1</v>
      </c>
      <c r="B872">
        <f t="shared" si="216"/>
        <v>1</v>
      </c>
      <c r="C872">
        <f t="shared" si="217"/>
        <v>1</v>
      </c>
      <c r="D872">
        <f t="shared" si="218"/>
        <v>0</v>
      </c>
      <c r="E872">
        <f t="shared" si="219"/>
        <v>1</v>
      </c>
      <c r="F872">
        <f t="shared" si="220"/>
        <v>0</v>
      </c>
      <c r="G872">
        <f t="shared" si="221"/>
        <v>0</v>
      </c>
      <c r="H872">
        <f t="shared" si="222"/>
        <v>0</v>
      </c>
      <c r="I872">
        <f t="shared" si="223"/>
        <v>1</v>
      </c>
      <c r="J872">
        <f t="shared" si="224"/>
        <v>1</v>
      </c>
      <c r="K872">
        <f t="shared" si="225"/>
        <v>0</v>
      </c>
      <c r="L872">
        <f t="shared" si="226"/>
        <v>0</v>
      </c>
      <c r="Q872" s="9"/>
      <c r="W872"/>
    </row>
    <row r="873" spans="1:23" x14ac:dyDescent="0.25">
      <c r="A873">
        <f t="shared" si="215"/>
        <v>1</v>
      </c>
      <c r="B873">
        <f t="shared" si="216"/>
        <v>1</v>
      </c>
      <c r="C873">
        <f t="shared" si="217"/>
        <v>1</v>
      </c>
      <c r="D873">
        <f t="shared" si="218"/>
        <v>1</v>
      </c>
      <c r="E873">
        <f t="shared" si="219"/>
        <v>1</v>
      </c>
      <c r="F873">
        <f t="shared" si="220"/>
        <v>0</v>
      </c>
      <c r="G873">
        <f t="shared" si="221"/>
        <v>0</v>
      </c>
      <c r="H873">
        <f t="shared" si="222"/>
        <v>0</v>
      </c>
      <c r="I873">
        <f t="shared" si="223"/>
        <v>1</v>
      </c>
      <c r="J873">
        <f t="shared" si="224"/>
        <v>1</v>
      </c>
      <c r="K873">
        <f t="shared" si="225"/>
        <v>1</v>
      </c>
      <c r="L873">
        <f t="shared" si="226"/>
        <v>0</v>
      </c>
      <c r="Q873" s="9"/>
      <c r="W873"/>
    </row>
    <row r="874" spans="1:23" x14ac:dyDescent="0.25">
      <c r="A874">
        <f t="shared" si="215"/>
        <v>1</v>
      </c>
      <c r="B874">
        <f t="shared" si="216"/>
        <v>1</v>
      </c>
      <c r="C874">
        <f t="shared" si="217"/>
        <v>1</v>
      </c>
      <c r="D874">
        <f t="shared" si="218"/>
        <v>1</v>
      </c>
      <c r="E874">
        <f t="shared" si="219"/>
        <v>1</v>
      </c>
      <c r="F874">
        <f t="shared" si="220"/>
        <v>0</v>
      </c>
      <c r="G874">
        <f t="shared" si="221"/>
        <v>0</v>
      </c>
      <c r="H874">
        <f t="shared" si="222"/>
        <v>0</v>
      </c>
      <c r="I874">
        <f t="shared" si="223"/>
        <v>1</v>
      </c>
      <c r="J874">
        <f t="shared" si="224"/>
        <v>1</v>
      </c>
      <c r="K874">
        <f t="shared" si="225"/>
        <v>0</v>
      </c>
      <c r="L874">
        <f t="shared" si="226"/>
        <v>0</v>
      </c>
      <c r="Q874" s="9"/>
      <c r="W874"/>
    </row>
    <row r="875" spans="1:23" x14ac:dyDescent="0.25">
      <c r="A875">
        <f t="shared" si="215"/>
        <v>0</v>
      </c>
      <c r="B875">
        <f t="shared" si="216"/>
        <v>1</v>
      </c>
      <c r="C875">
        <f t="shared" si="217"/>
        <v>0</v>
      </c>
      <c r="D875">
        <f t="shared" si="218"/>
        <v>0</v>
      </c>
      <c r="E875">
        <f t="shared" si="219"/>
        <v>1</v>
      </c>
      <c r="F875">
        <f t="shared" si="220"/>
        <v>0</v>
      </c>
      <c r="G875">
        <f t="shared" si="221"/>
        <v>0</v>
      </c>
      <c r="H875">
        <f t="shared" si="222"/>
        <v>0</v>
      </c>
      <c r="I875">
        <f t="shared" si="223"/>
        <v>0</v>
      </c>
      <c r="J875">
        <f t="shared" si="224"/>
        <v>0</v>
      </c>
      <c r="K875">
        <f t="shared" si="225"/>
        <v>0</v>
      </c>
      <c r="L875">
        <f t="shared" si="226"/>
        <v>0</v>
      </c>
      <c r="Q875" s="9"/>
      <c r="W875"/>
    </row>
    <row r="876" spans="1:23" x14ac:dyDescent="0.25">
      <c r="A876">
        <f t="shared" si="215"/>
        <v>1</v>
      </c>
      <c r="B876">
        <f t="shared" si="216"/>
        <v>1</v>
      </c>
      <c r="C876">
        <f t="shared" si="217"/>
        <v>1</v>
      </c>
      <c r="D876">
        <f t="shared" si="218"/>
        <v>0</v>
      </c>
      <c r="E876">
        <f t="shared" si="219"/>
        <v>1</v>
      </c>
      <c r="F876">
        <f t="shared" si="220"/>
        <v>0</v>
      </c>
      <c r="G876">
        <f t="shared" si="221"/>
        <v>0</v>
      </c>
      <c r="H876">
        <f t="shared" si="222"/>
        <v>0</v>
      </c>
      <c r="I876">
        <f t="shared" si="223"/>
        <v>1</v>
      </c>
      <c r="J876">
        <f t="shared" si="224"/>
        <v>1</v>
      </c>
      <c r="K876">
        <f t="shared" si="225"/>
        <v>0</v>
      </c>
      <c r="L876">
        <f t="shared" si="226"/>
        <v>0</v>
      </c>
      <c r="Q876" s="9"/>
      <c r="W876"/>
    </row>
    <row r="877" spans="1:23" x14ac:dyDescent="0.25">
      <c r="A877">
        <f t="shared" si="215"/>
        <v>1</v>
      </c>
      <c r="B877">
        <f t="shared" si="216"/>
        <v>1</v>
      </c>
      <c r="C877">
        <f t="shared" si="217"/>
        <v>1</v>
      </c>
      <c r="D877">
        <f t="shared" si="218"/>
        <v>0</v>
      </c>
      <c r="E877">
        <f t="shared" si="219"/>
        <v>1</v>
      </c>
      <c r="F877">
        <f t="shared" si="220"/>
        <v>0</v>
      </c>
      <c r="G877">
        <f t="shared" si="221"/>
        <v>1</v>
      </c>
      <c r="H877">
        <f t="shared" si="222"/>
        <v>0</v>
      </c>
      <c r="I877">
        <f t="shared" si="223"/>
        <v>0</v>
      </c>
      <c r="J877">
        <f t="shared" si="224"/>
        <v>1</v>
      </c>
      <c r="K877">
        <f t="shared" si="225"/>
        <v>0</v>
      </c>
      <c r="L877">
        <f t="shared" si="226"/>
        <v>0</v>
      </c>
      <c r="Q877" s="9"/>
      <c r="W877"/>
    </row>
    <row r="878" spans="1:23" x14ac:dyDescent="0.25">
      <c r="A878">
        <f t="shared" si="215"/>
        <v>1</v>
      </c>
      <c r="B878">
        <f t="shared" si="216"/>
        <v>1</v>
      </c>
      <c r="C878">
        <f t="shared" si="217"/>
        <v>1</v>
      </c>
      <c r="D878">
        <f t="shared" si="218"/>
        <v>0</v>
      </c>
      <c r="E878">
        <f t="shared" si="219"/>
        <v>1</v>
      </c>
      <c r="F878">
        <f t="shared" si="220"/>
        <v>0</v>
      </c>
      <c r="G878">
        <f t="shared" si="221"/>
        <v>0</v>
      </c>
      <c r="H878">
        <f t="shared" si="222"/>
        <v>0</v>
      </c>
      <c r="I878">
        <f t="shared" si="223"/>
        <v>1</v>
      </c>
      <c r="J878">
        <f t="shared" si="224"/>
        <v>1</v>
      </c>
      <c r="K878">
        <f t="shared" si="225"/>
        <v>0</v>
      </c>
      <c r="L878">
        <f t="shared" si="226"/>
        <v>0</v>
      </c>
      <c r="Q878" s="9"/>
      <c r="W878"/>
    </row>
    <row r="879" spans="1:23" x14ac:dyDescent="0.25">
      <c r="A879">
        <f t="shared" si="215"/>
        <v>1</v>
      </c>
      <c r="B879">
        <f t="shared" si="216"/>
        <v>1</v>
      </c>
      <c r="C879">
        <f t="shared" si="217"/>
        <v>1</v>
      </c>
      <c r="D879">
        <f t="shared" si="218"/>
        <v>0</v>
      </c>
      <c r="E879">
        <f t="shared" si="219"/>
        <v>1</v>
      </c>
      <c r="F879">
        <f t="shared" si="220"/>
        <v>0</v>
      </c>
      <c r="G879">
        <f t="shared" si="221"/>
        <v>0</v>
      </c>
      <c r="H879">
        <f t="shared" si="222"/>
        <v>0</v>
      </c>
      <c r="I879">
        <f t="shared" si="223"/>
        <v>1</v>
      </c>
      <c r="J879">
        <f t="shared" si="224"/>
        <v>1</v>
      </c>
      <c r="K879">
        <f t="shared" si="225"/>
        <v>0</v>
      </c>
      <c r="L879">
        <f t="shared" si="226"/>
        <v>0</v>
      </c>
      <c r="Q879" s="9"/>
      <c r="W879"/>
    </row>
    <row r="880" spans="1:23" x14ac:dyDescent="0.25">
      <c r="A880">
        <f t="shared" si="215"/>
        <v>1</v>
      </c>
      <c r="B880">
        <f t="shared" si="216"/>
        <v>1</v>
      </c>
      <c r="C880">
        <f t="shared" si="217"/>
        <v>1</v>
      </c>
      <c r="D880">
        <f t="shared" si="218"/>
        <v>0</v>
      </c>
      <c r="E880">
        <f t="shared" si="219"/>
        <v>1</v>
      </c>
      <c r="F880">
        <f t="shared" si="220"/>
        <v>0</v>
      </c>
      <c r="G880">
        <f t="shared" si="221"/>
        <v>0</v>
      </c>
      <c r="H880">
        <f t="shared" si="222"/>
        <v>0</v>
      </c>
      <c r="I880">
        <f t="shared" si="223"/>
        <v>1</v>
      </c>
      <c r="J880">
        <f t="shared" si="224"/>
        <v>1</v>
      </c>
      <c r="K880">
        <f t="shared" si="225"/>
        <v>0</v>
      </c>
      <c r="L880">
        <f t="shared" si="226"/>
        <v>1</v>
      </c>
      <c r="Q880" s="9"/>
      <c r="W880"/>
    </row>
    <row r="881" spans="1:23" x14ac:dyDescent="0.25">
      <c r="A881">
        <f t="shared" si="215"/>
        <v>1</v>
      </c>
      <c r="B881">
        <f t="shared" si="216"/>
        <v>1</v>
      </c>
      <c r="C881">
        <f t="shared" si="217"/>
        <v>1</v>
      </c>
      <c r="D881">
        <f t="shared" si="218"/>
        <v>0</v>
      </c>
      <c r="E881">
        <f t="shared" si="219"/>
        <v>1</v>
      </c>
      <c r="F881">
        <f t="shared" si="220"/>
        <v>0</v>
      </c>
      <c r="G881">
        <f t="shared" si="221"/>
        <v>0</v>
      </c>
      <c r="H881">
        <f t="shared" si="222"/>
        <v>0</v>
      </c>
      <c r="I881">
        <f t="shared" si="223"/>
        <v>1</v>
      </c>
      <c r="J881">
        <f t="shared" si="224"/>
        <v>1</v>
      </c>
      <c r="K881">
        <f t="shared" si="225"/>
        <v>0</v>
      </c>
      <c r="L881">
        <f t="shared" si="226"/>
        <v>1</v>
      </c>
      <c r="Q881" s="9"/>
      <c r="W881"/>
    </row>
    <row r="882" spans="1:23" x14ac:dyDescent="0.25">
      <c r="A882">
        <f t="shared" si="215"/>
        <v>1</v>
      </c>
      <c r="B882">
        <f t="shared" si="216"/>
        <v>1</v>
      </c>
      <c r="C882">
        <f t="shared" si="217"/>
        <v>1</v>
      </c>
      <c r="D882">
        <f t="shared" si="218"/>
        <v>0</v>
      </c>
      <c r="E882">
        <f t="shared" si="219"/>
        <v>1</v>
      </c>
      <c r="F882">
        <f t="shared" si="220"/>
        <v>0</v>
      </c>
      <c r="G882">
        <f t="shared" si="221"/>
        <v>0</v>
      </c>
      <c r="H882">
        <f t="shared" si="222"/>
        <v>0</v>
      </c>
      <c r="I882">
        <f t="shared" si="223"/>
        <v>1</v>
      </c>
      <c r="J882">
        <f t="shared" si="224"/>
        <v>1</v>
      </c>
      <c r="K882">
        <f t="shared" si="225"/>
        <v>0</v>
      </c>
      <c r="L882">
        <f t="shared" si="226"/>
        <v>1</v>
      </c>
      <c r="Q882" s="9"/>
      <c r="W882"/>
    </row>
    <row r="883" spans="1:23" x14ac:dyDescent="0.25">
      <c r="A883">
        <f t="shared" si="215"/>
        <v>1</v>
      </c>
      <c r="B883">
        <f t="shared" si="216"/>
        <v>1</v>
      </c>
      <c r="C883">
        <f t="shared" si="217"/>
        <v>1</v>
      </c>
      <c r="D883">
        <f t="shared" si="218"/>
        <v>0</v>
      </c>
      <c r="E883">
        <f t="shared" si="219"/>
        <v>1</v>
      </c>
      <c r="F883">
        <f t="shared" si="220"/>
        <v>0</v>
      </c>
      <c r="G883">
        <f t="shared" si="221"/>
        <v>0</v>
      </c>
      <c r="H883">
        <f t="shared" si="222"/>
        <v>0</v>
      </c>
      <c r="I883">
        <f t="shared" si="223"/>
        <v>1</v>
      </c>
      <c r="J883">
        <f t="shared" si="224"/>
        <v>1</v>
      </c>
      <c r="K883">
        <f t="shared" si="225"/>
        <v>0</v>
      </c>
      <c r="L883">
        <f t="shared" si="226"/>
        <v>1</v>
      </c>
      <c r="Q883" s="9"/>
      <c r="W883"/>
    </row>
    <row r="884" spans="1:23" x14ac:dyDescent="0.25">
      <c r="A884">
        <f t="shared" si="215"/>
        <v>1</v>
      </c>
      <c r="B884">
        <f t="shared" si="216"/>
        <v>1</v>
      </c>
      <c r="C884">
        <f t="shared" si="217"/>
        <v>1</v>
      </c>
      <c r="D884">
        <f t="shared" si="218"/>
        <v>0</v>
      </c>
      <c r="E884">
        <f t="shared" si="219"/>
        <v>1</v>
      </c>
      <c r="F884">
        <f t="shared" si="220"/>
        <v>0</v>
      </c>
      <c r="G884">
        <f t="shared" si="221"/>
        <v>0</v>
      </c>
      <c r="H884">
        <f t="shared" si="222"/>
        <v>0</v>
      </c>
      <c r="I884">
        <f t="shared" si="223"/>
        <v>1</v>
      </c>
      <c r="J884">
        <f t="shared" si="224"/>
        <v>1</v>
      </c>
      <c r="K884">
        <f t="shared" si="225"/>
        <v>0</v>
      </c>
      <c r="L884">
        <f t="shared" si="226"/>
        <v>0</v>
      </c>
      <c r="Q884" s="9"/>
      <c r="W884"/>
    </row>
    <row r="885" spans="1:23" x14ac:dyDescent="0.25">
      <c r="A885">
        <f t="shared" si="215"/>
        <v>1</v>
      </c>
      <c r="B885">
        <f t="shared" si="216"/>
        <v>1</v>
      </c>
      <c r="C885">
        <f t="shared" si="217"/>
        <v>1</v>
      </c>
      <c r="D885">
        <f t="shared" si="218"/>
        <v>1</v>
      </c>
      <c r="E885">
        <f t="shared" si="219"/>
        <v>1</v>
      </c>
      <c r="F885">
        <f t="shared" si="220"/>
        <v>0</v>
      </c>
      <c r="G885">
        <f t="shared" si="221"/>
        <v>0</v>
      </c>
      <c r="H885">
        <f t="shared" si="222"/>
        <v>0</v>
      </c>
      <c r="I885">
        <f t="shared" si="223"/>
        <v>1</v>
      </c>
      <c r="J885">
        <f t="shared" si="224"/>
        <v>1</v>
      </c>
      <c r="K885">
        <f t="shared" si="225"/>
        <v>0</v>
      </c>
      <c r="L885">
        <f t="shared" si="226"/>
        <v>1</v>
      </c>
      <c r="Q885" s="9"/>
      <c r="W885"/>
    </row>
    <row r="886" spans="1:23" x14ac:dyDescent="0.25">
      <c r="A886">
        <f t="shared" si="215"/>
        <v>1</v>
      </c>
      <c r="B886">
        <f t="shared" si="216"/>
        <v>1</v>
      </c>
      <c r="C886">
        <f t="shared" si="217"/>
        <v>1</v>
      </c>
      <c r="D886">
        <f t="shared" si="218"/>
        <v>0</v>
      </c>
      <c r="E886">
        <f t="shared" si="219"/>
        <v>1</v>
      </c>
      <c r="F886">
        <f t="shared" si="220"/>
        <v>0</v>
      </c>
      <c r="G886">
        <f t="shared" si="221"/>
        <v>0</v>
      </c>
      <c r="H886">
        <f t="shared" si="222"/>
        <v>0</v>
      </c>
      <c r="I886">
        <f t="shared" si="223"/>
        <v>1</v>
      </c>
      <c r="J886">
        <f t="shared" si="224"/>
        <v>1</v>
      </c>
      <c r="K886">
        <f t="shared" si="225"/>
        <v>0</v>
      </c>
      <c r="L886">
        <f t="shared" si="226"/>
        <v>1</v>
      </c>
      <c r="Q886" s="9"/>
      <c r="W886"/>
    </row>
    <row r="887" spans="1:23" x14ac:dyDescent="0.25">
      <c r="A887">
        <f>IF(X442&gt;=$X$444,1,0)</f>
        <v>1</v>
      </c>
      <c r="B887">
        <f t="shared" si="216"/>
        <v>1</v>
      </c>
      <c r="C887">
        <f t="shared" si="217"/>
        <v>1</v>
      </c>
      <c r="D887">
        <f t="shared" si="218"/>
        <v>0</v>
      </c>
      <c r="E887">
        <f t="shared" si="219"/>
        <v>0</v>
      </c>
      <c r="F887">
        <f t="shared" si="220"/>
        <v>0</v>
      </c>
      <c r="G887">
        <f t="shared" si="221"/>
        <v>0</v>
      </c>
      <c r="H887">
        <f t="shared" si="222"/>
        <v>0</v>
      </c>
      <c r="I887">
        <f t="shared" si="223"/>
        <v>1</v>
      </c>
      <c r="J887">
        <f t="shared" si="224"/>
        <v>1</v>
      </c>
      <c r="K887">
        <f t="shared" si="225"/>
        <v>1</v>
      </c>
      <c r="L887">
        <f t="shared" si="226"/>
        <v>0</v>
      </c>
      <c r="Q887" s="9"/>
      <c r="W88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Makino</dc:creator>
  <cp:lastModifiedBy>Makino</cp:lastModifiedBy>
  <dcterms:created xsi:type="dcterms:W3CDTF">2020-11-07T21:44:00Z</dcterms:created>
  <dcterms:modified xsi:type="dcterms:W3CDTF">2020-11-14T14:37:49Z</dcterms:modified>
</cp:coreProperties>
</file>